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ojci\Desktop\zbior zadan CKE\85\"/>
    </mc:Choice>
  </mc:AlternateContent>
  <xr:revisionPtr revIDLastSave="0" documentId="13_ncr:1_{9BC588F0-21F8-4B2C-BD6A-2341DE07A182}" xr6:coauthVersionLast="45" xr6:coauthVersionMax="45" xr10:uidLastSave="{00000000-0000-0000-0000-000000000000}"/>
  <bookViews>
    <workbookView xWindow="15360" yWindow="0" windowWidth="15360" windowHeight="16680" activeTab="5" xr2:uid="{00000000-000D-0000-FFFF-FFFF00000000}"/>
  </bookViews>
  <sheets>
    <sheet name="6" sheetId="6" r:id="rId1"/>
    <sheet name="5" sheetId="5" r:id="rId2"/>
    <sheet name="Wykres zadanie 4" sheetId="4" r:id="rId3"/>
    <sheet name="4" sheetId="3" r:id="rId4"/>
    <sheet name="1, 2, 3" sheetId="2" r:id="rId5"/>
    <sheet name="dane" sheetId="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M2" i="5"/>
  <c r="L6" i="6"/>
  <c r="F4" i="6"/>
  <c r="F5" i="6"/>
  <c r="F6" i="6"/>
  <c r="F7" i="6"/>
  <c r="J12" i="6" s="1"/>
  <c r="F8" i="6"/>
  <c r="F9" i="6"/>
  <c r="F10" i="6"/>
  <c r="F11" i="6"/>
  <c r="J16" i="6" s="1"/>
  <c r="F12" i="6"/>
  <c r="F13" i="6"/>
  <c r="F14" i="6"/>
  <c r="F15" i="6"/>
  <c r="F16" i="6"/>
  <c r="F17" i="6"/>
  <c r="F18" i="6"/>
  <c r="F19" i="6"/>
  <c r="J24" i="6" s="1"/>
  <c r="F20" i="6"/>
  <c r="F21" i="6"/>
  <c r="F22" i="6"/>
  <c r="F23" i="6"/>
  <c r="J28" i="6" s="1"/>
  <c r="F24" i="6"/>
  <c r="F25" i="6"/>
  <c r="F26" i="6"/>
  <c r="F27" i="6"/>
  <c r="F28" i="6"/>
  <c r="F29" i="6"/>
  <c r="F30" i="6"/>
  <c r="F31" i="6"/>
  <c r="J36" i="6" s="1"/>
  <c r="F32" i="6"/>
  <c r="F33" i="6"/>
  <c r="F34" i="6"/>
  <c r="F35" i="6"/>
  <c r="J40" i="6" s="1"/>
  <c r="F36" i="6"/>
  <c r="F37" i="6"/>
  <c r="F38" i="6"/>
  <c r="F39" i="6"/>
  <c r="F40" i="6"/>
  <c r="F41" i="6"/>
  <c r="F42" i="6"/>
  <c r="F43" i="6"/>
  <c r="J48" i="6" s="1"/>
  <c r="F44" i="6"/>
  <c r="F45" i="6"/>
  <c r="F46" i="6"/>
  <c r="F47" i="6"/>
  <c r="J52" i="6" s="1"/>
  <c r="F48" i="6"/>
  <c r="F49" i="6"/>
  <c r="F50" i="6"/>
  <c r="F51" i="6"/>
  <c r="F52" i="6"/>
  <c r="F53" i="6"/>
  <c r="F54" i="6"/>
  <c r="F55" i="6"/>
  <c r="J60" i="6" s="1"/>
  <c r="F56" i="6"/>
  <c r="F57" i="6"/>
  <c r="F58" i="6"/>
  <c r="F59" i="6"/>
  <c r="J64" i="6" s="1"/>
  <c r="F60" i="6"/>
  <c r="F61" i="6"/>
  <c r="F62" i="6"/>
  <c r="F63" i="6"/>
  <c r="F64" i="6"/>
  <c r="F65" i="6"/>
  <c r="F66" i="6"/>
  <c r="F67" i="6"/>
  <c r="F68" i="6"/>
  <c r="F69" i="6"/>
  <c r="F70" i="6"/>
  <c r="F71" i="6"/>
  <c r="J76" i="6" s="1"/>
  <c r="F72" i="6"/>
  <c r="F73" i="6"/>
  <c r="F74" i="6"/>
  <c r="F75" i="6"/>
  <c r="J80" i="6" s="1"/>
  <c r="F76" i="6"/>
  <c r="F77" i="6"/>
  <c r="F78" i="6"/>
  <c r="F79" i="6"/>
  <c r="F80" i="6"/>
  <c r="F81" i="6"/>
  <c r="F82" i="6"/>
  <c r="F83" i="6"/>
  <c r="J88" i="6" s="1"/>
  <c r="F84" i="6"/>
  <c r="F85" i="6"/>
  <c r="F86" i="6"/>
  <c r="F87" i="6"/>
  <c r="J92" i="6" s="1"/>
  <c r="F88" i="6"/>
  <c r="F89" i="6"/>
  <c r="F90" i="6"/>
  <c r="F91" i="6"/>
  <c r="F92" i="6"/>
  <c r="F93" i="6"/>
  <c r="F94" i="6"/>
  <c r="F95" i="6"/>
  <c r="J100" i="6" s="1"/>
  <c r="F96" i="6"/>
  <c r="F97" i="6"/>
  <c r="F98" i="6"/>
  <c r="F99" i="6"/>
  <c r="J104" i="6" s="1"/>
  <c r="F100" i="6"/>
  <c r="F101" i="6"/>
  <c r="F102" i="6"/>
  <c r="F103" i="6"/>
  <c r="F104" i="6"/>
  <c r="F105" i="6"/>
  <c r="F106" i="6"/>
  <c r="F107" i="6"/>
  <c r="J112" i="6" s="1"/>
  <c r="F108" i="6"/>
  <c r="F109" i="6"/>
  <c r="F110" i="6"/>
  <c r="F111" i="6"/>
  <c r="J116" i="6" s="1"/>
  <c r="F112" i="6"/>
  <c r="F113" i="6"/>
  <c r="F114" i="6"/>
  <c r="F115" i="6"/>
  <c r="F116" i="6"/>
  <c r="F117" i="6"/>
  <c r="F118" i="6"/>
  <c r="F119" i="6"/>
  <c r="J124" i="6" s="1"/>
  <c r="F120" i="6"/>
  <c r="F121" i="6"/>
  <c r="F122" i="6"/>
  <c r="F123" i="6"/>
  <c r="J128" i="6" s="1"/>
  <c r="F124" i="6"/>
  <c r="F125" i="6"/>
  <c r="F126" i="6"/>
  <c r="F127" i="6"/>
  <c r="F128" i="6"/>
  <c r="F129" i="6"/>
  <c r="F130" i="6"/>
  <c r="F131" i="6"/>
  <c r="J136" i="6" s="1"/>
  <c r="F132" i="6"/>
  <c r="F133" i="6"/>
  <c r="F134" i="6"/>
  <c r="F135" i="6"/>
  <c r="J140" i="6" s="1"/>
  <c r="F136" i="6"/>
  <c r="F137" i="6"/>
  <c r="F138" i="6"/>
  <c r="F139" i="6"/>
  <c r="J144" i="6" s="1"/>
  <c r="F140" i="6"/>
  <c r="F141" i="6"/>
  <c r="F142" i="6"/>
  <c r="F143" i="6"/>
  <c r="F144" i="6"/>
  <c r="F145" i="6"/>
  <c r="F146" i="6"/>
  <c r="F147" i="6"/>
  <c r="J152" i="6" s="1"/>
  <c r="F148" i="6"/>
  <c r="F149" i="6"/>
  <c r="F150" i="6"/>
  <c r="F151" i="6"/>
  <c r="F152" i="6"/>
  <c r="F153" i="6"/>
  <c r="F154" i="6"/>
  <c r="F155" i="6"/>
  <c r="J160" i="6" s="1"/>
  <c r="F156" i="6"/>
  <c r="F157" i="6"/>
  <c r="F158" i="6"/>
  <c r="F159" i="6"/>
  <c r="F160" i="6"/>
  <c r="F161" i="6"/>
  <c r="F3" i="6"/>
  <c r="K6" i="6"/>
  <c r="J11" i="6"/>
  <c r="J20" i="6"/>
  <c r="J23" i="6"/>
  <c r="J31" i="6"/>
  <c r="J32" i="6"/>
  <c r="J39" i="6"/>
  <c r="J44" i="6"/>
  <c r="J47" i="6"/>
  <c r="J51" i="6"/>
  <c r="J56" i="6"/>
  <c r="J59" i="6"/>
  <c r="J67" i="6"/>
  <c r="J68" i="6"/>
  <c r="J75" i="6"/>
  <c r="J84" i="6"/>
  <c r="J87" i="6"/>
  <c r="J95" i="6"/>
  <c r="J96" i="6"/>
  <c r="J103" i="6"/>
  <c r="J108" i="6"/>
  <c r="J111" i="6"/>
  <c r="J115" i="6"/>
  <c r="J120" i="6"/>
  <c r="J123" i="6"/>
  <c r="J131" i="6"/>
  <c r="J132" i="6"/>
  <c r="J139" i="6"/>
  <c r="J148" i="6"/>
  <c r="J151" i="6"/>
  <c r="J159" i="6"/>
  <c r="J6" i="6"/>
  <c r="J72" i="6"/>
  <c r="J156" i="6"/>
  <c r="J10" i="6"/>
  <c r="J14" i="6"/>
  <c r="J15" i="6"/>
  <c r="J18" i="6"/>
  <c r="J19" i="6"/>
  <c r="J22" i="6"/>
  <c r="J26" i="6"/>
  <c r="J27" i="6"/>
  <c r="J30" i="6"/>
  <c r="J34" i="6"/>
  <c r="J35" i="6"/>
  <c r="J38" i="6"/>
  <c r="J42" i="6"/>
  <c r="J43" i="6"/>
  <c r="J46" i="6"/>
  <c r="J50" i="6"/>
  <c r="J54" i="6"/>
  <c r="J55" i="6"/>
  <c r="J58" i="6"/>
  <c r="J62" i="6"/>
  <c r="J63" i="6"/>
  <c r="J66" i="6"/>
  <c r="J70" i="6"/>
  <c r="J71" i="6"/>
  <c r="J74" i="6"/>
  <c r="J78" i="6"/>
  <c r="J79" i="6"/>
  <c r="J82" i="6"/>
  <c r="J83" i="6"/>
  <c r="J86" i="6"/>
  <c r="J90" i="6"/>
  <c r="J91" i="6"/>
  <c r="J94" i="6"/>
  <c r="J98" i="6"/>
  <c r="J99" i="6"/>
  <c r="J102" i="6"/>
  <c r="J106" i="6"/>
  <c r="J107" i="6"/>
  <c r="J110" i="6"/>
  <c r="J114" i="6"/>
  <c r="J118" i="6"/>
  <c r="J119" i="6"/>
  <c r="J122" i="6"/>
  <c r="J126" i="6"/>
  <c r="J127" i="6"/>
  <c r="J130" i="6"/>
  <c r="J134" i="6"/>
  <c r="J135" i="6"/>
  <c r="J138" i="6"/>
  <c r="J142" i="6"/>
  <c r="J143" i="6"/>
  <c r="J146" i="6"/>
  <c r="J147" i="6"/>
  <c r="J150" i="6"/>
  <c r="J154" i="6"/>
  <c r="J155" i="6"/>
  <c r="J158" i="6"/>
  <c r="J9" i="6"/>
  <c r="J13" i="6"/>
  <c r="J17" i="6"/>
  <c r="J21" i="6"/>
  <c r="J25" i="6"/>
  <c r="J29" i="6"/>
  <c r="J33" i="6"/>
  <c r="J37" i="6"/>
  <c r="J41" i="6"/>
  <c r="J45" i="6"/>
  <c r="J49" i="6"/>
  <c r="J53" i="6"/>
  <c r="J57" i="6"/>
  <c r="J61" i="6"/>
  <c r="J65" i="6"/>
  <c r="J69" i="6"/>
  <c r="J73" i="6"/>
  <c r="J77" i="6"/>
  <c r="J81" i="6"/>
  <c r="J85" i="6"/>
  <c r="J89" i="6"/>
  <c r="J93" i="6"/>
  <c r="J97" i="6"/>
  <c r="J101" i="6"/>
  <c r="J105" i="6"/>
  <c r="J109" i="6"/>
  <c r="J113" i="6"/>
  <c r="J117" i="6"/>
  <c r="J121" i="6"/>
  <c r="J125" i="6"/>
  <c r="J129" i="6"/>
  <c r="J133" i="6"/>
  <c r="J137" i="6"/>
  <c r="J141" i="6"/>
  <c r="J145" i="6"/>
  <c r="J149" i="6"/>
  <c r="J153" i="6"/>
  <c r="J157" i="6"/>
  <c r="J161" i="6"/>
  <c r="J8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D9" i="6"/>
  <c r="D10" i="6" s="1"/>
  <c r="C9" i="6"/>
  <c r="E8" i="6"/>
  <c r="C8" i="6"/>
  <c r="H7" i="6"/>
  <c r="G7" i="6"/>
  <c r="E7" i="6"/>
  <c r="C7" i="6"/>
  <c r="I6" i="6"/>
  <c r="H6" i="6"/>
  <c r="G6" i="6"/>
  <c r="I7" i="6" s="1"/>
  <c r="E6" i="6"/>
  <c r="C6" i="6"/>
  <c r="I5" i="6"/>
  <c r="H5" i="6"/>
  <c r="G5" i="6"/>
  <c r="E5" i="6"/>
  <c r="C5" i="6"/>
  <c r="I4" i="6"/>
  <c r="H4" i="6"/>
  <c r="G4" i="6"/>
  <c r="E4" i="6"/>
  <c r="C4" i="6"/>
  <c r="I3" i="6"/>
  <c r="H3" i="6"/>
  <c r="G3" i="6"/>
  <c r="E3" i="6"/>
  <c r="C3" i="6"/>
  <c r="I2" i="6"/>
  <c r="H2" i="6"/>
  <c r="G2" i="6"/>
  <c r="F2" i="6"/>
  <c r="E2" i="6"/>
  <c r="G8" i="6" s="1"/>
  <c r="C2" i="6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D9" i="5"/>
  <c r="C9" i="5"/>
  <c r="C8" i="5"/>
  <c r="H7" i="5"/>
  <c r="C7" i="5"/>
  <c r="I6" i="5"/>
  <c r="H6" i="5"/>
  <c r="G6" i="5"/>
  <c r="C6" i="5"/>
  <c r="I5" i="5"/>
  <c r="H5" i="5"/>
  <c r="G5" i="5"/>
  <c r="C5" i="5"/>
  <c r="I4" i="5"/>
  <c r="H4" i="5"/>
  <c r="G4" i="5"/>
  <c r="C4" i="5"/>
  <c r="I3" i="5"/>
  <c r="H3" i="5"/>
  <c r="G3" i="5"/>
  <c r="C3" i="5"/>
  <c r="I2" i="5"/>
  <c r="H2" i="5"/>
  <c r="G2" i="5"/>
  <c r="F2" i="5"/>
  <c r="G7" i="5" s="1"/>
  <c r="I7" i="5" s="1"/>
  <c r="C2" i="5"/>
  <c r="D3" i="3"/>
  <c r="D4" i="3"/>
  <c r="D5" i="3"/>
  <c r="D6" i="3"/>
  <c r="D7" i="3"/>
  <c r="D8" i="3"/>
  <c r="D9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2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E9" i="3"/>
  <c r="F9" i="3" s="1"/>
  <c r="G11" i="3" s="1"/>
  <c r="C9" i="3"/>
  <c r="F8" i="3"/>
  <c r="G9" i="3" s="1"/>
  <c r="C8" i="3"/>
  <c r="I7" i="3"/>
  <c r="F7" i="3"/>
  <c r="G8" i="3" s="1"/>
  <c r="C7" i="3"/>
  <c r="J6" i="3"/>
  <c r="I6" i="3"/>
  <c r="H6" i="3"/>
  <c r="F6" i="3"/>
  <c r="G7" i="3" s="1"/>
  <c r="C6" i="3"/>
  <c r="J5" i="3"/>
  <c r="I5" i="3"/>
  <c r="H5" i="3"/>
  <c r="F5" i="3"/>
  <c r="G6" i="3" s="1"/>
  <c r="C5" i="3"/>
  <c r="J4" i="3"/>
  <c r="I4" i="3"/>
  <c r="H4" i="3"/>
  <c r="F4" i="3"/>
  <c r="G5" i="3" s="1"/>
  <c r="C4" i="3"/>
  <c r="J3" i="3"/>
  <c r="I3" i="3"/>
  <c r="H3" i="3"/>
  <c r="F3" i="3"/>
  <c r="G4" i="3" s="1"/>
  <c r="C3" i="3"/>
  <c r="J2" i="3"/>
  <c r="I2" i="3"/>
  <c r="H2" i="3"/>
  <c r="G2" i="3"/>
  <c r="H7" i="3" s="1"/>
  <c r="J7" i="3" s="1"/>
  <c r="F2" i="3"/>
  <c r="G3" i="3" s="1"/>
  <c r="H8" i="3" s="1"/>
  <c r="C2" i="3"/>
  <c r="L10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8" i="2"/>
  <c r="K2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143" i="2"/>
  <c r="J147" i="2"/>
  <c r="J151" i="2"/>
  <c r="J154" i="2"/>
  <c r="J155" i="2"/>
  <c r="J158" i="2"/>
  <c r="J159" i="2"/>
  <c r="J3" i="2"/>
  <c r="J4" i="2"/>
  <c r="J5" i="2"/>
  <c r="J6" i="2"/>
  <c r="J7" i="2"/>
  <c r="J2" i="2"/>
  <c r="C161" i="2"/>
  <c r="J161" i="2" s="1"/>
  <c r="C160" i="2"/>
  <c r="J160" i="2" s="1"/>
  <c r="C159" i="2"/>
  <c r="C158" i="2"/>
  <c r="C157" i="2"/>
  <c r="J157" i="2" s="1"/>
  <c r="C156" i="2"/>
  <c r="J156" i="2" s="1"/>
  <c r="C155" i="2"/>
  <c r="C154" i="2"/>
  <c r="C153" i="2"/>
  <c r="J153" i="2" s="1"/>
  <c r="C152" i="2"/>
  <c r="J152" i="2" s="1"/>
  <c r="C151" i="2"/>
  <c r="C150" i="2"/>
  <c r="J150" i="2" s="1"/>
  <c r="C149" i="2"/>
  <c r="J149" i="2" s="1"/>
  <c r="C148" i="2"/>
  <c r="J148" i="2" s="1"/>
  <c r="C147" i="2"/>
  <c r="C146" i="2"/>
  <c r="J146" i="2" s="1"/>
  <c r="C145" i="2"/>
  <c r="J145" i="2" s="1"/>
  <c r="C144" i="2"/>
  <c r="J144" i="2" s="1"/>
  <c r="C143" i="2"/>
  <c r="C142" i="2"/>
  <c r="J142" i="2" s="1"/>
  <c r="C141" i="2"/>
  <c r="J141" i="2" s="1"/>
  <c r="C140" i="2"/>
  <c r="J140" i="2" s="1"/>
  <c r="C139" i="2"/>
  <c r="C138" i="2"/>
  <c r="J138" i="2" s="1"/>
  <c r="C137" i="2"/>
  <c r="J137" i="2" s="1"/>
  <c r="C136" i="2"/>
  <c r="J136" i="2" s="1"/>
  <c r="C135" i="2"/>
  <c r="C134" i="2"/>
  <c r="J134" i="2" s="1"/>
  <c r="C133" i="2"/>
  <c r="J133" i="2" s="1"/>
  <c r="C132" i="2"/>
  <c r="J132" i="2" s="1"/>
  <c r="C131" i="2"/>
  <c r="C130" i="2"/>
  <c r="J130" i="2" s="1"/>
  <c r="C129" i="2"/>
  <c r="J129" i="2" s="1"/>
  <c r="C128" i="2"/>
  <c r="J128" i="2" s="1"/>
  <c r="C127" i="2"/>
  <c r="C126" i="2"/>
  <c r="J126" i="2" s="1"/>
  <c r="C125" i="2"/>
  <c r="J125" i="2" s="1"/>
  <c r="C124" i="2"/>
  <c r="J124" i="2" s="1"/>
  <c r="C123" i="2"/>
  <c r="C122" i="2"/>
  <c r="J122" i="2" s="1"/>
  <c r="C121" i="2"/>
  <c r="J121" i="2" s="1"/>
  <c r="C120" i="2"/>
  <c r="J120" i="2" s="1"/>
  <c r="C119" i="2"/>
  <c r="C118" i="2"/>
  <c r="J118" i="2" s="1"/>
  <c r="C117" i="2"/>
  <c r="J117" i="2" s="1"/>
  <c r="C116" i="2"/>
  <c r="J116" i="2" s="1"/>
  <c r="C115" i="2"/>
  <c r="C114" i="2"/>
  <c r="J114" i="2" s="1"/>
  <c r="C113" i="2"/>
  <c r="J113" i="2" s="1"/>
  <c r="C112" i="2"/>
  <c r="J112" i="2" s="1"/>
  <c r="C111" i="2"/>
  <c r="C110" i="2"/>
  <c r="J110" i="2" s="1"/>
  <c r="C109" i="2"/>
  <c r="J109" i="2" s="1"/>
  <c r="C108" i="2"/>
  <c r="J108" i="2" s="1"/>
  <c r="C107" i="2"/>
  <c r="C106" i="2"/>
  <c r="J106" i="2" s="1"/>
  <c r="C105" i="2"/>
  <c r="J105" i="2" s="1"/>
  <c r="C104" i="2"/>
  <c r="J104" i="2" s="1"/>
  <c r="C103" i="2"/>
  <c r="C102" i="2"/>
  <c r="J102" i="2" s="1"/>
  <c r="C101" i="2"/>
  <c r="J101" i="2" s="1"/>
  <c r="C100" i="2"/>
  <c r="J100" i="2" s="1"/>
  <c r="C99" i="2"/>
  <c r="C98" i="2"/>
  <c r="J98" i="2" s="1"/>
  <c r="C97" i="2"/>
  <c r="J97" i="2" s="1"/>
  <c r="C96" i="2"/>
  <c r="J96" i="2" s="1"/>
  <c r="C95" i="2"/>
  <c r="C94" i="2"/>
  <c r="J94" i="2" s="1"/>
  <c r="C93" i="2"/>
  <c r="J93" i="2" s="1"/>
  <c r="C92" i="2"/>
  <c r="J92" i="2" s="1"/>
  <c r="C91" i="2"/>
  <c r="C90" i="2"/>
  <c r="J90" i="2" s="1"/>
  <c r="C89" i="2"/>
  <c r="J89" i="2" s="1"/>
  <c r="C88" i="2"/>
  <c r="J88" i="2" s="1"/>
  <c r="C87" i="2"/>
  <c r="C86" i="2"/>
  <c r="J86" i="2" s="1"/>
  <c r="C85" i="2"/>
  <c r="J85" i="2" s="1"/>
  <c r="C84" i="2"/>
  <c r="J84" i="2" s="1"/>
  <c r="C83" i="2"/>
  <c r="C82" i="2"/>
  <c r="J82" i="2" s="1"/>
  <c r="C81" i="2"/>
  <c r="J81" i="2" s="1"/>
  <c r="C80" i="2"/>
  <c r="J80" i="2" s="1"/>
  <c r="C79" i="2"/>
  <c r="C78" i="2"/>
  <c r="J78" i="2" s="1"/>
  <c r="C77" i="2"/>
  <c r="J77" i="2" s="1"/>
  <c r="C76" i="2"/>
  <c r="J76" i="2" s="1"/>
  <c r="C75" i="2"/>
  <c r="C74" i="2"/>
  <c r="J74" i="2" s="1"/>
  <c r="C73" i="2"/>
  <c r="J73" i="2" s="1"/>
  <c r="C72" i="2"/>
  <c r="J72" i="2" s="1"/>
  <c r="C71" i="2"/>
  <c r="C70" i="2"/>
  <c r="J70" i="2" s="1"/>
  <c r="C69" i="2"/>
  <c r="J69" i="2" s="1"/>
  <c r="C68" i="2"/>
  <c r="J68" i="2" s="1"/>
  <c r="C67" i="2"/>
  <c r="C66" i="2"/>
  <c r="J66" i="2" s="1"/>
  <c r="C65" i="2"/>
  <c r="J65" i="2" s="1"/>
  <c r="C64" i="2"/>
  <c r="J64" i="2" s="1"/>
  <c r="C63" i="2"/>
  <c r="C62" i="2"/>
  <c r="J62" i="2" s="1"/>
  <c r="C61" i="2"/>
  <c r="J61" i="2" s="1"/>
  <c r="C60" i="2"/>
  <c r="J60" i="2" s="1"/>
  <c r="C59" i="2"/>
  <c r="C58" i="2"/>
  <c r="J58" i="2" s="1"/>
  <c r="C57" i="2"/>
  <c r="J57" i="2" s="1"/>
  <c r="C56" i="2"/>
  <c r="J56" i="2" s="1"/>
  <c r="C55" i="2"/>
  <c r="C54" i="2"/>
  <c r="J54" i="2" s="1"/>
  <c r="C53" i="2"/>
  <c r="J53" i="2" s="1"/>
  <c r="C52" i="2"/>
  <c r="J52" i="2" s="1"/>
  <c r="C51" i="2"/>
  <c r="C50" i="2"/>
  <c r="J50" i="2" s="1"/>
  <c r="C49" i="2"/>
  <c r="J49" i="2" s="1"/>
  <c r="C48" i="2"/>
  <c r="J48" i="2" s="1"/>
  <c r="C47" i="2"/>
  <c r="C46" i="2"/>
  <c r="J46" i="2" s="1"/>
  <c r="C45" i="2"/>
  <c r="J45" i="2" s="1"/>
  <c r="C44" i="2"/>
  <c r="J44" i="2" s="1"/>
  <c r="C43" i="2"/>
  <c r="C42" i="2"/>
  <c r="J42" i="2" s="1"/>
  <c r="C41" i="2"/>
  <c r="J41" i="2" s="1"/>
  <c r="C40" i="2"/>
  <c r="J40" i="2" s="1"/>
  <c r="C39" i="2"/>
  <c r="C38" i="2"/>
  <c r="J38" i="2" s="1"/>
  <c r="C37" i="2"/>
  <c r="J37" i="2" s="1"/>
  <c r="C36" i="2"/>
  <c r="J36" i="2" s="1"/>
  <c r="C35" i="2"/>
  <c r="C34" i="2"/>
  <c r="J34" i="2" s="1"/>
  <c r="C33" i="2"/>
  <c r="J33" i="2" s="1"/>
  <c r="C32" i="2"/>
  <c r="J32" i="2" s="1"/>
  <c r="C31" i="2"/>
  <c r="C30" i="2"/>
  <c r="J30" i="2" s="1"/>
  <c r="C29" i="2"/>
  <c r="J29" i="2" s="1"/>
  <c r="C28" i="2"/>
  <c r="J28" i="2" s="1"/>
  <c r="C27" i="2"/>
  <c r="C26" i="2"/>
  <c r="J26" i="2" s="1"/>
  <c r="C25" i="2"/>
  <c r="J25" i="2" s="1"/>
  <c r="C24" i="2"/>
  <c r="J24" i="2" s="1"/>
  <c r="C23" i="2"/>
  <c r="C22" i="2"/>
  <c r="J22" i="2" s="1"/>
  <c r="C21" i="2"/>
  <c r="J21" i="2" s="1"/>
  <c r="C20" i="2"/>
  <c r="J20" i="2" s="1"/>
  <c r="C19" i="2"/>
  <c r="C18" i="2"/>
  <c r="J18" i="2" s="1"/>
  <c r="C17" i="2"/>
  <c r="J17" i="2" s="1"/>
  <c r="C16" i="2"/>
  <c r="J16" i="2" s="1"/>
  <c r="C15" i="2"/>
  <c r="C14" i="2"/>
  <c r="J14" i="2" s="1"/>
  <c r="C13" i="2"/>
  <c r="J13" i="2" s="1"/>
  <c r="C12" i="2"/>
  <c r="J12" i="2" s="1"/>
  <c r="C11" i="2"/>
  <c r="C10" i="2"/>
  <c r="J10" i="2" s="1"/>
  <c r="D9" i="2"/>
  <c r="E9" i="2" s="1"/>
  <c r="F10" i="2" s="1"/>
  <c r="C9" i="2"/>
  <c r="J9" i="2" s="1"/>
  <c r="E8" i="2"/>
  <c r="F9" i="2" s="1"/>
  <c r="C8" i="2"/>
  <c r="J8" i="2" s="1"/>
  <c r="H7" i="2"/>
  <c r="E7" i="2"/>
  <c r="F8" i="2" s="1"/>
  <c r="C7" i="2"/>
  <c r="I6" i="2"/>
  <c r="H6" i="2"/>
  <c r="G6" i="2"/>
  <c r="E6" i="2"/>
  <c r="F7" i="2" s="1"/>
  <c r="C6" i="2"/>
  <c r="I5" i="2"/>
  <c r="H5" i="2"/>
  <c r="G5" i="2"/>
  <c r="E5" i="2"/>
  <c r="F6" i="2" s="1"/>
  <c r="C5" i="2"/>
  <c r="I4" i="2"/>
  <c r="H4" i="2"/>
  <c r="G4" i="2"/>
  <c r="E4" i="2"/>
  <c r="F5" i="2" s="1"/>
  <c r="C4" i="2"/>
  <c r="I3" i="2"/>
  <c r="H3" i="2"/>
  <c r="G3" i="2"/>
  <c r="F3" i="2"/>
  <c r="G8" i="2" s="1"/>
  <c r="E3" i="2"/>
  <c r="F4" i="2" s="1"/>
  <c r="C3" i="2"/>
  <c r="I2" i="2"/>
  <c r="H2" i="2"/>
  <c r="G2" i="2"/>
  <c r="F2" i="2"/>
  <c r="G7" i="2" s="1"/>
  <c r="E2" i="2"/>
  <c r="C2" i="2"/>
  <c r="I9" i="1"/>
  <c r="H9" i="1"/>
  <c r="G10" i="1"/>
  <c r="G9" i="1"/>
  <c r="I8" i="1"/>
  <c r="H8" i="1"/>
  <c r="F2" i="1"/>
  <c r="I3" i="1"/>
  <c r="I4" i="1"/>
  <c r="I5" i="1"/>
  <c r="I6" i="1"/>
  <c r="I2" i="1"/>
  <c r="H3" i="1"/>
  <c r="H4" i="1"/>
  <c r="H5" i="1"/>
  <c r="H6" i="1"/>
  <c r="H7" i="1"/>
  <c r="H2" i="1"/>
  <c r="G7" i="1"/>
  <c r="G3" i="1"/>
  <c r="G4" i="1"/>
  <c r="G5" i="1"/>
  <c r="G6" i="1"/>
  <c r="G2" i="1"/>
  <c r="E3" i="1"/>
  <c r="F4" i="1" s="1"/>
  <c r="E4" i="1"/>
  <c r="F5" i="1" s="1"/>
  <c r="E5" i="1"/>
  <c r="F6" i="1" s="1"/>
  <c r="E6" i="1"/>
  <c r="F7" i="1" s="1"/>
  <c r="E7" i="1"/>
  <c r="F8" i="1" s="1"/>
  <c r="E8" i="1"/>
  <c r="F9" i="1" s="1"/>
  <c r="E2" i="1"/>
  <c r="F3" i="1" s="1"/>
  <c r="G8" i="1" s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9" i="1"/>
  <c r="E9" i="1" s="1"/>
  <c r="F10" i="1" s="1"/>
  <c r="K4" i="6" l="1"/>
  <c r="H8" i="6"/>
  <c r="I8" i="6" s="1"/>
  <c r="G9" i="6" s="1"/>
  <c r="D11" i="6"/>
  <c r="E10" i="6"/>
  <c r="E9" i="6"/>
  <c r="L2" i="5"/>
  <c r="D10" i="5"/>
  <c r="I8" i="3"/>
  <c r="E11" i="3"/>
  <c r="L7" i="2"/>
  <c r="H8" i="2"/>
  <c r="I8" i="2" s="1"/>
  <c r="G9" i="2" s="1"/>
  <c r="H9" i="2" s="1"/>
  <c r="I7" i="2"/>
  <c r="D10" i="2"/>
  <c r="H10" i="1"/>
  <c r="I10" i="1" s="1"/>
  <c r="G11" i="1" s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E64" i="1" s="1"/>
  <c r="F65" i="1" s="1"/>
  <c r="I7" i="1"/>
  <c r="E21" i="1"/>
  <c r="F22" i="1" s="1"/>
  <c r="E13" i="1"/>
  <c r="F14" i="1" s="1"/>
  <c r="E24" i="1"/>
  <c r="F25" i="1" s="1"/>
  <c r="E20" i="1"/>
  <c r="F21" i="1" s="1"/>
  <c r="E16" i="1"/>
  <c r="F17" i="1" s="1"/>
  <c r="E12" i="1"/>
  <c r="F13" i="1" s="1"/>
  <c r="E23" i="1"/>
  <c r="F24" i="1" s="1"/>
  <c r="E19" i="1"/>
  <c r="F20" i="1" s="1"/>
  <c r="E15" i="1"/>
  <c r="F16" i="1" s="1"/>
  <c r="E11" i="1"/>
  <c r="F12" i="1" s="1"/>
  <c r="E25" i="1"/>
  <c r="F26" i="1" s="1"/>
  <c r="E17" i="1"/>
  <c r="F18" i="1" s="1"/>
  <c r="E22" i="1"/>
  <c r="F23" i="1" s="1"/>
  <c r="E18" i="1"/>
  <c r="F19" i="1" s="1"/>
  <c r="E14" i="1"/>
  <c r="F15" i="1" s="1"/>
  <c r="E10" i="1"/>
  <c r="F11" i="1" s="1"/>
  <c r="E3" i="5" l="1"/>
  <c r="F4" i="5" s="1"/>
  <c r="E7" i="5"/>
  <c r="F8" i="5" s="1"/>
  <c r="E11" i="5"/>
  <c r="E15" i="5"/>
  <c r="E19" i="5"/>
  <c r="E23" i="5"/>
  <c r="E27" i="5"/>
  <c r="E31" i="5"/>
  <c r="E35" i="5"/>
  <c r="E39" i="5"/>
  <c r="E43" i="5"/>
  <c r="E47" i="5"/>
  <c r="E51" i="5"/>
  <c r="E55" i="5"/>
  <c r="E59" i="5"/>
  <c r="E63" i="5"/>
  <c r="E67" i="5"/>
  <c r="E71" i="5"/>
  <c r="E75" i="5"/>
  <c r="E79" i="5"/>
  <c r="E83" i="5"/>
  <c r="E87" i="5"/>
  <c r="E91" i="5"/>
  <c r="E95" i="5"/>
  <c r="E99" i="5"/>
  <c r="E103" i="5"/>
  <c r="E107" i="5"/>
  <c r="E111" i="5"/>
  <c r="E115" i="5"/>
  <c r="E119" i="5"/>
  <c r="E123" i="5"/>
  <c r="E127" i="5"/>
  <c r="E131" i="5"/>
  <c r="E135" i="5"/>
  <c r="E139" i="5"/>
  <c r="E143" i="5"/>
  <c r="E147" i="5"/>
  <c r="E151" i="5"/>
  <c r="E155" i="5"/>
  <c r="E159" i="5"/>
  <c r="E5" i="5"/>
  <c r="F6" i="5" s="1"/>
  <c r="E9" i="5"/>
  <c r="F10" i="5" s="1"/>
  <c r="E13" i="5"/>
  <c r="E21" i="5"/>
  <c r="E29" i="5"/>
  <c r="E37" i="5"/>
  <c r="E45" i="5"/>
  <c r="E53" i="5"/>
  <c r="E61" i="5"/>
  <c r="E69" i="5"/>
  <c r="E77" i="5"/>
  <c r="E85" i="5"/>
  <c r="E93" i="5"/>
  <c r="E101" i="5"/>
  <c r="E109" i="5"/>
  <c r="E117" i="5"/>
  <c r="E125" i="5"/>
  <c r="E133" i="5"/>
  <c r="E141" i="5"/>
  <c r="E149" i="5"/>
  <c r="E157" i="5"/>
  <c r="E6" i="5"/>
  <c r="F7" i="5" s="1"/>
  <c r="E10" i="5"/>
  <c r="F11" i="5" s="1"/>
  <c r="E14" i="5"/>
  <c r="E18" i="5"/>
  <c r="E22" i="5"/>
  <c r="E26" i="5"/>
  <c r="E30" i="5"/>
  <c r="E34" i="5"/>
  <c r="E38" i="5"/>
  <c r="E42" i="5"/>
  <c r="E46" i="5"/>
  <c r="E50" i="5"/>
  <c r="E54" i="5"/>
  <c r="E58" i="5"/>
  <c r="E62" i="5"/>
  <c r="E66" i="5"/>
  <c r="E70" i="5"/>
  <c r="E74" i="5"/>
  <c r="E78" i="5"/>
  <c r="E82" i="5"/>
  <c r="E86" i="5"/>
  <c r="E90" i="5"/>
  <c r="E94" i="5"/>
  <c r="E98" i="5"/>
  <c r="E4" i="5"/>
  <c r="F5" i="5" s="1"/>
  <c r="E8" i="5"/>
  <c r="F9" i="5" s="1"/>
  <c r="E12" i="5"/>
  <c r="E16" i="5"/>
  <c r="E20" i="5"/>
  <c r="E24" i="5"/>
  <c r="E28" i="5"/>
  <c r="E32" i="5"/>
  <c r="E36" i="5"/>
  <c r="E40" i="5"/>
  <c r="E44" i="5"/>
  <c r="E48" i="5"/>
  <c r="E52" i="5"/>
  <c r="E56" i="5"/>
  <c r="E60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17" i="5"/>
  <c r="E25" i="5"/>
  <c r="E33" i="5"/>
  <c r="E41" i="5"/>
  <c r="E49" i="5"/>
  <c r="E57" i="5"/>
  <c r="E65" i="5"/>
  <c r="E73" i="5"/>
  <c r="E81" i="5"/>
  <c r="E89" i="5"/>
  <c r="E97" i="5"/>
  <c r="E105" i="5"/>
  <c r="E113" i="5"/>
  <c r="E121" i="5"/>
  <c r="E129" i="5"/>
  <c r="E137" i="5"/>
  <c r="E145" i="5"/>
  <c r="E153" i="5"/>
  <c r="E161" i="5"/>
  <c r="E114" i="5"/>
  <c r="E130" i="5"/>
  <c r="E146" i="5"/>
  <c r="E102" i="5"/>
  <c r="E118" i="5"/>
  <c r="E134" i="5"/>
  <c r="E150" i="5"/>
  <c r="E106" i="5"/>
  <c r="E122" i="5"/>
  <c r="E138" i="5"/>
  <c r="E154" i="5"/>
  <c r="E110" i="5"/>
  <c r="E126" i="5"/>
  <c r="E142" i="5"/>
  <c r="E158" i="5"/>
  <c r="E2" i="5"/>
  <c r="F3" i="5" s="1"/>
  <c r="G8" i="5" s="1"/>
  <c r="H8" i="5" s="1"/>
  <c r="I8" i="5" s="1"/>
  <c r="H9" i="6"/>
  <c r="I9" i="6" s="1"/>
  <c r="G10" i="6" s="1"/>
  <c r="E11" i="6"/>
  <c r="D12" i="6"/>
  <c r="D11" i="5"/>
  <c r="J8" i="3"/>
  <c r="H9" i="3" s="1"/>
  <c r="I9" i="3"/>
  <c r="J9" i="3" s="1"/>
  <c r="H11" i="3" s="1"/>
  <c r="F11" i="3"/>
  <c r="G12" i="3" s="1"/>
  <c r="E12" i="3"/>
  <c r="D11" i="2"/>
  <c r="E10" i="2"/>
  <c r="I9" i="2"/>
  <c r="G10" i="2" s="1"/>
  <c r="H11" i="1"/>
  <c r="I11" i="1" s="1"/>
  <c r="G12" i="1" s="1"/>
  <c r="E26" i="1"/>
  <c r="F27" i="1" s="1"/>
  <c r="E42" i="1"/>
  <c r="F43" i="1" s="1"/>
  <c r="E58" i="1"/>
  <c r="F59" i="1" s="1"/>
  <c r="E33" i="1"/>
  <c r="F34" i="1" s="1"/>
  <c r="E27" i="1"/>
  <c r="F28" i="1" s="1"/>
  <c r="E43" i="1"/>
  <c r="F44" i="1" s="1"/>
  <c r="E59" i="1"/>
  <c r="F60" i="1" s="1"/>
  <c r="E36" i="1"/>
  <c r="F37" i="1" s="1"/>
  <c r="E52" i="1"/>
  <c r="F53" i="1" s="1"/>
  <c r="E41" i="1"/>
  <c r="F42" i="1" s="1"/>
  <c r="E30" i="1"/>
  <c r="F31" i="1" s="1"/>
  <c r="E46" i="1"/>
  <c r="F47" i="1" s="1"/>
  <c r="E62" i="1"/>
  <c r="F63" i="1" s="1"/>
  <c r="E45" i="1"/>
  <c r="F46" i="1" s="1"/>
  <c r="E31" i="1"/>
  <c r="F32" i="1" s="1"/>
  <c r="E47" i="1"/>
  <c r="F48" i="1" s="1"/>
  <c r="E63" i="1"/>
  <c r="F64" i="1" s="1"/>
  <c r="E40" i="1"/>
  <c r="F41" i="1" s="1"/>
  <c r="E56" i="1"/>
  <c r="F57" i="1" s="1"/>
  <c r="E49" i="1"/>
  <c r="F50" i="1" s="1"/>
  <c r="E34" i="1"/>
  <c r="F35" i="1" s="1"/>
  <c r="E50" i="1"/>
  <c r="F51" i="1" s="1"/>
  <c r="E53" i="1"/>
  <c r="F54" i="1" s="1"/>
  <c r="E35" i="1"/>
  <c r="F36" i="1" s="1"/>
  <c r="E51" i="1"/>
  <c r="F52" i="1" s="1"/>
  <c r="E28" i="1"/>
  <c r="F29" i="1" s="1"/>
  <c r="E44" i="1"/>
  <c r="F45" i="1" s="1"/>
  <c r="E60" i="1"/>
  <c r="F61" i="1" s="1"/>
  <c r="E29" i="1"/>
  <c r="F30" i="1" s="1"/>
  <c r="E57" i="1"/>
  <c r="F58" i="1" s="1"/>
  <c r="E38" i="1"/>
  <c r="F39" i="1" s="1"/>
  <c r="E54" i="1"/>
  <c r="F55" i="1" s="1"/>
  <c r="E61" i="1"/>
  <c r="F62" i="1" s="1"/>
  <c r="E39" i="1"/>
  <c r="F40" i="1" s="1"/>
  <c r="E55" i="1"/>
  <c r="F56" i="1" s="1"/>
  <c r="E32" i="1"/>
  <c r="F33" i="1" s="1"/>
  <c r="E48" i="1"/>
  <c r="F49" i="1" s="1"/>
  <c r="D65" i="1"/>
  <c r="E65" i="1" s="1"/>
  <c r="F66" i="1" s="1"/>
  <c r="E37" i="1"/>
  <c r="F38" i="1" s="1"/>
  <c r="D66" i="1"/>
  <c r="G9" i="5" l="1"/>
  <c r="H9" i="5" s="1"/>
  <c r="I9" i="5" s="1"/>
  <c r="G10" i="5" s="1"/>
  <c r="H10" i="5" s="1"/>
  <c r="I10" i="5" s="1"/>
  <c r="E12" i="6"/>
  <c r="D13" i="6"/>
  <c r="H10" i="6"/>
  <c r="I10" i="6" s="1"/>
  <c r="G11" i="6" s="1"/>
  <c r="D12" i="5"/>
  <c r="F12" i="5"/>
  <c r="I10" i="3"/>
  <c r="I11" i="3"/>
  <c r="E13" i="3"/>
  <c r="F12" i="3"/>
  <c r="G13" i="3" s="1"/>
  <c r="F11" i="2"/>
  <c r="H10" i="2"/>
  <c r="I10" i="2" s="1"/>
  <c r="G11" i="2" s="1"/>
  <c r="D12" i="2"/>
  <c r="E11" i="2"/>
  <c r="F12" i="2" s="1"/>
  <c r="H12" i="1"/>
  <c r="I12" i="1"/>
  <c r="G13" i="1" s="1"/>
  <c r="D67" i="1"/>
  <c r="E66" i="1"/>
  <c r="F67" i="1" s="1"/>
  <c r="H11" i="6" l="1"/>
  <c r="I11" i="6" s="1"/>
  <c r="G12" i="6" s="1"/>
  <c r="D14" i="6"/>
  <c r="E13" i="6"/>
  <c r="G11" i="5"/>
  <c r="H11" i="5" s="1"/>
  <c r="I11" i="5" s="1"/>
  <c r="F13" i="5"/>
  <c r="D13" i="5"/>
  <c r="J11" i="3"/>
  <c r="H12" i="3" s="1"/>
  <c r="I12" i="3"/>
  <c r="J12" i="3" s="1"/>
  <c r="H13" i="3" s="1"/>
  <c r="E14" i="3"/>
  <c r="F13" i="3"/>
  <c r="G14" i="3" s="1"/>
  <c r="H11" i="2"/>
  <c r="I11" i="2" s="1"/>
  <c r="G12" i="2" s="1"/>
  <c r="E12" i="2"/>
  <c r="D13" i="2"/>
  <c r="H13" i="1"/>
  <c r="I13" i="1" s="1"/>
  <c r="G14" i="1" s="1"/>
  <c r="D68" i="1"/>
  <c r="E67" i="1"/>
  <c r="F68" i="1" s="1"/>
  <c r="H12" i="6" l="1"/>
  <c r="I12" i="6" s="1"/>
  <c r="G13" i="6" s="1"/>
  <c r="E14" i="6"/>
  <c r="D15" i="6"/>
  <c r="G12" i="5"/>
  <c r="H12" i="5" s="1"/>
  <c r="I12" i="5" s="1"/>
  <c r="F14" i="5"/>
  <c r="D14" i="5"/>
  <c r="I13" i="3"/>
  <c r="F14" i="3"/>
  <c r="G15" i="3" s="1"/>
  <c r="E15" i="3"/>
  <c r="F13" i="2"/>
  <c r="H12" i="2"/>
  <c r="I12" i="2" s="1"/>
  <c r="G13" i="2" s="1"/>
  <c r="E13" i="2"/>
  <c r="F14" i="2" s="1"/>
  <c r="D14" i="2"/>
  <c r="H14" i="1"/>
  <c r="I14" i="1" s="1"/>
  <c r="G15" i="1" s="1"/>
  <c r="D69" i="1"/>
  <c r="E68" i="1"/>
  <c r="F69" i="1" s="1"/>
  <c r="G13" i="5" l="1"/>
  <c r="H13" i="5" s="1"/>
  <c r="I13" i="5" s="1"/>
  <c r="G14" i="5" s="1"/>
  <c r="H14" i="5" s="1"/>
  <c r="I14" i="5" s="1"/>
  <c r="H13" i="6"/>
  <c r="I13" i="6" s="1"/>
  <c r="G14" i="6" s="1"/>
  <c r="E15" i="6"/>
  <c r="D16" i="6"/>
  <c r="D15" i="5"/>
  <c r="F15" i="5"/>
  <c r="J13" i="3"/>
  <c r="H14" i="3" s="1"/>
  <c r="I14" i="3"/>
  <c r="J14" i="3" s="1"/>
  <c r="H15" i="3" s="1"/>
  <c r="F15" i="3"/>
  <c r="G16" i="3" s="1"/>
  <c r="E16" i="3"/>
  <c r="H13" i="2"/>
  <c r="I13" i="2" s="1"/>
  <c r="G14" i="2" s="1"/>
  <c r="D15" i="2"/>
  <c r="E14" i="2"/>
  <c r="H15" i="1"/>
  <c r="I15" i="1"/>
  <c r="G16" i="1" s="1"/>
  <c r="D70" i="1"/>
  <c r="E69" i="1"/>
  <c r="F70" i="1" s="1"/>
  <c r="H14" i="6" l="1"/>
  <c r="I14" i="6" s="1"/>
  <c r="G15" i="6" s="1"/>
  <c r="E16" i="6"/>
  <c r="D17" i="6"/>
  <c r="G15" i="5"/>
  <c r="H15" i="5" s="1"/>
  <c r="I15" i="5" s="1"/>
  <c r="D16" i="5"/>
  <c r="F16" i="5"/>
  <c r="I15" i="3"/>
  <c r="E17" i="3"/>
  <c r="F16" i="3"/>
  <c r="G17" i="3" s="1"/>
  <c r="F15" i="2"/>
  <c r="H14" i="2"/>
  <c r="I14" i="2" s="1"/>
  <c r="G15" i="2" s="1"/>
  <c r="D16" i="2"/>
  <c r="E15" i="2"/>
  <c r="F16" i="2" s="1"/>
  <c r="H16" i="1"/>
  <c r="I16" i="1"/>
  <c r="G17" i="1" s="1"/>
  <c r="D71" i="1"/>
  <c r="E70" i="1"/>
  <c r="F71" i="1" s="1"/>
  <c r="H15" i="6" l="1"/>
  <c r="I15" i="6" s="1"/>
  <c r="G16" i="6" s="1"/>
  <c r="D18" i="6"/>
  <c r="E17" i="6"/>
  <c r="G16" i="5"/>
  <c r="H16" i="5" s="1"/>
  <c r="I16" i="5" s="1"/>
  <c r="F17" i="5"/>
  <c r="D17" i="5"/>
  <c r="J15" i="3"/>
  <c r="H16" i="3" s="1"/>
  <c r="I16" i="3"/>
  <c r="J16" i="3" s="1"/>
  <c r="H17" i="3" s="1"/>
  <c r="E18" i="3"/>
  <c r="F17" i="3"/>
  <c r="G18" i="3" s="1"/>
  <c r="H15" i="2"/>
  <c r="I15" i="2" s="1"/>
  <c r="G16" i="2" s="1"/>
  <c r="E16" i="2"/>
  <c r="F17" i="2" s="1"/>
  <c r="D17" i="2"/>
  <c r="H17" i="1"/>
  <c r="I17" i="1" s="1"/>
  <c r="G18" i="1" s="1"/>
  <c r="D72" i="1"/>
  <c r="E71" i="1"/>
  <c r="F72" i="1" s="1"/>
  <c r="H16" i="6" l="1"/>
  <c r="I16" i="6" s="1"/>
  <c r="G17" i="6" s="1"/>
  <c r="E18" i="6"/>
  <c r="D19" i="6"/>
  <c r="F18" i="5"/>
  <c r="D18" i="5"/>
  <c r="G17" i="5"/>
  <c r="H17" i="5" s="1"/>
  <c r="I17" i="5" s="1"/>
  <c r="I17" i="3"/>
  <c r="J17" i="3" s="1"/>
  <c r="H18" i="3" s="1"/>
  <c r="F18" i="3"/>
  <c r="G19" i="3" s="1"/>
  <c r="E19" i="3"/>
  <c r="H16" i="2"/>
  <c r="I16" i="2" s="1"/>
  <c r="G17" i="2" s="1"/>
  <c r="E17" i="2"/>
  <c r="F18" i="2" s="1"/>
  <c r="D18" i="2"/>
  <c r="H18" i="1"/>
  <c r="I18" i="1" s="1"/>
  <c r="G19" i="1" s="1"/>
  <c r="D73" i="1"/>
  <c r="E72" i="1"/>
  <c r="F73" i="1" s="1"/>
  <c r="H17" i="6" l="1"/>
  <c r="I17" i="6" s="1"/>
  <c r="G18" i="6" s="1"/>
  <c r="E19" i="6"/>
  <c r="D20" i="6"/>
  <c r="D19" i="5"/>
  <c r="F19" i="5"/>
  <c r="G18" i="5"/>
  <c r="H18" i="5" s="1"/>
  <c r="I18" i="5" s="1"/>
  <c r="I18" i="3"/>
  <c r="J18" i="3" s="1"/>
  <c r="H19" i="3" s="1"/>
  <c r="F19" i="3"/>
  <c r="G20" i="3" s="1"/>
  <c r="E20" i="3"/>
  <c r="H17" i="2"/>
  <c r="I17" i="2" s="1"/>
  <c r="G18" i="2" s="1"/>
  <c r="D19" i="2"/>
  <c r="E18" i="2"/>
  <c r="F19" i="2" s="1"/>
  <c r="H19" i="1"/>
  <c r="I19" i="1" s="1"/>
  <c r="G20" i="1" s="1"/>
  <c r="D74" i="1"/>
  <c r="E73" i="1"/>
  <c r="F74" i="1" s="1"/>
  <c r="H18" i="6" l="1"/>
  <c r="I18" i="6" s="1"/>
  <c r="G19" i="6" s="1"/>
  <c r="E20" i="6"/>
  <c r="D21" i="6"/>
  <c r="G19" i="5"/>
  <c r="H19" i="5" s="1"/>
  <c r="I19" i="5" s="1"/>
  <c r="D20" i="5"/>
  <c r="F20" i="5"/>
  <c r="I19" i="3"/>
  <c r="J19" i="3" s="1"/>
  <c r="H20" i="3" s="1"/>
  <c r="E21" i="3"/>
  <c r="F20" i="3"/>
  <c r="G21" i="3" s="1"/>
  <c r="H18" i="2"/>
  <c r="I18" i="2" s="1"/>
  <c r="G19" i="2" s="1"/>
  <c r="E19" i="2"/>
  <c r="F20" i="2" s="1"/>
  <c r="D20" i="2"/>
  <c r="H20" i="1"/>
  <c r="I20" i="1"/>
  <c r="G21" i="1" s="1"/>
  <c r="D75" i="1"/>
  <c r="E74" i="1"/>
  <c r="F75" i="1" s="1"/>
  <c r="H19" i="6" l="1"/>
  <c r="I19" i="6" s="1"/>
  <c r="G20" i="6" s="1"/>
  <c r="D22" i="6"/>
  <c r="E21" i="6"/>
  <c r="G20" i="5"/>
  <c r="H20" i="5" s="1"/>
  <c r="I20" i="5" s="1"/>
  <c r="F21" i="5"/>
  <c r="D21" i="5"/>
  <c r="I20" i="3"/>
  <c r="J20" i="3" s="1"/>
  <c r="H21" i="3" s="1"/>
  <c r="E22" i="3"/>
  <c r="F21" i="3"/>
  <c r="G22" i="3" s="1"/>
  <c r="H19" i="2"/>
  <c r="I19" i="2" s="1"/>
  <c r="G20" i="2" s="1"/>
  <c r="E20" i="2"/>
  <c r="F21" i="2" s="1"/>
  <c r="D21" i="2"/>
  <c r="H21" i="1"/>
  <c r="I21" i="1" s="1"/>
  <c r="G22" i="1" s="1"/>
  <c r="D76" i="1"/>
  <c r="E75" i="1"/>
  <c r="F76" i="1" s="1"/>
  <c r="E22" i="6" l="1"/>
  <c r="D23" i="6"/>
  <c r="H20" i="6"/>
  <c r="I20" i="6" s="1"/>
  <c r="G21" i="6" s="1"/>
  <c r="G21" i="5"/>
  <c r="H21" i="5" s="1"/>
  <c r="I21" i="5" s="1"/>
  <c r="F22" i="5"/>
  <c r="D22" i="5"/>
  <c r="I21" i="3"/>
  <c r="J21" i="3" s="1"/>
  <c r="H22" i="3" s="1"/>
  <c r="F22" i="3"/>
  <c r="G23" i="3" s="1"/>
  <c r="E23" i="3"/>
  <c r="H20" i="2"/>
  <c r="I20" i="2" s="1"/>
  <c r="G21" i="2" s="1"/>
  <c r="D22" i="2"/>
  <c r="E21" i="2"/>
  <c r="F22" i="2" s="1"/>
  <c r="H22" i="1"/>
  <c r="I22" i="1" s="1"/>
  <c r="G23" i="1" s="1"/>
  <c r="D77" i="1"/>
  <c r="E76" i="1"/>
  <c r="F77" i="1" s="1"/>
  <c r="H21" i="6" l="1"/>
  <c r="I21" i="6"/>
  <c r="G22" i="6" s="1"/>
  <c r="E23" i="6"/>
  <c r="D24" i="6"/>
  <c r="G22" i="5"/>
  <c r="H22" i="5" s="1"/>
  <c r="I22" i="5" s="1"/>
  <c r="D23" i="5"/>
  <c r="F23" i="5"/>
  <c r="I22" i="3"/>
  <c r="J22" i="3" s="1"/>
  <c r="H23" i="3" s="1"/>
  <c r="F23" i="3"/>
  <c r="G24" i="3" s="1"/>
  <c r="E24" i="3"/>
  <c r="H21" i="2"/>
  <c r="I21" i="2" s="1"/>
  <c r="G22" i="2" s="1"/>
  <c r="D23" i="2"/>
  <c r="E22" i="2"/>
  <c r="F23" i="2" s="1"/>
  <c r="H23" i="1"/>
  <c r="I23" i="1"/>
  <c r="G24" i="1" s="1"/>
  <c r="D78" i="1"/>
  <c r="E77" i="1"/>
  <c r="F78" i="1" s="1"/>
  <c r="D25" i="6" l="1"/>
  <c r="E24" i="6"/>
  <c r="H22" i="6"/>
  <c r="I22" i="6" s="1"/>
  <c r="G23" i="6" s="1"/>
  <c r="G23" i="5"/>
  <c r="H23" i="5" s="1"/>
  <c r="I23" i="5" s="1"/>
  <c r="D24" i="5"/>
  <c r="F24" i="5"/>
  <c r="I23" i="3"/>
  <c r="J23" i="3" s="1"/>
  <c r="H24" i="3" s="1"/>
  <c r="E25" i="3"/>
  <c r="F24" i="3"/>
  <c r="G25" i="3" s="1"/>
  <c r="H22" i="2"/>
  <c r="I22" i="2"/>
  <c r="G23" i="2" s="1"/>
  <c r="E23" i="2"/>
  <c r="F24" i="2" s="1"/>
  <c r="D24" i="2"/>
  <c r="H24" i="1"/>
  <c r="I24" i="1"/>
  <c r="G25" i="1" s="1"/>
  <c r="D79" i="1"/>
  <c r="E78" i="1"/>
  <c r="F79" i="1" s="1"/>
  <c r="D26" i="6" l="1"/>
  <c r="E25" i="6"/>
  <c r="H23" i="6"/>
  <c r="I23" i="6" s="1"/>
  <c r="G24" i="6" s="1"/>
  <c r="G24" i="5"/>
  <c r="H24" i="5" s="1"/>
  <c r="I24" i="5" s="1"/>
  <c r="F25" i="5"/>
  <c r="D25" i="5"/>
  <c r="I24" i="3"/>
  <c r="J24" i="3" s="1"/>
  <c r="H25" i="3" s="1"/>
  <c r="E26" i="3"/>
  <c r="F25" i="3"/>
  <c r="G26" i="3" s="1"/>
  <c r="E24" i="2"/>
  <c r="F25" i="2" s="1"/>
  <c r="D25" i="2"/>
  <c r="H23" i="2"/>
  <c r="I23" i="2" s="1"/>
  <c r="G24" i="2" s="1"/>
  <c r="H25" i="1"/>
  <c r="I25" i="1" s="1"/>
  <c r="G26" i="1" s="1"/>
  <c r="D80" i="1"/>
  <c r="E79" i="1"/>
  <c r="F80" i="1" s="1"/>
  <c r="H24" i="6" l="1"/>
  <c r="I24" i="6" s="1"/>
  <c r="G25" i="6" s="1"/>
  <c r="E26" i="6"/>
  <c r="D27" i="6"/>
  <c r="G25" i="5"/>
  <c r="H25" i="5" s="1"/>
  <c r="I25" i="5" s="1"/>
  <c r="F26" i="5"/>
  <c r="D26" i="5"/>
  <c r="I25" i="3"/>
  <c r="J25" i="3" s="1"/>
  <c r="H26" i="3" s="1"/>
  <c r="F26" i="3"/>
  <c r="G27" i="3" s="1"/>
  <c r="E27" i="3"/>
  <c r="D26" i="2"/>
  <c r="E25" i="2"/>
  <c r="F26" i="2" s="1"/>
  <c r="H24" i="2"/>
  <c r="I24" i="2" s="1"/>
  <c r="G25" i="2" s="1"/>
  <c r="H26" i="1"/>
  <c r="I26" i="1" s="1"/>
  <c r="G27" i="1" s="1"/>
  <c r="D81" i="1"/>
  <c r="E80" i="1"/>
  <c r="F81" i="1" s="1"/>
  <c r="H25" i="6" l="1"/>
  <c r="I25" i="6" s="1"/>
  <c r="G26" i="6" s="1"/>
  <c r="E27" i="6"/>
  <c r="D28" i="6"/>
  <c r="G26" i="5"/>
  <c r="H26" i="5" s="1"/>
  <c r="I26" i="5" s="1"/>
  <c r="D27" i="5"/>
  <c r="F27" i="5"/>
  <c r="I26" i="3"/>
  <c r="J26" i="3" s="1"/>
  <c r="H27" i="3" s="1"/>
  <c r="F27" i="3"/>
  <c r="G28" i="3" s="1"/>
  <c r="E28" i="3"/>
  <c r="H25" i="2"/>
  <c r="I25" i="2" s="1"/>
  <c r="G26" i="2" s="1"/>
  <c r="D27" i="2"/>
  <c r="E26" i="2"/>
  <c r="F27" i="2" s="1"/>
  <c r="H27" i="1"/>
  <c r="I27" i="1" s="1"/>
  <c r="G28" i="1" s="1"/>
  <c r="D82" i="1"/>
  <c r="E81" i="1"/>
  <c r="F82" i="1" s="1"/>
  <c r="H26" i="6" l="1"/>
  <c r="I26" i="6" s="1"/>
  <c r="G27" i="6" s="1"/>
  <c r="D29" i="6"/>
  <c r="E28" i="6"/>
  <c r="G27" i="5"/>
  <c r="H27" i="5" s="1"/>
  <c r="I27" i="5" s="1"/>
  <c r="D28" i="5"/>
  <c r="F28" i="5"/>
  <c r="I27" i="3"/>
  <c r="J27" i="3" s="1"/>
  <c r="H28" i="3" s="1"/>
  <c r="E29" i="3"/>
  <c r="F28" i="3"/>
  <c r="G29" i="3" s="1"/>
  <c r="H26" i="2"/>
  <c r="I26" i="2"/>
  <c r="G27" i="2" s="1"/>
  <c r="E27" i="2"/>
  <c r="F28" i="2" s="1"/>
  <c r="D28" i="2"/>
  <c r="H28" i="1"/>
  <c r="I28" i="1"/>
  <c r="G29" i="1" s="1"/>
  <c r="D83" i="1"/>
  <c r="E82" i="1"/>
  <c r="F83" i="1" s="1"/>
  <c r="H27" i="6" l="1"/>
  <c r="I27" i="6" s="1"/>
  <c r="G28" i="6" s="1"/>
  <c r="D30" i="6"/>
  <c r="E29" i="6"/>
  <c r="G28" i="5"/>
  <c r="H28" i="5" s="1"/>
  <c r="I28" i="5" s="1"/>
  <c r="F29" i="5"/>
  <c r="D29" i="5"/>
  <c r="I28" i="3"/>
  <c r="J28" i="3" s="1"/>
  <c r="H29" i="3" s="1"/>
  <c r="E30" i="3"/>
  <c r="F29" i="3"/>
  <c r="G30" i="3" s="1"/>
  <c r="E28" i="2"/>
  <c r="F29" i="2" s="1"/>
  <c r="D29" i="2"/>
  <c r="H27" i="2"/>
  <c r="I27" i="2" s="1"/>
  <c r="G28" i="2" s="1"/>
  <c r="H29" i="1"/>
  <c r="I29" i="1" s="1"/>
  <c r="G30" i="1" s="1"/>
  <c r="D84" i="1"/>
  <c r="E83" i="1"/>
  <c r="F84" i="1" s="1"/>
  <c r="H28" i="6" l="1"/>
  <c r="I28" i="6" s="1"/>
  <c r="G29" i="6" s="1"/>
  <c r="E30" i="6"/>
  <c r="D31" i="6"/>
  <c r="G29" i="5"/>
  <c r="H29" i="5" s="1"/>
  <c r="I29" i="5" s="1"/>
  <c r="F30" i="5"/>
  <c r="D30" i="5"/>
  <c r="I29" i="3"/>
  <c r="J29" i="3" s="1"/>
  <c r="H30" i="3" s="1"/>
  <c r="F30" i="3"/>
  <c r="G31" i="3" s="1"/>
  <c r="E31" i="3"/>
  <c r="H28" i="2"/>
  <c r="I28" i="2" s="1"/>
  <c r="G29" i="2" s="1"/>
  <c r="D30" i="2"/>
  <c r="E29" i="2"/>
  <c r="F30" i="2" s="1"/>
  <c r="H30" i="1"/>
  <c r="I30" i="1" s="1"/>
  <c r="G31" i="1" s="1"/>
  <c r="D85" i="1"/>
  <c r="E84" i="1"/>
  <c r="F85" i="1" s="1"/>
  <c r="H29" i="6" l="1"/>
  <c r="I29" i="6" s="1"/>
  <c r="G30" i="6" s="1"/>
  <c r="E31" i="6"/>
  <c r="D32" i="6"/>
  <c r="G30" i="5"/>
  <c r="H30" i="5" s="1"/>
  <c r="I30" i="5" s="1"/>
  <c r="D31" i="5"/>
  <c r="F31" i="5"/>
  <c r="I30" i="3"/>
  <c r="J30" i="3" s="1"/>
  <c r="H31" i="3" s="1"/>
  <c r="F31" i="3"/>
  <c r="G32" i="3" s="1"/>
  <c r="E32" i="3"/>
  <c r="H29" i="2"/>
  <c r="I29" i="2" s="1"/>
  <c r="G30" i="2" s="1"/>
  <c r="D31" i="2"/>
  <c r="E30" i="2"/>
  <c r="F31" i="2" s="1"/>
  <c r="H31" i="1"/>
  <c r="I31" i="1"/>
  <c r="G32" i="1" s="1"/>
  <c r="D86" i="1"/>
  <c r="E85" i="1"/>
  <c r="F86" i="1" s="1"/>
  <c r="H30" i="6" l="1"/>
  <c r="I30" i="6" s="1"/>
  <c r="G31" i="6" s="1"/>
  <c r="D33" i="6"/>
  <c r="E32" i="6"/>
  <c r="G31" i="5"/>
  <c r="H31" i="5" s="1"/>
  <c r="I31" i="5" s="1"/>
  <c r="D32" i="5"/>
  <c r="F32" i="5"/>
  <c r="I31" i="3"/>
  <c r="J31" i="3" s="1"/>
  <c r="H32" i="3" s="1"/>
  <c r="E33" i="3"/>
  <c r="F32" i="3"/>
  <c r="G33" i="3" s="1"/>
  <c r="H30" i="2"/>
  <c r="I30" i="2"/>
  <c r="G31" i="2" s="1"/>
  <c r="E31" i="2"/>
  <c r="F32" i="2" s="1"/>
  <c r="D32" i="2"/>
  <c r="H32" i="1"/>
  <c r="I32" i="1"/>
  <c r="G33" i="1" s="1"/>
  <c r="D87" i="1"/>
  <c r="E86" i="1"/>
  <c r="F87" i="1" s="1"/>
  <c r="H31" i="6" l="1"/>
  <c r="I31" i="6" s="1"/>
  <c r="G32" i="6" s="1"/>
  <c r="D34" i="6"/>
  <c r="E33" i="6"/>
  <c r="G32" i="5"/>
  <c r="H32" i="5" s="1"/>
  <c r="I32" i="5" s="1"/>
  <c r="F33" i="5"/>
  <c r="D33" i="5"/>
  <c r="I32" i="3"/>
  <c r="J32" i="3" s="1"/>
  <c r="H33" i="3" s="1"/>
  <c r="E34" i="3"/>
  <c r="F33" i="3"/>
  <c r="G34" i="3" s="1"/>
  <c r="H31" i="2"/>
  <c r="I31" i="2" s="1"/>
  <c r="G32" i="2" s="1"/>
  <c r="E32" i="2"/>
  <c r="F33" i="2" s="1"/>
  <c r="D33" i="2"/>
  <c r="H33" i="1"/>
  <c r="I33" i="1" s="1"/>
  <c r="G34" i="1" s="1"/>
  <c r="D88" i="1"/>
  <c r="E87" i="1"/>
  <c r="F88" i="1" s="1"/>
  <c r="H32" i="6" l="1"/>
  <c r="I32" i="6" s="1"/>
  <c r="G33" i="6" s="1"/>
  <c r="D35" i="6"/>
  <c r="E34" i="6"/>
  <c r="F34" i="5"/>
  <c r="D34" i="5"/>
  <c r="G33" i="5"/>
  <c r="H33" i="5" s="1"/>
  <c r="I33" i="5" s="1"/>
  <c r="I33" i="3"/>
  <c r="J33" i="3" s="1"/>
  <c r="H34" i="3" s="1"/>
  <c r="F34" i="3"/>
  <c r="G35" i="3" s="1"/>
  <c r="E35" i="3"/>
  <c r="H32" i="2"/>
  <c r="I32" i="2" s="1"/>
  <c r="G33" i="2" s="1"/>
  <c r="D34" i="2"/>
  <c r="E33" i="2"/>
  <c r="F34" i="2" s="1"/>
  <c r="H34" i="1"/>
  <c r="I34" i="1" s="1"/>
  <c r="G35" i="1" s="1"/>
  <c r="D89" i="1"/>
  <c r="E88" i="1"/>
  <c r="F89" i="1" s="1"/>
  <c r="H33" i="6" l="1"/>
  <c r="I33" i="6" s="1"/>
  <c r="G34" i="6" s="1"/>
  <c r="E35" i="6"/>
  <c r="D36" i="6"/>
  <c r="D35" i="5"/>
  <c r="F35" i="5"/>
  <c r="G34" i="5"/>
  <c r="H34" i="5" s="1"/>
  <c r="I34" i="5" s="1"/>
  <c r="I34" i="3"/>
  <c r="J34" i="3" s="1"/>
  <c r="H35" i="3" s="1"/>
  <c r="F35" i="3"/>
  <c r="G36" i="3" s="1"/>
  <c r="E36" i="3"/>
  <c r="H33" i="2"/>
  <c r="I33" i="2" s="1"/>
  <c r="G34" i="2" s="1"/>
  <c r="D35" i="2"/>
  <c r="E34" i="2"/>
  <c r="F35" i="2" s="1"/>
  <c r="H35" i="1"/>
  <c r="I35" i="1" s="1"/>
  <c r="G36" i="1" s="1"/>
  <c r="D90" i="1"/>
  <c r="E89" i="1"/>
  <c r="F90" i="1" s="1"/>
  <c r="H34" i="6" l="1"/>
  <c r="I34" i="6" s="1"/>
  <c r="G35" i="6" s="1"/>
  <c r="E36" i="6"/>
  <c r="D37" i="6"/>
  <c r="G35" i="5"/>
  <c r="H35" i="5" s="1"/>
  <c r="I35" i="5" s="1"/>
  <c r="D36" i="5"/>
  <c r="F36" i="5"/>
  <c r="I35" i="3"/>
  <c r="J35" i="3" s="1"/>
  <c r="H36" i="3" s="1"/>
  <c r="E37" i="3"/>
  <c r="F36" i="3"/>
  <c r="G37" i="3" s="1"/>
  <c r="H34" i="2"/>
  <c r="I34" i="2"/>
  <c r="G35" i="2" s="1"/>
  <c r="E35" i="2"/>
  <c r="F36" i="2" s="1"/>
  <c r="D36" i="2"/>
  <c r="H36" i="1"/>
  <c r="I36" i="1"/>
  <c r="G37" i="1" s="1"/>
  <c r="D91" i="1"/>
  <c r="E90" i="1"/>
  <c r="F91" i="1" s="1"/>
  <c r="H35" i="6" l="1"/>
  <c r="I35" i="6" s="1"/>
  <c r="G36" i="6" s="1"/>
  <c r="D38" i="6"/>
  <c r="E37" i="6"/>
  <c r="G36" i="5"/>
  <c r="H36" i="5" s="1"/>
  <c r="I36" i="5" s="1"/>
  <c r="F37" i="5"/>
  <c r="D37" i="5"/>
  <c r="I36" i="3"/>
  <c r="J36" i="3" s="1"/>
  <c r="H37" i="3" s="1"/>
  <c r="E38" i="3"/>
  <c r="F37" i="3"/>
  <c r="G38" i="3" s="1"/>
  <c r="H35" i="2"/>
  <c r="I35" i="2" s="1"/>
  <c r="G36" i="2" s="1"/>
  <c r="E36" i="2"/>
  <c r="F37" i="2" s="1"/>
  <c r="D37" i="2"/>
  <c r="H37" i="1"/>
  <c r="I37" i="1" s="1"/>
  <c r="G38" i="1" s="1"/>
  <c r="D92" i="1"/>
  <c r="E91" i="1"/>
  <c r="F92" i="1" s="1"/>
  <c r="H36" i="6" l="1"/>
  <c r="I36" i="6" s="1"/>
  <c r="G37" i="6" s="1"/>
  <c r="E38" i="6"/>
  <c r="D39" i="6"/>
  <c r="G37" i="5"/>
  <c r="H37" i="5" s="1"/>
  <c r="I37" i="5" s="1"/>
  <c r="F38" i="5"/>
  <c r="D38" i="5"/>
  <c r="I37" i="3"/>
  <c r="J37" i="3" s="1"/>
  <c r="H38" i="3" s="1"/>
  <c r="F38" i="3"/>
  <c r="G39" i="3" s="1"/>
  <c r="E39" i="3"/>
  <c r="H36" i="2"/>
  <c r="I36" i="2" s="1"/>
  <c r="G37" i="2" s="1"/>
  <c r="D38" i="2"/>
  <c r="E37" i="2"/>
  <c r="F38" i="2" s="1"/>
  <c r="H38" i="1"/>
  <c r="I38" i="1" s="1"/>
  <c r="G39" i="1" s="1"/>
  <c r="D93" i="1"/>
  <c r="E92" i="1"/>
  <c r="F93" i="1" s="1"/>
  <c r="H37" i="6" l="1"/>
  <c r="I37" i="6"/>
  <c r="G38" i="6" s="1"/>
  <c r="E39" i="6"/>
  <c r="D40" i="6"/>
  <c r="G38" i="5"/>
  <c r="H38" i="5" s="1"/>
  <c r="I38" i="5" s="1"/>
  <c r="D39" i="5"/>
  <c r="F39" i="5"/>
  <c r="I38" i="3"/>
  <c r="J38" i="3" s="1"/>
  <c r="H39" i="3" s="1"/>
  <c r="F39" i="3"/>
  <c r="G40" i="3" s="1"/>
  <c r="E40" i="3"/>
  <c r="H37" i="2"/>
  <c r="I37" i="2" s="1"/>
  <c r="G38" i="2" s="1"/>
  <c r="D39" i="2"/>
  <c r="E38" i="2"/>
  <c r="F39" i="2" s="1"/>
  <c r="H39" i="1"/>
  <c r="I39" i="1"/>
  <c r="G40" i="1" s="1"/>
  <c r="D94" i="1"/>
  <c r="E93" i="1"/>
  <c r="F94" i="1" s="1"/>
  <c r="H38" i="6" l="1"/>
  <c r="I38" i="6" s="1"/>
  <c r="G39" i="6" s="1"/>
  <c r="D41" i="6"/>
  <c r="E40" i="6"/>
  <c r="G39" i="5"/>
  <c r="H39" i="5" s="1"/>
  <c r="I39" i="5" s="1"/>
  <c r="D40" i="5"/>
  <c r="F40" i="5"/>
  <c r="I39" i="3"/>
  <c r="J39" i="3" s="1"/>
  <c r="H40" i="3" s="1"/>
  <c r="E41" i="3"/>
  <c r="F40" i="3"/>
  <c r="G41" i="3" s="1"/>
  <c r="H38" i="2"/>
  <c r="I38" i="2"/>
  <c r="G39" i="2" s="1"/>
  <c r="E39" i="2"/>
  <c r="F40" i="2" s="1"/>
  <c r="D40" i="2"/>
  <c r="H40" i="1"/>
  <c r="I40" i="1"/>
  <c r="G41" i="1" s="1"/>
  <c r="D95" i="1"/>
  <c r="E94" i="1"/>
  <c r="F95" i="1" s="1"/>
  <c r="H39" i="6" l="1"/>
  <c r="I39" i="6" s="1"/>
  <c r="G40" i="6" s="1"/>
  <c r="D42" i="6"/>
  <c r="E41" i="6"/>
  <c r="G40" i="5"/>
  <c r="H40" i="5" s="1"/>
  <c r="I40" i="5" s="1"/>
  <c r="F41" i="5"/>
  <c r="D41" i="5"/>
  <c r="I40" i="3"/>
  <c r="J40" i="3" s="1"/>
  <c r="H41" i="3" s="1"/>
  <c r="E43" i="3"/>
  <c r="F41" i="3"/>
  <c r="G43" i="3" s="1"/>
  <c r="H39" i="2"/>
  <c r="I39" i="2" s="1"/>
  <c r="G40" i="2" s="1"/>
  <c r="E40" i="2"/>
  <c r="F41" i="2" s="1"/>
  <c r="D41" i="2"/>
  <c r="H41" i="1"/>
  <c r="I41" i="1" s="1"/>
  <c r="G42" i="1" s="1"/>
  <c r="D96" i="1"/>
  <c r="E95" i="1"/>
  <c r="F96" i="1" s="1"/>
  <c r="H40" i="6" l="1"/>
  <c r="I40" i="6" s="1"/>
  <c r="G41" i="6" s="1"/>
  <c r="D43" i="6"/>
  <c r="E42" i="6"/>
  <c r="G41" i="5"/>
  <c r="H41" i="5" s="1"/>
  <c r="I41" i="5" s="1"/>
  <c r="F42" i="5"/>
  <c r="D42" i="5"/>
  <c r="I41" i="3"/>
  <c r="F43" i="3"/>
  <c r="G44" i="3" s="1"/>
  <c r="E44" i="3"/>
  <c r="H40" i="2"/>
  <c r="I40" i="2" s="1"/>
  <c r="G41" i="2" s="1"/>
  <c r="D42" i="2"/>
  <c r="E41" i="2"/>
  <c r="F42" i="2" s="1"/>
  <c r="H42" i="1"/>
  <c r="I42" i="1" s="1"/>
  <c r="G43" i="1" s="1"/>
  <c r="D97" i="1"/>
  <c r="E96" i="1"/>
  <c r="F97" i="1" s="1"/>
  <c r="H41" i="6" l="1"/>
  <c r="I41" i="6" s="1"/>
  <c r="G42" i="6" s="1"/>
  <c r="E43" i="6"/>
  <c r="D44" i="6"/>
  <c r="G42" i="5"/>
  <c r="H42" i="5" s="1"/>
  <c r="I42" i="5" s="1"/>
  <c r="D43" i="5"/>
  <c r="F43" i="5"/>
  <c r="J41" i="3"/>
  <c r="H43" i="3" s="1"/>
  <c r="I42" i="3"/>
  <c r="I43" i="3"/>
  <c r="F44" i="3"/>
  <c r="G45" i="3" s="1"/>
  <c r="E45" i="3"/>
  <c r="H41" i="2"/>
  <c r="I41" i="2" s="1"/>
  <c r="G42" i="2" s="1"/>
  <c r="D43" i="2"/>
  <c r="E42" i="2"/>
  <c r="F43" i="2" s="1"/>
  <c r="H43" i="1"/>
  <c r="I43" i="1" s="1"/>
  <c r="G44" i="1" s="1"/>
  <c r="D98" i="1"/>
  <c r="E97" i="1"/>
  <c r="F98" i="1" s="1"/>
  <c r="H42" i="6" l="1"/>
  <c r="I42" i="6" s="1"/>
  <c r="G43" i="6" s="1"/>
  <c r="E44" i="6"/>
  <c r="D45" i="6"/>
  <c r="G43" i="5"/>
  <c r="H43" i="5" s="1"/>
  <c r="I43" i="5" s="1"/>
  <c r="D44" i="5"/>
  <c r="F44" i="5"/>
  <c r="J43" i="3"/>
  <c r="H44" i="3" s="1"/>
  <c r="I44" i="3"/>
  <c r="J44" i="3" s="1"/>
  <c r="H45" i="3" s="1"/>
  <c r="E46" i="3"/>
  <c r="F45" i="3"/>
  <c r="G46" i="3" s="1"/>
  <c r="H42" i="2"/>
  <c r="I42" i="2"/>
  <c r="G43" i="2" s="1"/>
  <c r="E43" i="2"/>
  <c r="F44" i="2" s="1"/>
  <c r="D44" i="2"/>
  <c r="H44" i="1"/>
  <c r="I44" i="1"/>
  <c r="G45" i="1" s="1"/>
  <c r="D99" i="1"/>
  <c r="E98" i="1"/>
  <c r="F99" i="1" s="1"/>
  <c r="H43" i="6" l="1"/>
  <c r="I43" i="6" s="1"/>
  <c r="G44" i="6" s="1"/>
  <c r="D46" i="6"/>
  <c r="E45" i="6"/>
  <c r="G44" i="5"/>
  <c r="H44" i="5" s="1"/>
  <c r="I44" i="5" s="1"/>
  <c r="F45" i="5"/>
  <c r="D45" i="5"/>
  <c r="I45" i="3"/>
  <c r="J45" i="3" s="1"/>
  <c r="H46" i="3" s="1"/>
  <c r="E47" i="3"/>
  <c r="F46" i="3"/>
  <c r="G47" i="3" s="1"/>
  <c r="E44" i="2"/>
  <c r="F45" i="2" s="1"/>
  <c r="D45" i="2"/>
  <c r="H43" i="2"/>
  <c r="I43" i="2" s="1"/>
  <c r="G44" i="2" s="1"/>
  <c r="H45" i="1"/>
  <c r="I45" i="1" s="1"/>
  <c r="G46" i="1" s="1"/>
  <c r="D100" i="1"/>
  <c r="E99" i="1"/>
  <c r="F100" i="1" s="1"/>
  <c r="H44" i="6" l="1"/>
  <c r="I44" i="6" s="1"/>
  <c r="G45" i="6" s="1"/>
  <c r="E46" i="6"/>
  <c r="D47" i="6"/>
  <c r="G45" i="5"/>
  <c r="H45" i="5" s="1"/>
  <c r="I45" i="5" s="1"/>
  <c r="F46" i="5"/>
  <c r="D46" i="5"/>
  <c r="I46" i="3"/>
  <c r="J46" i="3" s="1"/>
  <c r="H47" i="3" s="1"/>
  <c r="F47" i="3"/>
  <c r="G48" i="3" s="1"/>
  <c r="E48" i="3"/>
  <c r="D46" i="2"/>
  <c r="E45" i="2"/>
  <c r="F46" i="2" s="1"/>
  <c r="H44" i="2"/>
  <c r="I44" i="2" s="1"/>
  <c r="G45" i="2" s="1"/>
  <c r="H46" i="1"/>
  <c r="I46" i="1" s="1"/>
  <c r="G47" i="1" s="1"/>
  <c r="D101" i="1"/>
  <c r="E100" i="1"/>
  <c r="F101" i="1" s="1"/>
  <c r="H45" i="6" l="1"/>
  <c r="I45" i="6" s="1"/>
  <c r="G46" i="6" s="1"/>
  <c r="E47" i="6"/>
  <c r="D48" i="6"/>
  <c r="G46" i="5"/>
  <c r="H46" i="5" s="1"/>
  <c r="I46" i="5" s="1"/>
  <c r="D47" i="5"/>
  <c r="F47" i="5"/>
  <c r="I47" i="3"/>
  <c r="J47" i="3" s="1"/>
  <c r="H48" i="3" s="1"/>
  <c r="E49" i="3"/>
  <c r="F48" i="3"/>
  <c r="G49" i="3" s="1"/>
  <c r="H45" i="2"/>
  <c r="I45" i="2" s="1"/>
  <c r="G46" i="2" s="1"/>
  <c r="D47" i="2"/>
  <c r="E46" i="2"/>
  <c r="F47" i="2" s="1"/>
  <c r="H47" i="1"/>
  <c r="I47" i="1"/>
  <c r="G48" i="1" s="1"/>
  <c r="D102" i="1"/>
  <c r="E101" i="1"/>
  <c r="F102" i="1" s="1"/>
  <c r="H46" i="6" l="1"/>
  <c r="I46" i="6" s="1"/>
  <c r="G47" i="6" s="1"/>
  <c r="E48" i="6"/>
  <c r="D49" i="6"/>
  <c r="G47" i="5"/>
  <c r="H47" i="5" s="1"/>
  <c r="I47" i="5" s="1"/>
  <c r="D48" i="5"/>
  <c r="F48" i="5"/>
  <c r="I48" i="3"/>
  <c r="J48" i="3" s="1"/>
  <c r="H49" i="3" s="1"/>
  <c r="E50" i="3"/>
  <c r="F49" i="3"/>
  <c r="G50" i="3" s="1"/>
  <c r="H46" i="2"/>
  <c r="I46" i="2"/>
  <c r="G47" i="2" s="1"/>
  <c r="E47" i="2"/>
  <c r="F48" i="2" s="1"/>
  <c r="D48" i="2"/>
  <c r="H48" i="1"/>
  <c r="I48" i="1"/>
  <c r="G49" i="1" s="1"/>
  <c r="D103" i="1"/>
  <c r="E102" i="1"/>
  <c r="F103" i="1" s="1"/>
  <c r="H47" i="6" l="1"/>
  <c r="I47" i="6" s="1"/>
  <c r="G48" i="6" s="1"/>
  <c r="D50" i="6"/>
  <c r="E49" i="6"/>
  <c r="G48" i="5"/>
  <c r="H48" i="5" s="1"/>
  <c r="I48" i="5" s="1"/>
  <c r="F49" i="5"/>
  <c r="D49" i="5"/>
  <c r="I49" i="3"/>
  <c r="J49" i="3" s="1"/>
  <c r="H50" i="3" s="1"/>
  <c r="F50" i="3"/>
  <c r="G51" i="3" s="1"/>
  <c r="E51" i="3"/>
  <c r="H47" i="2"/>
  <c r="I47" i="2" s="1"/>
  <c r="G48" i="2" s="1"/>
  <c r="E48" i="2"/>
  <c r="F49" i="2" s="1"/>
  <c r="D49" i="2"/>
  <c r="H49" i="1"/>
  <c r="I49" i="1" s="1"/>
  <c r="G50" i="1" s="1"/>
  <c r="D104" i="1"/>
  <c r="E103" i="1"/>
  <c r="F104" i="1" s="1"/>
  <c r="H48" i="6" l="1"/>
  <c r="I48" i="6" s="1"/>
  <c r="G49" i="6" s="1"/>
  <c r="D51" i="6"/>
  <c r="E50" i="6"/>
  <c r="G49" i="5"/>
  <c r="H49" i="5" s="1"/>
  <c r="I49" i="5" s="1"/>
  <c r="F50" i="5"/>
  <c r="D50" i="5"/>
  <c r="I50" i="3"/>
  <c r="J50" i="3" s="1"/>
  <c r="H51" i="3" s="1"/>
  <c r="F51" i="3"/>
  <c r="G52" i="3" s="1"/>
  <c r="E52" i="3"/>
  <c r="H48" i="2"/>
  <c r="I48" i="2" s="1"/>
  <c r="G49" i="2" s="1"/>
  <c r="D50" i="2"/>
  <c r="E49" i="2"/>
  <c r="F50" i="2" s="1"/>
  <c r="H50" i="1"/>
  <c r="I50" i="1" s="1"/>
  <c r="G51" i="1" s="1"/>
  <c r="D105" i="1"/>
  <c r="E104" i="1"/>
  <c r="F105" i="1" s="1"/>
  <c r="H49" i="6" l="1"/>
  <c r="I49" i="6"/>
  <c r="G50" i="6" s="1"/>
  <c r="E51" i="6"/>
  <c r="D52" i="6"/>
  <c r="G50" i="5"/>
  <c r="H50" i="5" s="1"/>
  <c r="I50" i="5" s="1"/>
  <c r="D51" i="5"/>
  <c r="F51" i="5"/>
  <c r="I51" i="3"/>
  <c r="J51" i="3" s="1"/>
  <c r="H52" i="3" s="1"/>
  <c r="E53" i="3"/>
  <c r="F52" i="3"/>
  <c r="G53" i="3" s="1"/>
  <c r="H49" i="2"/>
  <c r="I49" i="2" s="1"/>
  <c r="G50" i="2" s="1"/>
  <c r="D51" i="2"/>
  <c r="E50" i="2"/>
  <c r="F51" i="2" s="1"/>
  <c r="H51" i="1"/>
  <c r="I51" i="1" s="1"/>
  <c r="G52" i="1" s="1"/>
  <c r="D106" i="1"/>
  <c r="E105" i="1"/>
  <c r="F106" i="1" s="1"/>
  <c r="D53" i="6" l="1"/>
  <c r="E52" i="6"/>
  <c r="H50" i="6"/>
  <c r="I50" i="6" s="1"/>
  <c r="G51" i="6" s="1"/>
  <c r="G51" i="5"/>
  <c r="H51" i="5" s="1"/>
  <c r="I51" i="5" s="1"/>
  <c r="D52" i="5"/>
  <c r="F52" i="5"/>
  <c r="I52" i="3"/>
  <c r="J52" i="3" s="1"/>
  <c r="H53" i="3" s="1"/>
  <c r="E54" i="3"/>
  <c r="F53" i="3"/>
  <c r="G54" i="3" s="1"/>
  <c r="H50" i="2"/>
  <c r="I50" i="2"/>
  <c r="G51" i="2" s="1"/>
  <c r="E51" i="2"/>
  <c r="F52" i="2" s="1"/>
  <c r="D52" i="2"/>
  <c r="H52" i="1"/>
  <c r="I52" i="1"/>
  <c r="G53" i="1" s="1"/>
  <c r="D107" i="1"/>
  <c r="E106" i="1"/>
  <c r="F107" i="1" s="1"/>
  <c r="H51" i="6" l="1"/>
  <c r="I51" i="6" s="1"/>
  <c r="G52" i="6" s="1"/>
  <c r="E53" i="6"/>
  <c r="D54" i="6"/>
  <c r="G52" i="5"/>
  <c r="H52" i="5" s="1"/>
  <c r="I52" i="5" s="1"/>
  <c r="F53" i="5"/>
  <c r="D53" i="5"/>
  <c r="I53" i="3"/>
  <c r="J53" i="3" s="1"/>
  <c r="H54" i="3" s="1"/>
  <c r="E55" i="3"/>
  <c r="F54" i="3"/>
  <c r="G55" i="3" s="1"/>
  <c r="H51" i="2"/>
  <c r="I51" i="2" s="1"/>
  <c r="G52" i="2" s="1"/>
  <c r="E52" i="2"/>
  <c r="F53" i="2" s="1"/>
  <c r="D53" i="2"/>
  <c r="H53" i="1"/>
  <c r="I53" i="1" s="1"/>
  <c r="G54" i="1" s="1"/>
  <c r="D108" i="1"/>
  <c r="E107" i="1"/>
  <c r="F108" i="1" s="1"/>
  <c r="H52" i="6" l="1"/>
  <c r="I52" i="6" s="1"/>
  <c r="G53" i="6" s="1"/>
  <c r="D55" i="6"/>
  <c r="E54" i="6"/>
  <c r="G53" i="5"/>
  <c r="H53" i="5" s="1"/>
  <c r="I53" i="5" s="1"/>
  <c r="F54" i="5"/>
  <c r="D54" i="5"/>
  <c r="I54" i="3"/>
  <c r="J54" i="3" s="1"/>
  <c r="H55" i="3" s="1"/>
  <c r="F55" i="3"/>
  <c r="G56" i="3" s="1"/>
  <c r="E56" i="3"/>
  <c r="H52" i="2"/>
  <c r="I52" i="2" s="1"/>
  <c r="G53" i="2" s="1"/>
  <c r="D54" i="2"/>
  <c r="E53" i="2"/>
  <c r="F54" i="2" s="1"/>
  <c r="H54" i="1"/>
  <c r="I54" i="1" s="1"/>
  <c r="G55" i="1" s="1"/>
  <c r="D109" i="1"/>
  <c r="E108" i="1"/>
  <c r="F109" i="1" s="1"/>
  <c r="H53" i="6" l="1"/>
  <c r="I53" i="6" s="1"/>
  <c r="G54" i="6" s="1"/>
  <c r="E55" i="6"/>
  <c r="D56" i="6"/>
  <c r="G54" i="5"/>
  <c r="H54" i="5" s="1"/>
  <c r="I54" i="5" s="1"/>
  <c r="D55" i="5"/>
  <c r="F55" i="5"/>
  <c r="I55" i="3"/>
  <c r="J55" i="3" s="1"/>
  <c r="H56" i="3" s="1"/>
  <c r="E57" i="3"/>
  <c r="F56" i="3"/>
  <c r="G57" i="3" s="1"/>
  <c r="H53" i="2"/>
  <c r="I53" i="2" s="1"/>
  <c r="G54" i="2" s="1"/>
  <c r="D55" i="2"/>
  <c r="E54" i="2"/>
  <c r="F55" i="2" s="1"/>
  <c r="H55" i="1"/>
  <c r="I55" i="1"/>
  <c r="G56" i="1" s="1"/>
  <c r="D110" i="1"/>
  <c r="E109" i="1"/>
  <c r="F110" i="1" s="1"/>
  <c r="H54" i="6" l="1"/>
  <c r="I54" i="6" s="1"/>
  <c r="G55" i="6" s="1"/>
  <c r="E56" i="6"/>
  <c r="D57" i="6"/>
  <c r="G55" i="5"/>
  <c r="H55" i="5" s="1"/>
  <c r="I55" i="5" s="1"/>
  <c r="F56" i="5"/>
  <c r="D56" i="5"/>
  <c r="I56" i="3"/>
  <c r="J56" i="3" s="1"/>
  <c r="H57" i="3" s="1"/>
  <c r="E58" i="3"/>
  <c r="F57" i="3"/>
  <c r="G58" i="3" s="1"/>
  <c r="H54" i="2"/>
  <c r="I54" i="2"/>
  <c r="G55" i="2" s="1"/>
  <c r="E55" i="2"/>
  <c r="F56" i="2" s="1"/>
  <c r="D56" i="2"/>
  <c r="H56" i="1"/>
  <c r="I56" i="1"/>
  <c r="G57" i="1" s="1"/>
  <c r="D111" i="1"/>
  <c r="E110" i="1"/>
  <c r="F111" i="1" s="1"/>
  <c r="H55" i="6" l="1"/>
  <c r="I55" i="6" s="1"/>
  <c r="G56" i="6" s="1"/>
  <c r="D58" i="6"/>
  <c r="E57" i="6"/>
  <c r="G56" i="5"/>
  <c r="H56" i="5" s="1"/>
  <c r="I56" i="5" s="1"/>
  <c r="D57" i="5"/>
  <c r="F57" i="5"/>
  <c r="I57" i="3"/>
  <c r="J57" i="3" s="1"/>
  <c r="H58" i="3" s="1"/>
  <c r="E59" i="3"/>
  <c r="F58" i="3"/>
  <c r="G59" i="3" s="1"/>
  <c r="H55" i="2"/>
  <c r="I55" i="2" s="1"/>
  <c r="G56" i="2" s="1"/>
  <c r="E56" i="2"/>
  <c r="F57" i="2" s="1"/>
  <c r="D57" i="2"/>
  <c r="H57" i="1"/>
  <c r="I57" i="1" s="1"/>
  <c r="G58" i="1" s="1"/>
  <c r="D112" i="1"/>
  <c r="E111" i="1"/>
  <c r="F112" i="1" s="1"/>
  <c r="H56" i="6" l="1"/>
  <c r="I56" i="6" s="1"/>
  <c r="G57" i="6" s="1"/>
  <c r="D59" i="6"/>
  <c r="E58" i="6"/>
  <c r="G57" i="5"/>
  <c r="H57" i="5" s="1"/>
  <c r="I57" i="5" s="1"/>
  <c r="D58" i="5"/>
  <c r="F58" i="5"/>
  <c r="I58" i="3"/>
  <c r="J58" i="3" s="1"/>
  <c r="H59" i="3" s="1"/>
  <c r="F59" i="3"/>
  <c r="G60" i="3" s="1"/>
  <c r="E60" i="3"/>
  <c r="H56" i="2"/>
  <c r="I56" i="2" s="1"/>
  <c r="G57" i="2" s="1"/>
  <c r="D58" i="2"/>
  <c r="E57" i="2"/>
  <c r="F58" i="2" s="1"/>
  <c r="H58" i="1"/>
  <c r="I58" i="1" s="1"/>
  <c r="G59" i="1" s="1"/>
  <c r="D113" i="1"/>
  <c r="E112" i="1"/>
  <c r="F113" i="1" s="1"/>
  <c r="H57" i="6" l="1"/>
  <c r="I57" i="6" s="1"/>
  <c r="G58" i="6" s="1"/>
  <c r="D60" i="6"/>
  <c r="E59" i="6"/>
  <c r="G58" i="5"/>
  <c r="H58" i="5" s="1"/>
  <c r="I58" i="5" s="1"/>
  <c r="D59" i="5"/>
  <c r="F59" i="5"/>
  <c r="I59" i="3"/>
  <c r="J59" i="3" s="1"/>
  <c r="H60" i="3" s="1"/>
  <c r="F60" i="3"/>
  <c r="G61" i="3" s="1"/>
  <c r="E61" i="3"/>
  <c r="H57" i="2"/>
  <c r="I57" i="2" s="1"/>
  <c r="G58" i="2" s="1"/>
  <c r="D59" i="2"/>
  <c r="E58" i="2"/>
  <c r="F59" i="2" s="1"/>
  <c r="H59" i="1"/>
  <c r="I59" i="1" s="1"/>
  <c r="G60" i="1" s="1"/>
  <c r="D114" i="1"/>
  <c r="E113" i="1"/>
  <c r="F114" i="1" s="1"/>
  <c r="H58" i="6" l="1"/>
  <c r="I58" i="6" s="1"/>
  <c r="G59" i="6" s="1"/>
  <c r="E60" i="6"/>
  <c r="D61" i="6"/>
  <c r="G59" i="5"/>
  <c r="H59" i="5" s="1"/>
  <c r="I59" i="5" s="1"/>
  <c r="F60" i="5"/>
  <c r="D60" i="5"/>
  <c r="I60" i="3"/>
  <c r="J60" i="3" s="1"/>
  <c r="H61" i="3" s="1"/>
  <c r="E62" i="3"/>
  <c r="F61" i="3"/>
  <c r="G62" i="3" s="1"/>
  <c r="H58" i="2"/>
  <c r="I58" i="2"/>
  <c r="G59" i="2" s="1"/>
  <c r="E59" i="2"/>
  <c r="F60" i="2" s="1"/>
  <c r="D60" i="2"/>
  <c r="H60" i="1"/>
  <c r="I60" i="1"/>
  <c r="G61" i="1" s="1"/>
  <c r="D115" i="1"/>
  <c r="E114" i="1"/>
  <c r="F115" i="1" s="1"/>
  <c r="H59" i="6" l="1"/>
  <c r="I59" i="6" s="1"/>
  <c r="G60" i="6" s="1"/>
  <c r="D62" i="6"/>
  <c r="E61" i="6"/>
  <c r="G60" i="5"/>
  <c r="H60" i="5" s="1"/>
  <c r="I60" i="5" s="1"/>
  <c r="F61" i="5"/>
  <c r="D61" i="5"/>
  <c r="I61" i="3"/>
  <c r="J61" i="3" s="1"/>
  <c r="H62" i="3" s="1"/>
  <c r="E63" i="3"/>
  <c r="F62" i="3"/>
  <c r="G63" i="3" s="1"/>
  <c r="H59" i="2"/>
  <c r="I59" i="2" s="1"/>
  <c r="G60" i="2" s="1"/>
  <c r="D61" i="2"/>
  <c r="E60" i="2"/>
  <c r="F61" i="2" s="1"/>
  <c r="H61" i="1"/>
  <c r="I61" i="1" s="1"/>
  <c r="G62" i="1" s="1"/>
  <c r="D116" i="1"/>
  <c r="E115" i="1"/>
  <c r="F116" i="1" s="1"/>
  <c r="H60" i="6" l="1"/>
  <c r="I60" i="6" s="1"/>
  <c r="G61" i="6" s="1"/>
  <c r="D63" i="6"/>
  <c r="E62" i="6"/>
  <c r="G61" i="5"/>
  <c r="H61" i="5" s="1"/>
  <c r="I61" i="5" s="1"/>
  <c r="D62" i="5"/>
  <c r="F62" i="5"/>
  <c r="I62" i="3"/>
  <c r="J62" i="3" s="1"/>
  <c r="H63" i="3" s="1"/>
  <c r="F63" i="3"/>
  <c r="G64" i="3" s="1"/>
  <c r="E64" i="3"/>
  <c r="H60" i="2"/>
  <c r="I60" i="2" s="1"/>
  <c r="G61" i="2" s="1"/>
  <c r="E61" i="2"/>
  <c r="F62" i="2" s="1"/>
  <c r="D62" i="2"/>
  <c r="H62" i="1"/>
  <c r="I62" i="1" s="1"/>
  <c r="G63" i="1" s="1"/>
  <c r="D117" i="1"/>
  <c r="E116" i="1"/>
  <c r="F117" i="1" s="1"/>
  <c r="H61" i="6" l="1"/>
  <c r="I61" i="6" s="1"/>
  <c r="G62" i="6" s="1"/>
  <c r="E63" i="6"/>
  <c r="D64" i="6"/>
  <c r="G62" i="5"/>
  <c r="H62" i="5" s="1"/>
  <c r="I62" i="5" s="1"/>
  <c r="D63" i="5"/>
  <c r="F63" i="5"/>
  <c r="I63" i="3"/>
  <c r="J63" i="3" s="1"/>
  <c r="H64" i="3" s="1"/>
  <c r="F64" i="3"/>
  <c r="G65" i="3" s="1"/>
  <c r="E65" i="3"/>
  <c r="H61" i="2"/>
  <c r="I61" i="2" s="1"/>
  <c r="G62" i="2" s="1"/>
  <c r="E62" i="2"/>
  <c r="F63" i="2" s="1"/>
  <c r="D63" i="2"/>
  <c r="H63" i="1"/>
  <c r="I63" i="1"/>
  <c r="G64" i="1" s="1"/>
  <c r="D118" i="1"/>
  <c r="E117" i="1"/>
  <c r="F118" i="1" s="1"/>
  <c r="H62" i="6" l="1"/>
  <c r="I62" i="6"/>
  <c r="G63" i="6" s="1"/>
  <c r="E64" i="6"/>
  <c r="D65" i="6"/>
  <c r="F64" i="5"/>
  <c r="D64" i="5"/>
  <c r="G63" i="5"/>
  <c r="H63" i="5" s="1"/>
  <c r="I63" i="5" s="1"/>
  <c r="I64" i="3"/>
  <c r="J64" i="3" s="1"/>
  <c r="H65" i="3" s="1"/>
  <c r="E66" i="3"/>
  <c r="F65" i="3"/>
  <c r="G66" i="3" s="1"/>
  <c r="H62" i="2"/>
  <c r="I62" i="2" s="1"/>
  <c r="G63" i="2" s="1"/>
  <c r="D64" i="2"/>
  <c r="E63" i="2"/>
  <c r="F64" i="2" s="1"/>
  <c r="H64" i="1"/>
  <c r="I64" i="1"/>
  <c r="G65" i="1" s="1"/>
  <c r="D119" i="1"/>
  <c r="E118" i="1"/>
  <c r="F119" i="1" s="1"/>
  <c r="H63" i="6" l="1"/>
  <c r="I63" i="6" s="1"/>
  <c r="G64" i="6" s="1"/>
  <c r="D66" i="6"/>
  <c r="E65" i="6"/>
  <c r="G64" i="5"/>
  <c r="H64" i="5" s="1"/>
  <c r="I64" i="5" s="1"/>
  <c r="D65" i="5"/>
  <c r="F65" i="5"/>
  <c r="I65" i="3"/>
  <c r="J65" i="3" s="1"/>
  <c r="H66" i="3" s="1"/>
  <c r="E67" i="3"/>
  <c r="F66" i="3"/>
  <c r="G67" i="3" s="1"/>
  <c r="H63" i="2"/>
  <c r="I63" i="2" s="1"/>
  <c r="G64" i="2" s="1"/>
  <c r="D65" i="2"/>
  <c r="E64" i="2"/>
  <c r="F65" i="2" s="1"/>
  <c r="H65" i="1"/>
  <c r="I65" i="1" s="1"/>
  <c r="G66" i="1" s="1"/>
  <c r="D120" i="1"/>
  <c r="E119" i="1"/>
  <c r="F120" i="1" s="1"/>
  <c r="H64" i="6" l="1"/>
  <c r="I64" i="6" s="1"/>
  <c r="G65" i="6" s="1"/>
  <c r="D67" i="6"/>
  <c r="E66" i="6"/>
  <c r="G65" i="5"/>
  <c r="H65" i="5" s="1"/>
  <c r="I65" i="5" s="1"/>
  <c r="D66" i="5"/>
  <c r="F66" i="5"/>
  <c r="F67" i="3"/>
  <c r="G68" i="3" s="1"/>
  <c r="E68" i="3"/>
  <c r="I66" i="3"/>
  <c r="J66" i="3" s="1"/>
  <c r="H67" i="3" s="1"/>
  <c r="H64" i="2"/>
  <c r="I64" i="2" s="1"/>
  <c r="G65" i="2" s="1"/>
  <c r="D66" i="2"/>
  <c r="E65" i="2"/>
  <c r="F66" i="2" s="1"/>
  <c r="H66" i="1"/>
  <c r="I66" i="1" s="1"/>
  <c r="G67" i="1" s="1"/>
  <c r="D121" i="1"/>
  <c r="E120" i="1"/>
  <c r="F121" i="1" s="1"/>
  <c r="H65" i="6" l="1"/>
  <c r="I65" i="6" s="1"/>
  <c r="G66" i="6" s="1"/>
  <c r="D68" i="6"/>
  <c r="E67" i="6"/>
  <c r="G66" i="5"/>
  <c r="H66" i="5" s="1"/>
  <c r="I66" i="5" s="1"/>
  <c r="D67" i="5"/>
  <c r="F67" i="5"/>
  <c r="F68" i="3"/>
  <c r="G69" i="3" s="1"/>
  <c r="E69" i="3"/>
  <c r="I67" i="3"/>
  <c r="J67" i="3" s="1"/>
  <c r="H68" i="3" s="1"/>
  <c r="H65" i="2"/>
  <c r="I65" i="2" s="1"/>
  <c r="G66" i="2" s="1"/>
  <c r="E66" i="2"/>
  <c r="F67" i="2" s="1"/>
  <c r="D67" i="2"/>
  <c r="H67" i="1"/>
  <c r="I67" i="1" s="1"/>
  <c r="G68" i="1" s="1"/>
  <c r="D122" i="1"/>
  <c r="E121" i="1"/>
  <c r="F122" i="1" s="1"/>
  <c r="H66" i="6" l="1"/>
  <c r="I66" i="6" s="1"/>
  <c r="G67" i="6" s="1"/>
  <c r="E68" i="6"/>
  <c r="D69" i="6"/>
  <c r="G67" i="5"/>
  <c r="H67" i="5" s="1"/>
  <c r="I67" i="5" s="1"/>
  <c r="F68" i="5"/>
  <c r="D68" i="5"/>
  <c r="I68" i="3"/>
  <c r="J68" i="3" s="1"/>
  <c r="H69" i="3" s="1"/>
  <c r="E70" i="3"/>
  <c r="F69" i="3"/>
  <c r="G70" i="3" s="1"/>
  <c r="H66" i="2"/>
  <c r="I66" i="2" s="1"/>
  <c r="G67" i="2" s="1"/>
  <c r="E67" i="2"/>
  <c r="F68" i="2" s="1"/>
  <c r="D68" i="2"/>
  <c r="H68" i="1"/>
  <c r="I68" i="1"/>
  <c r="G69" i="1" s="1"/>
  <c r="D123" i="1"/>
  <c r="E122" i="1"/>
  <c r="F123" i="1" s="1"/>
  <c r="H67" i="6" l="1"/>
  <c r="I67" i="6" s="1"/>
  <c r="G68" i="6" s="1"/>
  <c r="E69" i="6"/>
  <c r="D70" i="6"/>
  <c r="G68" i="5"/>
  <c r="H68" i="5" s="1"/>
  <c r="I68" i="5" s="1"/>
  <c r="F69" i="5"/>
  <c r="D69" i="5"/>
  <c r="I69" i="3"/>
  <c r="J69" i="3" s="1"/>
  <c r="H70" i="3" s="1"/>
  <c r="E71" i="3"/>
  <c r="F70" i="3"/>
  <c r="G71" i="3" s="1"/>
  <c r="H67" i="2"/>
  <c r="I67" i="2" s="1"/>
  <c r="G68" i="2" s="1"/>
  <c r="D69" i="2"/>
  <c r="E68" i="2"/>
  <c r="F69" i="2" s="1"/>
  <c r="H69" i="1"/>
  <c r="I69" i="1" s="1"/>
  <c r="G70" i="1" s="1"/>
  <c r="D124" i="1"/>
  <c r="E123" i="1"/>
  <c r="F124" i="1" s="1"/>
  <c r="H68" i="6" l="1"/>
  <c r="I68" i="6" s="1"/>
  <c r="G69" i="6" s="1"/>
  <c r="D71" i="6"/>
  <c r="E70" i="6"/>
  <c r="G69" i="5"/>
  <c r="H69" i="5" s="1"/>
  <c r="I69" i="5" s="1"/>
  <c r="D70" i="5"/>
  <c r="F70" i="5"/>
  <c r="I70" i="3"/>
  <c r="J70" i="3" s="1"/>
  <c r="H71" i="3" s="1"/>
  <c r="F71" i="3"/>
  <c r="G72" i="3" s="1"/>
  <c r="E72" i="3"/>
  <c r="H68" i="2"/>
  <c r="I68" i="2" s="1"/>
  <c r="G69" i="2" s="1"/>
  <c r="D70" i="2"/>
  <c r="E69" i="2"/>
  <c r="F70" i="2" s="1"/>
  <c r="H70" i="1"/>
  <c r="I70" i="1" s="1"/>
  <c r="G71" i="1" s="1"/>
  <c r="D125" i="1"/>
  <c r="E124" i="1"/>
  <c r="F125" i="1" s="1"/>
  <c r="H69" i="6" l="1"/>
  <c r="I69" i="6" s="1"/>
  <c r="G70" i="6" s="1"/>
  <c r="D72" i="6"/>
  <c r="E71" i="6"/>
  <c r="G70" i="5"/>
  <c r="H70" i="5" s="1"/>
  <c r="I70" i="5" s="1"/>
  <c r="D71" i="5"/>
  <c r="F71" i="5"/>
  <c r="I71" i="3"/>
  <c r="J71" i="3" s="1"/>
  <c r="H72" i="3" s="1"/>
  <c r="F72" i="3"/>
  <c r="G74" i="3" s="1"/>
  <c r="E74" i="3"/>
  <c r="H69" i="2"/>
  <c r="I69" i="2" s="1"/>
  <c r="G70" i="2" s="1"/>
  <c r="E70" i="2"/>
  <c r="F71" i="2" s="1"/>
  <c r="D71" i="2"/>
  <c r="H71" i="1"/>
  <c r="I71" i="1"/>
  <c r="G72" i="1" s="1"/>
  <c r="D126" i="1"/>
  <c r="E125" i="1"/>
  <c r="F126" i="1" s="1"/>
  <c r="H70" i="6" l="1"/>
  <c r="I70" i="6" s="1"/>
  <c r="G71" i="6" s="1"/>
  <c r="E72" i="6"/>
  <c r="D73" i="6"/>
  <c r="G71" i="5"/>
  <c r="H71" i="5" s="1"/>
  <c r="I71" i="5" s="1"/>
  <c r="F72" i="5"/>
  <c r="D72" i="5"/>
  <c r="I72" i="3"/>
  <c r="E75" i="3"/>
  <c r="F74" i="3"/>
  <c r="G75" i="3" s="1"/>
  <c r="H70" i="2"/>
  <c r="I70" i="2" s="1"/>
  <c r="G71" i="2" s="1"/>
  <c r="E71" i="2"/>
  <c r="F72" i="2" s="1"/>
  <c r="D72" i="2"/>
  <c r="H72" i="1"/>
  <c r="I72" i="1"/>
  <c r="G73" i="1" s="1"/>
  <c r="D127" i="1"/>
  <c r="E126" i="1"/>
  <c r="F127" i="1" s="1"/>
  <c r="H71" i="6" l="1"/>
  <c r="I71" i="6" s="1"/>
  <c r="G72" i="6" s="1"/>
  <c r="E73" i="6"/>
  <c r="D74" i="6"/>
  <c r="G72" i="5"/>
  <c r="H72" i="5" s="1"/>
  <c r="I72" i="5" s="1"/>
  <c r="F73" i="5"/>
  <c r="D73" i="5"/>
  <c r="J72" i="3"/>
  <c r="H74" i="3" s="1"/>
  <c r="I73" i="3"/>
  <c r="I74" i="3"/>
  <c r="E76" i="3"/>
  <c r="F75" i="3"/>
  <c r="G76" i="3" s="1"/>
  <c r="H71" i="2"/>
  <c r="I71" i="2" s="1"/>
  <c r="G72" i="2" s="1"/>
  <c r="D73" i="2"/>
  <c r="E72" i="2"/>
  <c r="F73" i="2" s="1"/>
  <c r="H73" i="1"/>
  <c r="I73" i="1" s="1"/>
  <c r="G74" i="1" s="1"/>
  <c r="D128" i="1"/>
  <c r="E127" i="1"/>
  <c r="F128" i="1" s="1"/>
  <c r="H72" i="6" l="1"/>
  <c r="I72" i="6" s="1"/>
  <c r="G73" i="6" s="1"/>
  <c r="D75" i="6"/>
  <c r="E74" i="6"/>
  <c r="G73" i="5"/>
  <c r="H73" i="5" s="1"/>
  <c r="I73" i="5" s="1"/>
  <c r="D74" i="5"/>
  <c r="F74" i="5"/>
  <c r="J74" i="3"/>
  <c r="H75" i="3" s="1"/>
  <c r="I75" i="3"/>
  <c r="J75" i="3" s="1"/>
  <c r="H76" i="3" s="1"/>
  <c r="F76" i="3"/>
  <c r="G77" i="3" s="1"/>
  <c r="E77" i="3"/>
  <c r="H72" i="2"/>
  <c r="I72" i="2" s="1"/>
  <c r="G73" i="2" s="1"/>
  <c r="D74" i="2"/>
  <c r="E73" i="2"/>
  <c r="F74" i="2" s="1"/>
  <c r="H74" i="1"/>
  <c r="I74" i="1" s="1"/>
  <c r="G75" i="1" s="1"/>
  <c r="D129" i="1"/>
  <c r="E128" i="1"/>
  <c r="F129" i="1" s="1"/>
  <c r="H73" i="6" l="1"/>
  <c r="I73" i="6" s="1"/>
  <c r="G74" i="6" s="1"/>
  <c r="D76" i="6"/>
  <c r="E75" i="6"/>
  <c r="G74" i="5"/>
  <c r="H74" i="5" s="1"/>
  <c r="I74" i="5" s="1"/>
  <c r="D75" i="5"/>
  <c r="F75" i="5"/>
  <c r="I76" i="3"/>
  <c r="J76" i="3" s="1"/>
  <c r="H77" i="3" s="1"/>
  <c r="F77" i="3"/>
  <c r="G78" i="3" s="1"/>
  <c r="E78" i="3"/>
  <c r="H73" i="2"/>
  <c r="I73" i="2" s="1"/>
  <c r="G74" i="2" s="1"/>
  <c r="E74" i="2"/>
  <c r="F75" i="2" s="1"/>
  <c r="D75" i="2"/>
  <c r="H75" i="1"/>
  <c r="I75" i="1" s="1"/>
  <c r="G76" i="1" s="1"/>
  <c r="D130" i="1"/>
  <c r="E129" i="1"/>
  <c r="F130" i="1" s="1"/>
  <c r="H74" i="6" l="1"/>
  <c r="I74" i="6" s="1"/>
  <c r="G75" i="6" s="1"/>
  <c r="E76" i="6"/>
  <c r="D77" i="6"/>
  <c r="F76" i="5"/>
  <c r="D76" i="5"/>
  <c r="G75" i="5"/>
  <c r="H75" i="5" s="1"/>
  <c r="I75" i="5" s="1"/>
  <c r="I77" i="3"/>
  <c r="J77" i="3" s="1"/>
  <c r="H78" i="3" s="1"/>
  <c r="E79" i="3"/>
  <c r="F78" i="3"/>
  <c r="G79" i="3" s="1"/>
  <c r="H74" i="2"/>
  <c r="I74" i="2" s="1"/>
  <c r="G75" i="2" s="1"/>
  <c r="E75" i="2"/>
  <c r="F76" i="2" s="1"/>
  <c r="D76" i="2"/>
  <c r="H76" i="1"/>
  <c r="I76" i="1"/>
  <c r="G77" i="1" s="1"/>
  <c r="D131" i="1"/>
  <c r="E130" i="1"/>
  <c r="F131" i="1" s="1"/>
  <c r="H75" i="6" l="1"/>
  <c r="I75" i="6" s="1"/>
  <c r="G76" i="6" s="1"/>
  <c r="E77" i="6"/>
  <c r="D78" i="6"/>
  <c r="G76" i="5"/>
  <c r="H76" i="5" s="1"/>
  <c r="I76" i="5" s="1"/>
  <c r="F77" i="5"/>
  <c r="D77" i="5"/>
  <c r="I78" i="3"/>
  <c r="J78" i="3" s="1"/>
  <c r="H79" i="3" s="1"/>
  <c r="E80" i="3"/>
  <c r="F79" i="3"/>
  <c r="G80" i="3" s="1"/>
  <c r="H75" i="2"/>
  <c r="I75" i="2" s="1"/>
  <c r="G76" i="2" s="1"/>
  <c r="D77" i="2"/>
  <c r="E76" i="2"/>
  <c r="F77" i="2" s="1"/>
  <c r="H77" i="1"/>
  <c r="I77" i="1" s="1"/>
  <c r="G78" i="1" s="1"/>
  <c r="D132" i="1"/>
  <c r="E131" i="1"/>
  <c r="F132" i="1" s="1"/>
  <c r="H76" i="6" l="1"/>
  <c r="I76" i="6" s="1"/>
  <c r="G77" i="6" s="1"/>
  <c r="D79" i="6"/>
  <c r="E78" i="6"/>
  <c r="G77" i="5"/>
  <c r="H77" i="5" s="1"/>
  <c r="I77" i="5" s="1"/>
  <c r="D78" i="5"/>
  <c r="F78" i="5"/>
  <c r="I79" i="3"/>
  <c r="F80" i="3"/>
  <c r="G81" i="3" s="1"/>
  <c r="E81" i="3"/>
  <c r="H76" i="2"/>
  <c r="I76" i="2" s="1"/>
  <c r="G77" i="2" s="1"/>
  <c r="D78" i="2"/>
  <c r="E77" i="2"/>
  <c r="F78" i="2" s="1"/>
  <c r="H78" i="1"/>
  <c r="I78" i="1" s="1"/>
  <c r="G79" i="1" s="1"/>
  <c r="D133" i="1"/>
  <c r="E132" i="1"/>
  <c r="F133" i="1" s="1"/>
  <c r="H77" i="6" l="1"/>
  <c r="I77" i="6" s="1"/>
  <c r="G78" i="6" s="1"/>
  <c r="D80" i="6"/>
  <c r="E79" i="6"/>
  <c r="G78" i="5"/>
  <c r="H78" i="5" s="1"/>
  <c r="I78" i="5" s="1"/>
  <c r="D79" i="5"/>
  <c r="F79" i="5"/>
  <c r="J79" i="3"/>
  <c r="H80" i="3" s="1"/>
  <c r="I80" i="3" s="1"/>
  <c r="J80" i="3" s="1"/>
  <c r="H81" i="3" s="1"/>
  <c r="F81" i="3"/>
  <c r="G82" i="3" s="1"/>
  <c r="E82" i="3"/>
  <c r="H77" i="2"/>
  <c r="I77" i="2" s="1"/>
  <c r="G78" i="2" s="1"/>
  <c r="E78" i="2"/>
  <c r="F79" i="2" s="1"/>
  <c r="D79" i="2"/>
  <c r="H79" i="1"/>
  <c r="I79" i="1"/>
  <c r="G80" i="1" s="1"/>
  <c r="D134" i="1"/>
  <c r="E133" i="1"/>
  <c r="F134" i="1" s="1"/>
  <c r="H78" i="6" l="1"/>
  <c r="I78" i="6" s="1"/>
  <c r="G79" i="6" s="1"/>
  <c r="E80" i="6"/>
  <c r="D81" i="6"/>
  <c r="G79" i="5"/>
  <c r="H79" i="5" s="1"/>
  <c r="I79" i="5" s="1"/>
  <c r="F80" i="5"/>
  <c r="D80" i="5"/>
  <c r="I81" i="3"/>
  <c r="J81" i="3" s="1"/>
  <c r="H82" i="3" s="1"/>
  <c r="E83" i="3"/>
  <c r="F82" i="3"/>
  <c r="G83" i="3" s="1"/>
  <c r="H78" i="2"/>
  <c r="I78" i="2" s="1"/>
  <c r="G79" i="2" s="1"/>
  <c r="E79" i="2"/>
  <c r="F80" i="2" s="1"/>
  <c r="D80" i="2"/>
  <c r="H80" i="1"/>
  <c r="I80" i="1"/>
  <c r="G81" i="1" s="1"/>
  <c r="D135" i="1"/>
  <c r="E134" i="1"/>
  <c r="F135" i="1" s="1"/>
  <c r="H79" i="6" l="1"/>
  <c r="I79" i="6" s="1"/>
  <c r="G80" i="6" s="1"/>
  <c r="D82" i="6"/>
  <c r="E81" i="6"/>
  <c r="G80" i="5"/>
  <c r="H80" i="5" s="1"/>
  <c r="I80" i="5" s="1"/>
  <c r="F81" i="5"/>
  <c r="D81" i="5"/>
  <c r="I82" i="3"/>
  <c r="J82" i="3" s="1"/>
  <c r="H83" i="3" s="1"/>
  <c r="E84" i="3"/>
  <c r="F83" i="3"/>
  <c r="G84" i="3" s="1"/>
  <c r="H79" i="2"/>
  <c r="I79" i="2" s="1"/>
  <c r="G80" i="2" s="1"/>
  <c r="D81" i="2"/>
  <c r="E80" i="2"/>
  <c r="F81" i="2" s="1"/>
  <c r="H81" i="1"/>
  <c r="I81" i="1" s="1"/>
  <c r="G82" i="1" s="1"/>
  <c r="D136" i="1"/>
  <c r="E135" i="1"/>
  <c r="F136" i="1" s="1"/>
  <c r="H80" i="6" l="1"/>
  <c r="I80" i="6" s="1"/>
  <c r="G81" i="6" s="1"/>
  <c r="D83" i="6"/>
  <c r="E82" i="6"/>
  <c r="G81" i="5"/>
  <c r="H81" i="5" s="1"/>
  <c r="I81" i="5" s="1"/>
  <c r="D82" i="5"/>
  <c r="F82" i="5"/>
  <c r="I83" i="3"/>
  <c r="J83" i="3" s="1"/>
  <c r="H84" i="3" s="1"/>
  <c r="F84" i="3"/>
  <c r="G85" i="3" s="1"/>
  <c r="E85" i="3"/>
  <c r="H80" i="2"/>
  <c r="I80" i="2" s="1"/>
  <c r="G81" i="2" s="1"/>
  <c r="D82" i="2"/>
  <c r="E81" i="2"/>
  <c r="F82" i="2" s="1"/>
  <c r="H82" i="1"/>
  <c r="I82" i="1" s="1"/>
  <c r="G83" i="1" s="1"/>
  <c r="D137" i="1"/>
  <c r="E136" i="1"/>
  <c r="F137" i="1" s="1"/>
  <c r="H81" i="6" l="1"/>
  <c r="I81" i="6" s="1"/>
  <c r="G82" i="6" s="1"/>
  <c r="E83" i="6"/>
  <c r="D84" i="6"/>
  <c r="G82" i="5"/>
  <c r="H82" i="5" s="1"/>
  <c r="I82" i="5" s="1"/>
  <c r="D83" i="5"/>
  <c r="F83" i="5"/>
  <c r="F85" i="3"/>
  <c r="G86" i="3" s="1"/>
  <c r="E86" i="3"/>
  <c r="I84" i="3"/>
  <c r="J84" i="3" s="1"/>
  <c r="H85" i="3" s="1"/>
  <c r="H81" i="2"/>
  <c r="I81" i="2" s="1"/>
  <c r="G82" i="2" s="1"/>
  <c r="E82" i="2"/>
  <c r="F83" i="2" s="1"/>
  <c r="D83" i="2"/>
  <c r="I83" i="1"/>
  <c r="G84" i="1" s="1"/>
  <c r="H83" i="1"/>
  <c r="D138" i="1"/>
  <c r="E137" i="1"/>
  <c r="F138" i="1" s="1"/>
  <c r="H82" i="6" l="1"/>
  <c r="I82" i="6" s="1"/>
  <c r="G83" i="6" s="1"/>
  <c r="E84" i="6"/>
  <c r="D85" i="6"/>
  <c r="G83" i="5"/>
  <c r="H83" i="5" s="1"/>
  <c r="I83" i="5" s="1"/>
  <c r="F84" i="5"/>
  <c r="D84" i="5"/>
  <c r="I85" i="3"/>
  <c r="J85" i="3" s="1"/>
  <c r="H86" i="3" s="1"/>
  <c r="E87" i="3"/>
  <c r="F86" i="3"/>
  <c r="G87" i="3" s="1"/>
  <c r="H82" i="2"/>
  <c r="I82" i="2" s="1"/>
  <c r="G83" i="2" s="1"/>
  <c r="E83" i="2"/>
  <c r="F84" i="2" s="1"/>
  <c r="D84" i="2"/>
  <c r="H84" i="1"/>
  <c r="I84" i="1"/>
  <c r="G85" i="1" s="1"/>
  <c r="D139" i="1"/>
  <c r="E138" i="1"/>
  <c r="F139" i="1" s="1"/>
  <c r="H83" i="6" l="1"/>
  <c r="I83" i="6" s="1"/>
  <c r="G84" i="6" s="1"/>
  <c r="D86" i="6"/>
  <c r="E85" i="6"/>
  <c r="G84" i="5"/>
  <c r="H84" i="5" s="1"/>
  <c r="I84" i="5" s="1"/>
  <c r="F85" i="5"/>
  <c r="D85" i="5"/>
  <c r="I86" i="3"/>
  <c r="J86" i="3" s="1"/>
  <c r="H87" i="3" s="1"/>
  <c r="E88" i="3"/>
  <c r="F87" i="3"/>
  <c r="G88" i="3" s="1"/>
  <c r="H83" i="2"/>
  <c r="I83" i="2" s="1"/>
  <c r="G84" i="2" s="1"/>
  <c r="D85" i="2"/>
  <c r="E84" i="2"/>
  <c r="F85" i="2" s="1"/>
  <c r="H85" i="1"/>
  <c r="I85" i="1" s="1"/>
  <c r="G86" i="1" s="1"/>
  <c r="D140" i="1"/>
  <c r="E139" i="1"/>
  <c r="F140" i="1" s="1"/>
  <c r="H84" i="6" l="1"/>
  <c r="I84" i="6" s="1"/>
  <c r="G85" i="6" s="1"/>
  <c r="D87" i="6"/>
  <c r="E86" i="6"/>
  <c r="G85" i="5"/>
  <c r="H85" i="5" s="1"/>
  <c r="I85" i="5" s="1"/>
  <c r="D86" i="5"/>
  <c r="F86" i="5"/>
  <c r="I87" i="3"/>
  <c r="J87" i="3" s="1"/>
  <c r="H88" i="3" s="1"/>
  <c r="F88" i="3"/>
  <c r="G89" i="3" s="1"/>
  <c r="E89" i="3"/>
  <c r="H84" i="2"/>
  <c r="I84" i="2"/>
  <c r="G85" i="2" s="1"/>
  <c r="D86" i="2"/>
  <c r="E85" i="2"/>
  <c r="F86" i="2" s="1"/>
  <c r="H86" i="1"/>
  <c r="I86" i="1" s="1"/>
  <c r="G87" i="1" s="1"/>
  <c r="D141" i="1"/>
  <c r="E140" i="1"/>
  <c r="F141" i="1" s="1"/>
  <c r="H85" i="6" l="1"/>
  <c r="I85" i="6"/>
  <c r="G86" i="6" s="1"/>
  <c r="E87" i="6"/>
  <c r="D88" i="6"/>
  <c r="G86" i="5"/>
  <c r="H86" i="5" s="1"/>
  <c r="I86" i="5" s="1"/>
  <c r="D87" i="5"/>
  <c r="F87" i="5"/>
  <c r="I88" i="3"/>
  <c r="J88" i="3" s="1"/>
  <c r="H89" i="3" s="1"/>
  <c r="F89" i="3"/>
  <c r="G90" i="3" s="1"/>
  <c r="E90" i="3"/>
  <c r="E86" i="2"/>
  <c r="F87" i="2" s="1"/>
  <c r="D87" i="2"/>
  <c r="H85" i="2"/>
  <c r="I85" i="2" s="1"/>
  <c r="G86" i="2" s="1"/>
  <c r="H87" i="1"/>
  <c r="I87" i="1"/>
  <c r="G88" i="1" s="1"/>
  <c r="D142" i="1"/>
  <c r="E141" i="1"/>
  <c r="F142" i="1" s="1"/>
  <c r="D89" i="6" l="1"/>
  <c r="E88" i="6"/>
  <c r="H86" i="6"/>
  <c r="I86" i="6" s="1"/>
  <c r="G87" i="6" s="1"/>
  <c r="G87" i="5"/>
  <c r="H87" i="5" s="1"/>
  <c r="I87" i="5" s="1"/>
  <c r="F88" i="5"/>
  <c r="D88" i="5"/>
  <c r="I89" i="3"/>
  <c r="J89" i="3" s="1"/>
  <c r="H90" i="3" s="1"/>
  <c r="F90" i="3"/>
  <c r="G91" i="3" s="1"/>
  <c r="E91" i="3"/>
  <c r="H86" i="2"/>
  <c r="I86" i="2" s="1"/>
  <c r="G87" i="2" s="1"/>
  <c r="D88" i="2"/>
  <c r="E87" i="2"/>
  <c r="F88" i="2" s="1"/>
  <c r="H88" i="1"/>
  <c r="I88" i="1"/>
  <c r="G89" i="1" s="1"/>
  <c r="D143" i="1"/>
  <c r="E142" i="1"/>
  <c r="F143" i="1" s="1"/>
  <c r="H87" i="6" l="1"/>
  <c r="I87" i="6" s="1"/>
  <c r="G88" i="6" s="1"/>
  <c r="D90" i="6"/>
  <c r="E89" i="6"/>
  <c r="G88" i="5"/>
  <c r="H88" i="5" s="1"/>
  <c r="I88" i="5" s="1"/>
  <c r="F89" i="5"/>
  <c r="D89" i="5"/>
  <c r="I90" i="3"/>
  <c r="J90" i="3" s="1"/>
  <c r="H91" i="3" s="1"/>
  <c r="E92" i="3"/>
  <c r="F91" i="3"/>
  <c r="G92" i="3" s="1"/>
  <c r="H87" i="2"/>
  <c r="I87" i="2" s="1"/>
  <c r="G88" i="2" s="1"/>
  <c r="D89" i="2"/>
  <c r="E88" i="2"/>
  <c r="F89" i="2" s="1"/>
  <c r="H89" i="1"/>
  <c r="I89" i="1" s="1"/>
  <c r="G90" i="1" s="1"/>
  <c r="D144" i="1"/>
  <c r="E143" i="1"/>
  <c r="F144" i="1" s="1"/>
  <c r="H88" i="6" l="1"/>
  <c r="I88" i="6" s="1"/>
  <c r="G89" i="6" s="1"/>
  <c r="D91" i="6"/>
  <c r="E90" i="6"/>
  <c r="G89" i="5"/>
  <c r="H89" i="5" s="1"/>
  <c r="I89" i="5" s="1"/>
  <c r="D90" i="5"/>
  <c r="F90" i="5"/>
  <c r="I91" i="3"/>
  <c r="J91" i="3" s="1"/>
  <c r="H92" i="3" s="1"/>
  <c r="E93" i="3"/>
  <c r="F92" i="3"/>
  <c r="G93" i="3" s="1"/>
  <c r="H88" i="2"/>
  <c r="I88" i="2" s="1"/>
  <c r="G89" i="2" s="1"/>
  <c r="D90" i="2"/>
  <c r="E89" i="2"/>
  <c r="F90" i="2" s="1"/>
  <c r="H90" i="1"/>
  <c r="I90" i="1" s="1"/>
  <c r="G91" i="1" s="1"/>
  <c r="D145" i="1"/>
  <c r="E144" i="1"/>
  <c r="F145" i="1" s="1"/>
  <c r="H89" i="6" l="1"/>
  <c r="I89" i="6" s="1"/>
  <c r="G90" i="6" s="1"/>
  <c r="E91" i="6"/>
  <c r="D92" i="6"/>
  <c r="G90" i="5"/>
  <c r="H90" i="5" s="1"/>
  <c r="I90" i="5" s="1"/>
  <c r="D91" i="5"/>
  <c r="F91" i="5"/>
  <c r="I92" i="3"/>
  <c r="J92" i="3" s="1"/>
  <c r="H93" i="3" s="1"/>
  <c r="E94" i="3"/>
  <c r="F93" i="3"/>
  <c r="G94" i="3" s="1"/>
  <c r="H89" i="2"/>
  <c r="I89" i="2" s="1"/>
  <c r="G90" i="2" s="1"/>
  <c r="E90" i="2"/>
  <c r="F91" i="2" s="1"/>
  <c r="D91" i="2"/>
  <c r="H91" i="1"/>
  <c r="I91" i="1" s="1"/>
  <c r="G92" i="1" s="1"/>
  <c r="D146" i="1"/>
  <c r="E145" i="1"/>
  <c r="F146" i="1" s="1"/>
  <c r="H90" i="6" l="1"/>
  <c r="I90" i="6" s="1"/>
  <c r="G91" i="6" s="1"/>
  <c r="E92" i="6"/>
  <c r="D93" i="6"/>
  <c r="G91" i="5"/>
  <c r="H91" i="5" s="1"/>
  <c r="I91" i="5" s="1"/>
  <c r="F92" i="5"/>
  <c r="D92" i="5"/>
  <c r="I93" i="3"/>
  <c r="J93" i="3" s="1"/>
  <c r="H94" i="3" s="1"/>
  <c r="F94" i="3"/>
  <c r="G95" i="3" s="1"/>
  <c r="E95" i="3"/>
  <c r="H90" i="2"/>
  <c r="I90" i="2" s="1"/>
  <c r="G91" i="2" s="1"/>
  <c r="E91" i="2"/>
  <c r="F92" i="2" s="1"/>
  <c r="D92" i="2"/>
  <c r="H92" i="1"/>
  <c r="I92" i="1"/>
  <c r="G93" i="1" s="1"/>
  <c r="D147" i="1"/>
  <c r="E146" i="1"/>
  <c r="F147" i="1" s="1"/>
  <c r="H91" i="6" l="1"/>
  <c r="I91" i="6" s="1"/>
  <c r="G92" i="6" s="1"/>
  <c r="D94" i="6"/>
  <c r="E93" i="6"/>
  <c r="G92" i="5"/>
  <c r="H92" i="5" s="1"/>
  <c r="I92" i="5" s="1"/>
  <c r="F93" i="5"/>
  <c r="D93" i="5"/>
  <c r="I94" i="3"/>
  <c r="J94" i="3" s="1"/>
  <c r="H95" i="3" s="1"/>
  <c r="E96" i="3"/>
  <c r="F95" i="3"/>
  <c r="G96" i="3" s="1"/>
  <c r="H91" i="2"/>
  <c r="I91" i="2" s="1"/>
  <c r="G92" i="2" s="1"/>
  <c r="D93" i="2"/>
  <c r="E92" i="2"/>
  <c r="F93" i="2" s="1"/>
  <c r="H93" i="1"/>
  <c r="I93" i="1" s="1"/>
  <c r="G94" i="1" s="1"/>
  <c r="D148" i="1"/>
  <c r="E147" i="1"/>
  <c r="F148" i="1" s="1"/>
  <c r="H92" i="6" l="1"/>
  <c r="I92" i="6" s="1"/>
  <c r="G93" i="6" s="1"/>
  <c r="D95" i="6"/>
  <c r="E94" i="6"/>
  <c r="G93" i="5"/>
  <c r="H93" i="5" s="1"/>
  <c r="I93" i="5" s="1"/>
  <c r="D94" i="5"/>
  <c r="F94" i="5"/>
  <c r="I95" i="3"/>
  <c r="J95" i="3" s="1"/>
  <c r="H96" i="3" s="1"/>
  <c r="E97" i="3"/>
  <c r="F96" i="3"/>
  <c r="G97" i="3" s="1"/>
  <c r="H92" i="2"/>
  <c r="I92" i="2" s="1"/>
  <c r="G93" i="2" s="1"/>
  <c r="D94" i="2"/>
  <c r="E93" i="2"/>
  <c r="F94" i="2" s="1"/>
  <c r="H94" i="1"/>
  <c r="I94" i="1" s="1"/>
  <c r="G95" i="1" s="1"/>
  <c r="D149" i="1"/>
  <c r="E148" i="1"/>
  <c r="F149" i="1" s="1"/>
  <c r="H93" i="6" l="1"/>
  <c r="I93" i="6" s="1"/>
  <c r="G94" i="6" s="1"/>
  <c r="E95" i="6"/>
  <c r="D96" i="6"/>
  <c r="G94" i="5"/>
  <c r="H94" i="5" s="1"/>
  <c r="I94" i="5" s="1"/>
  <c r="D95" i="5"/>
  <c r="F95" i="5"/>
  <c r="I96" i="3"/>
  <c r="J96" i="3" s="1"/>
  <c r="H97" i="3" s="1"/>
  <c r="E98" i="3"/>
  <c r="F97" i="3"/>
  <c r="G98" i="3" s="1"/>
  <c r="H93" i="2"/>
  <c r="I93" i="2" s="1"/>
  <c r="G94" i="2" s="1"/>
  <c r="E94" i="2"/>
  <c r="F95" i="2" s="1"/>
  <c r="D95" i="2"/>
  <c r="H95" i="1"/>
  <c r="I95" i="1"/>
  <c r="G96" i="1" s="1"/>
  <c r="D150" i="1"/>
  <c r="E149" i="1"/>
  <c r="F150" i="1" s="1"/>
  <c r="H94" i="6" l="1"/>
  <c r="I94" i="6" s="1"/>
  <c r="G95" i="6" s="1"/>
  <c r="E96" i="6"/>
  <c r="D97" i="6"/>
  <c r="G95" i="5"/>
  <c r="H95" i="5" s="1"/>
  <c r="I95" i="5" s="1"/>
  <c r="D96" i="5"/>
  <c r="F96" i="5"/>
  <c r="I97" i="3"/>
  <c r="J97" i="3" s="1"/>
  <c r="H98" i="3" s="1"/>
  <c r="E99" i="3"/>
  <c r="F98" i="3"/>
  <c r="G99" i="3" s="1"/>
  <c r="H94" i="2"/>
  <c r="I94" i="2" s="1"/>
  <c r="G95" i="2" s="1"/>
  <c r="E95" i="2"/>
  <c r="F96" i="2" s="1"/>
  <c r="D96" i="2"/>
  <c r="H96" i="1"/>
  <c r="I96" i="1"/>
  <c r="G97" i="1" s="1"/>
  <c r="D151" i="1"/>
  <c r="E150" i="1"/>
  <c r="F151" i="1" s="1"/>
  <c r="H95" i="6" l="1"/>
  <c r="I95" i="6" s="1"/>
  <c r="G96" i="6" s="1"/>
  <c r="D98" i="6"/>
  <c r="E97" i="6"/>
  <c r="G96" i="5"/>
  <c r="H96" i="5" s="1"/>
  <c r="I96" i="5" s="1"/>
  <c r="D97" i="5"/>
  <c r="F97" i="5"/>
  <c r="I98" i="3"/>
  <c r="J98" i="3" s="1"/>
  <c r="H99" i="3" s="1"/>
  <c r="E100" i="3"/>
  <c r="F99" i="3"/>
  <c r="G100" i="3" s="1"/>
  <c r="H95" i="2"/>
  <c r="I95" i="2" s="1"/>
  <c r="G96" i="2" s="1"/>
  <c r="D97" i="2"/>
  <c r="E96" i="2"/>
  <c r="F97" i="2" s="1"/>
  <c r="H97" i="1"/>
  <c r="I97" i="1" s="1"/>
  <c r="G98" i="1" s="1"/>
  <c r="D152" i="1"/>
  <c r="E151" i="1"/>
  <c r="F152" i="1" s="1"/>
  <c r="H96" i="6" l="1"/>
  <c r="I96" i="6" s="1"/>
  <c r="G97" i="6" s="1"/>
  <c r="D99" i="6"/>
  <c r="E98" i="6"/>
  <c r="G97" i="5"/>
  <c r="H97" i="5" s="1"/>
  <c r="I97" i="5" s="1"/>
  <c r="F98" i="5"/>
  <c r="D98" i="5"/>
  <c r="I99" i="3"/>
  <c r="J99" i="3" s="1"/>
  <c r="H100" i="3" s="1"/>
  <c r="F100" i="3"/>
  <c r="G101" i="3" s="1"/>
  <c r="E101" i="3"/>
  <c r="H96" i="2"/>
  <c r="I96" i="2" s="1"/>
  <c r="G97" i="2" s="1"/>
  <c r="D98" i="2"/>
  <c r="E97" i="2"/>
  <c r="F98" i="2" s="1"/>
  <c r="H98" i="1"/>
  <c r="I98" i="1" s="1"/>
  <c r="G99" i="1" s="1"/>
  <c r="D153" i="1"/>
  <c r="E152" i="1"/>
  <c r="F153" i="1" s="1"/>
  <c r="H97" i="6" l="1"/>
  <c r="I97" i="6" s="1"/>
  <c r="G98" i="6" s="1"/>
  <c r="E99" i="6"/>
  <c r="D100" i="6"/>
  <c r="G98" i="5"/>
  <c r="H98" i="5" s="1"/>
  <c r="I98" i="5" s="1"/>
  <c r="D99" i="5"/>
  <c r="F99" i="5"/>
  <c r="I100" i="3"/>
  <c r="J100" i="3" s="1"/>
  <c r="H101" i="3" s="1"/>
  <c r="E102" i="3"/>
  <c r="F101" i="3"/>
  <c r="G102" i="3" s="1"/>
  <c r="H97" i="2"/>
  <c r="I97" i="2" s="1"/>
  <c r="G98" i="2" s="1"/>
  <c r="E98" i="2"/>
  <c r="F99" i="2" s="1"/>
  <c r="D99" i="2"/>
  <c r="H99" i="1"/>
  <c r="I99" i="1" s="1"/>
  <c r="G100" i="1" s="1"/>
  <c r="D154" i="1"/>
  <c r="E153" i="1"/>
  <c r="F154" i="1" s="1"/>
  <c r="H98" i="6" l="1"/>
  <c r="I98" i="6" s="1"/>
  <c r="G99" i="6" s="1"/>
  <c r="E100" i="6"/>
  <c r="D101" i="6"/>
  <c r="G99" i="5"/>
  <c r="H99" i="5" s="1"/>
  <c r="I99" i="5" s="1"/>
  <c r="D100" i="5"/>
  <c r="F100" i="5"/>
  <c r="I101" i="3"/>
  <c r="J101" i="3" s="1"/>
  <c r="H102" i="3" s="1"/>
  <c r="E103" i="3"/>
  <c r="F102" i="3"/>
  <c r="G103" i="3" s="1"/>
  <c r="H98" i="2"/>
  <c r="I98" i="2" s="1"/>
  <c r="G99" i="2" s="1"/>
  <c r="E99" i="2"/>
  <c r="F100" i="2" s="1"/>
  <c r="D100" i="2"/>
  <c r="H100" i="1"/>
  <c r="I100" i="1"/>
  <c r="G101" i="1" s="1"/>
  <c r="D155" i="1"/>
  <c r="E154" i="1"/>
  <c r="F155" i="1" s="1"/>
  <c r="H99" i="6" l="1"/>
  <c r="I99" i="6" s="1"/>
  <c r="G100" i="6" s="1"/>
  <c r="D102" i="6"/>
  <c r="E101" i="6"/>
  <c r="F101" i="5"/>
  <c r="D101" i="5"/>
  <c r="G100" i="5"/>
  <c r="H100" i="5" s="1"/>
  <c r="I100" i="5" s="1"/>
  <c r="I102" i="3"/>
  <c r="J102" i="3" s="1"/>
  <c r="H103" i="3" s="1"/>
  <c r="E104" i="3"/>
  <c r="F103" i="3"/>
  <c r="G104" i="3" s="1"/>
  <c r="H99" i="2"/>
  <c r="I99" i="2" s="1"/>
  <c r="G100" i="2" s="1"/>
  <c r="D101" i="2"/>
  <c r="E100" i="2"/>
  <c r="F101" i="2" s="1"/>
  <c r="H101" i="1"/>
  <c r="I101" i="1" s="1"/>
  <c r="G102" i="1" s="1"/>
  <c r="D156" i="1"/>
  <c r="E155" i="1"/>
  <c r="F156" i="1" s="1"/>
  <c r="H100" i="6" l="1"/>
  <c r="I100" i="6" s="1"/>
  <c r="G101" i="6" s="1"/>
  <c r="D103" i="6"/>
  <c r="E102" i="6"/>
  <c r="F102" i="5"/>
  <c r="D102" i="5"/>
  <c r="G101" i="5"/>
  <c r="H101" i="5" s="1"/>
  <c r="I101" i="5" s="1"/>
  <c r="I103" i="3"/>
  <c r="J103" i="3" s="1"/>
  <c r="H104" i="3" s="1"/>
  <c r="F104" i="3"/>
  <c r="G106" i="3" s="1"/>
  <c r="E106" i="3"/>
  <c r="H100" i="2"/>
  <c r="I100" i="2" s="1"/>
  <c r="G101" i="2" s="1"/>
  <c r="D102" i="2"/>
  <c r="E101" i="2"/>
  <c r="F102" i="2" s="1"/>
  <c r="H102" i="1"/>
  <c r="I102" i="1" s="1"/>
  <c r="G103" i="1" s="1"/>
  <c r="D157" i="1"/>
  <c r="E156" i="1"/>
  <c r="F157" i="1" s="1"/>
  <c r="H101" i="6" l="1"/>
  <c r="I101" i="6" s="1"/>
  <c r="G102" i="6" s="1"/>
  <c r="E103" i="6"/>
  <c r="D104" i="6"/>
  <c r="G102" i="5"/>
  <c r="H102" i="5" s="1"/>
  <c r="I102" i="5" s="1"/>
  <c r="D103" i="5"/>
  <c r="F103" i="5"/>
  <c r="I104" i="3"/>
  <c r="F106" i="3"/>
  <c r="G107" i="3" s="1"/>
  <c r="E107" i="3"/>
  <c r="H101" i="2"/>
  <c r="I101" i="2" s="1"/>
  <c r="G102" i="2" s="1"/>
  <c r="E102" i="2"/>
  <c r="F103" i="2" s="1"/>
  <c r="D103" i="2"/>
  <c r="H103" i="1"/>
  <c r="I103" i="1"/>
  <c r="G104" i="1" s="1"/>
  <c r="D158" i="1"/>
  <c r="E157" i="1"/>
  <c r="F158" i="1" s="1"/>
  <c r="H102" i="6" l="1"/>
  <c r="I102" i="6" s="1"/>
  <c r="G103" i="6" s="1"/>
  <c r="E104" i="6"/>
  <c r="D105" i="6"/>
  <c r="G103" i="5"/>
  <c r="H103" i="5" s="1"/>
  <c r="I103" i="5" s="1"/>
  <c r="D104" i="5"/>
  <c r="F104" i="5"/>
  <c r="J104" i="3"/>
  <c r="H106" i="3" s="1"/>
  <c r="I105" i="3"/>
  <c r="I106" i="3"/>
  <c r="E108" i="3"/>
  <c r="F107" i="3"/>
  <c r="G108" i="3" s="1"/>
  <c r="H102" i="2"/>
  <c r="I102" i="2" s="1"/>
  <c r="G103" i="2" s="1"/>
  <c r="E103" i="2"/>
  <c r="F104" i="2" s="1"/>
  <c r="D104" i="2"/>
  <c r="H104" i="1"/>
  <c r="I104" i="1"/>
  <c r="G105" i="1" s="1"/>
  <c r="D159" i="1"/>
  <c r="E158" i="1"/>
  <c r="F159" i="1" s="1"/>
  <c r="H103" i="6" l="1"/>
  <c r="I103" i="6" s="1"/>
  <c r="G104" i="6" s="1"/>
  <c r="D106" i="6"/>
  <c r="E105" i="6"/>
  <c r="G104" i="5"/>
  <c r="H104" i="5" s="1"/>
  <c r="I104" i="5" s="1"/>
  <c r="D105" i="5"/>
  <c r="F105" i="5"/>
  <c r="J106" i="3"/>
  <c r="H107" i="3" s="1"/>
  <c r="I107" i="3"/>
  <c r="J107" i="3" s="1"/>
  <c r="H108" i="3" s="1"/>
  <c r="E109" i="3"/>
  <c r="F108" i="3"/>
  <c r="G109" i="3" s="1"/>
  <c r="H103" i="2"/>
  <c r="I103" i="2" s="1"/>
  <c r="G104" i="2" s="1"/>
  <c r="D105" i="2"/>
  <c r="E104" i="2"/>
  <c r="F105" i="2" s="1"/>
  <c r="H105" i="1"/>
  <c r="I105" i="1" s="1"/>
  <c r="G106" i="1" s="1"/>
  <c r="D160" i="1"/>
  <c r="E159" i="1"/>
  <c r="F160" i="1" s="1"/>
  <c r="H104" i="6" l="1"/>
  <c r="I104" i="6" s="1"/>
  <c r="G105" i="6" s="1"/>
  <c r="E106" i="6"/>
  <c r="D107" i="6"/>
  <c r="G105" i="5"/>
  <c r="H105" i="5" s="1"/>
  <c r="I105" i="5" s="1"/>
  <c r="F106" i="5"/>
  <c r="D106" i="5"/>
  <c r="I108" i="3"/>
  <c r="J108" i="3" s="1"/>
  <c r="H109" i="3" s="1"/>
  <c r="F109" i="3"/>
  <c r="G110" i="3" s="1"/>
  <c r="E110" i="3"/>
  <c r="H104" i="2"/>
  <c r="I104" i="2" s="1"/>
  <c r="G105" i="2" s="1"/>
  <c r="D106" i="2"/>
  <c r="E105" i="2"/>
  <c r="F106" i="2" s="1"/>
  <c r="H106" i="1"/>
  <c r="I106" i="1" s="1"/>
  <c r="G107" i="1" s="1"/>
  <c r="D161" i="1"/>
  <c r="E161" i="1" s="1"/>
  <c r="E160" i="1"/>
  <c r="F161" i="1" s="1"/>
  <c r="H105" i="6" l="1"/>
  <c r="I105" i="6" s="1"/>
  <c r="G106" i="6" s="1"/>
  <c r="E107" i="6"/>
  <c r="D108" i="6"/>
  <c r="G106" i="5"/>
  <c r="H106" i="5" s="1"/>
  <c r="I106" i="5" s="1"/>
  <c r="F107" i="5"/>
  <c r="D107" i="5"/>
  <c r="I109" i="3"/>
  <c r="J109" i="3" s="1"/>
  <c r="H110" i="3" s="1"/>
  <c r="F110" i="3"/>
  <c r="G111" i="3" s="1"/>
  <c r="E111" i="3"/>
  <c r="H105" i="2"/>
  <c r="I105" i="2" s="1"/>
  <c r="G106" i="2" s="1"/>
  <c r="D107" i="2"/>
  <c r="E106" i="2"/>
  <c r="F107" i="2" s="1"/>
  <c r="H107" i="1"/>
  <c r="I107" i="1" s="1"/>
  <c r="G108" i="1" s="1"/>
  <c r="H106" i="6" l="1"/>
  <c r="I106" i="6" s="1"/>
  <c r="G107" i="6" s="1"/>
  <c r="D109" i="6"/>
  <c r="E108" i="6"/>
  <c r="G107" i="5"/>
  <c r="H107" i="5" s="1"/>
  <c r="I107" i="5" s="1"/>
  <c r="D108" i="5"/>
  <c r="F108" i="5"/>
  <c r="I110" i="3"/>
  <c r="J110" i="3" s="1"/>
  <c r="H111" i="3" s="1"/>
  <c r="E112" i="3"/>
  <c r="F111" i="3"/>
  <c r="G112" i="3" s="1"/>
  <c r="H106" i="2"/>
  <c r="I106" i="2" s="1"/>
  <c r="G107" i="2" s="1"/>
  <c r="D108" i="2"/>
  <c r="E107" i="2"/>
  <c r="F108" i="2" s="1"/>
  <c r="H108" i="1"/>
  <c r="I108" i="1"/>
  <c r="G109" i="1" s="1"/>
  <c r="E109" i="6" l="1"/>
  <c r="D110" i="6"/>
  <c r="H107" i="6"/>
  <c r="I107" i="6" s="1"/>
  <c r="G108" i="6" s="1"/>
  <c r="G108" i="5"/>
  <c r="H108" i="5" s="1"/>
  <c r="I108" i="5" s="1"/>
  <c r="D109" i="5"/>
  <c r="F109" i="5"/>
  <c r="I111" i="3"/>
  <c r="J111" i="3" s="1"/>
  <c r="H112" i="3" s="1"/>
  <c r="E113" i="3"/>
  <c r="F112" i="3"/>
  <c r="G113" i="3" s="1"/>
  <c r="H107" i="2"/>
  <c r="I107" i="2" s="1"/>
  <c r="G108" i="2" s="1"/>
  <c r="D109" i="2"/>
  <c r="E108" i="2"/>
  <c r="F109" i="2" s="1"/>
  <c r="H109" i="1"/>
  <c r="I109" i="1" s="1"/>
  <c r="G110" i="1" s="1"/>
  <c r="E110" i="6" l="1"/>
  <c r="D111" i="6"/>
  <c r="H108" i="6"/>
  <c r="I108" i="6" s="1"/>
  <c r="G109" i="6" s="1"/>
  <c r="G109" i="5"/>
  <c r="H109" i="5" s="1"/>
  <c r="I109" i="5" s="1"/>
  <c r="D110" i="5"/>
  <c r="F110" i="5"/>
  <c r="I112" i="3"/>
  <c r="J112" i="3" s="1"/>
  <c r="H113" i="3" s="1"/>
  <c r="E114" i="3"/>
  <c r="F113" i="3"/>
  <c r="G114" i="3" s="1"/>
  <c r="H108" i="2"/>
  <c r="I108" i="2" s="1"/>
  <c r="G109" i="2" s="1"/>
  <c r="E109" i="2"/>
  <c r="F110" i="2" s="1"/>
  <c r="D110" i="2"/>
  <c r="H110" i="1"/>
  <c r="I110" i="1" s="1"/>
  <c r="G111" i="1" s="1"/>
  <c r="D112" i="6" l="1"/>
  <c r="E111" i="6"/>
  <c r="H109" i="6"/>
  <c r="I109" i="6" s="1"/>
  <c r="G110" i="6" s="1"/>
  <c r="G110" i="5"/>
  <c r="H110" i="5" s="1"/>
  <c r="I110" i="5" s="1"/>
  <c r="F111" i="5"/>
  <c r="D111" i="5"/>
  <c r="I113" i="3"/>
  <c r="J113" i="3" s="1"/>
  <c r="H114" i="3" s="1"/>
  <c r="F114" i="3"/>
  <c r="G115" i="3" s="1"/>
  <c r="E115" i="3"/>
  <c r="H109" i="2"/>
  <c r="I109" i="2" s="1"/>
  <c r="G110" i="2" s="1"/>
  <c r="D111" i="2"/>
  <c r="E110" i="2"/>
  <c r="F111" i="2" s="1"/>
  <c r="H111" i="1"/>
  <c r="I111" i="1"/>
  <c r="G112" i="1" s="1"/>
  <c r="H110" i="6" l="1"/>
  <c r="I110" i="6" s="1"/>
  <c r="G111" i="6" s="1"/>
  <c r="D113" i="6"/>
  <c r="E112" i="6"/>
  <c r="G111" i="5"/>
  <c r="H111" i="5" s="1"/>
  <c r="I111" i="5" s="1"/>
  <c r="D112" i="5"/>
  <c r="F112" i="5"/>
  <c r="I114" i="3"/>
  <c r="J114" i="3" s="1"/>
  <c r="H115" i="3" s="1"/>
  <c r="E116" i="3"/>
  <c r="F115" i="3"/>
  <c r="G116" i="3" s="1"/>
  <c r="H110" i="2"/>
  <c r="I110" i="2" s="1"/>
  <c r="G111" i="2" s="1"/>
  <c r="D112" i="2"/>
  <c r="E111" i="2"/>
  <c r="F112" i="2" s="1"/>
  <c r="H112" i="1"/>
  <c r="I112" i="1"/>
  <c r="G113" i="1" s="1"/>
  <c r="H111" i="6" l="1"/>
  <c r="I111" i="6" s="1"/>
  <c r="G112" i="6" s="1"/>
  <c r="D114" i="6"/>
  <c r="E113" i="6"/>
  <c r="G112" i="5"/>
  <c r="H112" i="5" s="1"/>
  <c r="I112" i="5" s="1"/>
  <c r="D113" i="5"/>
  <c r="F113" i="5"/>
  <c r="I115" i="3"/>
  <c r="J115" i="3" s="1"/>
  <c r="H116" i="3" s="1"/>
  <c r="E117" i="3"/>
  <c r="F116" i="3"/>
  <c r="G117" i="3" s="1"/>
  <c r="H111" i="2"/>
  <c r="I111" i="2" s="1"/>
  <c r="G112" i="2" s="1"/>
  <c r="E112" i="2"/>
  <c r="F113" i="2" s="1"/>
  <c r="D113" i="2"/>
  <c r="H113" i="1"/>
  <c r="I113" i="1" s="1"/>
  <c r="G114" i="1" s="1"/>
  <c r="H112" i="6" l="1"/>
  <c r="I112" i="6" s="1"/>
  <c r="G113" i="6" s="1"/>
  <c r="E114" i="6"/>
  <c r="D115" i="6"/>
  <c r="G113" i="5"/>
  <c r="H113" i="5" s="1"/>
  <c r="I113" i="5" s="1"/>
  <c r="F114" i="5"/>
  <c r="D114" i="5"/>
  <c r="I116" i="3"/>
  <c r="J116" i="3" s="1"/>
  <c r="H117" i="3" s="1"/>
  <c r="F117" i="3"/>
  <c r="G118" i="3" s="1"/>
  <c r="E118" i="3"/>
  <c r="H112" i="2"/>
  <c r="I112" i="2" s="1"/>
  <c r="G113" i="2" s="1"/>
  <c r="E113" i="2"/>
  <c r="F114" i="2" s="1"/>
  <c r="D114" i="2"/>
  <c r="H114" i="1"/>
  <c r="I114" i="1" s="1"/>
  <c r="G115" i="1" s="1"/>
  <c r="H113" i="6" l="1"/>
  <c r="I113" i="6" s="1"/>
  <c r="G114" i="6" s="1"/>
  <c r="E115" i="6"/>
  <c r="D116" i="6"/>
  <c r="G114" i="5"/>
  <c r="H114" i="5" s="1"/>
  <c r="I114" i="5" s="1"/>
  <c r="F115" i="5"/>
  <c r="D115" i="5"/>
  <c r="I117" i="3"/>
  <c r="J117" i="3" s="1"/>
  <c r="H118" i="3" s="1"/>
  <c r="F118" i="3"/>
  <c r="G119" i="3" s="1"/>
  <c r="E119" i="3"/>
  <c r="H113" i="2"/>
  <c r="I113" i="2" s="1"/>
  <c r="G114" i="2" s="1"/>
  <c r="D115" i="2"/>
  <c r="E114" i="2"/>
  <c r="F115" i="2" s="1"/>
  <c r="H115" i="1"/>
  <c r="I115" i="1" s="1"/>
  <c r="G116" i="1" s="1"/>
  <c r="H114" i="6" l="1"/>
  <c r="I114" i="6" s="1"/>
  <c r="G115" i="6" s="1"/>
  <c r="D117" i="6"/>
  <c r="E116" i="6"/>
  <c r="G115" i="5"/>
  <c r="H115" i="5" s="1"/>
  <c r="I115" i="5" s="1"/>
  <c r="F116" i="5"/>
  <c r="D116" i="5"/>
  <c r="I118" i="3"/>
  <c r="J118" i="3" s="1"/>
  <c r="H119" i="3" s="1"/>
  <c r="E120" i="3"/>
  <c r="F119" i="3"/>
  <c r="G120" i="3" s="1"/>
  <c r="H114" i="2"/>
  <c r="I114" i="2" s="1"/>
  <c r="G115" i="2" s="1"/>
  <c r="D116" i="2"/>
  <c r="E115" i="2"/>
  <c r="F116" i="2" s="1"/>
  <c r="H116" i="1"/>
  <c r="I116" i="1"/>
  <c r="G117" i="1" s="1"/>
  <c r="H115" i="6" l="1"/>
  <c r="I115" i="6" s="1"/>
  <c r="G116" i="6" s="1"/>
  <c r="E117" i="6"/>
  <c r="D118" i="6"/>
  <c r="G116" i="5"/>
  <c r="H116" i="5" s="1"/>
  <c r="I116" i="5" s="1"/>
  <c r="D117" i="5"/>
  <c r="F117" i="5"/>
  <c r="I119" i="3"/>
  <c r="J119" i="3" s="1"/>
  <c r="H120" i="3" s="1"/>
  <c r="E121" i="3"/>
  <c r="F120" i="3"/>
  <c r="G121" i="3" s="1"/>
  <c r="H115" i="2"/>
  <c r="I115" i="2" s="1"/>
  <c r="G116" i="2" s="1"/>
  <c r="D117" i="2"/>
  <c r="E116" i="2"/>
  <c r="F117" i="2" s="1"/>
  <c r="I117" i="1"/>
  <c r="G118" i="1" s="1"/>
  <c r="H117" i="1"/>
  <c r="H116" i="6" l="1"/>
  <c r="I116" i="6" s="1"/>
  <c r="G117" i="6" s="1"/>
  <c r="E118" i="6"/>
  <c r="D119" i="6"/>
  <c r="G117" i="5"/>
  <c r="H117" i="5" s="1"/>
  <c r="I117" i="5" s="1"/>
  <c r="D118" i="5"/>
  <c r="F118" i="5"/>
  <c r="I120" i="3"/>
  <c r="J120" i="3" s="1"/>
  <c r="H121" i="3" s="1"/>
  <c r="E122" i="3"/>
  <c r="F121" i="3"/>
  <c r="G122" i="3" s="1"/>
  <c r="H116" i="2"/>
  <c r="I116" i="2" s="1"/>
  <c r="G117" i="2" s="1"/>
  <c r="E117" i="2"/>
  <c r="F118" i="2" s="1"/>
  <c r="D118" i="2"/>
  <c r="H118" i="1"/>
  <c r="I118" i="1" s="1"/>
  <c r="G119" i="1" s="1"/>
  <c r="D120" i="6" l="1"/>
  <c r="E119" i="6"/>
  <c r="H117" i="6"/>
  <c r="I117" i="6" s="1"/>
  <c r="G118" i="6" s="1"/>
  <c r="F119" i="5"/>
  <c r="D119" i="5"/>
  <c r="G118" i="5"/>
  <c r="H118" i="5" s="1"/>
  <c r="I118" i="5" s="1"/>
  <c r="F122" i="3"/>
  <c r="G123" i="3" s="1"/>
  <c r="E123" i="3"/>
  <c r="I121" i="3"/>
  <c r="J121" i="3" s="1"/>
  <c r="H122" i="3" s="1"/>
  <c r="H117" i="2"/>
  <c r="I117" i="2" s="1"/>
  <c r="G118" i="2" s="1"/>
  <c r="E118" i="2"/>
  <c r="F119" i="2" s="1"/>
  <c r="D119" i="2"/>
  <c r="H119" i="1"/>
  <c r="I119" i="1"/>
  <c r="G120" i="1" s="1"/>
  <c r="H118" i="6" l="1"/>
  <c r="I118" i="6" s="1"/>
  <c r="G119" i="6" s="1"/>
  <c r="D121" i="6"/>
  <c r="E120" i="6"/>
  <c r="G119" i="5"/>
  <c r="H119" i="5" s="1"/>
  <c r="I119" i="5" s="1"/>
  <c r="D120" i="5"/>
  <c r="F120" i="5"/>
  <c r="I122" i="3"/>
  <c r="J122" i="3" s="1"/>
  <c r="H123" i="3" s="1"/>
  <c r="E124" i="3"/>
  <c r="F123" i="3"/>
  <c r="G124" i="3" s="1"/>
  <c r="H118" i="2"/>
  <c r="I118" i="2" s="1"/>
  <c r="G119" i="2" s="1"/>
  <c r="D120" i="2"/>
  <c r="E119" i="2"/>
  <c r="F120" i="2" s="1"/>
  <c r="H120" i="1"/>
  <c r="I120" i="1" s="1"/>
  <c r="G121" i="1" s="1"/>
  <c r="H119" i="6" l="1"/>
  <c r="I119" i="6" s="1"/>
  <c r="G120" i="6" s="1"/>
  <c r="D122" i="6"/>
  <c r="E121" i="6"/>
  <c r="G120" i="5"/>
  <c r="H120" i="5" s="1"/>
  <c r="I120" i="5" s="1"/>
  <c r="D121" i="5"/>
  <c r="F121" i="5"/>
  <c r="I123" i="3"/>
  <c r="J123" i="3" s="1"/>
  <c r="H124" i="3" s="1"/>
  <c r="E125" i="3"/>
  <c r="F124" i="3"/>
  <c r="G125" i="3" s="1"/>
  <c r="H119" i="2"/>
  <c r="I119" i="2" s="1"/>
  <c r="G120" i="2" s="1"/>
  <c r="E120" i="2"/>
  <c r="F121" i="2" s="1"/>
  <c r="D121" i="2"/>
  <c r="H121" i="1"/>
  <c r="I121" i="1" s="1"/>
  <c r="G122" i="1" s="1"/>
  <c r="H120" i="6" l="1"/>
  <c r="I120" i="6" s="1"/>
  <c r="G121" i="6" s="1"/>
  <c r="E122" i="6"/>
  <c r="D123" i="6"/>
  <c r="G121" i="5"/>
  <c r="H121" i="5" s="1"/>
  <c r="I121" i="5" s="1"/>
  <c r="F122" i="5"/>
  <c r="D122" i="5"/>
  <c r="I124" i="3"/>
  <c r="J124" i="3" s="1"/>
  <c r="H125" i="3" s="1"/>
  <c r="F125" i="3"/>
  <c r="G126" i="3" s="1"/>
  <c r="E126" i="3"/>
  <c r="H120" i="2"/>
  <c r="I120" i="2" s="1"/>
  <c r="G121" i="2" s="1"/>
  <c r="E121" i="2"/>
  <c r="F122" i="2" s="1"/>
  <c r="D122" i="2"/>
  <c r="H122" i="1"/>
  <c r="I122" i="1" s="1"/>
  <c r="G123" i="1" s="1"/>
  <c r="H121" i="6" l="1"/>
  <c r="I121" i="6" s="1"/>
  <c r="G122" i="6" s="1"/>
  <c r="E123" i="6"/>
  <c r="D124" i="6"/>
  <c r="G122" i="5"/>
  <c r="H122" i="5" s="1"/>
  <c r="I122" i="5" s="1"/>
  <c r="F123" i="5"/>
  <c r="D123" i="5"/>
  <c r="I125" i="3"/>
  <c r="J125" i="3" s="1"/>
  <c r="H126" i="3" s="1"/>
  <c r="F126" i="3"/>
  <c r="G127" i="3" s="1"/>
  <c r="E127" i="3"/>
  <c r="H121" i="2"/>
  <c r="I121" i="2" s="1"/>
  <c r="G122" i="2" s="1"/>
  <c r="D123" i="2"/>
  <c r="E122" i="2"/>
  <c r="F123" i="2" s="1"/>
  <c r="H123" i="1"/>
  <c r="I123" i="1" s="1"/>
  <c r="G124" i="1" s="1"/>
  <c r="H122" i="6" l="1"/>
  <c r="I122" i="6" s="1"/>
  <c r="G123" i="6" s="1"/>
  <c r="D125" i="6"/>
  <c r="E124" i="6"/>
  <c r="G123" i="5"/>
  <c r="H123" i="5" s="1"/>
  <c r="I123" i="5" s="1"/>
  <c r="F124" i="5"/>
  <c r="D124" i="5"/>
  <c r="I126" i="3"/>
  <c r="J126" i="3" s="1"/>
  <c r="H127" i="3" s="1"/>
  <c r="E128" i="3"/>
  <c r="F127" i="3"/>
  <c r="G128" i="3" s="1"/>
  <c r="H122" i="2"/>
  <c r="I122" i="2" s="1"/>
  <c r="G123" i="2" s="1"/>
  <c r="D124" i="2"/>
  <c r="E123" i="2"/>
  <c r="F124" i="2" s="1"/>
  <c r="H124" i="1"/>
  <c r="I124" i="1"/>
  <c r="G125" i="1" s="1"/>
  <c r="H123" i="6" l="1"/>
  <c r="I123" i="6" s="1"/>
  <c r="G124" i="6" s="1"/>
  <c r="D126" i="6"/>
  <c r="E125" i="6"/>
  <c r="G124" i="5"/>
  <c r="H124" i="5" s="1"/>
  <c r="I124" i="5" s="1"/>
  <c r="D125" i="5"/>
  <c r="F125" i="5"/>
  <c r="I127" i="3"/>
  <c r="J127" i="3" s="1"/>
  <c r="H128" i="3" s="1"/>
  <c r="E129" i="3"/>
  <c r="F128" i="3"/>
  <c r="G129" i="3" s="1"/>
  <c r="H123" i="2"/>
  <c r="I123" i="2" s="1"/>
  <c r="G124" i="2" s="1"/>
  <c r="D125" i="2"/>
  <c r="E124" i="2"/>
  <c r="F125" i="2" s="1"/>
  <c r="H125" i="1"/>
  <c r="I125" i="1" s="1"/>
  <c r="G126" i="1" s="1"/>
  <c r="H124" i="6" l="1"/>
  <c r="I124" i="6"/>
  <c r="G125" i="6" s="1"/>
  <c r="E126" i="6"/>
  <c r="D127" i="6"/>
  <c r="G125" i="5"/>
  <c r="H125" i="5" s="1"/>
  <c r="I125" i="5" s="1"/>
  <c r="D126" i="5"/>
  <c r="F126" i="5"/>
  <c r="I128" i="3"/>
  <c r="J128" i="3" s="1"/>
  <c r="H129" i="3" s="1"/>
  <c r="F129" i="3"/>
  <c r="G130" i="3" s="1"/>
  <c r="E130" i="3"/>
  <c r="H124" i="2"/>
  <c r="I124" i="2" s="1"/>
  <c r="G125" i="2" s="1"/>
  <c r="E125" i="2"/>
  <c r="F126" i="2" s="1"/>
  <c r="D126" i="2"/>
  <c r="H126" i="1"/>
  <c r="I126" i="1" s="1"/>
  <c r="G127" i="1" s="1"/>
  <c r="D128" i="6" l="1"/>
  <c r="E127" i="6"/>
  <c r="H125" i="6"/>
  <c r="I125" i="6" s="1"/>
  <c r="G126" i="6" s="1"/>
  <c r="F127" i="5"/>
  <c r="D127" i="5"/>
  <c r="G126" i="5"/>
  <c r="H126" i="5" s="1"/>
  <c r="I126" i="5" s="1"/>
  <c r="I129" i="3"/>
  <c r="J129" i="3" s="1"/>
  <c r="H130" i="3" s="1"/>
  <c r="F130" i="3"/>
  <c r="G131" i="3" s="1"/>
  <c r="E131" i="3"/>
  <c r="H125" i="2"/>
  <c r="I125" i="2" s="1"/>
  <c r="G126" i="2" s="1"/>
  <c r="D127" i="2"/>
  <c r="E126" i="2"/>
  <c r="F127" i="2" s="1"/>
  <c r="H127" i="1"/>
  <c r="I127" i="1" s="1"/>
  <c r="G128" i="1" s="1"/>
  <c r="H126" i="6" l="1"/>
  <c r="I126" i="6" s="1"/>
  <c r="G127" i="6" s="1"/>
  <c r="D129" i="6"/>
  <c r="E128" i="6"/>
  <c r="G127" i="5"/>
  <c r="H127" i="5" s="1"/>
  <c r="I127" i="5" s="1"/>
  <c r="D128" i="5"/>
  <c r="F128" i="5"/>
  <c r="I130" i="3"/>
  <c r="J130" i="3" s="1"/>
  <c r="H131" i="3" s="1"/>
  <c r="E132" i="3"/>
  <c r="F131" i="3"/>
  <c r="G132" i="3" s="1"/>
  <c r="H126" i="2"/>
  <c r="I126" i="2" s="1"/>
  <c r="G127" i="2" s="1"/>
  <c r="D128" i="2"/>
  <c r="E127" i="2"/>
  <c r="F128" i="2" s="1"/>
  <c r="H128" i="1"/>
  <c r="I128" i="1" s="1"/>
  <c r="G129" i="1" s="1"/>
  <c r="H127" i="6" l="1"/>
  <c r="I127" i="6" s="1"/>
  <c r="G128" i="6" s="1"/>
  <c r="D130" i="6"/>
  <c r="E129" i="6"/>
  <c r="G128" i="5"/>
  <c r="H128" i="5" s="1"/>
  <c r="I128" i="5" s="1"/>
  <c r="D129" i="5"/>
  <c r="F129" i="5"/>
  <c r="I131" i="3"/>
  <c r="J131" i="3" s="1"/>
  <c r="H132" i="3" s="1"/>
  <c r="E133" i="3"/>
  <c r="F132" i="3"/>
  <c r="G133" i="3" s="1"/>
  <c r="H127" i="2"/>
  <c r="I127" i="2" s="1"/>
  <c r="G128" i="2" s="1"/>
  <c r="E128" i="2"/>
  <c r="F129" i="2" s="1"/>
  <c r="D129" i="2"/>
  <c r="H129" i="1"/>
  <c r="I129" i="1" s="1"/>
  <c r="G130" i="1" s="1"/>
  <c r="H128" i="6" l="1"/>
  <c r="I128" i="6" s="1"/>
  <c r="G129" i="6" s="1"/>
  <c r="E130" i="6"/>
  <c r="D131" i="6"/>
  <c r="G129" i="5"/>
  <c r="H129" i="5" s="1"/>
  <c r="I129" i="5" s="1"/>
  <c r="D130" i="5"/>
  <c r="F130" i="5"/>
  <c r="I132" i="3"/>
  <c r="J132" i="3"/>
  <c r="H133" i="3" s="1"/>
  <c r="F133" i="3"/>
  <c r="G134" i="3" s="1"/>
  <c r="E134" i="3"/>
  <c r="H128" i="2"/>
  <c r="I128" i="2" s="1"/>
  <c r="G129" i="2" s="1"/>
  <c r="E129" i="2"/>
  <c r="F130" i="2" s="1"/>
  <c r="D130" i="2"/>
  <c r="H130" i="1"/>
  <c r="I130" i="1" s="1"/>
  <c r="G131" i="1" s="1"/>
  <c r="H129" i="6" l="1"/>
  <c r="I129" i="6" s="1"/>
  <c r="G130" i="6" s="1"/>
  <c r="E131" i="6"/>
  <c r="D132" i="6"/>
  <c r="G130" i="5"/>
  <c r="H130" i="5" s="1"/>
  <c r="I130" i="5" s="1"/>
  <c r="F131" i="5"/>
  <c r="D131" i="5"/>
  <c r="I133" i="3"/>
  <c r="J133" i="3" s="1"/>
  <c r="H134" i="3" s="1"/>
  <c r="F134" i="3"/>
  <c r="G135" i="3" s="1"/>
  <c r="E135" i="3"/>
  <c r="H129" i="2"/>
  <c r="I129" i="2" s="1"/>
  <c r="G130" i="2" s="1"/>
  <c r="D131" i="2"/>
  <c r="E130" i="2"/>
  <c r="F131" i="2" s="1"/>
  <c r="H131" i="1"/>
  <c r="I131" i="1" s="1"/>
  <c r="G132" i="1" s="1"/>
  <c r="H130" i="6" l="1"/>
  <c r="I130" i="6" s="1"/>
  <c r="G131" i="6" s="1"/>
  <c r="D133" i="6"/>
  <c r="E132" i="6"/>
  <c r="G131" i="5"/>
  <c r="H131" i="5" s="1"/>
  <c r="I131" i="5" s="1"/>
  <c r="F132" i="5"/>
  <c r="D132" i="5"/>
  <c r="I134" i="3"/>
  <c r="J134" i="3" s="1"/>
  <c r="H135" i="3" s="1"/>
  <c r="E136" i="3"/>
  <c r="F135" i="3"/>
  <c r="G136" i="3" s="1"/>
  <c r="H130" i="2"/>
  <c r="I130" i="2" s="1"/>
  <c r="G131" i="2" s="1"/>
  <c r="D132" i="2"/>
  <c r="E131" i="2"/>
  <c r="F132" i="2" s="1"/>
  <c r="H132" i="1"/>
  <c r="I132" i="1"/>
  <c r="G133" i="1" s="1"/>
  <c r="H131" i="6" l="1"/>
  <c r="I131" i="6" s="1"/>
  <c r="G132" i="6" s="1"/>
  <c r="D134" i="6"/>
  <c r="E133" i="6"/>
  <c r="G132" i="5"/>
  <c r="H132" i="5" s="1"/>
  <c r="I132" i="5" s="1"/>
  <c r="D133" i="5"/>
  <c r="F133" i="5"/>
  <c r="I135" i="3"/>
  <c r="J135" i="3" s="1"/>
  <c r="H136" i="3" s="1"/>
  <c r="E138" i="3"/>
  <c r="F136" i="3"/>
  <c r="G138" i="3" s="1"/>
  <c r="H131" i="2"/>
  <c r="I131" i="2" s="1"/>
  <c r="G132" i="2" s="1"/>
  <c r="D133" i="2"/>
  <c r="E132" i="2"/>
  <c r="F133" i="2" s="1"/>
  <c r="H133" i="1"/>
  <c r="I133" i="1" s="1"/>
  <c r="G134" i="1" s="1"/>
  <c r="H132" i="6" l="1"/>
  <c r="I132" i="6"/>
  <c r="G133" i="6" s="1"/>
  <c r="E134" i="6"/>
  <c r="D135" i="6"/>
  <c r="G133" i="5"/>
  <c r="H133" i="5" s="1"/>
  <c r="I133" i="5" s="1"/>
  <c r="D134" i="5"/>
  <c r="F134" i="5"/>
  <c r="I136" i="3"/>
  <c r="I137" i="3" s="1"/>
  <c r="F138" i="3"/>
  <c r="G139" i="3" s="1"/>
  <c r="E139" i="3"/>
  <c r="E133" i="2"/>
  <c r="F134" i="2" s="1"/>
  <c r="D134" i="2"/>
  <c r="H132" i="2"/>
  <c r="I132" i="2" s="1"/>
  <c r="G133" i="2" s="1"/>
  <c r="H134" i="1"/>
  <c r="I134" i="1" s="1"/>
  <c r="G135" i="1" s="1"/>
  <c r="D136" i="6" l="1"/>
  <c r="E135" i="6"/>
  <c r="H133" i="6"/>
  <c r="I133" i="6" s="1"/>
  <c r="G134" i="6" s="1"/>
  <c r="F135" i="5"/>
  <c r="D135" i="5"/>
  <c r="G134" i="5"/>
  <c r="H134" i="5" s="1"/>
  <c r="I134" i="5" s="1"/>
  <c r="J136" i="3"/>
  <c r="H138" i="3" s="1"/>
  <c r="I138" i="3"/>
  <c r="F139" i="3"/>
  <c r="G140" i="3" s="1"/>
  <c r="E140" i="3"/>
  <c r="D135" i="2"/>
  <c r="E134" i="2"/>
  <c r="F135" i="2" s="1"/>
  <c r="H133" i="2"/>
  <c r="I133" i="2" s="1"/>
  <c r="G134" i="2" s="1"/>
  <c r="H135" i="1"/>
  <c r="I135" i="1"/>
  <c r="G136" i="1" s="1"/>
  <c r="H134" i="6" l="1"/>
  <c r="I134" i="6" s="1"/>
  <c r="G135" i="6" s="1"/>
  <c r="D137" i="6"/>
  <c r="E136" i="6"/>
  <c r="D136" i="5"/>
  <c r="F136" i="5"/>
  <c r="G135" i="5"/>
  <c r="H135" i="5" s="1"/>
  <c r="I135" i="5" s="1"/>
  <c r="J138" i="3"/>
  <c r="H139" i="3" s="1"/>
  <c r="I139" i="3" s="1"/>
  <c r="J139" i="3" s="1"/>
  <c r="H140" i="3" s="1"/>
  <c r="E141" i="3"/>
  <c r="F140" i="3"/>
  <c r="G141" i="3" s="1"/>
  <c r="H134" i="2"/>
  <c r="I134" i="2" s="1"/>
  <c r="G135" i="2" s="1"/>
  <c r="D136" i="2"/>
  <c r="E135" i="2"/>
  <c r="F136" i="2" s="1"/>
  <c r="H136" i="1"/>
  <c r="I136" i="1" s="1"/>
  <c r="G137" i="1" s="1"/>
  <c r="H135" i="6" l="1"/>
  <c r="I135" i="6" s="1"/>
  <c r="G136" i="6" s="1"/>
  <c r="D138" i="6"/>
  <c r="E137" i="6"/>
  <c r="G136" i="5"/>
  <c r="H136" i="5" s="1"/>
  <c r="I136" i="5" s="1"/>
  <c r="D137" i="5"/>
  <c r="F137" i="5"/>
  <c r="I140" i="3"/>
  <c r="J140" i="3" s="1"/>
  <c r="H141" i="3" s="1"/>
  <c r="E142" i="3"/>
  <c r="F141" i="3"/>
  <c r="G142" i="3" s="1"/>
  <c r="H135" i="2"/>
  <c r="I135" i="2" s="1"/>
  <c r="G136" i="2" s="1"/>
  <c r="E136" i="2"/>
  <c r="F137" i="2" s="1"/>
  <c r="D137" i="2"/>
  <c r="H137" i="1"/>
  <c r="I137" i="1" s="1"/>
  <c r="G138" i="1" s="1"/>
  <c r="H136" i="6" l="1"/>
  <c r="I136" i="6" s="1"/>
  <c r="G137" i="6" s="1"/>
  <c r="E138" i="6"/>
  <c r="D139" i="6"/>
  <c r="G137" i="5"/>
  <c r="H137" i="5" s="1"/>
  <c r="I137" i="5" s="1"/>
  <c r="D138" i="5"/>
  <c r="F138" i="5"/>
  <c r="I141" i="3"/>
  <c r="F142" i="3"/>
  <c r="G143" i="3" s="1"/>
  <c r="E143" i="3"/>
  <c r="H136" i="2"/>
  <c r="I136" i="2" s="1"/>
  <c r="G137" i="2" s="1"/>
  <c r="E137" i="2"/>
  <c r="F138" i="2" s="1"/>
  <c r="D138" i="2"/>
  <c r="H138" i="1"/>
  <c r="I138" i="1" s="1"/>
  <c r="G139" i="1" s="1"/>
  <c r="H137" i="6" l="1"/>
  <c r="I137" i="6" s="1"/>
  <c r="G138" i="6" s="1"/>
  <c r="D140" i="6"/>
  <c r="E139" i="6"/>
  <c r="G138" i="5"/>
  <c r="H138" i="5" s="1"/>
  <c r="I138" i="5" s="1"/>
  <c r="F139" i="5"/>
  <c r="D139" i="5"/>
  <c r="J141" i="3"/>
  <c r="H142" i="3" s="1"/>
  <c r="I142" i="3" s="1"/>
  <c r="J142" i="3" s="1"/>
  <c r="H143" i="3" s="1"/>
  <c r="F143" i="3"/>
  <c r="G144" i="3" s="1"/>
  <c r="E144" i="3"/>
  <c r="H137" i="2"/>
  <c r="I137" i="2" s="1"/>
  <c r="G138" i="2" s="1"/>
  <c r="D139" i="2"/>
  <c r="E138" i="2"/>
  <c r="F139" i="2" s="1"/>
  <c r="H139" i="1"/>
  <c r="I139" i="1" s="1"/>
  <c r="G140" i="1" s="1"/>
  <c r="H138" i="6" l="1"/>
  <c r="I138" i="6" s="1"/>
  <c r="G139" i="6" s="1"/>
  <c r="D141" i="6"/>
  <c r="E140" i="6"/>
  <c r="G139" i="5"/>
  <c r="H139" i="5" s="1"/>
  <c r="I139" i="5" s="1"/>
  <c r="F140" i="5"/>
  <c r="D140" i="5"/>
  <c r="I143" i="3"/>
  <c r="J143" i="3" s="1"/>
  <c r="H144" i="3" s="1"/>
  <c r="E145" i="3"/>
  <c r="F144" i="3"/>
  <c r="G145" i="3" s="1"/>
  <c r="H138" i="2"/>
  <c r="I138" i="2" s="1"/>
  <c r="G139" i="2" s="1"/>
  <c r="D140" i="2"/>
  <c r="E139" i="2"/>
  <c r="F140" i="2" s="1"/>
  <c r="H140" i="1"/>
  <c r="I140" i="1"/>
  <c r="G141" i="1" s="1"/>
  <c r="H139" i="6" l="1"/>
  <c r="I139" i="6"/>
  <c r="G140" i="6" s="1"/>
  <c r="E141" i="6"/>
  <c r="D142" i="6"/>
  <c r="G140" i="5"/>
  <c r="H140" i="5" s="1"/>
  <c r="I140" i="5" s="1"/>
  <c r="D141" i="5"/>
  <c r="F141" i="5"/>
  <c r="I144" i="3"/>
  <c r="J144" i="3" s="1"/>
  <c r="H145" i="3" s="1"/>
  <c r="E146" i="3"/>
  <c r="F145" i="3"/>
  <c r="G146" i="3" s="1"/>
  <c r="H139" i="2"/>
  <c r="I139" i="2" s="1"/>
  <c r="G140" i="2" s="1"/>
  <c r="D141" i="2"/>
  <c r="E140" i="2"/>
  <c r="F141" i="2" s="1"/>
  <c r="H141" i="1"/>
  <c r="I141" i="1" s="1"/>
  <c r="G142" i="1" s="1"/>
  <c r="E142" i="6" l="1"/>
  <c r="D143" i="6"/>
  <c r="H140" i="6"/>
  <c r="I140" i="6" s="1"/>
  <c r="G141" i="6" s="1"/>
  <c r="G141" i="5"/>
  <c r="H141" i="5" s="1"/>
  <c r="I141" i="5" s="1"/>
  <c r="D142" i="5"/>
  <c r="F142" i="5"/>
  <c r="I145" i="3"/>
  <c r="J145" i="3"/>
  <c r="H146" i="3" s="1"/>
  <c r="F146" i="3"/>
  <c r="G147" i="3" s="1"/>
  <c r="E147" i="3"/>
  <c r="H140" i="2"/>
  <c r="I140" i="2" s="1"/>
  <c r="G141" i="2" s="1"/>
  <c r="E141" i="2"/>
  <c r="F142" i="2" s="1"/>
  <c r="D142" i="2"/>
  <c r="H142" i="1"/>
  <c r="I142" i="1" s="1"/>
  <c r="G143" i="1" s="1"/>
  <c r="H141" i="6" l="1"/>
  <c r="I141" i="6" s="1"/>
  <c r="G142" i="6" s="1"/>
  <c r="D144" i="6"/>
  <c r="E143" i="6"/>
  <c r="F143" i="5"/>
  <c r="D143" i="5"/>
  <c r="G142" i="5"/>
  <c r="H142" i="5" s="1"/>
  <c r="I142" i="5" s="1"/>
  <c r="I146" i="3"/>
  <c r="J146" i="3" s="1"/>
  <c r="H147" i="3" s="1"/>
  <c r="F147" i="3"/>
  <c r="G148" i="3" s="1"/>
  <c r="E148" i="3"/>
  <c r="H141" i="2"/>
  <c r="I141" i="2" s="1"/>
  <c r="G142" i="2" s="1"/>
  <c r="D143" i="2"/>
  <c r="E142" i="2"/>
  <c r="F143" i="2" s="1"/>
  <c r="H143" i="1"/>
  <c r="I143" i="1"/>
  <c r="G144" i="1" s="1"/>
  <c r="H142" i="6" l="1"/>
  <c r="I142" i="6" s="1"/>
  <c r="G143" i="6" s="1"/>
  <c r="D145" i="6"/>
  <c r="E144" i="6"/>
  <c r="G143" i="5"/>
  <c r="H143" i="5" s="1"/>
  <c r="I143" i="5" s="1"/>
  <c r="D144" i="5"/>
  <c r="F144" i="5"/>
  <c r="I147" i="3"/>
  <c r="J147" i="3" s="1"/>
  <c r="H148" i="3" s="1"/>
  <c r="E149" i="3"/>
  <c r="F148" i="3"/>
  <c r="G149" i="3" s="1"/>
  <c r="H142" i="2"/>
  <c r="I142" i="2" s="1"/>
  <c r="G143" i="2" s="1"/>
  <c r="D144" i="2"/>
  <c r="E143" i="2"/>
  <c r="F144" i="2" s="1"/>
  <c r="H144" i="1"/>
  <c r="I144" i="1" s="1"/>
  <c r="G145" i="1" s="1"/>
  <c r="H143" i="6" l="1"/>
  <c r="I143" i="6"/>
  <c r="G144" i="6" s="1"/>
  <c r="E145" i="6"/>
  <c r="D146" i="6"/>
  <c r="G144" i="5"/>
  <c r="H144" i="5" s="1"/>
  <c r="I144" i="5" s="1"/>
  <c r="D145" i="5"/>
  <c r="F145" i="5"/>
  <c r="I148" i="3"/>
  <c r="J148" i="3" s="1"/>
  <c r="H149" i="3" s="1"/>
  <c r="E150" i="3"/>
  <c r="F149" i="3"/>
  <c r="G150" i="3" s="1"/>
  <c r="H143" i="2"/>
  <c r="I143" i="2" s="1"/>
  <c r="G144" i="2" s="1"/>
  <c r="E144" i="2"/>
  <c r="F145" i="2" s="1"/>
  <c r="D145" i="2"/>
  <c r="H145" i="1"/>
  <c r="I145" i="1" s="1"/>
  <c r="G146" i="1" s="1"/>
  <c r="E146" i="6" l="1"/>
  <c r="D147" i="6"/>
  <c r="H144" i="6"/>
  <c r="I144" i="6" s="1"/>
  <c r="G145" i="6" s="1"/>
  <c r="G145" i="5"/>
  <c r="H145" i="5" s="1"/>
  <c r="I145" i="5" s="1"/>
  <c r="D146" i="5"/>
  <c r="F146" i="5"/>
  <c r="I149" i="3"/>
  <c r="J149" i="3" s="1"/>
  <c r="H150" i="3" s="1"/>
  <c r="F150" i="3"/>
  <c r="G151" i="3" s="1"/>
  <c r="E151" i="3"/>
  <c r="H144" i="2"/>
  <c r="I144" i="2" s="1"/>
  <c r="G145" i="2" s="1"/>
  <c r="E145" i="2"/>
  <c r="F146" i="2" s="1"/>
  <c r="D146" i="2"/>
  <c r="H146" i="1"/>
  <c r="I146" i="1" s="1"/>
  <c r="G147" i="1" s="1"/>
  <c r="H145" i="6" l="1"/>
  <c r="I145" i="6" s="1"/>
  <c r="G146" i="6" s="1"/>
  <c r="D148" i="6"/>
  <c r="E147" i="6"/>
  <c r="G146" i="5"/>
  <c r="H146" i="5" s="1"/>
  <c r="I146" i="5" s="1"/>
  <c r="F147" i="5"/>
  <c r="D147" i="5"/>
  <c r="I150" i="3"/>
  <c r="J150" i="3" s="1"/>
  <c r="H151" i="3" s="1"/>
  <c r="F151" i="3"/>
  <c r="G152" i="3" s="1"/>
  <c r="E152" i="3"/>
  <c r="H145" i="2"/>
  <c r="I145" i="2" s="1"/>
  <c r="G146" i="2" s="1"/>
  <c r="D147" i="2"/>
  <c r="E146" i="2"/>
  <c r="F147" i="2" s="1"/>
  <c r="H147" i="1"/>
  <c r="I147" i="1" s="1"/>
  <c r="G148" i="1" s="1"/>
  <c r="H146" i="6" l="1"/>
  <c r="I146" i="6" s="1"/>
  <c r="G147" i="6" s="1"/>
  <c r="D149" i="6"/>
  <c r="E148" i="6"/>
  <c r="G147" i="5"/>
  <c r="H147" i="5" s="1"/>
  <c r="I147" i="5" s="1"/>
  <c r="F148" i="5"/>
  <c r="D148" i="5"/>
  <c r="I151" i="3"/>
  <c r="J151" i="3" s="1"/>
  <c r="H152" i="3" s="1"/>
  <c r="E153" i="3"/>
  <c r="F152" i="3"/>
  <c r="G153" i="3" s="1"/>
  <c r="H146" i="2"/>
  <c r="I146" i="2" s="1"/>
  <c r="G147" i="2" s="1"/>
  <c r="D148" i="2"/>
  <c r="E147" i="2"/>
  <c r="F148" i="2" s="1"/>
  <c r="H148" i="1"/>
  <c r="I148" i="1"/>
  <c r="G149" i="1" s="1"/>
  <c r="H147" i="6" l="1"/>
  <c r="I147" i="6" s="1"/>
  <c r="G148" i="6" s="1"/>
  <c r="E149" i="6"/>
  <c r="D150" i="6"/>
  <c r="G148" i="5"/>
  <c r="H148" i="5" s="1"/>
  <c r="I148" i="5" s="1"/>
  <c r="D149" i="5"/>
  <c r="F149" i="5"/>
  <c r="I152" i="3"/>
  <c r="J152" i="3" s="1"/>
  <c r="H153" i="3" s="1"/>
  <c r="E154" i="3"/>
  <c r="F153" i="3"/>
  <c r="G154" i="3" s="1"/>
  <c r="H147" i="2"/>
  <c r="I147" i="2" s="1"/>
  <c r="G148" i="2" s="1"/>
  <c r="D149" i="2"/>
  <c r="E148" i="2"/>
  <c r="F149" i="2" s="1"/>
  <c r="H149" i="1"/>
  <c r="I149" i="1" s="1"/>
  <c r="G150" i="1" s="1"/>
  <c r="E150" i="6" l="1"/>
  <c r="D151" i="6"/>
  <c r="H148" i="6"/>
  <c r="I148" i="6" s="1"/>
  <c r="G149" i="6" s="1"/>
  <c r="G149" i="5"/>
  <c r="H149" i="5" s="1"/>
  <c r="I149" i="5" s="1"/>
  <c r="D150" i="5"/>
  <c r="F150" i="5"/>
  <c r="I153" i="3"/>
  <c r="J153" i="3" s="1"/>
  <c r="H154" i="3" s="1"/>
  <c r="F154" i="3"/>
  <c r="G155" i="3" s="1"/>
  <c r="E155" i="3"/>
  <c r="H148" i="2"/>
  <c r="I148" i="2" s="1"/>
  <c r="G149" i="2" s="1"/>
  <c r="E149" i="2"/>
  <c r="F150" i="2" s="1"/>
  <c r="D150" i="2"/>
  <c r="H150" i="1"/>
  <c r="I150" i="1" s="1"/>
  <c r="G151" i="1" s="1"/>
  <c r="H149" i="6" l="1"/>
  <c r="I149" i="6" s="1"/>
  <c r="G150" i="6" s="1"/>
  <c r="D152" i="6"/>
  <c r="E151" i="6"/>
  <c r="F151" i="5"/>
  <c r="D151" i="5"/>
  <c r="G150" i="5"/>
  <c r="H150" i="5" s="1"/>
  <c r="I150" i="5" s="1"/>
  <c r="I154" i="3"/>
  <c r="J154" i="3" s="1"/>
  <c r="H155" i="3" s="1"/>
  <c r="F155" i="3"/>
  <c r="G156" i="3" s="1"/>
  <c r="E156" i="3"/>
  <c r="H149" i="2"/>
  <c r="I149" i="2" s="1"/>
  <c r="G150" i="2" s="1"/>
  <c r="D151" i="2"/>
  <c r="E150" i="2"/>
  <c r="F151" i="2" s="1"/>
  <c r="H151" i="1"/>
  <c r="I151" i="1" s="1"/>
  <c r="G152" i="1" s="1"/>
  <c r="H150" i="6" l="1"/>
  <c r="I150" i="6" s="1"/>
  <c r="G151" i="6" s="1"/>
  <c r="D153" i="6"/>
  <c r="E152" i="6"/>
  <c r="D152" i="5"/>
  <c r="F152" i="5"/>
  <c r="G151" i="5"/>
  <c r="H151" i="5" s="1"/>
  <c r="I151" i="5" s="1"/>
  <c r="I155" i="3"/>
  <c r="J155" i="3" s="1"/>
  <c r="H156" i="3" s="1"/>
  <c r="E157" i="3"/>
  <c r="F156" i="3"/>
  <c r="G157" i="3" s="1"/>
  <c r="H150" i="2"/>
  <c r="I150" i="2" s="1"/>
  <c r="G151" i="2" s="1"/>
  <c r="D152" i="2"/>
  <c r="E151" i="2"/>
  <c r="F152" i="2" s="1"/>
  <c r="H152" i="1"/>
  <c r="I152" i="1"/>
  <c r="G153" i="1" s="1"/>
  <c r="H151" i="6" l="1"/>
  <c r="I151" i="6" s="1"/>
  <c r="G152" i="6" s="1"/>
  <c r="E153" i="6"/>
  <c r="D154" i="6"/>
  <c r="G152" i="5"/>
  <c r="H152" i="5" s="1"/>
  <c r="I152" i="5" s="1"/>
  <c r="D153" i="5"/>
  <c r="F153" i="5"/>
  <c r="I156" i="3"/>
  <c r="J156" i="3" s="1"/>
  <c r="H157" i="3" s="1"/>
  <c r="E158" i="3"/>
  <c r="F157" i="3"/>
  <c r="G158" i="3" s="1"/>
  <c r="H151" i="2"/>
  <c r="I151" i="2" s="1"/>
  <c r="G152" i="2" s="1"/>
  <c r="E152" i="2"/>
  <c r="F153" i="2" s="1"/>
  <c r="D153" i="2"/>
  <c r="H153" i="1"/>
  <c r="I153" i="1" s="1"/>
  <c r="G154" i="1" s="1"/>
  <c r="E154" i="6" l="1"/>
  <c r="D155" i="6"/>
  <c r="H152" i="6"/>
  <c r="I152" i="6" s="1"/>
  <c r="G153" i="6" s="1"/>
  <c r="G153" i="5"/>
  <c r="H153" i="5" s="1"/>
  <c r="I153" i="5" s="1"/>
  <c r="D154" i="5"/>
  <c r="F154" i="5"/>
  <c r="I157" i="3"/>
  <c r="J157" i="3" s="1"/>
  <c r="H158" i="3" s="1"/>
  <c r="F158" i="3"/>
  <c r="G159" i="3" s="1"/>
  <c r="E159" i="3"/>
  <c r="H152" i="2"/>
  <c r="I152" i="2" s="1"/>
  <c r="G153" i="2" s="1"/>
  <c r="E153" i="2"/>
  <c r="F154" i="2" s="1"/>
  <c r="D154" i="2"/>
  <c r="H154" i="1"/>
  <c r="I154" i="1" s="1"/>
  <c r="G155" i="1" s="1"/>
  <c r="H153" i="6" l="1"/>
  <c r="I153" i="6" s="1"/>
  <c r="G154" i="6" s="1"/>
  <c r="D156" i="6"/>
  <c r="E155" i="6"/>
  <c r="G154" i="5"/>
  <c r="H154" i="5" s="1"/>
  <c r="I154" i="5" s="1"/>
  <c r="F155" i="5"/>
  <c r="D155" i="5"/>
  <c r="I158" i="3"/>
  <c r="J158" i="3" s="1"/>
  <c r="H159" i="3" s="1"/>
  <c r="F159" i="3"/>
  <c r="G160" i="3" s="1"/>
  <c r="E160" i="3"/>
  <c r="H153" i="2"/>
  <c r="I153" i="2" s="1"/>
  <c r="G154" i="2" s="1"/>
  <c r="D155" i="2"/>
  <c r="E154" i="2"/>
  <c r="F155" i="2" s="1"/>
  <c r="H155" i="1"/>
  <c r="I155" i="1" s="1"/>
  <c r="G156" i="1" s="1"/>
  <c r="H154" i="6" l="1"/>
  <c r="I154" i="6" s="1"/>
  <c r="G155" i="6" s="1"/>
  <c r="D157" i="6"/>
  <c r="E156" i="6"/>
  <c r="G155" i="5"/>
  <c r="H155" i="5" s="1"/>
  <c r="I155" i="5" s="1"/>
  <c r="F156" i="5"/>
  <c r="D156" i="5"/>
  <c r="I159" i="3"/>
  <c r="J159" i="3" s="1"/>
  <c r="H160" i="3" s="1"/>
  <c r="E161" i="3"/>
  <c r="F160" i="3"/>
  <c r="G161" i="3" s="1"/>
  <c r="H154" i="2"/>
  <c r="I154" i="2" s="1"/>
  <c r="G155" i="2" s="1"/>
  <c r="D156" i="2"/>
  <c r="E155" i="2"/>
  <c r="F156" i="2" s="1"/>
  <c r="H156" i="1"/>
  <c r="I156" i="1"/>
  <c r="G157" i="1" s="1"/>
  <c r="H155" i="6" l="1"/>
  <c r="I155" i="6" s="1"/>
  <c r="G156" i="6" s="1"/>
  <c r="E157" i="6"/>
  <c r="D158" i="6"/>
  <c r="G156" i="5"/>
  <c r="H156" i="5" s="1"/>
  <c r="I156" i="5" s="1"/>
  <c r="D157" i="5"/>
  <c r="F157" i="5"/>
  <c r="I160" i="3"/>
  <c r="J160" i="3" s="1"/>
  <c r="H161" i="3" s="1"/>
  <c r="E162" i="3"/>
  <c r="F161" i="3"/>
  <c r="G162" i="3" s="1"/>
  <c r="H155" i="2"/>
  <c r="I155" i="2"/>
  <c r="G156" i="2" s="1"/>
  <c r="E156" i="2"/>
  <c r="F157" i="2" s="1"/>
  <c r="D157" i="2"/>
  <c r="H157" i="1"/>
  <c r="I157" i="1" s="1"/>
  <c r="G158" i="1" s="1"/>
  <c r="H156" i="6" l="1"/>
  <c r="I156" i="6" s="1"/>
  <c r="G157" i="6" s="1"/>
  <c r="E158" i="6"/>
  <c r="D159" i="6"/>
  <c r="G157" i="5"/>
  <c r="H157" i="5" s="1"/>
  <c r="I157" i="5" s="1"/>
  <c r="D158" i="5"/>
  <c r="F158" i="5"/>
  <c r="I161" i="3"/>
  <c r="J161" i="3" s="1"/>
  <c r="H162" i="3" s="1"/>
  <c r="F162" i="3"/>
  <c r="G163" i="3" s="1"/>
  <c r="E163" i="3"/>
  <c r="E157" i="2"/>
  <c r="F158" i="2" s="1"/>
  <c r="D158" i="2"/>
  <c r="H156" i="2"/>
  <c r="I156" i="2" s="1"/>
  <c r="G157" i="2" s="1"/>
  <c r="H158" i="1"/>
  <c r="I158" i="1" s="1"/>
  <c r="G159" i="1" s="1"/>
  <c r="H157" i="6" l="1"/>
  <c r="I157" i="6" s="1"/>
  <c r="G158" i="6" s="1"/>
  <c r="D160" i="6"/>
  <c r="E159" i="6"/>
  <c r="G158" i="5"/>
  <c r="H158" i="5" s="1"/>
  <c r="I158" i="5" s="1"/>
  <c r="F159" i="5"/>
  <c r="D159" i="5"/>
  <c r="I162" i="3"/>
  <c r="J162" i="3" s="1"/>
  <c r="H163" i="3" s="1"/>
  <c r="F163" i="3"/>
  <c r="G164" i="3" s="1"/>
  <c r="E164" i="3"/>
  <c r="H157" i="2"/>
  <c r="I157" i="2" s="1"/>
  <c r="G158" i="2" s="1"/>
  <c r="D159" i="2"/>
  <c r="E158" i="2"/>
  <c r="F159" i="2" s="1"/>
  <c r="H159" i="1"/>
  <c r="I159" i="1" s="1"/>
  <c r="G160" i="1" s="1"/>
  <c r="H158" i="6" l="1"/>
  <c r="I158" i="6" s="1"/>
  <c r="G159" i="6" s="1"/>
  <c r="D161" i="6"/>
  <c r="E161" i="6" s="1"/>
  <c r="E160" i="6"/>
  <c r="G159" i="5"/>
  <c r="H159" i="5" s="1"/>
  <c r="I159" i="5" s="1"/>
  <c r="D160" i="5"/>
  <c r="F160" i="5"/>
  <c r="E165" i="3"/>
  <c r="F164" i="3"/>
  <c r="G165" i="3" s="1"/>
  <c r="I163" i="3"/>
  <c r="J163" i="3" s="1"/>
  <c r="H164" i="3" s="1"/>
  <c r="H158" i="2"/>
  <c r="I158" i="2"/>
  <c r="G159" i="2" s="1"/>
  <c r="D160" i="2"/>
  <c r="E159" i="2"/>
  <c r="F160" i="2" s="1"/>
  <c r="H160" i="1"/>
  <c r="I160" i="1"/>
  <c r="G161" i="1" s="1"/>
  <c r="H159" i="6" l="1"/>
  <c r="I159" i="6"/>
  <c r="G160" i="6" s="1"/>
  <c r="G160" i="5"/>
  <c r="H160" i="5" s="1"/>
  <c r="I160" i="5" s="1"/>
  <c r="D161" i="5"/>
  <c r="F161" i="5"/>
  <c r="I164" i="3"/>
  <c r="J164" i="3" s="1"/>
  <c r="H165" i="3" s="1"/>
  <c r="E166" i="3"/>
  <c r="F166" i="3" s="1"/>
  <c r="F165" i="3"/>
  <c r="G166" i="3" s="1"/>
  <c r="E160" i="2"/>
  <c r="F161" i="2" s="1"/>
  <c r="D161" i="2"/>
  <c r="E161" i="2" s="1"/>
  <c r="L2" i="2" s="1"/>
  <c r="H159" i="2"/>
  <c r="I159" i="2" s="1"/>
  <c r="G160" i="2" s="1"/>
  <c r="H161" i="1"/>
  <c r="I161" i="1" s="1"/>
  <c r="H160" i="6" l="1"/>
  <c r="I160" i="6" s="1"/>
  <c r="G161" i="6" s="1"/>
  <c r="G161" i="5"/>
  <c r="I165" i="3"/>
  <c r="J165" i="3" s="1"/>
  <c r="H166" i="3" s="1"/>
  <c r="H160" i="2"/>
  <c r="I160" i="2" s="1"/>
  <c r="G161" i="2" s="1"/>
  <c r="H161" i="5" l="1"/>
  <c r="H161" i="6"/>
  <c r="I161" i="6" s="1"/>
  <c r="I166" i="3"/>
  <c r="H161" i="2"/>
  <c r="I161" i="2" s="1"/>
  <c r="J2" i="5" l="1"/>
  <c r="I161" i="5"/>
  <c r="J166" i="3"/>
  <c r="I168" i="3"/>
  <c r="I167" i="3"/>
</calcChain>
</file>

<file path=xl/sharedStrings.xml><?xml version="1.0" encoding="utf-8"?>
<sst xmlns="http://schemas.openxmlformats.org/spreadsheetml/2006/main" count="67" uniqueCount="29">
  <si>
    <t>data</t>
  </si>
  <si>
    <t>moc 1 owcy</t>
  </si>
  <si>
    <t>lp</t>
  </si>
  <si>
    <t>zebrane</t>
  </si>
  <si>
    <t>sery w prod</t>
  </si>
  <si>
    <t>sery gotowe</t>
  </si>
  <si>
    <t>dzien tyg</t>
  </si>
  <si>
    <t>sprzedane</t>
  </si>
  <si>
    <t>magazyn</t>
  </si>
  <si>
    <t>pyt2</t>
  </si>
  <si>
    <t>pyt1</t>
  </si>
  <si>
    <t>pyt3</t>
  </si>
  <si>
    <t>miesiąc</t>
  </si>
  <si>
    <t>4 Suma</t>
  </si>
  <si>
    <t>5 Suma</t>
  </si>
  <si>
    <t>6 Suma</t>
  </si>
  <si>
    <t>7 Suma</t>
  </si>
  <si>
    <t>8 Suma</t>
  </si>
  <si>
    <t>9 Suma</t>
  </si>
  <si>
    <t>Suma końcowa</t>
  </si>
  <si>
    <t>ilosc serów</t>
  </si>
  <si>
    <t>lewy</t>
  </si>
  <si>
    <t>srodek</t>
  </si>
  <si>
    <t>prawy</t>
  </si>
  <si>
    <t>min</t>
  </si>
  <si>
    <t>a</t>
  </si>
  <si>
    <t>b</t>
  </si>
  <si>
    <t>c</t>
  </si>
  <si>
    <t>po sprzedaży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</si>
</sst>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2" borderId="0" xfId="0" applyNumberFormat="1" applyFill="1"/>
    <xf numFmtId="0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sprzedanych serów w każdym miesiącu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'4'!$D$173</c:f>
              <c:strCache>
                <c:ptCount val="1"/>
                <c:pt idx="0">
                  <c:v>miesiąc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'4'!$D$174:$D$179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'4'!$E$174:$E$179</c:f>
              <c:numCache>
                <c:formatCode>General</c:formatCode>
                <c:ptCount val="6"/>
                <c:pt idx="0">
                  <c:v>72</c:v>
                </c:pt>
                <c:pt idx="1">
                  <c:v>1626</c:v>
                </c:pt>
                <c:pt idx="2">
                  <c:v>1656</c:v>
                </c:pt>
                <c:pt idx="3">
                  <c:v>1628</c:v>
                </c:pt>
                <c:pt idx="4">
                  <c:v>1243</c:v>
                </c:pt>
                <c:pt idx="5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A-4192-BA02-E2533A4B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9085904"/>
        <c:axId val="529088528"/>
        <c:axId val="0"/>
      </c:bar3DChart>
      <c:catAx>
        <c:axId val="52908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4580380577427819"/>
              <c:y val="0.87152741324001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088528"/>
        <c:crosses val="autoZero"/>
        <c:auto val="1"/>
        <c:lblAlgn val="ctr"/>
        <c:lblOffset val="100"/>
        <c:noMultiLvlLbl val="0"/>
      </c:catAx>
      <c:valAx>
        <c:axId val="5290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serów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08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9275C4-9940-4976-BB1C-6C9F8B80D825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6552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9ACC4DF-48A7-4EF8-8845-0F82EF2CFB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2DA9-19F5-42FF-A8CE-003D06479B2E}">
  <dimension ref="A1:L161"/>
  <sheetViews>
    <sheetView workbookViewId="0">
      <pane ySplit="1" topLeftCell="A2" activePane="bottomLeft" state="frozen"/>
      <selection pane="bottomLeft" activeCell="J5" sqref="J5:L6"/>
    </sheetView>
  </sheetViews>
  <sheetFormatPr defaultRowHeight="14.4" x14ac:dyDescent="0.3"/>
  <cols>
    <col min="1" max="1" width="3.77734375" customWidth="1"/>
    <col min="2" max="2" width="10.5546875" style="1" bestFit="1" customWidth="1"/>
    <col min="3" max="3" width="8.21875" style="5" customWidth="1"/>
    <col min="4" max="4" width="11.109375" customWidth="1"/>
    <col min="6" max="6" width="10.88671875" customWidth="1"/>
    <col min="7" max="7" width="11.21875" customWidth="1"/>
    <col min="8" max="8" width="9.44140625" customWidth="1"/>
  </cols>
  <sheetData>
    <row r="1" spans="1:12" s="3" customFormat="1" x14ac:dyDescent="0.3">
      <c r="A1" s="3" t="s">
        <v>2</v>
      </c>
      <c r="B1" s="2" t="s">
        <v>0</v>
      </c>
      <c r="C1" s="4" t="s">
        <v>6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8</v>
      </c>
    </row>
    <row r="2" spans="1:12" x14ac:dyDescent="0.3">
      <c r="A2">
        <v>1</v>
      </c>
      <c r="B2" s="1">
        <v>41752</v>
      </c>
      <c r="C2" s="5">
        <f>WEEKDAY(B2,2)</f>
        <v>3</v>
      </c>
      <c r="D2">
        <v>0.5</v>
      </c>
      <c r="E2">
        <f>600*D2</f>
        <v>300</v>
      </c>
      <c r="F2">
        <f>0</f>
        <v>0</v>
      </c>
      <c r="G2">
        <f>0</f>
        <v>0</v>
      </c>
      <c r="H2">
        <f>0</f>
        <v>0</v>
      </c>
      <c r="I2">
        <f>0</f>
        <v>0</v>
      </c>
    </row>
    <row r="3" spans="1:12" x14ac:dyDescent="0.3">
      <c r="A3">
        <v>2</v>
      </c>
      <c r="B3" s="1">
        <v>41753</v>
      </c>
      <c r="C3" s="5">
        <f t="shared" ref="C3:C66" si="0">WEEKDAY(B3,2)</f>
        <v>4</v>
      </c>
      <c r="D3">
        <v>0.5</v>
      </c>
      <c r="E3">
        <f t="shared" ref="E3:E66" si="1">600*D3</f>
        <v>300</v>
      </c>
      <c r="F3">
        <f>QUOTIENT(E2,3.6)</f>
        <v>83</v>
      </c>
      <c r="G3">
        <f>0</f>
        <v>0</v>
      </c>
      <c r="H3">
        <f>0</f>
        <v>0</v>
      </c>
      <c r="I3">
        <f>0</f>
        <v>0</v>
      </c>
    </row>
    <row r="4" spans="1:12" x14ac:dyDescent="0.3">
      <c r="A4">
        <v>3</v>
      </c>
      <c r="B4" s="1">
        <v>41754</v>
      </c>
      <c r="C4" s="5">
        <f t="shared" si="0"/>
        <v>5</v>
      </c>
      <c r="D4">
        <v>0.5</v>
      </c>
      <c r="E4">
        <f t="shared" si="1"/>
        <v>300</v>
      </c>
      <c r="F4">
        <f t="shared" ref="F4:F67" si="2">QUOTIENT(E3,3.6)</f>
        <v>83</v>
      </c>
      <c r="G4">
        <f>0</f>
        <v>0</v>
      </c>
      <c r="H4">
        <f>0</f>
        <v>0</v>
      </c>
      <c r="I4">
        <f>0</f>
        <v>0</v>
      </c>
      <c r="K4">
        <f>SUM(J8:J161)</f>
        <v>11298</v>
      </c>
    </row>
    <row r="5" spans="1:12" x14ac:dyDescent="0.3">
      <c r="A5">
        <v>4</v>
      </c>
      <c r="B5" s="1">
        <v>41755</v>
      </c>
      <c r="C5" s="5">
        <f t="shared" si="0"/>
        <v>6</v>
      </c>
      <c r="D5">
        <v>0.5</v>
      </c>
      <c r="E5">
        <f t="shared" si="1"/>
        <v>300</v>
      </c>
      <c r="F5">
        <f t="shared" si="2"/>
        <v>83</v>
      </c>
      <c r="G5">
        <f>0</f>
        <v>0</v>
      </c>
      <c r="H5">
        <f>0</f>
        <v>0</v>
      </c>
      <c r="I5">
        <f>0</f>
        <v>0</v>
      </c>
      <c r="J5" s="3" t="s">
        <v>25</v>
      </c>
      <c r="K5" s="3" t="s">
        <v>26</v>
      </c>
      <c r="L5" s="3" t="s">
        <v>27</v>
      </c>
    </row>
    <row r="6" spans="1:12" x14ac:dyDescent="0.3">
      <c r="A6">
        <v>5</v>
      </c>
      <c r="B6" s="1">
        <v>41756</v>
      </c>
      <c r="C6" s="5">
        <f t="shared" si="0"/>
        <v>7</v>
      </c>
      <c r="D6">
        <v>0.5</v>
      </c>
      <c r="E6">
        <f t="shared" si="1"/>
        <v>300</v>
      </c>
      <c r="F6">
        <f t="shared" si="2"/>
        <v>83</v>
      </c>
      <c r="G6">
        <f>0</f>
        <v>0</v>
      </c>
      <c r="H6">
        <f>0</f>
        <v>0</v>
      </c>
      <c r="I6">
        <f>0</f>
        <v>0</v>
      </c>
      <c r="J6">
        <f>6811</f>
        <v>6811</v>
      </c>
      <c r="K6">
        <f>8470</f>
        <v>8470</v>
      </c>
      <c r="L6">
        <f>11298</f>
        <v>11298</v>
      </c>
    </row>
    <row r="7" spans="1:12" x14ac:dyDescent="0.3">
      <c r="A7">
        <v>6</v>
      </c>
      <c r="B7" s="1">
        <v>41757</v>
      </c>
      <c r="C7" s="5">
        <f t="shared" si="0"/>
        <v>1</v>
      </c>
      <c r="D7">
        <v>0.5</v>
      </c>
      <c r="E7">
        <f t="shared" si="1"/>
        <v>300</v>
      </c>
      <c r="F7">
        <f t="shared" si="2"/>
        <v>83</v>
      </c>
      <c r="G7">
        <f>F2</f>
        <v>0</v>
      </c>
      <c r="H7">
        <f>0</f>
        <v>0</v>
      </c>
      <c r="I7">
        <f>G7+G6</f>
        <v>0</v>
      </c>
    </row>
    <row r="8" spans="1:12" x14ac:dyDescent="0.3">
      <c r="A8">
        <v>7</v>
      </c>
      <c r="B8" s="1">
        <v>41758</v>
      </c>
      <c r="C8" s="5">
        <f t="shared" si="0"/>
        <v>2</v>
      </c>
      <c r="D8">
        <v>0.5</v>
      </c>
      <c r="E8">
        <f t="shared" si="1"/>
        <v>300</v>
      </c>
      <c r="F8">
        <f t="shared" si="2"/>
        <v>83</v>
      </c>
      <c r="G8">
        <f t="shared" ref="G8" si="3">F3</f>
        <v>83</v>
      </c>
      <c r="H8">
        <f>IF(OR(C8=6, C8=7),IF(G8&gt;=100,100,G8),IF(G8&gt;=36,36,G8))</f>
        <v>36</v>
      </c>
      <c r="I8">
        <f>G8-H8</f>
        <v>47</v>
      </c>
      <c r="J8">
        <f>F3</f>
        <v>83</v>
      </c>
    </row>
    <row r="9" spans="1:12" x14ac:dyDescent="0.3">
      <c r="A9">
        <v>8</v>
      </c>
      <c r="B9" s="1">
        <v>41759</v>
      </c>
      <c r="C9" s="5">
        <f t="shared" si="0"/>
        <v>3</v>
      </c>
      <c r="D9">
        <f>ROUND(IF(MOD(A9,7)=1,D8*104%,D8),2)</f>
        <v>0.52</v>
      </c>
      <c r="E9">
        <f t="shared" si="1"/>
        <v>312</v>
      </c>
      <c r="F9">
        <f t="shared" si="2"/>
        <v>83</v>
      </c>
      <c r="G9">
        <f>F4+I8</f>
        <v>130</v>
      </c>
      <c r="H9">
        <f t="shared" ref="H9:H72" si="4">IF(OR(C9=6, C9=7),IF(G9&gt;=100,100,G9),IF(G9&gt;=36,36,G9))</f>
        <v>36</v>
      </c>
      <c r="I9">
        <f t="shared" ref="I9:I72" si="5">G9-H9</f>
        <v>94</v>
      </c>
      <c r="J9">
        <f t="shared" ref="J9:J72" si="6">F4</f>
        <v>83</v>
      </c>
    </row>
    <row r="10" spans="1:12" x14ac:dyDescent="0.3">
      <c r="A10">
        <v>9</v>
      </c>
      <c r="B10" s="1">
        <v>41760</v>
      </c>
      <c r="C10" s="5">
        <f t="shared" si="0"/>
        <v>4</v>
      </c>
      <c r="D10">
        <f t="shared" ref="D10:D64" si="7">ROUND(IF(MOD(A10,7)=1,D9*104%,D9),2)</f>
        <v>0.52</v>
      </c>
      <c r="E10">
        <f t="shared" si="1"/>
        <v>312</v>
      </c>
      <c r="F10">
        <f t="shared" si="2"/>
        <v>86</v>
      </c>
      <c r="G10">
        <f t="shared" ref="G10:G73" si="8">F5+I9</f>
        <v>177</v>
      </c>
      <c r="H10">
        <f t="shared" si="4"/>
        <v>36</v>
      </c>
      <c r="I10">
        <f t="shared" si="5"/>
        <v>141</v>
      </c>
      <c r="J10">
        <f t="shared" si="6"/>
        <v>83</v>
      </c>
    </row>
    <row r="11" spans="1:12" x14ac:dyDescent="0.3">
      <c r="A11">
        <v>10</v>
      </c>
      <c r="B11" s="1">
        <v>41761</v>
      </c>
      <c r="C11" s="5">
        <f t="shared" si="0"/>
        <v>5</v>
      </c>
      <c r="D11">
        <f t="shared" si="7"/>
        <v>0.52</v>
      </c>
      <c r="E11">
        <f t="shared" si="1"/>
        <v>312</v>
      </c>
      <c r="F11">
        <f t="shared" si="2"/>
        <v>86</v>
      </c>
      <c r="G11">
        <f t="shared" si="8"/>
        <v>224</v>
      </c>
      <c r="H11">
        <f t="shared" si="4"/>
        <v>36</v>
      </c>
      <c r="I11">
        <f t="shared" si="5"/>
        <v>188</v>
      </c>
      <c r="J11">
        <f t="shared" si="6"/>
        <v>83</v>
      </c>
    </row>
    <row r="12" spans="1:12" x14ac:dyDescent="0.3">
      <c r="A12">
        <v>11</v>
      </c>
      <c r="B12" s="1">
        <v>41762</v>
      </c>
      <c r="C12" s="5">
        <f t="shared" si="0"/>
        <v>6</v>
      </c>
      <c r="D12">
        <f t="shared" si="7"/>
        <v>0.52</v>
      </c>
      <c r="E12">
        <f t="shared" si="1"/>
        <v>312</v>
      </c>
      <c r="F12">
        <f t="shared" si="2"/>
        <v>86</v>
      </c>
      <c r="G12">
        <f t="shared" si="8"/>
        <v>271</v>
      </c>
      <c r="H12">
        <f t="shared" si="4"/>
        <v>100</v>
      </c>
      <c r="I12">
        <f t="shared" si="5"/>
        <v>171</v>
      </c>
      <c r="J12">
        <f t="shared" si="6"/>
        <v>83</v>
      </c>
    </row>
    <row r="13" spans="1:12" x14ac:dyDescent="0.3">
      <c r="A13">
        <v>12</v>
      </c>
      <c r="B13" s="1">
        <v>41763</v>
      </c>
      <c r="C13" s="5">
        <f t="shared" si="0"/>
        <v>7</v>
      </c>
      <c r="D13">
        <f t="shared" si="7"/>
        <v>0.52</v>
      </c>
      <c r="E13">
        <f t="shared" si="1"/>
        <v>312</v>
      </c>
      <c r="F13">
        <f t="shared" si="2"/>
        <v>86</v>
      </c>
      <c r="G13">
        <f t="shared" si="8"/>
        <v>254</v>
      </c>
      <c r="H13">
        <f t="shared" si="4"/>
        <v>100</v>
      </c>
      <c r="I13">
        <f t="shared" si="5"/>
        <v>154</v>
      </c>
      <c r="J13">
        <f t="shared" si="6"/>
        <v>83</v>
      </c>
    </row>
    <row r="14" spans="1:12" x14ac:dyDescent="0.3">
      <c r="A14">
        <v>13</v>
      </c>
      <c r="B14" s="1">
        <v>41764</v>
      </c>
      <c r="C14" s="5">
        <f t="shared" si="0"/>
        <v>1</v>
      </c>
      <c r="D14">
        <f t="shared" si="7"/>
        <v>0.52</v>
      </c>
      <c r="E14">
        <f t="shared" si="1"/>
        <v>312</v>
      </c>
      <c r="F14">
        <f t="shared" si="2"/>
        <v>86</v>
      </c>
      <c r="G14">
        <f t="shared" si="8"/>
        <v>237</v>
      </c>
      <c r="H14">
        <f t="shared" si="4"/>
        <v>36</v>
      </c>
      <c r="I14">
        <f t="shared" si="5"/>
        <v>201</v>
      </c>
      <c r="J14">
        <f t="shared" si="6"/>
        <v>83</v>
      </c>
    </row>
    <row r="15" spans="1:12" x14ac:dyDescent="0.3">
      <c r="A15">
        <v>14</v>
      </c>
      <c r="B15" s="1">
        <v>41765</v>
      </c>
      <c r="C15" s="5">
        <f t="shared" si="0"/>
        <v>2</v>
      </c>
      <c r="D15">
        <f t="shared" si="7"/>
        <v>0.52</v>
      </c>
      <c r="E15">
        <f t="shared" si="1"/>
        <v>312</v>
      </c>
      <c r="F15">
        <f t="shared" si="2"/>
        <v>86</v>
      </c>
      <c r="G15">
        <f t="shared" si="8"/>
        <v>287</v>
      </c>
      <c r="H15">
        <f t="shared" si="4"/>
        <v>36</v>
      </c>
      <c r="I15">
        <f t="shared" si="5"/>
        <v>251</v>
      </c>
      <c r="J15">
        <f t="shared" si="6"/>
        <v>86</v>
      </c>
    </row>
    <row r="16" spans="1:12" x14ac:dyDescent="0.3">
      <c r="A16">
        <v>15</v>
      </c>
      <c r="B16" s="1">
        <v>41766</v>
      </c>
      <c r="C16" s="5">
        <f t="shared" si="0"/>
        <v>3</v>
      </c>
      <c r="D16">
        <f t="shared" si="7"/>
        <v>0.54</v>
      </c>
      <c r="E16">
        <f t="shared" si="1"/>
        <v>324</v>
      </c>
      <c r="F16">
        <f t="shared" si="2"/>
        <v>86</v>
      </c>
      <c r="G16">
        <f t="shared" si="8"/>
        <v>337</v>
      </c>
      <c r="H16">
        <f t="shared" si="4"/>
        <v>36</v>
      </c>
      <c r="I16">
        <f t="shared" si="5"/>
        <v>301</v>
      </c>
      <c r="J16">
        <f t="shared" si="6"/>
        <v>86</v>
      </c>
    </row>
    <row r="17" spans="1:10" x14ac:dyDescent="0.3">
      <c r="A17">
        <v>16</v>
      </c>
      <c r="B17" s="1">
        <v>41767</v>
      </c>
      <c r="C17" s="5">
        <f t="shared" si="0"/>
        <v>4</v>
      </c>
      <c r="D17">
        <f t="shared" si="7"/>
        <v>0.54</v>
      </c>
      <c r="E17">
        <f t="shared" si="1"/>
        <v>324</v>
      </c>
      <c r="F17">
        <f t="shared" si="2"/>
        <v>90</v>
      </c>
      <c r="G17">
        <f t="shared" si="8"/>
        <v>387</v>
      </c>
      <c r="H17">
        <f t="shared" si="4"/>
        <v>36</v>
      </c>
      <c r="I17">
        <f t="shared" si="5"/>
        <v>351</v>
      </c>
      <c r="J17">
        <f t="shared" si="6"/>
        <v>86</v>
      </c>
    </row>
    <row r="18" spans="1:10" x14ac:dyDescent="0.3">
      <c r="A18">
        <v>17</v>
      </c>
      <c r="B18" s="1">
        <v>41768</v>
      </c>
      <c r="C18" s="5">
        <f t="shared" si="0"/>
        <v>5</v>
      </c>
      <c r="D18">
        <f t="shared" si="7"/>
        <v>0.54</v>
      </c>
      <c r="E18">
        <f t="shared" si="1"/>
        <v>324</v>
      </c>
      <c r="F18">
        <f t="shared" si="2"/>
        <v>90</v>
      </c>
      <c r="G18">
        <f t="shared" si="8"/>
        <v>437</v>
      </c>
      <c r="H18">
        <f t="shared" si="4"/>
        <v>36</v>
      </c>
      <c r="I18">
        <f t="shared" si="5"/>
        <v>401</v>
      </c>
      <c r="J18">
        <f t="shared" si="6"/>
        <v>86</v>
      </c>
    </row>
    <row r="19" spans="1:10" x14ac:dyDescent="0.3">
      <c r="A19">
        <v>18</v>
      </c>
      <c r="B19" s="1">
        <v>41769</v>
      </c>
      <c r="C19" s="5">
        <f t="shared" si="0"/>
        <v>6</v>
      </c>
      <c r="D19">
        <f t="shared" si="7"/>
        <v>0.54</v>
      </c>
      <c r="E19">
        <f t="shared" si="1"/>
        <v>324</v>
      </c>
      <c r="F19">
        <f t="shared" si="2"/>
        <v>90</v>
      </c>
      <c r="G19">
        <f t="shared" si="8"/>
        <v>487</v>
      </c>
      <c r="H19">
        <f t="shared" si="4"/>
        <v>100</v>
      </c>
      <c r="I19">
        <f t="shared" si="5"/>
        <v>387</v>
      </c>
      <c r="J19">
        <f t="shared" si="6"/>
        <v>86</v>
      </c>
    </row>
    <row r="20" spans="1:10" x14ac:dyDescent="0.3">
      <c r="A20">
        <v>19</v>
      </c>
      <c r="B20" s="1">
        <v>41770</v>
      </c>
      <c r="C20" s="5">
        <f t="shared" si="0"/>
        <v>7</v>
      </c>
      <c r="D20">
        <f t="shared" si="7"/>
        <v>0.54</v>
      </c>
      <c r="E20">
        <f t="shared" si="1"/>
        <v>324</v>
      </c>
      <c r="F20">
        <f t="shared" si="2"/>
        <v>90</v>
      </c>
      <c r="G20">
        <f t="shared" si="8"/>
        <v>473</v>
      </c>
      <c r="H20">
        <f t="shared" si="4"/>
        <v>100</v>
      </c>
      <c r="I20">
        <f t="shared" si="5"/>
        <v>373</v>
      </c>
      <c r="J20">
        <f t="shared" si="6"/>
        <v>86</v>
      </c>
    </row>
    <row r="21" spans="1:10" x14ac:dyDescent="0.3">
      <c r="A21">
        <v>20</v>
      </c>
      <c r="B21" s="1">
        <v>41771</v>
      </c>
      <c r="C21" s="5">
        <f t="shared" si="0"/>
        <v>1</v>
      </c>
      <c r="D21">
        <f t="shared" si="7"/>
        <v>0.54</v>
      </c>
      <c r="E21">
        <f t="shared" si="1"/>
        <v>324</v>
      </c>
      <c r="F21">
        <f t="shared" si="2"/>
        <v>90</v>
      </c>
      <c r="G21">
        <f t="shared" si="8"/>
        <v>459</v>
      </c>
      <c r="H21">
        <f t="shared" si="4"/>
        <v>36</v>
      </c>
      <c r="I21">
        <f t="shared" si="5"/>
        <v>423</v>
      </c>
      <c r="J21">
        <f t="shared" si="6"/>
        <v>86</v>
      </c>
    </row>
    <row r="22" spans="1:10" x14ac:dyDescent="0.3">
      <c r="A22">
        <v>21</v>
      </c>
      <c r="B22" s="1">
        <v>41772</v>
      </c>
      <c r="C22" s="5">
        <f t="shared" si="0"/>
        <v>2</v>
      </c>
      <c r="D22">
        <f t="shared" si="7"/>
        <v>0.54</v>
      </c>
      <c r="E22">
        <f t="shared" si="1"/>
        <v>324</v>
      </c>
      <c r="F22">
        <f t="shared" si="2"/>
        <v>90</v>
      </c>
      <c r="G22">
        <f t="shared" si="8"/>
        <v>513</v>
      </c>
      <c r="H22">
        <f t="shared" si="4"/>
        <v>36</v>
      </c>
      <c r="I22">
        <f t="shared" si="5"/>
        <v>477</v>
      </c>
      <c r="J22">
        <f t="shared" si="6"/>
        <v>90</v>
      </c>
    </row>
    <row r="23" spans="1:10" x14ac:dyDescent="0.3">
      <c r="A23">
        <v>22</v>
      </c>
      <c r="B23" s="1">
        <v>41773</v>
      </c>
      <c r="C23" s="5">
        <f t="shared" si="0"/>
        <v>3</v>
      </c>
      <c r="D23">
        <f t="shared" si="7"/>
        <v>0.56000000000000005</v>
      </c>
      <c r="E23">
        <f t="shared" si="1"/>
        <v>336.00000000000006</v>
      </c>
      <c r="F23">
        <f t="shared" si="2"/>
        <v>90</v>
      </c>
      <c r="G23">
        <f t="shared" si="8"/>
        <v>567</v>
      </c>
      <c r="H23">
        <f t="shared" si="4"/>
        <v>36</v>
      </c>
      <c r="I23">
        <f t="shared" si="5"/>
        <v>531</v>
      </c>
      <c r="J23">
        <f t="shared" si="6"/>
        <v>90</v>
      </c>
    </row>
    <row r="24" spans="1:10" x14ac:dyDescent="0.3">
      <c r="A24">
        <v>23</v>
      </c>
      <c r="B24" s="1">
        <v>41774</v>
      </c>
      <c r="C24" s="5">
        <f t="shared" si="0"/>
        <v>4</v>
      </c>
      <c r="D24">
        <f t="shared" si="7"/>
        <v>0.56000000000000005</v>
      </c>
      <c r="E24">
        <f t="shared" si="1"/>
        <v>336.00000000000006</v>
      </c>
      <c r="F24">
        <f t="shared" si="2"/>
        <v>93</v>
      </c>
      <c r="G24">
        <f t="shared" si="8"/>
        <v>621</v>
      </c>
      <c r="H24">
        <f t="shared" si="4"/>
        <v>36</v>
      </c>
      <c r="I24">
        <f t="shared" si="5"/>
        <v>585</v>
      </c>
      <c r="J24">
        <f t="shared" si="6"/>
        <v>90</v>
      </c>
    </row>
    <row r="25" spans="1:10" x14ac:dyDescent="0.3">
      <c r="A25">
        <v>24</v>
      </c>
      <c r="B25" s="1">
        <v>41775</v>
      </c>
      <c r="C25" s="5">
        <f t="shared" si="0"/>
        <v>5</v>
      </c>
      <c r="D25">
        <f t="shared" si="7"/>
        <v>0.56000000000000005</v>
      </c>
      <c r="E25">
        <f t="shared" si="1"/>
        <v>336.00000000000006</v>
      </c>
      <c r="F25">
        <f t="shared" si="2"/>
        <v>93</v>
      </c>
      <c r="G25">
        <f t="shared" si="8"/>
        <v>675</v>
      </c>
      <c r="H25">
        <f t="shared" si="4"/>
        <v>36</v>
      </c>
      <c r="I25">
        <f t="shared" si="5"/>
        <v>639</v>
      </c>
      <c r="J25">
        <f t="shared" si="6"/>
        <v>90</v>
      </c>
    </row>
    <row r="26" spans="1:10" x14ac:dyDescent="0.3">
      <c r="A26">
        <v>25</v>
      </c>
      <c r="B26" s="1">
        <v>41776</v>
      </c>
      <c r="C26" s="5">
        <f t="shared" si="0"/>
        <v>6</v>
      </c>
      <c r="D26">
        <f t="shared" si="7"/>
        <v>0.56000000000000005</v>
      </c>
      <c r="E26">
        <f t="shared" si="1"/>
        <v>336.00000000000006</v>
      </c>
      <c r="F26">
        <f t="shared" si="2"/>
        <v>93</v>
      </c>
      <c r="G26">
        <f t="shared" si="8"/>
        <v>729</v>
      </c>
      <c r="H26">
        <f t="shared" si="4"/>
        <v>100</v>
      </c>
      <c r="I26">
        <f t="shared" si="5"/>
        <v>629</v>
      </c>
      <c r="J26">
        <f t="shared" si="6"/>
        <v>90</v>
      </c>
    </row>
    <row r="27" spans="1:10" x14ac:dyDescent="0.3">
      <c r="A27">
        <v>26</v>
      </c>
      <c r="B27" s="1">
        <v>41777</v>
      </c>
      <c r="C27" s="5">
        <f t="shared" si="0"/>
        <v>7</v>
      </c>
      <c r="D27">
        <f t="shared" si="7"/>
        <v>0.56000000000000005</v>
      </c>
      <c r="E27">
        <f t="shared" si="1"/>
        <v>336.00000000000006</v>
      </c>
      <c r="F27">
        <f t="shared" si="2"/>
        <v>93</v>
      </c>
      <c r="G27">
        <f t="shared" si="8"/>
        <v>719</v>
      </c>
      <c r="H27">
        <f t="shared" si="4"/>
        <v>100</v>
      </c>
      <c r="I27">
        <f t="shared" si="5"/>
        <v>619</v>
      </c>
      <c r="J27">
        <f t="shared" si="6"/>
        <v>90</v>
      </c>
    </row>
    <row r="28" spans="1:10" x14ac:dyDescent="0.3">
      <c r="A28">
        <v>27</v>
      </c>
      <c r="B28" s="1">
        <v>41778</v>
      </c>
      <c r="C28" s="5">
        <f t="shared" si="0"/>
        <v>1</v>
      </c>
      <c r="D28">
        <f t="shared" si="7"/>
        <v>0.56000000000000005</v>
      </c>
      <c r="E28">
        <f t="shared" si="1"/>
        <v>336.00000000000006</v>
      </c>
      <c r="F28">
        <f t="shared" si="2"/>
        <v>93</v>
      </c>
      <c r="G28">
        <f t="shared" si="8"/>
        <v>709</v>
      </c>
      <c r="H28">
        <f t="shared" si="4"/>
        <v>36</v>
      </c>
      <c r="I28">
        <f t="shared" si="5"/>
        <v>673</v>
      </c>
      <c r="J28">
        <f t="shared" si="6"/>
        <v>90</v>
      </c>
    </row>
    <row r="29" spans="1:10" x14ac:dyDescent="0.3">
      <c r="A29">
        <v>28</v>
      </c>
      <c r="B29" s="1">
        <v>41779</v>
      </c>
      <c r="C29" s="5">
        <f t="shared" si="0"/>
        <v>2</v>
      </c>
      <c r="D29">
        <f t="shared" si="7"/>
        <v>0.56000000000000005</v>
      </c>
      <c r="E29">
        <f t="shared" si="1"/>
        <v>336.00000000000006</v>
      </c>
      <c r="F29">
        <f t="shared" si="2"/>
        <v>93</v>
      </c>
      <c r="G29">
        <f t="shared" si="8"/>
        <v>766</v>
      </c>
      <c r="H29">
        <f t="shared" si="4"/>
        <v>36</v>
      </c>
      <c r="I29">
        <f t="shared" si="5"/>
        <v>730</v>
      </c>
      <c r="J29">
        <f t="shared" si="6"/>
        <v>93</v>
      </c>
    </row>
    <row r="30" spans="1:10" x14ac:dyDescent="0.3">
      <c r="A30">
        <v>29</v>
      </c>
      <c r="B30" s="1">
        <v>41780</v>
      </c>
      <c r="C30" s="5">
        <f t="shared" si="0"/>
        <v>3</v>
      </c>
      <c r="D30">
        <f t="shared" si="7"/>
        <v>0.57999999999999996</v>
      </c>
      <c r="E30">
        <f t="shared" si="1"/>
        <v>348</v>
      </c>
      <c r="F30">
        <f t="shared" si="2"/>
        <v>93</v>
      </c>
      <c r="G30">
        <f t="shared" si="8"/>
        <v>823</v>
      </c>
      <c r="H30">
        <f t="shared" si="4"/>
        <v>36</v>
      </c>
      <c r="I30">
        <f t="shared" si="5"/>
        <v>787</v>
      </c>
      <c r="J30">
        <f t="shared" si="6"/>
        <v>93</v>
      </c>
    </row>
    <row r="31" spans="1:10" x14ac:dyDescent="0.3">
      <c r="A31">
        <v>30</v>
      </c>
      <c r="B31" s="1">
        <v>41781</v>
      </c>
      <c r="C31" s="5">
        <f t="shared" si="0"/>
        <v>4</v>
      </c>
      <c r="D31">
        <f t="shared" si="7"/>
        <v>0.57999999999999996</v>
      </c>
      <c r="E31">
        <f t="shared" si="1"/>
        <v>348</v>
      </c>
      <c r="F31">
        <f t="shared" si="2"/>
        <v>96</v>
      </c>
      <c r="G31">
        <f t="shared" si="8"/>
        <v>880</v>
      </c>
      <c r="H31">
        <f t="shared" si="4"/>
        <v>36</v>
      </c>
      <c r="I31">
        <f t="shared" si="5"/>
        <v>844</v>
      </c>
      <c r="J31">
        <f t="shared" si="6"/>
        <v>93</v>
      </c>
    </row>
    <row r="32" spans="1:10" x14ac:dyDescent="0.3">
      <c r="A32">
        <v>31</v>
      </c>
      <c r="B32" s="1">
        <v>41782</v>
      </c>
      <c r="C32" s="5">
        <f t="shared" si="0"/>
        <v>5</v>
      </c>
      <c r="D32">
        <f t="shared" si="7"/>
        <v>0.57999999999999996</v>
      </c>
      <c r="E32">
        <f t="shared" si="1"/>
        <v>348</v>
      </c>
      <c r="F32">
        <f t="shared" si="2"/>
        <v>96</v>
      </c>
      <c r="G32">
        <f t="shared" si="8"/>
        <v>937</v>
      </c>
      <c r="H32">
        <f t="shared" si="4"/>
        <v>36</v>
      </c>
      <c r="I32">
        <f t="shared" si="5"/>
        <v>901</v>
      </c>
      <c r="J32">
        <f t="shared" si="6"/>
        <v>93</v>
      </c>
    </row>
    <row r="33" spans="1:10" x14ac:dyDescent="0.3">
      <c r="A33">
        <v>32</v>
      </c>
      <c r="B33" s="1">
        <v>41783</v>
      </c>
      <c r="C33" s="5">
        <f t="shared" si="0"/>
        <v>6</v>
      </c>
      <c r="D33">
        <f t="shared" si="7"/>
        <v>0.57999999999999996</v>
      </c>
      <c r="E33">
        <f t="shared" si="1"/>
        <v>348</v>
      </c>
      <c r="F33">
        <f t="shared" si="2"/>
        <v>96</v>
      </c>
      <c r="G33">
        <f t="shared" si="8"/>
        <v>994</v>
      </c>
      <c r="H33">
        <f t="shared" si="4"/>
        <v>100</v>
      </c>
      <c r="I33">
        <f t="shared" si="5"/>
        <v>894</v>
      </c>
      <c r="J33">
        <f t="shared" si="6"/>
        <v>93</v>
      </c>
    </row>
    <row r="34" spans="1:10" x14ac:dyDescent="0.3">
      <c r="A34">
        <v>33</v>
      </c>
      <c r="B34" s="1">
        <v>41784</v>
      </c>
      <c r="C34" s="5">
        <f t="shared" si="0"/>
        <v>7</v>
      </c>
      <c r="D34">
        <f t="shared" si="7"/>
        <v>0.57999999999999996</v>
      </c>
      <c r="E34">
        <f t="shared" si="1"/>
        <v>348</v>
      </c>
      <c r="F34">
        <f t="shared" si="2"/>
        <v>96</v>
      </c>
      <c r="G34">
        <f t="shared" si="8"/>
        <v>987</v>
      </c>
      <c r="H34">
        <f t="shared" si="4"/>
        <v>100</v>
      </c>
      <c r="I34">
        <f t="shared" si="5"/>
        <v>887</v>
      </c>
      <c r="J34">
        <f t="shared" si="6"/>
        <v>93</v>
      </c>
    </row>
    <row r="35" spans="1:10" x14ac:dyDescent="0.3">
      <c r="A35">
        <v>34</v>
      </c>
      <c r="B35" s="1">
        <v>41785</v>
      </c>
      <c r="C35" s="5">
        <f t="shared" si="0"/>
        <v>1</v>
      </c>
      <c r="D35">
        <f t="shared" si="7"/>
        <v>0.57999999999999996</v>
      </c>
      <c r="E35">
        <f t="shared" si="1"/>
        <v>348</v>
      </c>
      <c r="F35">
        <f t="shared" si="2"/>
        <v>96</v>
      </c>
      <c r="G35">
        <f t="shared" si="8"/>
        <v>980</v>
      </c>
      <c r="H35">
        <f t="shared" si="4"/>
        <v>36</v>
      </c>
      <c r="I35">
        <f t="shared" si="5"/>
        <v>944</v>
      </c>
      <c r="J35">
        <f t="shared" si="6"/>
        <v>93</v>
      </c>
    </row>
    <row r="36" spans="1:10" x14ac:dyDescent="0.3">
      <c r="A36">
        <v>35</v>
      </c>
      <c r="B36" s="1">
        <v>41786</v>
      </c>
      <c r="C36" s="5">
        <f t="shared" si="0"/>
        <v>2</v>
      </c>
      <c r="D36">
        <f t="shared" si="7"/>
        <v>0.57999999999999996</v>
      </c>
      <c r="E36">
        <f t="shared" si="1"/>
        <v>348</v>
      </c>
      <c r="F36">
        <f t="shared" si="2"/>
        <v>96</v>
      </c>
      <c r="G36">
        <f t="shared" si="8"/>
        <v>1040</v>
      </c>
      <c r="H36">
        <f t="shared" si="4"/>
        <v>36</v>
      </c>
      <c r="I36">
        <f t="shared" si="5"/>
        <v>1004</v>
      </c>
      <c r="J36">
        <f t="shared" si="6"/>
        <v>96</v>
      </c>
    </row>
    <row r="37" spans="1:10" x14ac:dyDescent="0.3">
      <c r="A37">
        <v>36</v>
      </c>
      <c r="B37" s="1">
        <v>41787</v>
      </c>
      <c r="C37" s="5">
        <f t="shared" si="0"/>
        <v>3</v>
      </c>
      <c r="D37">
        <f t="shared" si="7"/>
        <v>0.6</v>
      </c>
      <c r="E37">
        <f t="shared" si="1"/>
        <v>360</v>
      </c>
      <c r="F37">
        <f t="shared" si="2"/>
        <v>96</v>
      </c>
      <c r="G37">
        <f t="shared" si="8"/>
        <v>1100</v>
      </c>
      <c r="H37">
        <f t="shared" si="4"/>
        <v>36</v>
      </c>
      <c r="I37">
        <f t="shared" si="5"/>
        <v>1064</v>
      </c>
      <c r="J37">
        <f t="shared" si="6"/>
        <v>96</v>
      </c>
    </row>
    <row r="38" spans="1:10" x14ac:dyDescent="0.3">
      <c r="A38">
        <v>37</v>
      </c>
      <c r="B38" s="1">
        <v>41788</v>
      </c>
      <c r="C38" s="5">
        <f t="shared" si="0"/>
        <v>4</v>
      </c>
      <c r="D38">
        <f t="shared" si="7"/>
        <v>0.6</v>
      </c>
      <c r="E38">
        <f t="shared" si="1"/>
        <v>360</v>
      </c>
      <c r="F38">
        <f t="shared" si="2"/>
        <v>100</v>
      </c>
      <c r="G38">
        <f t="shared" si="8"/>
        <v>1160</v>
      </c>
      <c r="H38">
        <f t="shared" si="4"/>
        <v>36</v>
      </c>
      <c r="I38">
        <f t="shared" si="5"/>
        <v>1124</v>
      </c>
      <c r="J38">
        <f t="shared" si="6"/>
        <v>96</v>
      </c>
    </row>
    <row r="39" spans="1:10" x14ac:dyDescent="0.3">
      <c r="A39">
        <v>38</v>
      </c>
      <c r="B39" s="1">
        <v>41789</v>
      </c>
      <c r="C39" s="5">
        <f t="shared" si="0"/>
        <v>5</v>
      </c>
      <c r="D39">
        <f t="shared" si="7"/>
        <v>0.6</v>
      </c>
      <c r="E39">
        <f t="shared" si="1"/>
        <v>360</v>
      </c>
      <c r="F39">
        <f t="shared" si="2"/>
        <v>100</v>
      </c>
      <c r="G39">
        <f t="shared" si="8"/>
        <v>1220</v>
      </c>
      <c r="H39">
        <f t="shared" si="4"/>
        <v>36</v>
      </c>
      <c r="I39">
        <f t="shared" si="5"/>
        <v>1184</v>
      </c>
      <c r="J39">
        <f t="shared" si="6"/>
        <v>96</v>
      </c>
    </row>
    <row r="40" spans="1:10" x14ac:dyDescent="0.3">
      <c r="A40">
        <v>39</v>
      </c>
      <c r="B40" s="1">
        <v>41790</v>
      </c>
      <c r="C40" s="5">
        <f t="shared" si="0"/>
        <v>6</v>
      </c>
      <c r="D40">
        <f t="shared" si="7"/>
        <v>0.6</v>
      </c>
      <c r="E40">
        <f t="shared" si="1"/>
        <v>360</v>
      </c>
      <c r="F40">
        <f t="shared" si="2"/>
        <v>100</v>
      </c>
      <c r="G40">
        <f t="shared" si="8"/>
        <v>1280</v>
      </c>
      <c r="H40">
        <f t="shared" si="4"/>
        <v>100</v>
      </c>
      <c r="I40">
        <f t="shared" si="5"/>
        <v>1180</v>
      </c>
      <c r="J40">
        <f t="shared" si="6"/>
        <v>96</v>
      </c>
    </row>
    <row r="41" spans="1:10" x14ac:dyDescent="0.3">
      <c r="A41">
        <v>40</v>
      </c>
      <c r="B41" s="1">
        <v>41791</v>
      </c>
      <c r="C41" s="5">
        <f t="shared" si="0"/>
        <v>7</v>
      </c>
      <c r="D41">
        <f t="shared" si="7"/>
        <v>0.6</v>
      </c>
      <c r="E41">
        <f t="shared" si="1"/>
        <v>360</v>
      </c>
      <c r="F41">
        <f t="shared" si="2"/>
        <v>100</v>
      </c>
      <c r="G41">
        <f t="shared" si="8"/>
        <v>1276</v>
      </c>
      <c r="H41">
        <f t="shared" si="4"/>
        <v>100</v>
      </c>
      <c r="I41">
        <f t="shared" si="5"/>
        <v>1176</v>
      </c>
      <c r="J41">
        <f t="shared" si="6"/>
        <v>96</v>
      </c>
    </row>
    <row r="42" spans="1:10" x14ac:dyDescent="0.3">
      <c r="A42">
        <v>41</v>
      </c>
      <c r="B42" s="1">
        <v>41792</v>
      </c>
      <c r="C42" s="5">
        <f t="shared" si="0"/>
        <v>1</v>
      </c>
      <c r="D42">
        <f t="shared" si="7"/>
        <v>0.6</v>
      </c>
      <c r="E42">
        <f t="shared" si="1"/>
        <v>360</v>
      </c>
      <c r="F42">
        <f t="shared" si="2"/>
        <v>100</v>
      </c>
      <c r="G42">
        <f t="shared" si="8"/>
        <v>1272</v>
      </c>
      <c r="H42">
        <f t="shared" si="4"/>
        <v>36</v>
      </c>
      <c r="I42">
        <f t="shared" si="5"/>
        <v>1236</v>
      </c>
      <c r="J42">
        <f t="shared" si="6"/>
        <v>96</v>
      </c>
    </row>
    <row r="43" spans="1:10" x14ac:dyDescent="0.3">
      <c r="A43">
        <v>42</v>
      </c>
      <c r="B43" s="1">
        <v>41793</v>
      </c>
      <c r="C43" s="5">
        <f t="shared" si="0"/>
        <v>2</v>
      </c>
      <c r="D43">
        <f t="shared" si="7"/>
        <v>0.6</v>
      </c>
      <c r="E43">
        <f t="shared" si="1"/>
        <v>360</v>
      </c>
      <c r="F43">
        <f t="shared" si="2"/>
        <v>100</v>
      </c>
      <c r="G43">
        <f t="shared" si="8"/>
        <v>1336</v>
      </c>
      <c r="H43">
        <f t="shared" si="4"/>
        <v>36</v>
      </c>
      <c r="I43">
        <f t="shared" si="5"/>
        <v>1300</v>
      </c>
      <c r="J43">
        <f t="shared" si="6"/>
        <v>100</v>
      </c>
    </row>
    <row r="44" spans="1:10" x14ac:dyDescent="0.3">
      <c r="A44">
        <v>43</v>
      </c>
      <c r="B44" s="1">
        <v>41794</v>
      </c>
      <c r="C44" s="5">
        <f t="shared" si="0"/>
        <v>3</v>
      </c>
      <c r="D44">
        <f t="shared" si="7"/>
        <v>0.62</v>
      </c>
      <c r="E44">
        <f t="shared" si="1"/>
        <v>372</v>
      </c>
      <c r="F44">
        <f t="shared" si="2"/>
        <v>100</v>
      </c>
      <c r="G44">
        <f t="shared" si="8"/>
        <v>1400</v>
      </c>
      <c r="H44">
        <f t="shared" si="4"/>
        <v>36</v>
      </c>
      <c r="I44">
        <f t="shared" si="5"/>
        <v>1364</v>
      </c>
      <c r="J44">
        <f t="shared" si="6"/>
        <v>100</v>
      </c>
    </row>
    <row r="45" spans="1:10" x14ac:dyDescent="0.3">
      <c r="A45">
        <v>44</v>
      </c>
      <c r="B45" s="1">
        <v>41795</v>
      </c>
      <c r="C45" s="5">
        <f t="shared" si="0"/>
        <v>4</v>
      </c>
      <c r="D45">
        <f t="shared" si="7"/>
        <v>0.62</v>
      </c>
      <c r="E45">
        <f t="shared" si="1"/>
        <v>372</v>
      </c>
      <c r="F45">
        <f t="shared" si="2"/>
        <v>103</v>
      </c>
      <c r="G45">
        <f t="shared" si="8"/>
        <v>1464</v>
      </c>
      <c r="H45">
        <f t="shared" si="4"/>
        <v>36</v>
      </c>
      <c r="I45">
        <f t="shared" si="5"/>
        <v>1428</v>
      </c>
      <c r="J45">
        <f t="shared" si="6"/>
        <v>100</v>
      </c>
    </row>
    <row r="46" spans="1:10" x14ac:dyDescent="0.3">
      <c r="A46">
        <v>45</v>
      </c>
      <c r="B46" s="1">
        <v>41796</v>
      </c>
      <c r="C46" s="5">
        <f t="shared" si="0"/>
        <v>5</v>
      </c>
      <c r="D46">
        <f t="shared" si="7"/>
        <v>0.62</v>
      </c>
      <c r="E46">
        <f t="shared" si="1"/>
        <v>372</v>
      </c>
      <c r="F46">
        <f t="shared" si="2"/>
        <v>103</v>
      </c>
      <c r="G46">
        <f t="shared" si="8"/>
        <v>1528</v>
      </c>
      <c r="H46">
        <f t="shared" si="4"/>
        <v>36</v>
      </c>
      <c r="I46">
        <f t="shared" si="5"/>
        <v>1492</v>
      </c>
      <c r="J46">
        <f t="shared" si="6"/>
        <v>100</v>
      </c>
    </row>
    <row r="47" spans="1:10" x14ac:dyDescent="0.3">
      <c r="A47">
        <v>46</v>
      </c>
      <c r="B47" s="1">
        <v>41797</v>
      </c>
      <c r="C47" s="5">
        <f t="shared" si="0"/>
        <v>6</v>
      </c>
      <c r="D47">
        <f t="shared" si="7"/>
        <v>0.62</v>
      </c>
      <c r="E47">
        <f t="shared" si="1"/>
        <v>372</v>
      </c>
      <c r="F47">
        <f t="shared" si="2"/>
        <v>103</v>
      </c>
      <c r="G47">
        <f t="shared" si="8"/>
        <v>1592</v>
      </c>
      <c r="H47">
        <f t="shared" si="4"/>
        <v>100</v>
      </c>
      <c r="I47">
        <f t="shared" si="5"/>
        <v>1492</v>
      </c>
      <c r="J47">
        <f t="shared" si="6"/>
        <v>100</v>
      </c>
    </row>
    <row r="48" spans="1:10" x14ac:dyDescent="0.3">
      <c r="A48">
        <v>47</v>
      </c>
      <c r="B48" s="1">
        <v>41798</v>
      </c>
      <c r="C48" s="5">
        <f t="shared" si="0"/>
        <v>7</v>
      </c>
      <c r="D48">
        <f t="shared" si="7"/>
        <v>0.62</v>
      </c>
      <c r="E48">
        <f t="shared" si="1"/>
        <v>372</v>
      </c>
      <c r="F48">
        <f t="shared" si="2"/>
        <v>103</v>
      </c>
      <c r="G48">
        <f t="shared" si="8"/>
        <v>1592</v>
      </c>
      <c r="H48">
        <f t="shared" si="4"/>
        <v>100</v>
      </c>
      <c r="I48">
        <f t="shared" si="5"/>
        <v>1492</v>
      </c>
      <c r="J48">
        <f t="shared" si="6"/>
        <v>100</v>
      </c>
    </row>
    <row r="49" spans="1:10" x14ac:dyDescent="0.3">
      <c r="A49">
        <v>48</v>
      </c>
      <c r="B49" s="1">
        <v>41799</v>
      </c>
      <c r="C49" s="5">
        <f t="shared" si="0"/>
        <v>1</v>
      </c>
      <c r="D49">
        <f t="shared" si="7"/>
        <v>0.62</v>
      </c>
      <c r="E49">
        <f t="shared" si="1"/>
        <v>372</v>
      </c>
      <c r="F49">
        <f t="shared" si="2"/>
        <v>103</v>
      </c>
      <c r="G49">
        <f t="shared" si="8"/>
        <v>1592</v>
      </c>
      <c r="H49">
        <f t="shared" si="4"/>
        <v>36</v>
      </c>
      <c r="I49">
        <f t="shared" si="5"/>
        <v>1556</v>
      </c>
      <c r="J49">
        <f t="shared" si="6"/>
        <v>100</v>
      </c>
    </row>
    <row r="50" spans="1:10" x14ac:dyDescent="0.3">
      <c r="A50">
        <v>49</v>
      </c>
      <c r="B50" s="1">
        <v>41800</v>
      </c>
      <c r="C50" s="5">
        <f t="shared" si="0"/>
        <v>2</v>
      </c>
      <c r="D50">
        <f t="shared" si="7"/>
        <v>0.62</v>
      </c>
      <c r="E50">
        <f t="shared" si="1"/>
        <v>372</v>
      </c>
      <c r="F50">
        <f t="shared" si="2"/>
        <v>103</v>
      </c>
      <c r="G50">
        <f t="shared" si="8"/>
        <v>1659</v>
      </c>
      <c r="H50">
        <f t="shared" si="4"/>
        <v>36</v>
      </c>
      <c r="I50">
        <f t="shared" si="5"/>
        <v>1623</v>
      </c>
      <c r="J50">
        <f t="shared" si="6"/>
        <v>103</v>
      </c>
    </row>
    <row r="51" spans="1:10" x14ac:dyDescent="0.3">
      <c r="A51">
        <v>50</v>
      </c>
      <c r="B51" s="1">
        <v>41801</v>
      </c>
      <c r="C51" s="5">
        <f t="shared" si="0"/>
        <v>3</v>
      </c>
      <c r="D51">
        <f t="shared" si="7"/>
        <v>0.64</v>
      </c>
      <c r="E51">
        <f t="shared" si="1"/>
        <v>384</v>
      </c>
      <c r="F51">
        <f t="shared" si="2"/>
        <v>103</v>
      </c>
      <c r="G51">
        <f t="shared" si="8"/>
        <v>1726</v>
      </c>
      <c r="H51">
        <f t="shared" si="4"/>
        <v>36</v>
      </c>
      <c r="I51">
        <f t="shared" si="5"/>
        <v>1690</v>
      </c>
      <c r="J51">
        <f t="shared" si="6"/>
        <v>103</v>
      </c>
    </row>
    <row r="52" spans="1:10" x14ac:dyDescent="0.3">
      <c r="A52">
        <v>51</v>
      </c>
      <c r="B52" s="1">
        <v>41802</v>
      </c>
      <c r="C52" s="5">
        <f t="shared" si="0"/>
        <v>4</v>
      </c>
      <c r="D52">
        <f t="shared" si="7"/>
        <v>0.64</v>
      </c>
      <c r="E52">
        <f t="shared" si="1"/>
        <v>384</v>
      </c>
      <c r="F52">
        <f t="shared" si="2"/>
        <v>106</v>
      </c>
      <c r="G52">
        <f t="shared" si="8"/>
        <v>1793</v>
      </c>
      <c r="H52">
        <f t="shared" si="4"/>
        <v>36</v>
      </c>
      <c r="I52">
        <f t="shared" si="5"/>
        <v>1757</v>
      </c>
      <c r="J52">
        <f t="shared" si="6"/>
        <v>103</v>
      </c>
    </row>
    <row r="53" spans="1:10" x14ac:dyDescent="0.3">
      <c r="A53">
        <v>52</v>
      </c>
      <c r="B53" s="1">
        <v>41803</v>
      </c>
      <c r="C53" s="5">
        <f t="shared" si="0"/>
        <v>5</v>
      </c>
      <c r="D53">
        <f t="shared" si="7"/>
        <v>0.64</v>
      </c>
      <c r="E53">
        <f t="shared" si="1"/>
        <v>384</v>
      </c>
      <c r="F53">
        <f t="shared" si="2"/>
        <v>106</v>
      </c>
      <c r="G53">
        <f t="shared" si="8"/>
        <v>1860</v>
      </c>
      <c r="H53">
        <f t="shared" si="4"/>
        <v>36</v>
      </c>
      <c r="I53">
        <f t="shared" si="5"/>
        <v>1824</v>
      </c>
      <c r="J53">
        <f t="shared" si="6"/>
        <v>103</v>
      </c>
    </row>
    <row r="54" spans="1:10" x14ac:dyDescent="0.3">
      <c r="A54">
        <v>53</v>
      </c>
      <c r="B54" s="1">
        <v>41804</v>
      </c>
      <c r="C54" s="5">
        <f t="shared" si="0"/>
        <v>6</v>
      </c>
      <c r="D54">
        <f t="shared" si="7"/>
        <v>0.64</v>
      </c>
      <c r="E54">
        <f t="shared" si="1"/>
        <v>384</v>
      </c>
      <c r="F54">
        <f t="shared" si="2"/>
        <v>106</v>
      </c>
      <c r="G54">
        <f t="shared" si="8"/>
        <v>1927</v>
      </c>
      <c r="H54">
        <f t="shared" si="4"/>
        <v>100</v>
      </c>
      <c r="I54">
        <f t="shared" si="5"/>
        <v>1827</v>
      </c>
      <c r="J54">
        <f t="shared" si="6"/>
        <v>103</v>
      </c>
    </row>
    <row r="55" spans="1:10" x14ac:dyDescent="0.3">
      <c r="A55">
        <v>54</v>
      </c>
      <c r="B55" s="1">
        <v>41805</v>
      </c>
      <c r="C55" s="5">
        <f t="shared" si="0"/>
        <v>7</v>
      </c>
      <c r="D55">
        <f t="shared" si="7"/>
        <v>0.64</v>
      </c>
      <c r="E55">
        <f t="shared" si="1"/>
        <v>384</v>
      </c>
      <c r="F55">
        <f t="shared" si="2"/>
        <v>106</v>
      </c>
      <c r="G55">
        <f t="shared" si="8"/>
        <v>1930</v>
      </c>
      <c r="H55">
        <f t="shared" si="4"/>
        <v>100</v>
      </c>
      <c r="I55">
        <f t="shared" si="5"/>
        <v>1830</v>
      </c>
      <c r="J55">
        <f t="shared" si="6"/>
        <v>103</v>
      </c>
    </row>
    <row r="56" spans="1:10" x14ac:dyDescent="0.3">
      <c r="A56">
        <v>55</v>
      </c>
      <c r="B56" s="1">
        <v>41806</v>
      </c>
      <c r="C56" s="5">
        <f t="shared" si="0"/>
        <v>1</v>
      </c>
      <c r="D56">
        <f t="shared" si="7"/>
        <v>0.64</v>
      </c>
      <c r="E56">
        <f t="shared" si="1"/>
        <v>384</v>
      </c>
      <c r="F56">
        <f t="shared" si="2"/>
        <v>106</v>
      </c>
      <c r="G56">
        <f t="shared" si="8"/>
        <v>1933</v>
      </c>
      <c r="H56">
        <f t="shared" si="4"/>
        <v>36</v>
      </c>
      <c r="I56">
        <f t="shared" si="5"/>
        <v>1897</v>
      </c>
      <c r="J56">
        <f t="shared" si="6"/>
        <v>103</v>
      </c>
    </row>
    <row r="57" spans="1:10" x14ac:dyDescent="0.3">
      <c r="A57">
        <v>56</v>
      </c>
      <c r="B57" s="1">
        <v>41807</v>
      </c>
      <c r="C57" s="5">
        <f t="shared" si="0"/>
        <v>2</v>
      </c>
      <c r="D57">
        <f t="shared" si="7"/>
        <v>0.64</v>
      </c>
      <c r="E57">
        <f t="shared" si="1"/>
        <v>384</v>
      </c>
      <c r="F57">
        <f t="shared" si="2"/>
        <v>106</v>
      </c>
      <c r="G57">
        <f t="shared" si="8"/>
        <v>2003</v>
      </c>
      <c r="H57">
        <f t="shared" si="4"/>
        <v>36</v>
      </c>
      <c r="I57">
        <f t="shared" si="5"/>
        <v>1967</v>
      </c>
      <c r="J57">
        <f t="shared" si="6"/>
        <v>106</v>
      </c>
    </row>
    <row r="58" spans="1:10" x14ac:dyDescent="0.3">
      <c r="A58">
        <v>57</v>
      </c>
      <c r="B58" s="1">
        <v>41808</v>
      </c>
      <c r="C58" s="5">
        <f t="shared" si="0"/>
        <v>3</v>
      </c>
      <c r="D58">
        <f t="shared" si="7"/>
        <v>0.67</v>
      </c>
      <c r="E58">
        <f t="shared" si="1"/>
        <v>402</v>
      </c>
      <c r="F58">
        <f t="shared" si="2"/>
        <v>106</v>
      </c>
      <c r="G58">
        <f t="shared" si="8"/>
        <v>2073</v>
      </c>
      <c r="H58">
        <f t="shared" si="4"/>
        <v>36</v>
      </c>
      <c r="I58">
        <f t="shared" si="5"/>
        <v>2037</v>
      </c>
      <c r="J58">
        <f t="shared" si="6"/>
        <v>106</v>
      </c>
    </row>
    <row r="59" spans="1:10" x14ac:dyDescent="0.3">
      <c r="A59">
        <v>58</v>
      </c>
      <c r="B59" s="1">
        <v>41809</v>
      </c>
      <c r="C59" s="5">
        <f t="shared" si="0"/>
        <v>4</v>
      </c>
      <c r="D59">
        <f t="shared" si="7"/>
        <v>0.67</v>
      </c>
      <c r="E59">
        <f t="shared" si="1"/>
        <v>402</v>
      </c>
      <c r="F59">
        <f t="shared" si="2"/>
        <v>111</v>
      </c>
      <c r="G59">
        <f t="shared" si="8"/>
        <v>2143</v>
      </c>
      <c r="H59">
        <f t="shared" si="4"/>
        <v>36</v>
      </c>
      <c r="I59">
        <f t="shared" si="5"/>
        <v>2107</v>
      </c>
      <c r="J59">
        <f t="shared" si="6"/>
        <v>106</v>
      </c>
    </row>
    <row r="60" spans="1:10" x14ac:dyDescent="0.3">
      <c r="A60">
        <v>59</v>
      </c>
      <c r="B60" s="1">
        <v>41810</v>
      </c>
      <c r="C60" s="5">
        <f t="shared" si="0"/>
        <v>5</v>
      </c>
      <c r="D60">
        <f t="shared" si="7"/>
        <v>0.67</v>
      </c>
      <c r="E60">
        <f t="shared" si="1"/>
        <v>402</v>
      </c>
      <c r="F60">
        <f t="shared" si="2"/>
        <v>111</v>
      </c>
      <c r="G60">
        <f t="shared" si="8"/>
        <v>2213</v>
      </c>
      <c r="H60">
        <f t="shared" si="4"/>
        <v>36</v>
      </c>
      <c r="I60">
        <f t="shared" si="5"/>
        <v>2177</v>
      </c>
      <c r="J60">
        <f t="shared" si="6"/>
        <v>106</v>
      </c>
    </row>
    <row r="61" spans="1:10" x14ac:dyDescent="0.3">
      <c r="A61">
        <v>60</v>
      </c>
      <c r="B61" s="1">
        <v>41811</v>
      </c>
      <c r="C61" s="5">
        <f t="shared" si="0"/>
        <v>6</v>
      </c>
      <c r="D61">
        <f t="shared" si="7"/>
        <v>0.67</v>
      </c>
      <c r="E61">
        <f t="shared" si="1"/>
        <v>402</v>
      </c>
      <c r="F61">
        <f t="shared" si="2"/>
        <v>111</v>
      </c>
      <c r="G61">
        <f t="shared" si="8"/>
        <v>2283</v>
      </c>
      <c r="H61">
        <f t="shared" si="4"/>
        <v>100</v>
      </c>
      <c r="I61">
        <f t="shared" si="5"/>
        <v>2183</v>
      </c>
      <c r="J61">
        <f t="shared" si="6"/>
        <v>106</v>
      </c>
    </row>
    <row r="62" spans="1:10" x14ac:dyDescent="0.3">
      <c r="A62">
        <v>61</v>
      </c>
      <c r="B62" s="1">
        <v>41812</v>
      </c>
      <c r="C62" s="5">
        <f t="shared" si="0"/>
        <v>7</v>
      </c>
      <c r="D62">
        <f t="shared" si="7"/>
        <v>0.67</v>
      </c>
      <c r="E62">
        <f t="shared" si="1"/>
        <v>402</v>
      </c>
      <c r="F62">
        <f t="shared" si="2"/>
        <v>111</v>
      </c>
      <c r="G62">
        <f t="shared" si="8"/>
        <v>2289</v>
      </c>
      <c r="H62">
        <f t="shared" si="4"/>
        <v>100</v>
      </c>
      <c r="I62">
        <f t="shared" si="5"/>
        <v>2189</v>
      </c>
      <c r="J62">
        <f t="shared" si="6"/>
        <v>106</v>
      </c>
    </row>
    <row r="63" spans="1:10" x14ac:dyDescent="0.3">
      <c r="A63">
        <v>62</v>
      </c>
      <c r="B63" s="1">
        <v>41813</v>
      </c>
      <c r="C63" s="5">
        <f t="shared" si="0"/>
        <v>1</v>
      </c>
      <c r="D63">
        <f t="shared" si="7"/>
        <v>0.67</v>
      </c>
      <c r="E63">
        <f t="shared" si="1"/>
        <v>402</v>
      </c>
      <c r="F63">
        <f t="shared" si="2"/>
        <v>111</v>
      </c>
      <c r="G63">
        <f t="shared" si="8"/>
        <v>2295</v>
      </c>
      <c r="H63">
        <f t="shared" si="4"/>
        <v>36</v>
      </c>
      <c r="I63">
        <f t="shared" si="5"/>
        <v>2259</v>
      </c>
      <c r="J63">
        <f t="shared" si="6"/>
        <v>106</v>
      </c>
    </row>
    <row r="64" spans="1:10" x14ac:dyDescent="0.3">
      <c r="A64">
        <v>63</v>
      </c>
      <c r="B64" s="1">
        <v>41814</v>
      </c>
      <c r="C64" s="5">
        <f t="shared" si="0"/>
        <v>2</v>
      </c>
      <c r="D64">
        <f t="shared" si="7"/>
        <v>0.67</v>
      </c>
      <c r="E64">
        <f t="shared" si="1"/>
        <v>402</v>
      </c>
      <c r="F64">
        <f t="shared" si="2"/>
        <v>111</v>
      </c>
      <c r="G64">
        <f t="shared" si="8"/>
        <v>2370</v>
      </c>
      <c r="H64">
        <f t="shared" si="4"/>
        <v>36</v>
      </c>
      <c r="I64">
        <f t="shared" si="5"/>
        <v>2334</v>
      </c>
      <c r="J64">
        <f t="shared" si="6"/>
        <v>111</v>
      </c>
    </row>
    <row r="65" spans="1:10" x14ac:dyDescent="0.3">
      <c r="A65">
        <v>64</v>
      </c>
      <c r="B65" s="1">
        <v>41815</v>
      </c>
      <c r="C65" s="5">
        <f t="shared" si="0"/>
        <v>3</v>
      </c>
      <c r="D65">
        <f>ROUND(IF(MOD(A65,7)=1,D64*90%,D64),2)</f>
        <v>0.6</v>
      </c>
      <c r="E65">
        <f t="shared" si="1"/>
        <v>360</v>
      </c>
      <c r="F65">
        <f t="shared" si="2"/>
        <v>111</v>
      </c>
      <c r="G65">
        <f t="shared" si="8"/>
        <v>2445</v>
      </c>
      <c r="H65">
        <f t="shared" si="4"/>
        <v>36</v>
      </c>
      <c r="I65">
        <f t="shared" si="5"/>
        <v>2409</v>
      </c>
      <c r="J65">
        <f t="shared" si="6"/>
        <v>111</v>
      </c>
    </row>
    <row r="66" spans="1:10" x14ac:dyDescent="0.3">
      <c r="A66">
        <v>65</v>
      </c>
      <c r="B66" s="1">
        <v>41816</v>
      </c>
      <c r="C66" s="5">
        <f t="shared" si="0"/>
        <v>4</v>
      </c>
      <c r="D66">
        <f t="shared" ref="D66:D129" si="9">ROUND(IF(MOD(A66,7)=1,D65*90%,D65),2)</f>
        <v>0.6</v>
      </c>
      <c r="E66">
        <f t="shared" si="1"/>
        <v>360</v>
      </c>
      <c r="F66">
        <f t="shared" si="2"/>
        <v>100</v>
      </c>
      <c r="G66">
        <f t="shared" si="8"/>
        <v>2520</v>
      </c>
      <c r="H66">
        <f t="shared" si="4"/>
        <v>36</v>
      </c>
      <c r="I66">
        <f t="shared" si="5"/>
        <v>2484</v>
      </c>
      <c r="J66">
        <f t="shared" si="6"/>
        <v>111</v>
      </c>
    </row>
    <row r="67" spans="1:10" x14ac:dyDescent="0.3">
      <c r="A67">
        <v>66</v>
      </c>
      <c r="B67" s="1">
        <v>41817</v>
      </c>
      <c r="C67" s="5">
        <f t="shared" ref="C67:C130" si="10">WEEKDAY(B67,2)</f>
        <v>5</v>
      </c>
      <c r="D67">
        <f t="shared" si="9"/>
        <v>0.6</v>
      </c>
      <c r="E67">
        <f t="shared" ref="E67:E130" si="11">600*D67</f>
        <v>360</v>
      </c>
      <c r="F67">
        <f t="shared" si="2"/>
        <v>100</v>
      </c>
      <c r="G67">
        <f t="shared" si="8"/>
        <v>2595</v>
      </c>
      <c r="H67">
        <f t="shared" si="4"/>
        <v>36</v>
      </c>
      <c r="I67">
        <f t="shared" si="5"/>
        <v>2559</v>
      </c>
      <c r="J67">
        <f t="shared" si="6"/>
        <v>111</v>
      </c>
    </row>
    <row r="68" spans="1:10" x14ac:dyDescent="0.3">
      <c r="A68">
        <v>67</v>
      </c>
      <c r="B68" s="1">
        <v>41818</v>
      </c>
      <c r="C68" s="5">
        <f t="shared" si="10"/>
        <v>6</v>
      </c>
      <c r="D68">
        <f t="shared" si="9"/>
        <v>0.6</v>
      </c>
      <c r="E68">
        <f t="shared" si="11"/>
        <v>360</v>
      </c>
      <c r="F68">
        <f t="shared" ref="F68:F131" si="12">QUOTIENT(E67,3.6)</f>
        <v>100</v>
      </c>
      <c r="G68">
        <f t="shared" si="8"/>
        <v>2670</v>
      </c>
      <c r="H68">
        <f t="shared" si="4"/>
        <v>100</v>
      </c>
      <c r="I68">
        <f t="shared" si="5"/>
        <v>2570</v>
      </c>
      <c r="J68">
        <f t="shared" si="6"/>
        <v>111</v>
      </c>
    </row>
    <row r="69" spans="1:10" x14ac:dyDescent="0.3">
      <c r="A69">
        <v>68</v>
      </c>
      <c r="B69" s="1">
        <v>41819</v>
      </c>
      <c r="C69" s="5">
        <f t="shared" si="10"/>
        <v>7</v>
      </c>
      <c r="D69">
        <f t="shared" si="9"/>
        <v>0.6</v>
      </c>
      <c r="E69">
        <f t="shared" si="11"/>
        <v>360</v>
      </c>
      <c r="F69">
        <f t="shared" si="12"/>
        <v>100</v>
      </c>
      <c r="G69">
        <f t="shared" si="8"/>
        <v>2681</v>
      </c>
      <c r="H69">
        <f t="shared" si="4"/>
        <v>100</v>
      </c>
      <c r="I69">
        <f t="shared" si="5"/>
        <v>2581</v>
      </c>
      <c r="J69">
        <f t="shared" si="6"/>
        <v>111</v>
      </c>
    </row>
    <row r="70" spans="1:10" x14ac:dyDescent="0.3">
      <c r="A70">
        <v>69</v>
      </c>
      <c r="B70" s="1">
        <v>41820</v>
      </c>
      <c r="C70" s="5">
        <f t="shared" si="10"/>
        <v>1</v>
      </c>
      <c r="D70">
        <f t="shared" si="9"/>
        <v>0.6</v>
      </c>
      <c r="E70">
        <f t="shared" si="11"/>
        <v>360</v>
      </c>
      <c r="F70">
        <f t="shared" si="12"/>
        <v>100</v>
      </c>
      <c r="G70">
        <f t="shared" si="8"/>
        <v>2692</v>
      </c>
      <c r="H70">
        <f t="shared" si="4"/>
        <v>36</v>
      </c>
      <c r="I70">
        <f t="shared" si="5"/>
        <v>2656</v>
      </c>
      <c r="J70">
        <f t="shared" si="6"/>
        <v>111</v>
      </c>
    </row>
    <row r="71" spans="1:10" x14ac:dyDescent="0.3">
      <c r="A71">
        <v>70</v>
      </c>
      <c r="B71" s="1">
        <v>41821</v>
      </c>
      <c r="C71" s="5">
        <f t="shared" si="10"/>
        <v>2</v>
      </c>
      <c r="D71">
        <f t="shared" si="9"/>
        <v>0.6</v>
      </c>
      <c r="E71">
        <f t="shared" si="11"/>
        <v>360</v>
      </c>
      <c r="F71">
        <f t="shared" si="12"/>
        <v>100</v>
      </c>
      <c r="G71">
        <f t="shared" si="8"/>
        <v>2756</v>
      </c>
      <c r="H71">
        <f t="shared" si="4"/>
        <v>36</v>
      </c>
      <c r="I71">
        <f t="shared" si="5"/>
        <v>2720</v>
      </c>
      <c r="J71">
        <f t="shared" si="6"/>
        <v>100</v>
      </c>
    </row>
    <row r="72" spans="1:10" x14ac:dyDescent="0.3">
      <c r="A72">
        <v>71</v>
      </c>
      <c r="B72" s="1">
        <v>41822</v>
      </c>
      <c r="C72" s="5">
        <f t="shared" si="10"/>
        <v>3</v>
      </c>
      <c r="D72">
        <f t="shared" si="9"/>
        <v>0.54</v>
      </c>
      <c r="E72">
        <f t="shared" si="11"/>
        <v>324</v>
      </c>
      <c r="F72">
        <f t="shared" si="12"/>
        <v>100</v>
      </c>
      <c r="G72">
        <f t="shared" si="8"/>
        <v>2820</v>
      </c>
      <c r="H72">
        <f t="shared" si="4"/>
        <v>36</v>
      </c>
      <c r="I72">
        <f t="shared" si="5"/>
        <v>2784</v>
      </c>
      <c r="J72">
        <f t="shared" si="6"/>
        <v>100</v>
      </c>
    </row>
    <row r="73" spans="1:10" x14ac:dyDescent="0.3">
      <c r="A73">
        <v>72</v>
      </c>
      <c r="B73" s="1">
        <v>41823</v>
      </c>
      <c r="C73" s="5">
        <f t="shared" si="10"/>
        <v>4</v>
      </c>
      <c r="D73">
        <f t="shared" si="9"/>
        <v>0.54</v>
      </c>
      <c r="E73">
        <f t="shared" si="11"/>
        <v>324</v>
      </c>
      <c r="F73">
        <f t="shared" si="12"/>
        <v>90</v>
      </c>
      <c r="G73">
        <f t="shared" si="8"/>
        <v>2884</v>
      </c>
      <c r="H73">
        <f t="shared" ref="H73:H136" si="13">IF(OR(C73=6, C73=7),IF(G73&gt;=100,100,G73),IF(G73&gt;=36,36,G73))</f>
        <v>36</v>
      </c>
      <c r="I73">
        <f t="shared" ref="I73:I136" si="14">G73-H73</f>
        <v>2848</v>
      </c>
      <c r="J73">
        <f t="shared" ref="J73:J136" si="15">F68</f>
        <v>100</v>
      </c>
    </row>
    <row r="74" spans="1:10" x14ac:dyDescent="0.3">
      <c r="A74">
        <v>73</v>
      </c>
      <c r="B74" s="1">
        <v>41824</v>
      </c>
      <c r="C74" s="5">
        <f t="shared" si="10"/>
        <v>5</v>
      </c>
      <c r="D74">
        <f t="shared" si="9"/>
        <v>0.54</v>
      </c>
      <c r="E74">
        <f t="shared" si="11"/>
        <v>324</v>
      </c>
      <c r="F74">
        <f t="shared" si="12"/>
        <v>90</v>
      </c>
      <c r="G74">
        <f t="shared" ref="G74:G137" si="16">F69+I73</f>
        <v>2948</v>
      </c>
      <c r="H74">
        <f t="shared" si="13"/>
        <v>36</v>
      </c>
      <c r="I74">
        <f t="shared" si="14"/>
        <v>2912</v>
      </c>
      <c r="J74">
        <f t="shared" si="15"/>
        <v>100</v>
      </c>
    </row>
    <row r="75" spans="1:10" x14ac:dyDescent="0.3">
      <c r="A75">
        <v>74</v>
      </c>
      <c r="B75" s="1">
        <v>41825</v>
      </c>
      <c r="C75" s="5">
        <f t="shared" si="10"/>
        <v>6</v>
      </c>
      <c r="D75">
        <f t="shared" si="9"/>
        <v>0.54</v>
      </c>
      <c r="E75">
        <f t="shared" si="11"/>
        <v>324</v>
      </c>
      <c r="F75">
        <f t="shared" si="12"/>
        <v>90</v>
      </c>
      <c r="G75">
        <f t="shared" si="16"/>
        <v>3012</v>
      </c>
      <c r="H75">
        <f t="shared" si="13"/>
        <v>100</v>
      </c>
      <c r="I75">
        <f t="shared" si="14"/>
        <v>2912</v>
      </c>
      <c r="J75">
        <f t="shared" si="15"/>
        <v>100</v>
      </c>
    </row>
    <row r="76" spans="1:10" x14ac:dyDescent="0.3">
      <c r="A76">
        <v>75</v>
      </c>
      <c r="B76" s="1">
        <v>41826</v>
      </c>
      <c r="C76" s="5">
        <f t="shared" si="10"/>
        <v>7</v>
      </c>
      <c r="D76">
        <f t="shared" si="9"/>
        <v>0.54</v>
      </c>
      <c r="E76">
        <f t="shared" si="11"/>
        <v>324</v>
      </c>
      <c r="F76">
        <f t="shared" si="12"/>
        <v>90</v>
      </c>
      <c r="G76">
        <f t="shared" si="16"/>
        <v>3012</v>
      </c>
      <c r="H76">
        <f t="shared" si="13"/>
        <v>100</v>
      </c>
      <c r="I76">
        <f t="shared" si="14"/>
        <v>2912</v>
      </c>
      <c r="J76">
        <f t="shared" si="15"/>
        <v>100</v>
      </c>
    </row>
    <row r="77" spans="1:10" x14ac:dyDescent="0.3">
      <c r="A77">
        <v>76</v>
      </c>
      <c r="B77" s="1">
        <v>41827</v>
      </c>
      <c r="C77" s="5">
        <f t="shared" si="10"/>
        <v>1</v>
      </c>
      <c r="D77">
        <f t="shared" si="9"/>
        <v>0.54</v>
      </c>
      <c r="E77">
        <f t="shared" si="11"/>
        <v>324</v>
      </c>
      <c r="F77">
        <f t="shared" si="12"/>
        <v>90</v>
      </c>
      <c r="G77">
        <f t="shared" si="16"/>
        <v>3012</v>
      </c>
      <c r="H77">
        <f t="shared" si="13"/>
        <v>36</v>
      </c>
      <c r="I77">
        <f t="shared" si="14"/>
        <v>2976</v>
      </c>
      <c r="J77">
        <f t="shared" si="15"/>
        <v>100</v>
      </c>
    </row>
    <row r="78" spans="1:10" x14ac:dyDescent="0.3">
      <c r="A78">
        <v>77</v>
      </c>
      <c r="B78" s="1">
        <v>41828</v>
      </c>
      <c r="C78" s="5">
        <f t="shared" si="10"/>
        <v>2</v>
      </c>
      <c r="D78">
        <f t="shared" si="9"/>
        <v>0.54</v>
      </c>
      <c r="E78">
        <f t="shared" si="11"/>
        <v>324</v>
      </c>
      <c r="F78">
        <f t="shared" si="12"/>
        <v>90</v>
      </c>
      <c r="G78">
        <f t="shared" si="16"/>
        <v>3066</v>
      </c>
      <c r="H78">
        <f t="shared" si="13"/>
        <v>36</v>
      </c>
      <c r="I78">
        <f t="shared" si="14"/>
        <v>3030</v>
      </c>
      <c r="J78">
        <f t="shared" si="15"/>
        <v>90</v>
      </c>
    </row>
    <row r="79" spans="1:10" x14ac:dyDescent="0.3">
      <c r="A79">
        <v>78</v>
      </c>
      <c r="B79" s="1">
        <v>41829</v>
      </c>
      <c r="C79" s="5">
        <f t="shared" si="10"/>
        <v>3</v>
      </c>
      <c r="D79">
        <f t="shared" si="9"/>
        <v>0.49</v>
      </c>
      <c r="E79">
        <f t="shared" si="11"/>
        <v>294</v>
      </c>
      <c r="F79">
        <f t="shared" si="12"/>
        <v>90</v>
      </c>
      <c r="G79">
        <f t="shared" si="16"/>
        <v>3120</v>
      </c>
      <c r="H79">
        <f t="shared" si="13"/>
        <v>36</v>
      </c>
      <c r="I79">
        <f t="shared" si="14"/>
        <v>3084</v>
      </c>
      <c r="J79">
        <f t="shared" si="15"/>
        <v>90</v>
      </c>
    </row>
    <row r="80" spans="1:10" x14ac:dyDescent="0.3">
      <c r="A80">
        <v>79</v>
      </c>
      <c r="B80" s="1">
        <v>41830</v>
      </c>
      <c r="C80" s="5">
        <f t="shared" si="10"/>
        <v>4</v>
      </c>
      <c r="D80">
        <f t="shared" si="9"/>
        <v>0.49</v>
      </c>
      <c r="E80">
        <f t="shared" si="11"/>
        <v>294</v>
      </c>
      <c r="F80">
        <f t="shared" si="12"/>
        <v>81</v>
      </c>
      <c r="G80">
        <f t="shared" si="16"/>
        <v>3174</v>
      </c>
      <c r="H80">
        <f t="shared" si="13"/>
        <v>36</v>
      </c>
      <c r="I80">
        <f t="shared" si="14"/>
        <v>3138</v>
      </c>
      <c r="J80">
        <f t="shared" si="15"/>
        <v>90</v>
      </c>
    </row>
    <row r="81" spans="1:10" x14ac:dyDescent="0.3">
      <c r="A81">
        <v>80</v>
      </c>
      <c r="B81" s="1">
        <v>41831</v>
      </c>
      <c r="C81" s="5">
        <f t="shared" si="10"/>
        <v>5</v>
      </c>
      <c r="D81">
        <f t="shared" si="9"/>
        <v>0.49</v>
      </c>
      <c r="E81">
        <f t="shared" si="11"/>
        <v>294</v>
      </c>
      <c r="F81">
        <f t="shared" si="12"/>
        <v>81</v>
      </c>
      <c r="G81">
        <f t="shared" si="16"/>
        <v>3228</v>
      </c>
      <c r="H81">
        <f t="shared" si="13"/>
        <v>36</v>
      </c>
      <c r="I81">
        <f t="shared" si="14"/>
        <v>3192</v>
      </c>
      <c r="J81">
        <f t="shared" si="15"/>
        <v>90</v>
      </c>
    </row>
    <row r="82" spans="1:10" x14ac:dyDescent="0.3">
      <c r="A82">
        <v>81</v>
      </c>
      <c r="B82" s="1">
        <v>41832</v>
      </c>
      <c r="C82" s="5">
        <f t="shared" si="10"/>
        <v>6</v>
      </c>
      <c r="D82">
        <f t="shared" si="9"/>
        <v>0.49</v>
      </c>
      <c r="E82">
        <f t="shared" si="11"/>
        <v>294</v>
      </c>
      <c r="F82">
        <f t="shared" si="12"/>
        <v>81</v>
      </c>
      <c r="G82">
        <f t="shared" si="16"/>
        <v>3282</v>
      </c>
      <c r="H82">
        <f t="shared" si="13"/>
        <v>100</v>
      </c>
      <c r="I82">
        <f t="shared" si="14"/>
        <v>3182</v>
      </c>
      <c r="J82">
        <f t="shared" si="15"/>
        <v>90</v>
      </c>
    </row>
    <row r="83" spans="1:10" x14ac:dyDescent="0.3">
      <c r="A83">
        <v>82</v>
      </c>
      <c r="B83" s="1">
        <v>41833</v>
      </c>
      <c r="C83" s="5">
        <f t="shared" si="10"/>
        <v>7</v>
      </c>
      <c r="D83">
        <f t="shared" si="9"/>
        <v>0.49</v>
      </c>
      <c r="E83">
        <f t="shared" si="11"/>
        <v>294</v>
      </c>
      <c r="F83">
        <f t="shared" si="12"/>
        <v>81</v>
      </c>
      <c r="G83">
        <f t="shared" si="16"/>
        <v>3272</v>
      </c>
      <c r="H83">
        <f t="shared" si="13"/>
        <v>100</v>
      </c>
      <c r="I83">
        <f t="shared" si="14"/>
        <v>3172</v>
      </c>
      <c r="J83">
        <f t="shared" si="15"/>
        <v>90</v>
      </c>
    </row>
    <row r="84" spans="1:10" x14ac:dyDescent="0.3">
      <c r="A84">
        <v>83</v>
      </c>
      <c r="B84" s="1">
        <v>41834</v>
      </c>
      <c r="C84" s="5">
        <f t="shared" si="10"/>
        <v>1</v>
      </c>
      <c r="D84">
        <f t="shared" si="9"/>
        <v>0.49</v>
      </c>
      <c r="E84">
        <f t="shared" si="11"/>
        <v>294</v>
      </c>
      <c r="F84">
        <f t="shared" si="12"/>
        <v>81</v>
      </c>
      <c r="G84">
        <f t="shared" si="16"/>
        <v>3262</v>
      </c>
      <c r="H84">
        <f t="shared" si="13"/>
        <v>36</v>
      </c>
      <c r="I84">
        <f t="shared" si="14"/>
        <v>3226</v>
      </c>
      <c r="J84">
        <f t="shared" si="15"/>
        <v>90</v>
      </c>
    </row>
    <row r="85" spans="1:10" x14ac:dyDescent="0.3">
      <c r="A85">
        <v>84</v>
      </c>
      <c r="B85" s="1">
        <v>41835</v>
      </c>
      <c r="C85" s="5">
        <f t="shared" si="10"/>
        <v>2</v>
      </c>
      <c r="D85">
        <f t="shared" si="9"/>
        <v>0.49</v>
      </c>
      <c r="E85">
        <f t="shared" si="11"/>
        <v>294</v>
      </c>
      <c r="F85">
        <f t="shared" si="12"/>
        <v>81</v>
      </c>
      <c r="G85">
        <f t="shared" si="16"/>
        <v>3307</v>
      </c>
      <c r="H85">
        <f t="shared" si="13"/>
        <v>36</v>
      </c>
      <c r="I85">
        <f t="shared" si="14"/>
        <v>3271</v>
      </c>
      <c r="J85">
        <f t="shared" si="15"/>
        <v>81</v>
      </c>
    </row>
    <row r="86" spans="1:10" x14ac:dyDescent="0.3">
      <c r="A86">
        <v>85</v>
      </c>
      <c r="B86" s="1">
        <v>41836</v>
      </c>
      <c r="C86" s="5">
        <f t="shared" si="10"/>
        <v>3</v>
      </c>
      <c r="D86">
        <f t="shared" si="9"/>
        <v>0.44</v>
      </c>
      <c r="E86">
        <f t="shared" si="11"/>
        <v>264</v>
      </c>
      <c r="F86">
        <f t="shared" si="12"/>
        <v>81</v>
      </c>
      <c r="G86">
        <f t="shared" si="16"/>
        <v>3352</v>
      </c>
      <c r="H86">
        <f t="shared" si="13"/>
        <v>36</v>
      </c>
      <c r="I86">
        <f t="shared" si="14"/>
        <v>3316</v>
      </c>
      <c r="J86">
        <f t="shared" si="15"/>
        <v>81</v>
      </c>
    </row>
    <row r="87" spans="1:10" x14ac:dyDescent="0.3">
      <c r="A87">
        <v>86</v>
      </c>
      <c r="B87" s="1">
        <v>41837</v>
      </c>
      <c r="C87" s="5">
        <f t="shared" si="10"/>
        <v>4</v>
      </c>
      <c r="D87">
        <f t="shared" si="9"/>
        <v>0.44</v>
      </c>
      <c r="E87">
        <f t="shared" si="11"/>
        <v>264</v>
      </c>
      <c r="F87">
        <f t="shared" si="12"/>
        <v>73</v>
      </c>
      <c r="G87">
        <f t="shared" si="16"/>
        <v>3397</v>
      </c>
      <c r="H87">
        <f t="shared" si="13"/>
        <v>36</v>
      </c>
      <c r="I87">
        <f t="shared" si="14"/>
        <v>3361</v>
      </c>
      <c r="J87">
        <f t="shared" si="15"/>
        <v>81</v>
      </c>
    </row>
    <row r="88" spans="1:10" x14ac:dyDescent="0.3">
      <c r="A88">
        <v>87</v>
      </c>
      <c r="B88" s="1">
        <v>41838</v>
      </c>
      <c r="C88" s="5">
        <f t="shared" si="10"/>
        <v>5</v>
      </c>
      <c r="D88">
        <f t="shared" si="9"/>
        <v>0.44</v>
      </c>
      <c r="E88">
        <f t="shared" si="11"/>
        <v>264</v>
      </c>
      <c r="F88">
        <f t="shared" si="12"/>
        <v>73</v>
      </c>
      <c r="G88">
        <f t="shared" si="16"/>
        <v>3442</v>
      </c>
      <c r="H88">
        <f t="shared" si="13"/>
        <v>36</v>
      </c>
      <c r="I88">
        <f t="shared" si="14"/>
        <v>3406</v>
      </c>
      <c r="J88">
        <f t="shared" si="15"/>
        <v>81</v>
      </c>
    </row>
    <row r="89" spans="1:10" x14ac:dyDescent="0.3">
      <c r="A89">
        <v>88</v>
      </c>
      <c r="B89" s="1">
        <v>41839</v>
      </c>
      <c r="C89" s="5">
        <f t="shared" si="10"/>
        <v>6</v>
      </c>
      <c r="D89">
        <f t="shared" si="9"/>
        <v>0.44</v>
      </c>
      <c r="E89">
        <f t="shared" si="11"/>
        <v>264</v>
      </c>
      <c r="F89">
        <f t="shared" si="12"/>
        <v>73</v>
      </c>
      <c r="G89">
        <f t="shared" si="16"/>
        <v>3487</v>
      </c>
      <c r="H89">
        <f t="shared" si="13"/>
        <v>100</v>
      </c>
      <c r="I89">
        <f t="shared" si="14"/>
        <v>3387</v>
      </c>
      <c r="J89">
        <f t="shared" si="15"/>
        <v>81</v>
      </c>
    </row>
    <row r="90" spans="1:10" x14ac:dyDescent="0.3">
      <c r="A90">
        <v>89</v>
      </c>
      <c r="B90" s="1">
        <v>41840</v>
      </c>
      <c r="C90" s="5">
        <f t="shared" si="10"/>
        <v>7</v>
      </c>
      <c r="D90">
        <f t="shared" si="9"/>
        <v>0.44</v>
      </c>
      <c r="E90">
        <f t="shared" si="11"/>
        <v>264</v>
      </c>
      <c r="F90">
        <f t="shared" si="12"/>
        <v>73</v>
      </c>
      <c r="G90">
        <f t="shared" si="16"/>
        <v>3468</v>
      </c>
      <c r="H90">
        <f t="shared" si="13"/>
        <v>100</v>
      </c>
      <c r="I90">
        <f t="shared" si="14"/>
        <v>3368</v>
      </c>
      <c r="J90">
        <f t="shared" si="15"/>
        <v>81</v>
      </c>
    </row>
    <row r="91" spans="1:10" x14ac:dyDescent="0.3">
      <c r="A91">
        <v>90</v>
      </c>
      <c r="B91" s="1">
        <v>41841</v>
      </c>
      <c r="C91" s="5">
        <f t="shared" si="10"/>
        <v>1</v>
      </c>
      <c r="D91">
        <f t="shared" si="9"/>
        <v>0.44</v>
      </c>
      <c r="E91">
        <f t="shared" si="11"/>
        <v>264</v>
      </c>
      <c r="F91">
        <f t="shared" si="12"/>
        <v>73</v>
      </c>
      <c r="G91">
        <f t="shared" si="16"/>
        <v>3449</v>
      </c>
      <c r="H91">
        <f t="shared" si="13"/>
        <v>36</v>
      </c>
      <c r="I91">
        <f t="shared" si="14"/>
        <v>3413</v>
      </c>
      <c r="J91">
        <f t="shared" si="15"/>
        <v>81</v>
      </c>
    </row>
    <row r="92" spans="1:10" x14ac:dyDescent="0.3">
      <c r="A92">
        <v>91</v>
      </c>
      <c r="B92" s="1">
        <v>41842</v>
      </c>
      <c r="C92" s="5">
        <f t="shared" si="10"/>
        <v>2</v>
      </c>
      <c r="D92">
        <f t="shared" si="9"/>
        <v>0.44</v>
      </c>
      <c r="E92">
        <f t="shared" si="11"/>
        <v>264</v>
      </c>
      <c r="F92">
        <f t="shared" si="12"/>
        <v>73</v>
      </c>
      <c r="G92">
        <f t="shared" si="16"/>
        <v>3486</v>
      </c>
      <c r="H92">
        <f t="shared" si="13"/>
        <v>36</v>
      </c>
      <c r="I92">
        <f t="shared" si="14"/>
        <v>3450</v>
      </c>
      <c r="J92">
        <f t="shared" si="15"/>
        <v>73</v>
      </c>
    </row>
    <row r="93" spans="1:10" x14ac:dyDescent="0.3">
      <c r="A93">
        <v>92</v>
      </c>
      <c r="B93" s="1">
        <v>41843</v>
      </c>
      <c r="C93" s="5">
        <f t="shared" si="10"/>
        <v>3</v>
      </c>
      <c r="D93">
        <f t="shared" si="9"/>
        <v>0.4</v>
      </c>
      <c r="E93">
        <f t="shared" si="11"/>
        <v>240</v>
      </c>
      <c r="F93">
        <f t="shared" si="12"/>
        <v>73</v>
      </c>
      <c r="G93">
        <f t="shared" si="16"/>
        <v>3523</v>
      </c>
      <c r="H93">
        <f t="shared" si="13"/>
        <v>36</v>
      </c>
      <c r="I93">
        <f t="shared" si="14"/>
        <v>3487</v>
      </c>
      <c r="J93">
        <f t="shared" si="15"/>
        <v>73</v>
      </c>
    </row>
    <row r="94" spans="1:10" x14ac:dyDescent="0.3">
      <c r="A94">
        <v>93</v>
      </c>
      <c r="B94" s="1">
        <v>41844</v>
      </c>
      <c r="C94" s="5">
        <f t="shared" si="10"/>
        <v>4</v>
      </c>
      <c r="D94">
        <f t="shared" si="9"/>
        <v>0.4</v>
      </c>
      <c r="E94">
        <f t="shared" si="11"/>
        <v>240</v>
      </c>
      <c r="F94">
        <f t="shared" si="12"/>
        <v>66</v>
      </c>
      <c r="G94">
        <f t="shared" si="16"/>
        <v>3560</v>
      </c>
      <c r="H94">
        <f t="shared" si="13"/>
        <v>36</v>
      </c>
      <c r="I94">
        <f t="shared" si="14"/>
        <v>3524</v>
      </c>
      <c r="J94">
        <f t="shared" si="15"/>
        <v>73</v>
      </c>
    </row>
    <row r="95" spans="1:10" x14ac:dyDescent="0.3">
      <c r="A95">
        <v>94</v>
      </c>
      <c r="B95" s="1">
        <v>41845</v>
      </c>
      <c r="C95" s="5">
        <f t="shared" si="10"/>
        <v>5</v>
      </c>
      <c r="D95">
        <f t="shared" si="9"/>
        <v>0.4</v>
      </c>
      <c r="E95">
        <f t="shared" si="11"/>
        <v>240</v>
      </c>
      <c r="F95">
        <f t="shared" si="12"/>
        <v>66</v>
      </c>
      <c r="G95">
        <f t="shared" si="16"/>
        <v>3597</v>
      </c>
      <c r="H95">
        <f t="shared" si="13"/>
        <v>36</v>
      </c>
      <c r="I95">
        <f t="shared" si="14"/>
        <v>3561</v>
      </c>
      <c r="J95">
        <f t="shared" si="15"/>
        <v>73</v>
      </c>
    </row>
    <row r="96" spans="1:10" x14ac:dyDescent="0.3">
      <c r="A96">
        <v>95</v>
      </c>
      <c r="B96" s="1">
        <v>41846</v>
      </c>
      <c r="C96" s="5">
        <f t="shared" si="10"/>
        <v>6</v>
      </c>
      <c r="D96">
        <f t="shared" si="9"/>
        <v>0.4</v>
      </c>
      <c r="E96">
        <f t="shared" si="11"/>
        <v>240</v>
      </c>
      <c r="F96">
        <f t="shared" si="12"/>
        <v>66</v>
      </c>
      <c r="G96">
        <f t="shared" si="16"/>
        <v>3634</v>
      </c>
      <c r="H96">
        <f t="shared" si="13"/>
        <v>100</v>
      </c>
      <c r="I96">
        <f t="shared" si="14"/>
        <v>3534</v>
      </c>
      <c r="J96">
        <f t="shared" si="15"/>
        <v>73</v>
      </c>
    </row>
    <row r="97" spans="1:10" x14ac:dyDescent="0.3">
      <c r="A97">
        <v>96</v>
      </c>
      <c r="B97" s="1">
        <v>41847</v>
      </c>
      <c r="C97" s="5">
        <f t="shared" si="10"/>
        <v>7</v>
      </c>
      <c r="D97">
        <f t="shared" si="9"/>
        <v>0.4</v>
      </c>
      <c r="E97">
        <f t="shared" si="11"/>
        <v>240</v>
      </c>
      <c r="F97">
        <f t="shared" si="12"/>
        <v>66</v>
      </c>
      <c r="G97">
        <f t="shared" si="16"/>
        <v>3607</v>
      </c>
      <c r="H97">
        <f t="shared" si="13"/>
        <v>100</v>
      </c>
      <c r="I97">
        <f t="shared" si="14"/>
        <v>3507</v>
      </c>
      <c r="J97">
        <f t="shared" si="15"/>
        <v>73</v>
      </c>
    </row>
    <row r="98" spans="1:10" x14ac:dyDescent="0.3">
      <c r="A98">
        <v>97</v>
      </c>
      <c r="B98" s="1">
        <v>41848</v>
      </c>
      <c r="C98" s="5">
        <f t="shared" si="10"/>
        <v>1</v>
      </c>
      <c r="D98">
        <f t="shared" si="9"/>
        <v>0.4</v>
      </c>
      <c r="E98">
        <f t="shared" si="11"/>
        <v>240</v>
      </c>
      <c r="F98">
        <f t="shared" si="12"/>
        <v>66</v>
      </c>
      <c r="G98">
        <f t="shared" si="16"/>
        <v>3580</v>
      </c>
      <c r="H98">
        <f t="shared" si="13"/>
        <v>36</v>
      </c>
      <c r="I98">
        <f t="shared" si="14"/>
        <v>3544</v>
      </c>
      <c r="J98">
        <f t="shared" si="15"/>
        <v>73</v>
      </c>
    </row>
    <row r="99" spans="1:10" x14ac:dyDescent="0.3">
      <c r="A99">
        <v>98</v>
      </c>
      <c r="B99" s="1">
        <v>41849</v>
      </c>
      <c r="C99" s="5">
        <f t="shared" si="10"/>
        <v>2</v>
      </c>
      <c r="D99">
        <f t="shared" si="9"/>
        <v>0.4</v>
      </c>
      <c r="E99">
        <f t="shared" si="11"/>
        <v>240</v>
      </c>
      <c r="F99">
        <f t="shared" si="12"/>
        <v>66</v>
      </c>
      <c r="G99">
        <f t="shared" si="16"/>
        <v>3610</v>
      </c>
      <c r="H99">
        <f t="shared" si="13"/>
        <v>36</v>
      </c>
      <c r="I99">
        <f t="shared" si="14"/>
        <v>3574</v>
      </c>
      <c r="J99">
        <f t="shared" si="15"/>
        <v>66</v>
      </c>
    </row>
    <row r="100" spans="1:10" x14ac:dyDescent="0.3">
      <c r="A100">
        <v>99</v>
      </c>
      <c r="B100" s="1">
        <v>41850</v>
      </c>
      <c r="C100" s="5">
        <f t="shared" si="10"/>
        <v>3</v>
      </c>
      <c r="D100">
        <f t="shared" si="9"/>
        <v>0.36</v>
      </c>
      <c r="E100">
        <f t="shared" si="11"/>
        <v>216</v>
      </c>
      <c r="F100">
        <f t="shared" si="12"/>
        <v>66</v>
      </c>
      <c r="G100">
        <f t="shared" si="16"/>
        <v>3640</v>
      </c>
      <c r="H100">
        <f t="shared" si="13"/>
        <v>36</v>
      </c>
      <c r="I100">
        <f t="shared" si="14"/>
        <v>3604</v>
      </c>
      <c r="J100">
        <f t="shared" si="15"/>
        <v>66</v>
      </c>
    </row>
    <row r="101" spans="1:10" x14ac:dyDescent="0.3">
      <c r="A101">
        <v>100</v>
      </c>
      <c r="B101" s="1">
        <v>41851</v>
      </c>
      <c r="C101" s="5">
        <f t="shared" si="10"/>
        <v>4</v>
      </c>
      <c r="D101">
        <f t="shared" si="9"/>
        <v>0.36</v>
      </c>
      <c r="E101">
        <f t="shared" si="11"/>
        <v>216</v>
      </c>
      <c r="F101">
        <f t="shared" si="12"/>
        <v>60</v>
      </c>
      <c r="G101">
        <f t="shared" si="16"/>
        <v>3670</v>
      </c>
      <c r="H101">
        <f t="shared" si="13"/>
        <v>36</v>
      </c>
      <c r="I101">
        <f t="shared" si="14"/>
        <v>3634</v>
      </c>
      <c r="J101">
        <f t="shared" si="15"/>
        <v>66</v>
      </c>
    </row>
    <row r="102" spans="1:10" x14ac:dyDescent="0.3">
      <c r="A102">
        <v>101</v>
      </c>
      <c r="B102" s="1">
        <v>41852</v>
      </c>
      <c r="C102" s="5">
        <f t="shared" si="10"/>
        <v>5</v>
      </c>
      <c r="D102">
        <f t="shared" si="9"/>
        <v>0.36</v>
      </c>
      <c r="E102">
        <f t="shared" si="11"/>
        <v>216</v>
      </c>
      <c r="F102">
        <f t="shared" si="12"/>
        <v>60</v>
      </c>
      <c r="G102">
        <f t="shared" si="16"/>
        <v>3700</v>
      </c>
      <c r="H102">
        <f t="shared" si="13"/>
        <v>36</v>
      </c>
      <c r="I102">
        <f t="shared" si="14"/>
        <v>3664</v>
      </c>
      <c r="J102">
        <f t="shared" si="15"/>
        <v>66</v>
      </c>
    </row>
    <row r="103" spans="1:10" x14ac:dyDescent="0.3">
      <c r="A103">
        <v>102</v>
      </c>
      <c r="B103" s="1">
        <v>41853</v>
      </c>
      <c r="C103" s="5">
        <f t="shared" si="10"/>
        <v>6</v>
      </c>
      <c r="D103">
        <f t="shared" si="9"/>
        <v>0.36</v>
      </c>
      <c r="E103">
        <f t="shared" si="11"/>
        <v>216</v>
      </c>
      <c r="F103">
        <f t="shared" si="12"/>
        <v>60</v>
      </c>
      <c r="G103">
        <f t="shared" si="16"/>
        <v>3730</v>
      </c>
      <c r="H103">
        <f t="shared" si="13"/>
        <v>100</v>
      </c>
      <c r="I103">
        <f t="shared" si="14"/>
        <v>3630</v>
      </c>
      <c r="J103">
        <f t="shared" si="15"/>
        <v>66</v>
      </c>
    </row>
    <row r="104" spans="1:10" x14ac:dyDescent="0.3">
      <c r="A104">
        <v>103</v>
      </c>
      <c r="B104" s="1">
        <v>41854</v>
      </c>
      <c r="C104" s="5">
        <f t="shared" si="10"/>
        <v>7</v>
      </c>
      <c r="D104">
        <f t="shared" si="9"/>
        <v>0.36</v>
      </c>
      <c r="E104">
        <f t="shared" si="11"/>
        <v>216</v>
      </c>
      <c r="F104">
        <f t="shared" si="12"/>
        <v>60</v>
      </c>
      <c r="G104">
        <f t="shared" si="16"/>
        <v>3696</v>
      </c>
      <c r="H104">
        <f t="shared" si="13"/>
        <v>100</v>
      </c>
      <c r="I104">
        <f t="shared" si="14"/>
        <v>3596</v>
      </c>
      <c r="J104">
        <f t="shared" si="15"/>
        <v>66</v>
      </c>
    </row>
    <row r="105" spans="1:10" x14ac:dyDescent="0.3">
      <c r="A105">
        <v>104</v>
      </c>
      <c r="B105" s="1">
        <v>41855</v>
      </c>
      <c r="C105" s="5">
        <f t="shared" si="10"/>
        <v>1</v>
      </c>
      <c r="D105">
        <f t="shared" si="9"/>
        <v>0.36</v>
      </c>
      <c r="E105">
        <f t="shared" si="11"/>
        <v>216</v>
      </c>
      <c r="F105">
        <f t="shared" si="12"/>
        <v>60</v>
      </c>
      <c r="G105">
        <f t="shared" si="16"/>
        <v>3662</v>
      </c>
      <c r="H105">
        <f t="shared" si="13"/>
        <v>36</v>
      </c>
      <c r="I105">
        <f t="shared" si="14"/>
        <v>3626</v>
      </c>
      <c r="J105">
        <f t="shared" si="15"/>
        <v>66</v>
      </c>
    </row>
    <row r="106" spans="1:10" x14ac:dyDescent="0.3">
      <c r="A106">
        <v>105</v>
      </c>
      <c r="B106" s="1">
        <v>41856</v>
      </c>
      <c r="C106" s="5">
        <f t="shared" si="10"/>
        <v>2</v>
      </c>
      <c r="D106">
        <f t="shared" si="9"/>
        <v>0.36</v>
      </c>
      <c r="E106">
        <f t="shared" si="11"/>
        <v>216</v>
      </c>
      <c r="F106">
        <f t="shared" si="12"/>
        <v>60</v>
      </c>
      <c r="G106">
        <f t="shared" si="16"/>
        <v>3686</v>
      </c>
      <c r="H106">
        <f t="shared" si="13"/>
        <v>36</v>
      </c>
      <c r="I106">
        <f t="shared" si="14"/>
        <v>3650</v>
      </c>
      <c r="J106">
        <f t="shared" si="15"/>
        <v>60</v>
      </c>
    </row>
    <row r="107" spans="1:10" x14ac:dyDescent="0.3">
      <c r="A107">
        <v>106</v>
      </c>
      <c r="B107" s="1">
        <v>41857</v>
      </c>
      <c r="C107" s="5">
        <f t="shared" si="10"/>
        <v>3</v>
      </c>
      <c r="D107">
        <f t="shared" si="9"/>
        <v>0.32</v>
      </c>
      <c r="E107">
        <f t="shared" si="11"/>
        <v>192</v>
      </c>
      <c r="F107">
        <f t="shared" si="12"/>
        <v>60</v>
      </c>
      <c r="G107">
        <f t="shared" si="16"/>
        <v>3710</v>
      </c>
      <c r="H107">
        <f t="shared" si="13"/>
        <v>36</v>
      </c>
      <c r="I107">
        <f t="shared" si="14"/>
        <v>3674</v>
      </c>
      <c r="J107">
        <f t="shared" si="15"/>
        <v>60</v>
      </c>
    </row>
    <row r="108" spans="1:10" x14ac:dyDescent="0.3">
      <c r="A108">
        <v>107</v>
      </c>
      <c r="B108" s="1">
        <v>41858</v>
      </c>
      <c r="C108" s="5">
        <f t="shared" si="10"/>
        <v>4</v>
      </c>
      <c r="D108">
        <f t="shared" si="9"/>
        <v>0.32</v>
      </c>
      <c r="E108">
        <f t="shared" si="11"/>
        <v>192</v>
      </c>
      <c r="F108">
        <f t="shared" si="12"/>
        <v>53</v>
      </c>
      <c r="G108">
        <f t="shared" si="16"/>
        <v>3734</v>
      </c>
      <c r="H108">
        <f t="shared" si="13"/>
        <v>36</v>
      </c>
      <c r="I108">
        <f t="shared" si="14"/>
        <v>3698</v>
      </c>
      <c r="J108">
        <f t="shared" si="15"/>
        <v>60</v>
      </c>
    </row>
    <row r="109" spans="1:10" x14ac:dyDescent="0.3">
      <c r="A109">
        <v>108</v>
      </c>
      <c r="B109" s="1">
        <v>41859</v>
      </c>
      <c r="C109" s="5">
        <f t="shared" si="10"/>
        <v>5</v>
      </c>
      <c r="D109">
        <f t="shared" si="9"/>
        <v>0.32</v>
      </c>
      <c r="E109">
        <f t="shared" si="11"/>
        <v>192</v>
      </c>
      <c r="F109">
        <f t="shared" si="12"/>
        <v>53</v>
      </c>
      <c r="G109">
        <f t="shared" si="16"/>
        <v>3758</v>
      </c>
      <c r="H109">
        <f t="shared" si="13"/>
        <v>36</v>
      </c>
      <c r="I109">
        <f t="shared" si="14"/>
        <v>3722</v>
      </c>
      <c r="J109">
        <f t="shared" si="15"/>
        <v>60</v>
      </c>
    </row>
    <row r="110" spans="1:10" x14ac:dyDescent="0.3">
      <c r="A110">
        <v>109</v>
      </c>
      <c r="B110" s="1">
        <v>41860</v>
      </c>
      <c r="C110" s="5">
        <f t="shared" si="10"/>
        <v>6</v>
      </c>
      <c r="D110">
        <f t="shared" si="9"/>
        <v>0.32</v>
      </c>
      <c r="E110">
        <f t="shared" si="11"/>
        <v>192</v>
      </c>
      <c r="F110">
        <f t="shared" si="12"/>
        <v>53</v>
      </c>
      <c r="G110">
        <f t="shared" si="16"/>
        <v>3782</v>
      </c>
      <c r="H110">
        <f t="shared" si="13"/>
        <v>100</v>
      </c>
      <c r="I110">
        <f t="shared" si="14"/>
        <v>3682</v>
      </c>
      <c r="J110">
        <f t="shared" si="15"/>
        <v>60</v>
      </c>
    </row>
    <row r="111" spans="1:10" x14ac:dyDescent="0.3">
      <c r="A111">
        <v>110</v>
      </c>
      <c r="B111" s="1">
        <v>41861</v>
      </c>
      <c r="C111" s="5">
        <f t="shared" si="10"/>
        <v>7</v>
      </c>
      <c r="D111">
        <f t="shared" si="9"/>
        <v>0.32</v>
      </c>
      <c r="E111">
        <f t="shared" si="11"/>
        <v>192</v>
      </c>
      <c r="F111">
        <f t="shared" si="12"/>
        <v>53</v>
      </c>
      <c r="G111">
        <f t="shared" si="16"/>
        <v>3742</v>
      </c>
      <c r="H111">
        <f t="shared" si="13"/>
        <v>100</v>
      </c>
      <c r="I111">
        <f t="shared" si="14"/>
        <v>3642</v>
      </c>
      <c r="J111">
        <f t="shared" si="15"/>
        <v>60</v>
      </c>
    </row>
    <row r="112" spans="1:10" x14ac:dyDescent="0.3">
      <c r="A112">
        <v>111</v>
      </c>
      <c r="B112" s="1">
        <v>41862</v>
      </c>
      <c r="C112" s="5">
        <f t="shared" si="10"/>
        <v>1</v>
      </c>
      <c r="D112">
        <f t="shared" si="9"/>
        <v>0.32</v>
      </c>
      <c r="E112">
        <f t="shared" si="11"/>
        <v>192</v>
      </c>
      <c r="F112">
        <f t="shared" si="12"/>
        <v>53</v>
      </c>
      <c r="G112">
        <f t="shared" si="16"/>
        <v>3702</v>
      </c>
      <c r="H112">
        <f t="shared" si="13"/>
        <v>36</v>
      </c>
      <c r="I112">
        <f t="shared" si="14"/>
        <v>3666</v>
      </c>
      <c r="J112">
        <f t="shared" si="15"/>
        <v>60</v>
      </c>
    </row>
    <row r="113" spans="1:10" x14ac:dyDescent="0.3">
      <c r="A113">
        <v>112</v>
      </c>
      <c r="B113" s="1">
        <v>41863</v>
      </c>
      <c r="C113" s="5">
        <f t="shared" si="10"/>
        <v>2</v>
      </c>
      <c r="D113">
        <f t="shared" si="9"/>
        <v>0.32</v>
      </c>
      <c r="E113">
        <f t="shared" si="11"/>
        <v>192</v>
      </c>
      <c r="F113">
        <f t="shared" si="12"/>
        <v>53</v>
      </c>
      <c r="G113">
        <f t="shared" si="16"/>
        <v>3719</v>
      </c>
      <c r="H113">
        <f t="shared" si="13"/>
        <v>36</v>
      </c>
      <c r="I113">
        <f t="shared" si="14"/>
        <v>3683</v>
      </c>
      <c r="J113">
        <f t="shared" si="15"/>
        <v>53</v>
      </c>
    </row>
    <row r="114" spans="1:10" x14ac:dyDescent="0.3">
      <c r="A114">
        <v>113</v>
      </c>
      <c r="B114" s="1">
        <v>41864</v>
      </c>
      <c r="C114" s="5">
        <f t="shared" si="10"/>
        <v>3</v>
      </c>
      <c r="D114">
        <f t="shared" si="9"/>
        <v>0.28999999999999998</v>
      </c>
      <c r="E114">
        <f t="shared" si="11"/>
        <v>174</v>
      </c>
      <c r="F114">
        <f t="shared" si="12"/>
        <v>53</v>
      </c>
      <c r="G114">
        <f t="shared" si="16"/>
        <v>3736</v>
      </c>
      <c r="H114">
        <f t="shared" si="13"/>
        <v>36</v>
      </c>
      <c r="I114">
        <f t="shared" si="14"/>
        <v>3700</v>
      </c>
      <c r="J114">
        <f t="shared" si="15"/>
        <v>53</v>
      </c>
    </row>
    <row r="115" spans="1:10" x14ac:dyDescent="0.3">
      <c r="A115">
        <v>114</v>
      </c>
      <c r="B115" s="1">
        <v>41865</v>
      </c>
      <c r="C115" s="5">
        <f t="shared" si="10"/>
        <v>4</v>
      </c>
      <c r="D115">
        <f t="shared" si="9"/>
        <v>0.28999999999999998</v>
      </c>
      <c r="E115">
        <f t="shared" si="11"/>
        <v>174</v>
      </c>
      <c r="F115">
        <f t="shared" si="12"/>
        <v>48</v>
      </c>
      <c r="G115">
        <f t="shared" si="16"/>
        <v>3753</v>
      </c>
      <c r="H115">
        <f t="shared" si="13"/>
        <v>36</v>
      </c>
      <c r="I115">
        <f t="shared" si="14"/>
        <v>3717</v>
      </c>
      <c r="J115">
        <f t="shared" si="15"/>
        <v>53</v>
      </c>
    </row>
    <row r="116" spans="1:10" x14ac:dyDescent="0.3">
      <c r="A116">
        <v>115</v>
      </c>
      <c r="B116" s="1">
        <v>41866</v>
      </c>
      <c r="C116" s="5">
        <f t="shared" si="10"/>
        <v>5</v>
      </c>
      <c r="D116">
        <f t="shared" si="9"/>
        <v>0.28999999999999998</v>
      </c>
      <c r="E116">
        <f t="shared" si="11"/>
        <v>174</v>
      </c>
      <c r="F116">
        <f t="shared" si="12"/>
        <v>48</v>
      </c>
      <c r="G116">
        <f t="shared" si="16"/>
        <v>3770</v>
      </c>
      <c r="H116">
        <f t="shared" si="13"/>
        <v>36</v>
      </c>
      <c r="I116">
        <f t="shared" si="14"/>
        <v>3734</v>
      </c>
      <c r="J116">
        <f t="shared" si="15"/>
        <v>53</v>
      </c>
    </row>
    <row r="117" spans="1:10" x14ac:dyDescent="0.3">
      <c r="A117">
        <v>116</v>
      </c>
      <c r="B117" s="1">
        <v>41867</v>
      </c>
      <c r="C117" s="5">
        <f t="shared" si="10"/>
        <v>6</v>
      </c>
      <c r="D117">
        <f t="shared" si="9"/>
        <v>0.28999999999999998</v>
      </c>
      <c r="E117">
        <f t="shared" si="11"/>
        <v>174</v>
      </c>
      <c r="F117">
        <f t="shared" si="12"/>
        <v>48</v>
      </c>
      <c r="G117">
        <f t="shared" si="16"/>
        <v>3787</v>
      </c>
      <c r="H117">
        <f t="shared" si="13"/>
        <v>100</v>
      </c>
      <c r="I117">
        <f t="shared" si="14"/>
        <v>3687</v>
      </c>
      <c r="J117">
        <f t="shared" si="15"/>
        <v>53</v>
      </c>
    </row>
    <row r="118" spans="1:10" x14ac:dyDescent="0.3">
      <c r="A118">
        <v>117</v>
      </c>
      <c r="B118" s="1">
        <v>41868</v>
      </c>
      <c r="C118" s="5">
        <f t="shared" si="10"/>
        <v>7</v>
      </c>
      <c r="D118">
        <f t="shared" si="9"/>
        <v>0.28999999999999998</v>
      </c>
      <c r="E118">
        <f t="shared" si="11"/>
        <v>174</v>
      </c>
      <c r="F118">
        <f t="shared" si="12"/>
        <v>48</v>
      </c>
      <c r="G118">
        <f t="shared" si="16"/>
        <v>3740</v>
      </c>
      <c r="H118">
        <f t="shared" si="13"/>
        <v>100</v>
      </c>
      <c r="I118">
        <f t="shared" si="14"/>
        <v>3640</v>
      </c>
      <c r="J118">
        <f t="shared" si="15"/>
        <v>53</v>
      </c>
    </row>
    <row r="119" spans="1:10" x14ac:dyDescent="0.3">
      <c r="A119">
        <v>118</v>
      </c>
      <c r="B119" s="1">
        <v>41869</v>
      </c>
      <c r="C119" s="5">
        <f t="shared" si="10"/>
        <v>1</v>
      </c>
      <c r="D119">
        <f t="shared" si="9"/>
        <v>0.28999999999999998</v>
      </c>
      <c r="E119">
        <f t="shared" si="11"/>
        <v>174</v>
      </c>
      <c r="F119">
        <f t="shared" si="12"/>
        <v>48</v>
      </c>
      <c r="G119">
        <f t="shared" si="16"/>
        <v>3693</v>
      </c>
      <c r="H119">
        <f t="shared" si="13"/>
        <v>36</v>
      </c>
      <c r="I119">
        <f t="shared" si="14"/>
        <v>3657</v>
      </c>
      <c r="J119">
        <f t="shared" si="15"/>
        <v>53</v>
      </c>
    </row>
    <row r="120" spans="1:10" x14ac:dyDescent="0.3">
      <c r="A120">
        <v>119</v>
      </c>
      <c r="B120" s="1">
        <v>41870</v>
      </c>
      <c r="C120" s="5">
        <f t="shared" si="10"/>
        <v>2</v>
      </c>
      <c r="D120">
        <f t="shared" si="9"/>
        <v>0.28999999999999998</v>
      </c>
      <c r="E120">
        <f t="shared" si="11"/>
        <v>174</v>
      </c>
      <c r="F120">
        <f t="shared" si="12"/>
        <v>48</v>
      </c>
      <c r="G120">
        <f t="shared" si="16"/>
        <v>3705</v>
      </c>
      <c r="H120">
        <f t="shared" si="13"/>
        <v>36</v>
      </c>
      <c r="I120">
        <f t="shared" si="14"/>
        <v>3669</v>
      </c>
      <c r="J120">
        <f t="shared" si="15"/>
        <v>48</v>
      </c>
    </row>
    <row r="121" spans="1:10" x14ac:dyDescent="0.3">
      <c r="A121">
        <v>120</v>
      </c>
      <c r="B121" s="1">
        <v>41871</v>
      </c>
      <c r="C121" s="5">
        <f t="shared" si="10"/>
        <v>3</v>
      </c>
      <c r="D121">
        <f t="shared" si="9"/>
        <v>0.26</v>
      </c>
      <c r="E121">
        <f t="shared" si="11"/>
        <v>156</v>
      </c>
      <c r="F121">
        <f t="shared" si="12"/>
        <v>48</v>
      </c>
      <c r="G121">
        <f t="shared" si="16"/>
        <v>3717</v>
      </c>
      <c r="H121">
        <f t="shared" si="13"/>
        <v>36</v>
      </c>
      <c r="I121">
        <f t="shared" si="14"/>
        <v>3681</v>
      </c>
      <c r="J121">
        <f t="shared" si="15"/>
        <v>48</v>
      </c>
    </row>
    <row r="122" spans="1:10" x14ac:dyDescent="0.3">
      <c r="A122">
        <v>121</v>
      </c>
      <c r="B122" s="1">
        <v>41872</v>
      </c>
      <c r="C122" s="5">
        <f t="shared" si="10"/>
        <v>4</v>
      </c>
      <c r="D122">
        <f t="shared" si="9"/>
        <v>0.26</v>
      </c>
      <c r="E122">
        <f t="shared" si="11"/>
        <v>156</v>
      </c>
      <c r="F122">
        <f t="shared" si="12"/>
        <v>43</v>
      </c>
      <c r="G122">
        <f t="shared" si="16"/>
        <v>3729</v>
      </c>
      <c r="H122">
        <f t="shared" si="13"/>
        <v>36</v>
      </c>
      <c r="I122">
        <f t="shared" si="14"/>
        <v>3693</v>
      </c>
      <c r="J122">
        <f t="shared" si="15"/>
        <v>48</v>
      </c>
    </row>
    <row r="123" spans="1:10" x14ac:dyDescent="0.3">
      <c r="A123">
        <v>122</v>
      </c>
      <c r="B123" s="1">
        <v>41873</v>
      </c>
      <c r="C123" s="5">
        <f t="shared" si="10"/>
        <v>5</v>
      </c>
      <c r="D123">
        <f t="shared" si="9"/>
        <v>0.26</v>
      </c>
      <c r="E123">
        <f t="shared" si="11"/>
        <v>156</v>
      </c>
      <c r="F123">
        <f t="shared" si="12"/>
        <v>43</v>
      </c>
      <c r="G123">
        <f t="shared" si="16"/>
        <v>3741</v>
      </c>
      <c r="H123">
        <f t="shared" si="13"/>
        <v>36</v>
      </c>
      <c r="I123">
        <f t="shared" si="14"/>
        <v>3705</v>
      </c>
      <c r="J123">
        <f t="shared" si="15"/>
        <v>48</v>
      </c>
    </row>
    <row r="124" spans="1:10" x14ac:dyDescent="0.3">
      <c r="A124">
        <v>123</v>
      </c>
      <c r="B124" s="1">
        <v>41874</v>
      </c>
      <c r="C124" s="5">
        <f t="shared" si="10"/>
        <v>6</v>
      </c>
      <c r="D124">
        <f t="shared" si="9"/>
        <v>0.26</v>
      </c>
      <c r="E124">
        <f t="shared" si="11"/>
        <v>156</v>
      </c>
      <c r="F124">
        <f t="shared" si="12"/>
        <v>43</v>
      </c>
      <c r="G124">
        <f t="shared" si="16"/>
        <v>3753</v>
      </c>
      <c r="H124">
        <f t="shared" si="13"/>
        <v>100</v>
      </c>
      <c r="I124">
        <f t="shared" si="14"/>
        <v>3653</v>
      </c>
      <c r="J124">
        <f t="shared" si="15"/>
        <v>48</v>
      </c>
    </row>
    <row r="125" spans="1:10" x14ac:dyDescent="0.3">
      <c r="A125">
        <v>124</v>
      </c>
      <c r="B125" s="1">
        <v>41875</v>
      </c>
      <c r="C125" s="5">
        <f t="shared" si="10"/>
        <v>7</v>
      </c>
      <c r="D125">
        <f t="shared" si="9"/>
        <v>0.26</v>
      </c>
      <c r="E125">
        <f t="shared" si="11"/>
        <v>156</v>
      </c>
      <c r="F125">
        <f t="shared" si="12"/>
        <v>43</v>
      </c>
      <c r="G125">
        <f t="shared" si="16"/>
        <v>3701</v>
      </c>
      <c r="H125">
        <f t="shared" si="13"/>
        <v>100</v>
      </c>
      <c r="I125">
        <f t="shared" si="14"/>
        <v>3601</v>
      </c>
      <c r="J125">
        <f t="shared" si="15"/>
        <v>48</v>
      </c>
    </row>
    <row r="126" spans="1:10" x14ac:dyDescent="0.3">
      <c r="A126">
        <v>125</v>
      </c>
      <c r="B126" s="1">
        <v>41876</v>
      </c>
      <c r="C126" s="5">
        <f t="shared" si="10"/>
        <v>1</v>
      </c>
      <c r="D126">
        <f t="shared" si="9"/>
        <v>0.26</v>
      </c>
      <c r="E126">
        <f t="shared" si="11"/>
        <v>156</v>
      </c>
      <c r="F126">
        <f t="shared" si="12"/>
        <v>43</v>
      </c>
      <c r="G126">
        <f t="shared" si="16"/>
        <v>3649</v>
      </c>
      <c r="H126">
        <f t="shared" si="13"/>
        <v>36</v>
      </c>
      <c r="I126">
        <f t="shared" si="14"/>
        <v>3613</v>
      </c>
      <c r="J126">
        <f t="shared" si="15"/>
        <v>48</v>
      </c>
    </row>
    <row r="127" spans="1:10" x14ac:dyDescent="0.3">
      <c r="A127">
        <v>126</v>
      </c>
      <c r="B127" s="1">
        <v>41877</v>
      </c>
      <c r="C127" s="5">
        <f t="shared" si="10"/>
        <v>2</v>
      </c>
      <c r="D127">
        <f t="shared" si="9"/>
        <v>0.26</v>
      </c>
      <c r="E127">
        <f t="shared" si="11"/>
        <v>156</v>
      </c>
      <c r="F127">
        <f t="shared" si="12"/>
        <v>43</v>
      </c>
      <c r="G127">
        <f t="shared" si="16"/>
        <v>3656</v>
      </c>
      <c r="H127">
        <f t="shared" si="13"/>
        <v>36</v>
      </c>
      <c r="I127">
        <f t="shared" si="14"/>
        <v>3620</v>
      </c>
      <c r="J127">
        <f t="shared" si="15"/>
        <v>43</v>
      </c>
    </row>
    <row r="128" spans="1:10" x14ac:dyDescent="0.3">
      <c r="A128">
        <v>127</v>
      </c>
      <c r="B128" s="1">
        <v>41878</v>
      </c>
      <c r="C128" s="5">
        <f t="shared" si="10"/>
        <v>3</v>
      </c>
      <c r="D128">
        <f t="shared" si="9"/>
        <v>0.23</v>
      </c>
      <c r="E128">
        <f t="shared" si="11"/>
        <v>138</v>
      </c>
      <c r="F128">
        <f t="shared" si="12"/>
        <v>43</v>
      </c>
      <c r="G128">
        <f t="shared" si="16"/>
        <v>3663</v>
      </c>
      <c r="H128">
        <f t="shared" si="13"/>
        <v>36</v>
      </c>
      <c r="I128">
        <f t="shared" si="14"/>
        <v>3627</v>
      </c>
      <c r="J128">
        <f t="shared" si="15"/>
        <v>43</v>
      </c>
    </row>
    <row r="129" spans="1:10" x14ac:dyDescent="0.3">
      <c r="A129">
        <v>128</v>
      </c>
      <c r="B129" s="1">
        <v>41879</v>
      </c>
      <c r="C129" s="5">
        <f t="shared" si="10"/>
        <v>4</v>
      </c>
      <c r="D129">
        <f t="shared" si="9"/>
        <v>0.23</v>
      </c>
      <c r="E129">
        <f t="shared" si="11"/>
        <v>138</v>
      </c>
      <c r="F129">
        <f t="shared" si="12"/>
        <v>38</v>
      </c>
      <c r="G129">
        <f t="shared" si="16"/>
        <v>3670</v>
      </c>
      <c r="H129">
        <f t="shared" si="13"/>
        <v>36</v>
      </c>
      <c r="I129">
        <f t="shared" si="14"/>
        <v>3634</v>
      </c>
      <c r="J129">
        <f t="shared" si="15"/>
        <v>43</v>
      </c>
    </row>
    <row r="130" spans="1:10" x14ac:dyDescent="0.3">
      <c r="A130">
        <v>129</v>
      </c>
      <c r="B130" s="1">
        <v>41880</v>
      </c>
      <c r="C130" s="5">
        <f t="shared" si="10"/>
        <v>5</v>
      </c>
      <c r="D130">
        <f t="shared" ref="D130:D161" si="17">ROUND(IF(MOD(A130,7)=1,D129*90%,D129),2)</f>
        <v>0.23</v>
      </c>
      <c r="E130">
        <f t="shared" si="11"/>
        <v>138</v>
      </c>
      <c r="F130">
        <f t="shared" si="12"/>
        <v>38</v>
      </c>
      <c r="G130">
        <f t="shared" si="16"/>
        <v>3677</v>
      </c>
      <c r="H130">
        <f t="shared" si="13"/>
        <v>36</v>
      </c>
      <c r="I130">
        <f t="shared" si="14"/>
        <v>3641</v>
      </c>
      <c r="J130">
        <f t="shared" si="15"/>
        <v>43</v>
      </c>
    </row>
    <row r="131" spans="1:10" x14ac:dyDescent="0.3">
      <c r="A131">
        <v>130</v>
      </c>
      <c r="B131" s="1">
        <v>41881</v>
      </c>
      <c r="C131" s="5">
        <f t="shared" ref="C131:C161" si="18">WEEKDAY(B131,2)</f>
        <v>6</v>
      </c>
      <c r="D131">
        <f t="shared" si="17"/>
        <v>0.23</v>
      </c>
      <c r="E131">
        <f t="shared" ref="E131:E161" si="19">600*D131</f>
        <v>138</v>
      </c>
      <c r="F131">
        <f t="shared" si="12"/>
        <v>38</v>
      </c>
      <c r="G131">
        <f t="shared" si="16"/>
        <v>3684</v>
      </c>
      <c r="H131">
        <f t="shared" si="13"/>
        <v>100</v>
      </c>
      <c r="I131">
        <f t="shared" si="14"/>
        <v>3584</v>
      </c>
      <c r="J131">
        <f t="shared" si="15"/>
        <v>43</v>
      </c>
    </row>
    <row r="132" spans="1:10" x14ac:dyDescent="0.3">
      <c r="A132">
        <v>131</v>
      </c>
      <c r="B132" s="1">
        <v>41882</v>
      </c>
      <c r="C132" s="5">
        <f t="shared" si="18"/>
        <v>7</v>
      </c>
      <c r="D132">
        <f t="shared" si="17"/>
        <v>0.23</v>
      </c>
      <c r="E132">
        <f t="shared" si="19"/>
        <v>138</v>
      </c>
      <c r="F132">
        <f t="shared" ref="F132:F161" si="20">QUOTIENT(E131,3.6)</f>
        <v>38</v>
      </c>
      <c r="G132">
        <f t="shared" si="16"/>
        <v>3627</v>
      </c>
      <c r="H132">
        <f t="shared" si="13"/>
        <v>100</v>
      </c>
      <c r="I132">
        <f t="shared" si="14"/>
        <v>3527</v>
      </c>
      <c r="J132">
        <f t="shared" si="15"/>
        <v>43</v>
      </c>
    </row>
    <row r="133" spans="1:10" x14ac:dyDescent="0.3">
      <c r="A133">
        <v>132</v>
      </c>
      <c r="B133" s="1">
        <v>41883</v>
      </c>
      <c r="C133" s="5">
        <f t="shared" si="18"/>
        <v>1</v>
      </c>
      <c r="D133">
        <f t="shared" si="17"/>
        <v>0.23</v>
      </c>
      <c r="E133">
        <f t="shared" si="19"/>
        <v>138</v>
      </c>
      <c r="F133">
        <f t="shared" si="20"/>
        <v>38</v>
      </c>
      <c r="G133">
        <f t="shared" si="16"/>
        <v>3570</v>
      </c>
      <c r="H133">
        <f t="shared" si="13"/>
        <v>36</v>
      </c>
      <c r="I133">
        <f t="shared" si="14"/>
        <v>3534</v>
      </c>
      <c r="J133">
        <f t="shared" si="15"/>
        <v>43</v>
      </c>
    </row>
    <row r="134" spans="1:10" x14ac:dyDescent="0.3">
      <c r="A134">
        <v>133</v>
      </c>
      <c r="B134" s="1">
        <v>41884</v>
      </c>
      <c r="C134" s="5">
        <f t="shared" si="18"/>
        <v>2</v>
      </c>
      <c r="D134">
        <f t="shared" si="17"/>
        <v>0.23</v>
      </c>
      <c r="E134">
        <f t="shared" si="19"/>
        <v>138</v>
      </c>
      <c r="F134">
        <f t="shared" si="20"/>
        <v>38</v>
      </c>
      <c r="G134">
        <f t="shared" si="16"/>
        <v>3572</v>
      </c>
      <c r="H134">
        <f t="shared" si="13"/>
        <v>36</v>
      </c>
      <c r="I134">
        <f t="shared" si="14"/>
        <v>3536</v>
      </c>
      <c r="J134">
        <f t="shared" si="15"/>
        <v>38</v>
      </c>
    </row>
    <row r="135" spans="1:10" x14ac:dyDescent="0.3">
      <c r="A135">
        <v>134</v>
      </c>
      <c r="B135" s="1">
        <v>41885</v>
      </c>
      <c r="C135" s="5">
        <f t="shared" si="18"/>
        <v>3</v>
      </c>
      <c r="D135">
        <f t="shared" si="17"/>
        <v>0.21</v>
      </c>
      <c r="E135">
        <f t="shared" si="19"/>
        <v>126</v>
      </c>
      <c r="F135">
        <f t="shared" si="20"/>
        <v>38</v>
      </c>
      <c r="G135">
        <f t="shared" si="16"/>
        <v>3574</v>
      </c>
      <c r="H135">
        <f t="shared" si="13"/>
        <v>36</v>
      </c>
      <c r="I135">
        <f t="shared" si="14"/>
        <v>3538</v>
      </c>
      <c r="J135">
        <f t="shared" si="15"/>
        <v>38</v>
      </c>
    </row>
    <row r="136" spans="1:10" x14ac:dyDescent="0.3">
      <c r="A136">
        <v>135</v>
      </c>
      <c r="B136" s="1">
        <v>41886</v>
      </c>
      <c r="C136" s="5">
        <f t="shared" si="18"/>
        <v>4</v>
      </c>
      <c r="D136">
        <f t="shared" si="17"/>
        <v>0.21</v>
      </c>
      <c r="E136">
        <f t="shared" si="19"/>
        <v>126</v>
      </c>
      <c r="F136">
        <f t="shared" si="20"/>
        <v>35</v>
      </c>
      <c r="G136">
        <f t="shared" si="16"/>
        <v>3576</v>
      </c>
      <c r="H136">
        <f t="shared" si="13"/>
        <v>36</v>
      </c>
      <c r="I136">
        <f t="shared" si="14"/>
        <v>3540</v>
      </c>
      <c r="J136">
        <f t="shared" si="15"/>
        <v>38</v>
      </c>
    </row>
    <row r="137" spans="1:10" x14ac:dyDescent="0.3">
      <c r="A137">
        <v>136</v>
      </c>
      <c r="B137" s="1">
        <v>41887</v>
      </c>
      <c r="C137" s="5">
        <f t="shared" si="18"/>
        <v>5</v>
      </c>
      <c r="D137">
        <f t="shared" si="17"/>
        <v>0.21</v>
      </c>
      <c r="E137">
        <f t="shared" si="19"/>
        <v>126</v>
      </c>
      <c r="F137">
        <f t="shared" si="20"/>
        <v>35</v>
      </c>
      <c r="G137">
        <f t="shared" si="16"/>
        <v>3578</v>
      </c>
      <c r="H137">
        <f t="shared" ref="H137:H161" si="21">IF(OR(C137=6, C137=7),IF(G137&gt;=100,100,G137),IF(G137&gt;=36,36,G137))</f>
        <v>36</v>
      </c>
      <c r="I137">
        <f t="shared" ref="I137:I161" si="22">G137-H137</f>
        <v>3542</v>
      </c>
      <c r="J137">
        <f t="shared" ref="J137:J161" si="23">F132</f>
        <v>38</v>
      </c>
    </row>
    <row r="138" spans="1:10" x14ac:dyDescent="0.3">
      <c r="A138">
        <v>137</v>
      </c>
      <c r="B138" s="1">
        <v>41888</v>
      </c>
      <c r="C138" s="5">
        <f t="shared" si="18"/>
        <v>6</v>
      </c>
      <c r="D138">
        <f t="shared" si="17"/>
        <v>0.21</v>
      </c>
      <c r="E138">
        <f t="shared" si="19"/>
        <v>126</v>
      </c>
      <c r="F138">
        <f t="shared" si="20"/>
        <v>35</v>
      </c>
      <c r="G138">
        <f t="shared" ref="G138:G161" si="24">F133+I137</f>
        <v>3580</v>
      </c>
      <c r="H138">
        <f t="shared" si="21"/>
        <v>100</v>
      </c>
      <c r="I138">
        <f t="shared" si="22"/>
        <v>3480</v>
      </c>
      <c r="J138">
        <f t="shared" si="23"/>
        <v>38</v>
      </c>
    </row>
    <row r="139" spans="1:10" x14ac:dyDescent="0.3">
      <c r="A139">
        <v>138</v>
      </c>
      <c r="B139" s="1">
        <v>41889</v>
      </c>
      <c r="C139" s="5">
        <f t="shared" si="18"/>
        <v>7</v>
      </c>
      <c r="D139">
        <f t="shared" si="17"/>
        <v>0.21</v>
      </c>
      <c r="E139">
        <f t="shared" si="19"/>
        <v>126</v>
      </c>
      <c r="F139">
        <f t="shared" si="20"/>
        <v>35</v>
      </c>
      <c r="G139">
        <f t="shared" si="24"/>
        <v>3518</v>
      </c>
      <c r="H139">
        <f t="shared" si="21"/>
        <v>100</v>
      </c>
      <c r="I139">
        <f t="shared" si="22"/>
        <v>3418</v>
      </c>
      <c r="J139">
        <f t="shared" si="23"/>
        <v>38</v>
      </c>
    </row>
    <row r="140" spans="1:10" x14ac:dyDescent="0.3">
      <c r="A140">
        <v>139</v>
      </c>
      <c r="B140" s="1">
        <v>41890</v>
      </c>
      <c r="C140" s="5">
        <f t="shared" si="18"/>
        <v>1</v>
      </c>
      <c r="D140">
        <f t="shared" si="17"/>
        <v>0.21</v>
      </c>
      <c r="E140">
        <f t="shared" si="19"/>
        <v>126</v>
      </c>
      <c r="F140">
        <f t="shared" si="20"/>
        <v>35</v>
      </c>
      <c r="G140">
        <f t="shared" si="24"/>
        <v>3456</v>
      </c>
      <c r="H140">
        <f t="shared" si="21"/>
        <v>36</v>
      </c>
      <c r="I140">
        <f t="shared" si="22"/>
        <v>3420</v>
      </c>
      <c r="J140">
        <f t="shared" si="23"/>
        <v>38</v>
      </c>
    </row>
    <row r="141" spans="1:10" x14ac:dyDescent="0.3">
      <c r="A141">
        <v>140</v>
      </c>
      <c r="B141" s="1">
        <v>41891</v>
      </c>
      <c r="C141" s="5">
        <f t="shared" si="18"/>
        <v>2</v>
      </c>
      <c r="D141">
        <f t="shared" si="17"/>
        <v>0.21</v>
      </c>
      <c r="E141">
        <f t="shared" si="19"/>
        <v>126</v>
      </c>
      <c r="F141">
        <f t="shared" si="20"/>
        <v>35</v>
      </c>
      <c r="G141">
        <f t="shared" si="24"/>
        <v>3455</v>
      </c>
      <c r="H141">
        <f t="shared" si="21"/>
        <v>36</v>
      </c>
      <c r="I141">
        <f t="shared" si="22"/>
        <v>3419</v>
      </c>
      <c r="J141">
        <f t="shared" si="23"/>
        <v>35</v>
      </c>
    </row>
    <row r="142" spans="1:10" x14ac:dyDescent="0.3">
      <c r="A142">
        <v>141</v>
      </c>
      <c r="B142" s="1">
        <v>41892</v>
      </c>
      <c r="C142" s="5">
        <f t="shared" si="18"/>
        <v>3</v>
      </c>
      <c r="D142">
        <f t="shared" si="17"/>
        <v>0.19</v>
      </c>
      <c r="E142">
        <f t="shared" si="19"/>
        <v>114</v>
      </c>
      <c r="F142">
        <f t="shared" si="20"/>
        <v>35</v>
      </c>
      <c r="G142">
        <f t="shared" si="24"/>
        <v>3454</v>
      </c>
      <c r="H142">
        <f t="shared" si="21"/>
        <v>36</v>
      </c>
      <c r="I142">
        <f t="shared" si="22"/>
        <v>3418</v>
      </c>
      <c r="J142">
        <f t="shared" si="23"/>
        <v>35</v>
      </c>
    </row>
    <row r="143" spans="1:10" x14ac:dyDescent="0.3">
      <c r="A143">
        <v>142</v>
      </c>
      <c r="B143" s="1">
        <v>41893</v>
      </c>
      <c r="C143" s="5">
        <f t="shared" si="18"/>
        <v>4</v>
      </c>
      <c r="D143">
        <f t="shared" si="17"/>
        <v>0.19</v>
      </c>
      <c r="E143">
        <f t="shared" si="19"/>
        <v>114</v>
      </c>
      <c r="F143">
        <f t="shared" si="20"/>
        <v>31</v>
      </c>
      <c r="G143">
        <f t="shared" si="24"/>
        <v>3453</v>
      </c>
      <c r="H143">
        <f t="shared" si="21"/>
        <v>36</v>
      </c>
      <c r="I143">
        <f t="shared" si="22"/>
        <v>3417</v>
      </c>
      <c r="J143">
        <f t="shared" si="23"/>
        <v>35</v>
      </c>
    </row>
    <row r="144" spans="1:10" x14ac:dyDescent="0.3">
      <c r="A144">
        <v>143</v>
      </c>
      <c r="B144" s="1">
        <v>41894</v>
      </c>
      <c r="C144" s="5">
        <f t="shared" si="18"/>
        <v>5</v>
      </c>
      <c r="D144">
        <f t="shared" si="17"/>
        <v>0.19</v>
      </c>
      <c r="E144">
        <f t="shared" si="19"/>
        <v>114</v>
      </c>
      <c r="F144">
        <f t="shared" si="20"/>
        <v>31</v>
      </c>
      <c r="G144">
        <f t="shared" si="24"/>
        <v>3452</v>
      </c>
      <c r="H144">
        <f t="shared" si="21"/>
        <v>36</v>
      </c>
      <c r="I144">
        <f t="shared" si="22"/>
        <v>3416</v>
      </c>
      <c r="J144">
        <f t="shared" si="23"/>
        <v>35</v>
      </c>
    </row>
    <row r="145" spans="1:10" x14ac:dyDescent="0.3">
      <c r="A145">
        <v>144</v>
      </c>
      <c r="B145" s="1">
        <v>41895</v>
      </c>
      <c r="C145" s="5">
        <f t="shared" si="18"/>
        <v>6</v>
      </c>
      <c r="D145">
        <f t="shared" si="17"/>
        <v>0.19</v>
      </c>
      <c r="E145">
        <f t="shared" si="19"/>
        <v>114</v>
      </c>
      <c r="F145">
        <f t="shared" si="20"/>
        <v>31</v>
      </c>
      <c r="G145">
        <f t="shared" si="24"/>
        <v>3451</v>
      </c>
      <c r="H145">
        <f t="shared" si="21"/>
        <v>100</v>
      </c>
      <c r="I145">
        <f t="shared" si="22"/>
        <v>3351</v>
      </c>
      <c r="J145">
        <f t="shared" si="23"/>
        <v>35</v>
      </c>
    </row>
    <row r="146" spans="1:10" x14ac:dyDescent="0.3">
      <c r="A146">
        <v>145</v>
      </c>
      <c r="B146" s="1">
        <v>41896</v>
      </c>
      <c r="C146" s="5">
        <f t="shared" si="18"/>
        <v>7</v>
      </c>
      <c r="D146">
        <f t="shared" si="17"/>
        <v>0.19</v>
      </c>
      <c r="E146">
        <f t="shared" si="19"/>
        <v>114</v>
      </c>
      <c r="F146">
        <f t="shared" si="20"/>
        <v>31</v>
      </c>
      <c r="G146">
        <f t="shared" si="24"/>
        <v>3386</v>
      </c>
      <c r="H146">
        <f t="shared" si="21"/>
        <v>100</v>
      </c>
      <c r="I146">
        <f t="shared" si="22"/>
        <v>3286</v>
      </c>
      <c r="J146">
        <f t="shared" si="23"/>
        <v>35</v>
      </c>
    </row>
    <row r="147" spans="1:10" x14ac:dyDescent="0.3">
      <c r="A147">
        <v>146</v>
      </c>
      <c r="B147" s="1">
        <v>41897</v>
      </c>
      <c r="C147" s="5">
        <f t="shared" si="18"/>
        <v>1</v>
      </c>
      <c r="D147">
        <f t="shared" si="17"/>
        <v>0.19</v>
      </c>
      <c r="E147">
        <f t="shared" si="19"/>
        <v>114</v>
      </c>
      <c r="F147">
        <f t="shared" si="20"/>
        <v>31</v>
      </c>
      <c r="G147">
        <f t="shared" si="24"/>
        <v>3321</v>
      </c>
      <c r="H147">
        <f t="shared" si="21"/>
        <v>36</v>
      </c>
      <c r="I147">
        <f t="shared" si="22"/>
        <v>3285</v>
      </c>
      <c r="J147">
        <f t="shared" si="23"/>
        <v>35</v>
      </c>
    </row>
    <row r="148" spans="1:10" x14ac:dyDescent="0.3">
      <c r="A148">
        <v>147</v>
      </c>
      <c r="B148" s="1">
        <v>41898</v>
      </c>
      <c r="C148" s="5">
        <f t="shared" si="18"/>
        <v>2</v>
      </c>
      <c r="D148">
        <f t="shared" si="17"/>
        <v>0.19</v>
      </c>
      <c r="E148">
        <f t="shared" si="19"/>
        <v>114</v>
      </c>
      <c r="F148">
        <f t="shared" si="20"/>
        <v>31</v>
      </c>
      <c r="G148">
        <f t="shared" si="24"/>
        <v>3316</v>
      </c>
      <c r="H148">
        <f t="shared" si="21"/>
        <v>36</v>
      </c>
      <c r="I148">
        <f t="shared" si="22"/>
        <v>3280</v>
      </c>
      <c r="J148">
        <f t="shared" si="23"/>
        <v>31</v>
      </c>
    </row>
    <row r="149" spans="1:10" x14ac:dyDescent="0.3">
      <c r="A149">
        <v>148</v>
      </c>
      <c r="B149" s="1">
        <v>41899</v>
      </c>
      <c r="C149" s="5">
        <f t="shared" si="18"/>
        <v>3</v>
      </c>
      <c r="D149">
        <f t="shared" si="17"/>
        <v>0.17</v>
      </c>
      <c r="E149">
        <f t="shared" si="19"/>
        <v>102.00000000000001</v>
      </c>
      <c r="F149">
        <f t="shared" si="20"/>
        <v>31</v>
      </c>
      <c r="G149">
        <f t="shared" si="24"/>
        <v>3311</v>
      </c>
      <c r="H149">
        <f t="shared" si="21"/>
        <v>36</v>
      </c>
      <c r="I149">
        <f t="shared" si="22"/>
        <v>3275</v>
      </c>
      <c r="J149">
        <f t="shared" si="23"/>
        <v>31</v>
      </c>
    </row>
    <row r="150" spans="1:10" x14ac:dyDescent="0.3">
      <c r="A150">
        <v>149</v>
      </c>
      <c r="B150" s="1">
        <v>41900</v>
      </c>
      <c r="C150" s="5">
        <f t="shared" si="18"/>
        <v>4</v>
      </c>
      <c r="D150">
        <f t="shared" si="17"/>
        <v>0.17</v>
      </c>
      <c r="E150">
        <f t="shared" si="19"/>
        <v>102.00000000000001</v>
      </c>
      <c r="F150">
        <f t="shared" si="20"/>
        <v>28</v>
      </c>
      <c r="G150">
        <f t="shared" si="24"/>
        <v>3306</v>
      </c>
      <c r="H150">
        <f t="shared" si="21"/>
        <v>36</v>
      </c>
      <c r="I150">
        <f t="shared" si="22"/>
        <v>3270</v>
      </c>
      <c r="J150">
        <f t="shared" si="23"/>
        <v>31</v>
      </c>
    </row>
    <row r="151" spans="1:10" x14ac:dyDescent="0.3">
      <c r="A151">
        <v>150</v>
      </c>
      <c r="B151" s="1">
        <v>41901</v>
      </c>
      <c r="C151" s="5">
        <f t="shared" si="18"/>
        <v>5</v>
      </c>
      <c r="D151">
        <f t="shared" si="17"/>
        <v>0.17</v>
      </c>
      <c r="E151">
        <f t="shared" si="19"/>
        <v>102.00000000000001</v>
      </c>
      <c r="F151">
        <f t="shared" si="20"/>
        <v>28</v>
      </c>
      <c r="G151">
        <f t="shared" si="24"/>
        <v>3301</v>
      </c>
      <c r="H151">
        <f t="shared" si="21"/>
        <v>36</v>
      </c>
      <c r="I151">
        <f t="shared" si="22"/>
        <v>3265</v>
      </c>
      <c r="J151">
        <f t="shared" si="23"/>
        <v>31</v>
      </c>
    </row>
    <row r="152" spans="1:10" x14ac:dyDescent="0.3">
      <c r="A152">
        <v>151</v>
      </c>
      <c r="B152" s="1">
        <v>41902</v>
      </c>
      <c r="C152" s="5">
        <f t="shared" si="18"/>
        <v>6</v>
      </c>
      <c r="D152">
        <f t="shared" si="17"/>
        <v>0.17</v>
      </c>
      <c r="E152">
        <f t="shared" si="19"/>
        <v>102.00000000000001</v>
      </c>
      <c r="F152">
        <f t="shared" si="20"/>
        <v>28</v>
      </c>
      <c r="G152">
        <f t="shared" si="24"/>
        <v>3296</v>
      </c>
      <c r="H152">
        <f t="shared" si="21"/>
        <v>100</v>
      </c>
      <c r="I152">
        <f t="shared" si="22"/>
        <v>3196</v>
      </c>
      <c r="J152">
        <f t="shared" si="23"/>
        <v>31</v>
      </c>
    </row>
    <row r="153" spans="1:10" x14ac:dyDescent="0.3">
      <c r="A153">
        <v>152</v>
      </c>
      <c r="B153" s="1">
        <v>41903</v>
      </c>
      <c r="C153" s="5">
        <f t="shared" si="18"/>
        <v>7</v>
      </c>
      <c r="D153">
        <f t="shared" si="17"/>
        <v>0.17</v>
      </c>
      <c r="E153">
        <f t="shared" si="19"/>
        <v>102.00000000000001</v>
      </c>
      <c r="F153">
        <f t="shared" si="20"/>
        <v>28</v>
      </c>
      <c r="G153">
        <f t="shared" si="24"/>
        <v>3227</v>
      </c>
      <c r="H153">
        <f t="shared" si="21"/>
        <v>100</v>
      </c>
      <c r="I153">
        <f t="shared" si="22"/>
        <v>3127</v>
      </c>
      <c r="J153">
        <f t="shared" si="23"/>
        <v>31</v>
      </c>
    </row>
    <row r="154" spans="1:10" x14ac:dyDescent="0.3">
      <c r="A154">
        <v>153</v>
      </c>
      <c r="B154" s="1">
        <v>41904</v>
      </c>
      <c r="C154" s="5">
        <f t="shared" si="18"/>
        <v>1</v>
      </c>
      <c r="D154">
        <f t="shared" si="17"/>
        <v>0.17</v>
      </c>
      <c r="E154">
        <f t="shared" si="19"/>
        <v>102.00000000000001</v>
      </c>
      <c r="F154">
        <f t="shared" si="20"/>
        <v>28</v>
      </c>
      <c r="G154">
        <f t="shared" si="24"/>
        <v>3158</v>
      </c>
      <c r="H154">
        <f t="shared" si="21"/>
        <v>36</v>
      </c>
      <c r="I154">
        <f t="shared" si="22"/>
        <v>3122</v>
      </c>
      <c r="J154">
        <f t="shared" si="23"/>
        <v>31</v>
      </c>
    </row>
    <row r="155" spans="1:10" x14ac:dyDescent="0.3">
      <c r="A155">
        <v>154</v>
      </c>
      <c r="B155" s="1">
        <v>41905</v>
      </c>
      <c r="C155" s="5">
        <f t="shared" si="18"/>
        <v>2</v>
      </c>
      <c r="D155">
        <f t="shared" si="17"/>
        <v>0.17</v>
      </c>
      <c r="E155">
        <f t="shared" si="19"/>
        <v>102.00000000000001</v>
      </c>
      <c r="F155">
        <f t="shared" si="20"/>
        <v>28</v>
      </c>
      <c r="G155">
        <f t="shared" si="24"/>
        <v>3150</v>
      </c>
      <c r="H155">
        <f t="shared" si="21"/>
        <v>36</v>
      </c>
      <c r="I155">
        <f t="shared" si="22"/>
        <v>3114</v>
      </c>
      <c r="J155">
        <f t="shared" si="23"/>
        <v>28</v>
      </c>
    </row>
    <row r="156" spans="1:10" x14ac:dyDescent="0.3">
      <c r="A156">
        <v>155</v>
      </c>
      <c r="B156" s="1">
        <v>41906</v>
      </c>
      <c r="C156" s="5">
        <f t="shared" si="18"/>
        <v>3</v>
      </c>
      <c r="D156">
        <f t="shared" si="17"/>
        <v>0.15</v>
      </c>
      <c r="E156">
        <f t="shared" si="19"/>
        <v>90</v>
      </c>
      <c r="F156">
        <f t="shared" si="20"/>
        <v>28</v>
      </c>
      <c r="G156">
        <f t="shared" si="24"/>
        <v>3142</v>
      </c>
      <c r="H156">
        <f t="shared" si="21"/>
        <v>36</v>
      </c>
      <c r="I156">
        <f t="shared" si="22"/>
        <v>3106</v>
      </c>
      <c r="J156">
        <f t="shared" si="23"/>
        <v>28</v>
      </c>
    </row>
    <row r="157" spans="1:10" x14ac:dyDescent="0.3">
      <c r="A157">
        <v>156</v>
      </c>
      <c r="B157" s="1">
        <v>41907</v>
      </c>
      <c r="C157" s="5">
        <f t="shared" si="18"/>
        <v>4</v>
      </c>
      <c r="D157">
        <f t="shared" si="17"/>
        <v>0.15</v>
      </c>
      <c r="E157">
        <f t="shared" si="19"/>
        <v>90</v>
      </c>
      <c r="F157">
        <f t="shared" si="20"/>
        <v>25</v>
      </c>
      <c r="G157">
        <f t="shared" si="24"/>
        <v>3134</v>
      </c>
      <c r="H157">
        <f t="shared" si="21"/>
        <v>36</v>
      </c>
      <c r="I157">
        <f t="shared" si="22"/>
        <v>3098</v>
      </c>
      <c r="J157">
        <f t="shared" si="23"/>
        <v>28</v>
      </c>
    </row>
    <row r="158" spans="1:10" x14ac:dyDescent="0.3">
      <c r="A158">
        <v>157</v>
      </c>
      <c r="B158" s="1">
        <v>41908</v>
      </c>
      <c r="C158" s="5">
        <f t="shared" si="18"/>
        <v>5</v>
      </c>
      <c r="D158">
        <f t="shared" si="17"/>
        <v>0.15</v>
      </c>
      <c r="E158">
        <f t="shared" si="19"/>
        <v>90</v>
      </c>
      <c r="F158">
        <f t="shared" si="20"/>
        <v>25</v>
      </c>
      <c r="G158">
        <f t="shared" si="24"/>
        <v>3126</v>
      </c>
      <c r="H158">
        <f t="shared" si="21"/>
        <v>36</v>
      </c>
      <c r="I158">
        <f t="shared" si="22"/>
        <v>3090</v>
      </c>
      <c r="J158">
        <f t="shared" si="23"/>
        <v>28</v>
      </c>
    </row>
    <row r="159" spans="1:10" x14ac:dyDescent="0.3">
      <c r="A159">
        <v>158</v>
      </c>
      <c r="B159" s="1">
        <v>41909</v>
      </c>
      <c r="C159" s="5">
        <f t="shared" si="18"/>
        <v>6</v>
      </c>
      <c r="D159">
        <f t="shared" si="17"/>
        <v>0.15</v>
      </c>
      <c r="E159">
        <f t="shared" si="19"/>
        <v>90</v>
      </c>
      <c r="F159">
        <f t="shared" si="20"/>
        <v>25</v>
      </c>
      <c r="G159">
        <f t="shared" si="24"/>
        <v>3118</v>
      </c>
      <c r="H159">
        <f t="shared" si="21"/>
        <v>100</v>
      </c>
      <c r="I159">
        <f t="shared" si="22"/>
        <v>3018</v>
      </c>
      <c r="J159">
        <f t="shared" si="23"/>
        <v>28</v>
      </c>
    </row>
    <row r="160" spans="1:10" x14ac:dyDescent="0.3">
      <c r="A160">
        <v>159</v>
      </c>
      <c r="B160" s="1">
        <v>41910</v>
      </c>
      <c r="C160" s="5">
        <f t="shared" si="18"/>
        <v>7</v>
      </c>
      <c r="D160">
        <f t="shared" si="17"/>
        <v>0.15</v>
      </c>
      <c r="E160">
        <f t="shared" si="19"/>
        <v>90</v>
      </c>
      <c r="F160">
        <f t="shared" si="20"/>
        <v>25</v>
      </c>
      <c r="G160">
        <f t="shared" si="24"/>
        <v>3046</v>
      </c>
      <c r="H160">
        <f t="shared" si="21"/>
        <v>100</v>
      </c>
      <c r="I160">
        <f t="shared" si="22"/>
        <v>2946</v>
      </c>
      <c r="J160">
        <f t="shared" si="23"/>
        <v>28</v>
      </c>
    </row>
    <row r="161" spans="1:10" x14ac:dyDescent="0.3">
      <c r="A161">
        <v>160</v>
      </c>
      <c r="B161" s="1">
        <v>41911</v>
      </c>
      <c r="C161" s="5">
        <f t="shared" si="18"/>
        <v>1</v>
      </c>
      <c r="D161">
        <f t="shared" si="17"/>
        <v>0.15</v>
      </c>
      <c r="E161">
        <f t="shared" si="19"/>
        <v>90</v>
      </c>
      <c r="F161">
        <f t="shared" si="20"/>
        <v>25</v>
      </c>
      <c r="G161">
        <f t="shared" si="24"/>
        <v>2974</v>
      </c>
      <c r="H161">
        <f t="shared" si="21"/>
        <v>36</v>
      </c>
      <c r="I161">
        <f t="shared" si="22"/>
        <v>2938</v>
      </c>
      <c r="J161">
        <f t="shared" si="23"/>
        <v>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D55C-3BE1-4840-8A7A-AE989ACD6904}">
  <dimension ref="A1:M161"/>
  <sheetViews>
    <sheetView workbookViewId="0">
      <pane ySplit="1" topLeftCell="A2" activePane="bottomLeft" state="frozen"/>
      <selection pane="bottomLeft" activeCell="L3" sqref="L3"/>
    </sheetView>
  </sheetViews>
  <sheetFormatPr defaultRowHeight="14.4" x14ac:dyDescent="0.3"/>
  <cols>
    <col min="1" max="1" width="3.77734375" customWidth="1"/>
    <col min="2" max="2" width="10.5546875" style="1" bestFit="1" customWidth="1"/>
    <col min="3" max="3" width="8.21875" style="5" customWidth="1"/>
    <col min="4" max="4" width="11.109375" customWidth="1"/>
    <col min="6" max="6" width="10.88671875" customWidth="1"/>
    <col min="7" max="7" width="11.21875" customWidth="1"/>
    <col min="8" max="8" width="11.44140625" customWidth="1"/>
  </cols>
  <sheetData>
    <row r="1" spans="1:13" s="3" customFormat="1" x14ac:dyDescent="0.3">
      <c r="A1" s="3" t="s">
        <v>2</v>
      </c>
      <c r="B1" s="2" t="s">
        <v>0</v>
      </c>
      <c r="C1" s="4" t="s">
        <v>6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28</v>
      </c>
      <c r="I1" s="3" t="s">
        <v>8</v>
      </c>
      <c r="J1" s="3" t="s">
        <v>24</v>
      </c>
      <c r="K1" s="3" t="s">
        <v>21</v>
      </c>
      <c r="L1" s="3" t="s">
        <v>22</v>
      </c>
      <c r="M1" s="3" t="s">
        <v>23</v>
      </c>
    </row>
    <row r="2" spans="1:13" x14ac:dyDescent="0.3">
      <c r="A2">
        <v>1</v>
      </c>
      <c r="B2" s="1">
        <v>41752</v>
      </c>
      <c r="C2" s="5">
        <f>WEEKDAY(B2,2)</f>
        <v>3</v>
      </c>
      <c r="D2">
        <v>0.5</v>
      </c>
      <c r="E2">
        <f>$L$2*D2</f>
        <v>372</v>
      </c>
      <c r="F2">
        <f>0</f>
        <v>0</v>
      </c>
      <c r="G2">
        <f>0</f>
        <v>0</v>
      </c>
      <c r="H2">
        <f>0</f>
        <v>0</v>
      </c>
      <c r="I2">
        <f>0</f>
        <v>0</v>
      </c>
      <c r="J2">
        <f>MIN(H2:H161)</f>
        <v>0</v>
      </c>
      <c r="K2">
        <f>744</f>
        <v>744</v>
      </c>
      <c r="L2" s="6">
        <f>QUOTIENT(K2+M2,2)</f>
        <v>744</v>
      </c>
      <c r="M2">
        <f>744</f>
        <v>744</v>
      </c>
    </row>
    <row r="3" spans="1:13" x14ac:dyDescent="0.3">
      <c r="A3">
        <v>2</v>
      </c>
      <c r="B3" s="1">
        <v>41753</v>
      </c>
      <c r="C3" s="5">
        <f t="shared" ref="C3:C66" si="0">WEEKDAY(B3,2)</f>
        <v>4</v>
      </c>
      <c r="D3">
        <v>0.5</v>
      </c>
      <c r="E3">
        <f t="shared" ref="E3:E66" si="1">$L$2*D3</f>
        <v>372</v>
      </c>
      <c r="F3">
        <f>QUOTIENT(E2,6)</f>
        <v>62</v>
      </c>
      <c r="G3">
        <f>0</f>
        <v>0</v>
      </c>
      <c r="H3">
        <f>0</f>
        <v>0</v>
      </c>
      <c r="I3">
        <f>0</f>
        <v>0</v>
      </c>
    </row>
    <row r="4" spans="1:13" x14ac:dyDescent="0.3">
      <c r="A4">
        <v>3</v>
      </c>
      <c r="B4" s="1">
        <v>41754</v>
      </c>
      <c r="C4" s="5">
        <f t="shared" si="0"/>
        <v>5</v>
      </c>
      <c r="D4">
        <v>0.5</v>
      </c>
      <c r="E4">
        <f t="shared" si="1"/>
        <v>372</v>
      </c>
      <c r="F4">
        <f t="shared" ref="F4:F67" si="2">QUOTIENT(E3,6)</f>
        <v>62</v>
      </c>
      <c r="G4">
        <f>0</f>
        <v>0</v>
      </c>
      <c r="H4">
        <f>0</f>
        <v>0</v>
      </c>
      <c r="I4">
        <f>0</f>
        <v>0</v>
      </c>
    </row>
    <row r="5" spans="1:13" x14ac:dyDescent="0.3">
      <c r="A5">
        <v>4</v>
      </c>
      <c r="B5" s="1">
        <v>41755</v>
      </c>
      <c r="C5" s="5">
        <f t="shared" si="0"/>
        <v>6</v>
      </c>
      <c r="D5">
        <v>0.5</v>
      </c>
      <c r="E5">
        <f t="shared" si="1"/>
        <v>372</v>
      </c>
      <c r="F5">
        <f t="shared" si="2"/>
        <v>62</v>
      </c>
      <c r="G5">
        <f>0</f>
        <v>0</v>
      </c>
      <c r="H5">
        <f>0</f>
        <v>0</v>
      </c>
      <c r="I5">
        <f>0</f>
        <v>0</v>
      </c>
    </row>
    <row r="6" spans="1:13" x14ac:dyDescent="0.3">
      <c r="A6">
        <v>5</v>
      </c>
      <c r="B6" s="1">
        <v>41756</v>
      </c>
      <c r="C6" s="5">
        <f t="shared" si="0"/>
        <v>7</v>
      </c>
      <c r="D6">
        <v>0.5</v>
      </c>
      <c r="E6">
        <f t="shared" si="1"/>
        <v>372</v>
      </c>
      <c r="F6">
        <f t="shared" si="2"/>
        <v>62</v>
      </c>
      <c r="G6">
        <f>0</f>
        <v>0</v>
      </c>
      <c r="H6">
        <f>0</f>
        <v>0</v>
      </c>
      <c r="I6">
        <f>0</f>
        <v>0</v>
      </c>
    </row>
    <row r="7" spans="1:13" x14ac:dyDescent="0.3">
      <c r="A7">
        <v>6</v>
      </c>
      <c r="B7" s="1">
        <v>41757</v>
      </c>
      <c r="C7" s="5">
        <f t="shared" si="0"/>
        <v>1</v>
      </c>
      <c r="D7">
        <v>0.5</v>
      </c>
      <c r="E7">
        <f t="shared" si="1"/>
        <v>372</v>
      </c>
      <c r="F7">
        <f t="shared" si="2"/>
        <v>62</v>
      </c>
      <c r="G7">
        <f>F2</f>
        <v>0</v>
      </c>
      <c r="H7">
        <f>0</f>
        <v>0</v>
      </c>
      <c r="I7">
        <f>G7+G6</f>
        <v>0</v>
      </c>
    </row>
    <row r="8" spans="1:13" x14ac:dyDescent="0.3">
      <c r="A8">
        <v>7</v>
      </c>
      <c r="B8" s="1">
        <v>41758</v>
      </c>
      <c r="C8" s="5">
        <f t="shared" si="0"/>
        <v>2</v>
      </c>
      <c r="D8">
        <v>0.5</v>
      </c>
      <c r="E8">
        <f t="shared" si="1"/>
        <v>372</v>
      </c>
      <c r="F8">
        <f t="shared" si="2"/>
        <v>62</v>
      </c>
      <c r="G8">
        <f t="shared" ref="G8" si="3">F3</f>
        <v>62</v>
      </c>
      <c r="H8">
        <f>IF(OR(C8=6, C8=7),G8-100,G8-36)</f>
        <v>26</v>
      </c>
      <c r="I8">
        <f>H8</f>
        <v>26</v>
      </c>
    </row>
    <row r="9" spans="1:13" x14ac:dyDescent="0.3">
      <c r="A9">
        <v>8</v>
      </c>
      <c r="B9" s="1">
        <v>41759</v>
      </c>
      <c r="C9" s="5">
        <f t="shared" si="0"/>
        <v>3</v>
      </c>
      <c r="D9">
        <f>ROUND(IF(MOD(A9,7)=1,D8*104%,D8),2)</f>
        <v>0.52</v>
      </c>
      <c r="E9">
        <f t="shared" si="1"/>
        <v>386.88</v>
      </c>
      <c r="F9">
        <f t="shared" si="2"/>
        <v>62</v>
      </c>
      <c r="G9">
        <f>F4+I8</f>
        <v>88</v>
      </c>
      <c r="H9">
        <f t="shared" ref="H9:H72" si="4">IF(OR(C9=6, C9=7),G9-100,G9-36)</f>
        <v>52</v>
      </c>
      <c r="I9">
        <f t="shared" ref="I9:I72" si="5">H9</f>
        <v>52</v>
      </c>
    </row>
    <row r="10" spans="1:13" x14ac:dyDescent="0.3">
      <c r="A10">
        <v>9</v>
      </c>
      <c r="B10" s="1">
        <v>41760</v>
      </c>
      <c r="C10" s="5">
        <f t="shared" si="0"/>
        <v>4</v>
      </c>
      <c r="D10">
        <f t="shared" ref="D10:D64" si="6">ROUND(IF(MOD(A10,7)=1,D9*104%,D9),2)</f>
        <v>0.52</v>
      </c>
      <c r="E10">
        <f t="shared" si="1"/>
        <v>386.88</v>
      </c>
      <c r="F10">
        <f t="shared" si="2"/>
        <v>64</v>
      </c>
      <c r="G10">
        <f t="shared" ref="G10:G73" si="7">F5+I9</f>
        <v>114</v>
      </c>
      <c r="H10">
        <f t="shared" si="4"/>
        <v>78</v>
      </c>
      <c r="I10">
        <f t="shared" si="5"/>
        <v>78</v>
      </c>
    </row>
    <row r="11" spans="1:13" x14ac:dyDescent="0.3">
      <c r="A11">
        <v>10</v>
      </c>
      <c r="B11" s="1">
        <v>41761</v>
      </c>
      <c r="C11" s="5">
        <f t="shared" si="0"/>
        <v>5</v>
      </c>
      <c r="D11">
        <f t="shared" si="6"/>
        <v>0.52</v>
      </c>
      <c r="E11">
        <f t="shared" si="1"/>
        <v>386.88</v>
      </c>
      <c r="F11">
        <f t="shared" si="2"/>
        <v>64</v>
      </c>
      <c r="G11">
        <f t="shared" si="7"/>
        <v>140</v>
      </c>
      <c r="H11">
        <f t="shared" si="4"/>
        <v>104</v>
      </c>
      <c r="I11">
        <f t="shared" si="5"/>
        <v>104</v>
      </c>
    </row>
    <row r="12" spans="1:13" x14ac:dyDescent="0.3">
      <c r="A12">
        <v>11</v>
      </c>
      <c r="B12" s="1">
        <v>41762</v>
      </c>
      <c r="C12" s="5">
        <f t="shared" si="0"/>
        <v>6</v>
      </c>
      <c r="D12">
        <f t="shared" si="6"/>
        <v>0.52</v>
      </c>
      <c r="E12">
        <f t="shared" si="1"/>
        <v>386.88</v>
      </c>
      <c r="F12">
        <f t="shared" si="2"/>
        <v>64</v>
      </c>
      <c r="G12">
        <f t="shared" si="7"/>
        <v>166</v>
      </c>
      <c r="H12">
        <f t="shared" si="4"/>
        <v>66</v>
      </c>
      <c r="I12">
        <f t="shared" si="5"/>
        <v>66</v>
      </c>
    </row>
    <row r="13" spans="1:13" x14ac:dyDescent="0.3">
      <c r="A13">
        <v>12</v>
      </c>
      <c r="B13" s="1">
        <v>41763</v>
      </c>
      <c r="C13" s="5">
        <f t="shared" si="0"/>
        <v>7</v>
      </c>
      <c r="D13">
        <f t="shared" si="6"/>
        <v>0.52</v>
      </c>
      <c r="E13">
        <f t="shared" si="1"/>
        <v>386.88</v>
      </c>
      <c r="F13">
        <f t="shared" si="2"/>
        <v>64</v>
      </c>
      <c r="G13">
        <f t="shared" si="7"/>
        <v>128</v>
      </c>
      <c r="H13">
        <f t="shared" si="4"/>
        <v>28</v>
      </c>
      <c r="I13">
        <f t="shared" si="5"/>
        <v>28</v>
      </c>
    </row>
    <row r="14" spans="1:13" x14ac:dyDescent="0.3">
      <c r="A14">
        <v>13</v>
      </c>
      <c r="B14" s="1">
        <v>41764</v>
      </c>
      <c r="C14" s="5">
        <f t="shared" si="0"/>
        <v>1</v>
      </c>
      <c r="D14">
        <f t="shared" si="6"/>
        <v>0.52</v>
      </c>
      <c r="E14">
        <f t="shared" si="1"/>
        <v>386.88</v>
      </c>
      <c r="F14">
        <f t="shared" si="2"/>
        <v>64</v>
      </c>
      <c r="G14">
        <f t="shared" si="7"/>
        <v>90</v>
      </c>
      <c r="H14">
        <f t="shared" si="4"/>
        <v>54</v>
      </c>
      <c r="I14">
        <f t="shared" si="5"/>
        <v>54</v>
      </c>
    </row>
    <row r="15" spans="1:13" x14ac:dyDescent="0.3">
      <c r="A15">
        <v>14</v>
      </c>
      <c r="B15" s="1">
        <v>41765</v>
      </c>
      <c r="C15" s="5">
        <f t="shared" si="0"/>
        <v>2</v>
      </c>
      <c r="D15">
        <f t="shared" si="6"/>
        <v>0.52</v>
      </c>
      <c r="E15">
        <f t="shared" si="1"/>
        <v>386.88</v>
      </c>
      <c r="F15">
        <f t="shared" si="2"/>
        <v>64</v>
      </c>
      <c r="G15">
        <f t="shared" si="7"/>
        <v>118</v>
      </c>
      <c r="H15">
        <f t="shared" si="4"/>
        <v>82</v>
      </c>
      <c r="I15">
        <f t="shared" si="5"/>
        <v>82</v>
      </c>
    </row>
    <row r="16" spans="1:13" x14ac:dyDescent="0.3">
      <c r="A16">
        <v>15</v>
      </c>
      <c r="B16" s="1">
        <v>41766</v>
      </c>
      <c r="C16" s="5">
        <f t="shared" si="0"/>
        <v>3</v>
      </c>
      <c r="D16">
        <f t="shared" si="6"/>
        <v>0.54</v>
      </c>
      <c r="E16">
        <f t="shared" si="1"/>
        <v>401.76000000000005</v>
      </c>
      <c r="F16">
        <f t="shared" si="2"/>
        <v>64</v>
      </c>
      <c r="G16">
        <f t="shared" si="7"/>
        <v>146</v>
      </c>
      <c r="H16">
        <f t="shared" si="4"/>
        <v>110</v>
      </c>
      <c r="I16">
        <f t="shared" si="5"/>
        <v>110</v>
      </c>
    </row>
    <row r="17" spans="1:9" x14ac:dyDescent="0.3">
      <c r="A17">
        <v>16</v>
      </c>
      <c r="B17" s="1">
        <v>41767</v>
      </c>
      <c r="C17" s="5">
        <f t="shared" si="0"/>
        <v>4</v>
      </c>
      <c r="D17">
        <f t="shared" si="6"/>
        <v>0.54</v>
      </c>
      <c r="E17">
        <f t="shared" si="1"/>
        <v>401.76000000000005</v>
      </c>
      <c r="F17">
        <f t="shared" si="2"/>
        <v>66</v>
      </c>
      <c r="G17">
        <f t="shared" si="7"/>
        <v>174</v>
      </c>
      <c r="H17">
        <f t="shared" si="4"/>
        <v>138</v>
      </c>
      <c r="I17">
        <f t="shared" si="5"/>
        <v>138</v>
      </c>
    </row>
    <row r="18" spans="1:9" x14ac:dyDescent="0.3">
      <c r="A18">
        <v>17</v>
      </c>
      <c r="B18" s="1">
        <v>41768</v>
      </c>
      <c r="C18" s="5">
        <f t="shared" si="0"/>
        <v>5</v>
      </c>
      <c r="D18">
        <f t="shared" si="6"/>
        <v>0.54</v>
      </c>
      <c r="E18">
        <f t="shared" si="1"/>
        <v>401.76000000000005</v>
      </c>
      <c r="F18">
        <f t="shared" si="2"/>
        <v>66</v>
      </c>
      <c r="G18">
        <f t="shared" si="7"/>
        <v>202</v>
      </c>
      <c r="H18">
        <f t="shared" si="4"/>
        <v>166</v>
      </c>
      <c r="I18">
        <f t="shared" si="5"/>
        <v>166</v>
      </c>
    </row>
    <row r="19" spans="1:9" x14ac:dyDescent="0.3">
      <c r="A19">
        <v>18</v>
      </c>
      <c r="B19" s="1">
        <v>41769</v>
      </c>
      <c r="C19" s="5">
        <f t="shared" si="0"/>
        <v>6</v>
      </c>
      <c r="D19">
        <f t="shared" si="6"/>
        <v>0.54</v>
      </c>
      <c r="E19">
        <f t="shared" si="1"/>
        <v>401.76000000000005</v>
      </c>
      <c r="F19">
        <f t="shared" si="2"/>
        <v>66</v>
      </c>
      <c r="G19">
        <f t="shared" si="7"/>
        <v>230</v>
      </c>
      <c r="H19">
        <f t="shared" si="4"/>
        <v>130</v>
      </c>
      <c r="I19">
        <f t="shared" si="5"/>
        <v>130</v>
      </c>
    </row>
    <row r="20" spans="1:9" x14ac:dyDescent="0.3">
      <c r="A20">
        <v>19</v>
      </c>
      <c r="B20" s="1">
        <v>41770</v>
      </c>
      <c r="C20" s="5">
        <f t="shared" si="0"/>
        <v>7</v>
      </c>
      <c r="D20">
        <f t="shared" si="6"/>
        <v>0.54</v>
      </c>
      <c r="E20">
        <f t="shared" si="1"/>
        <v>401.76000000000005</v>
      </c>
      <c r="F20">
        <f t="shared" si="2"/>
        <v>66</v>
      </c>
      <c r="G20">
        <f t="shared" si="7"/>
        <v>194</v>
      </c>
      <c r="H20">
        <f t="shared" si="4"/>
        <v>94</v>
      </c>
      <c r="I20">
        <f t="shared" si="5"/>
        <v>94</v>
      </c>
    </row>
    <row r="21" spans="1:9" x14ac:dyDescent="0.3">
      <c r="A21">
        <v>20</v>
      </c>
      <c r="B21" s="1">
        <v>41771</v>
      </c>
      <c r="C21" s="5">
        <f t="shared" si="0"/>
        <v>1</v>
      </c>
      <c r="D21">
        <f t="shared" si="6"/>
        <v>0.54</v>
      </c>
      <c r="E21">
        <f t="shared" si="1"/>
        <v>401.76000000000005</v>
      </c>
      <c r="F21">
        <f t="shared" si="2"/>
        <v>66</v>
      </c>
      <c r="G21">
        <f t="shared" si="7"/>
        <v>158</v>
      </c>
      <c r="H21">
        <f t="shared" si="4"/>
        <v>122</v>
      </c>
      <c r="I21">
        <f t="shared" si="5"/>
        <v>122</v>
      </c>
    </row>
    <row r="22" spans="1:9" x14ac:dyDescent="0.3">
      <c r="A22">
        <v>21</v>
      </c>
      <c r="B22" s="1">
        <v>41772</v>
      </c>
      <c r="C22" s="5">
        <f t="shared" si="0"/>
        <v>2</v>
      </c>
      <c r="D22">
        <f t="shared" si="6"/>
        <v>0.54</v>
      </c>
      <c r="E22">
        <f t="shared" si="1"/>
        <v>401.76000000000005</v>
      </c>
      <c r="F22">
        <f t="shared" si="2"/>
        <v>66</v>
      </c>
      <c r="G22">
        <f t="shared" si="7"/>
        <v>188</v>
      </c>
      <c r="H22">
        <f t="shared" si="4"/>
        <v>152</v>
      </c>
      <c r="I22">
        <f t="shared" si="5"/>
        <v>152</v>
      </c>
    </row>
    <row r="23" spans="1:9" x14ac:dyDescent="0.3">
      <c r="A23">
        <v>22</v>
      </c>
      <c r="B23" s="1">
        <v>41773</v>
      </c>
      <c r="C23" s="5">
        <f t="shared" si="0"/>
        <v>3</v>
      </c>
      <c r="D23">
        <f t="shared" si="6"/>
        <v>0.56000000000000005</v>
      </c>
      <c r="E23">
        <f t="shared" si="1"/>
        <v>416.64000000000004</v>
      </c>
      <c r="F23">
        <f t="shared" si="2"/>
        <v>66</v>
      </c>
      <c r="G23">
        <f t="shared" si="7"/>
        <v>218</v>
      </c>
      <c r="H23">
        <f t="shared" si="4"/>
        <v>182</v>
      </c>
      <c r="I23">
        <f t="shared" si="5"/>
        <v>182</v>
      </c>
    </row>
    <row r="24" spans="1:9" x14ac:dyDescent="0.3">
      <c r="A24">
        <v>23</v>
      </c>
      <c r="B24" s="1">
        <v>41774</v>
      </c>
      <c r="C24" s="5">
        <f t="shared" si="0"/>
        <v>4</v>
      </c>
      <c r="D24">
        <f t="shared" si="6"/>
        <v>0.56000000000000005</v>
      </c>
      <c r="E24">
        <f t="shared" si="1"/>
        <v>416.64000000000004</v>
      </c>
      <c r="F24">
        <f t="shared" si="2"/>
        <v>69</v>
      </c>
      <c r="G24">
        <f t="shared" si="7"/>
        <v>248</v>
      </c>
      <c r="H24">
        <f t="shared" si="4"/>
        <v>212</v>
      </c>
      <c r="I24">
        <f t="shared" si="5"/>
        <v>212</v>
      </c>
    </row>
    <row r="25" spans="1:9" x14ac:dyDescent="0.3">
      <c r="A25">
        <v>24</v>
      </c>
      <c r="B25" s="1">
        <v>41775</v>
      </c>
      <c r="C25" s="5">
        <f t="shared" si="0"/>
        <v>5</v>
      </c>
      <c r="D25">
        <f t="shared" si="6"/>
        <v>0.56000000000000005</v>
      </c>
      <c r="E25">
        <f t="shared" si="1"/>
        <v>416.64000000000004</v>
      </c>
      <c r="F25">
        <f t="shared" si="2"/>
        <v>69</v>
      </c>
      <c r="G25">
        <f t="shared" si="7"/>
        <v>278</v>
      </c>
      <c r="H25">
        <f t="shared" si="4"/>
        <v>242</v>
      </c>
      <c r="I25">
        <f t="shared" si="5"/>
        <v>242</v>
      </c>
    </row>
    <row r="26" spans="1:9" x14ac:dyDescent="0.3">
      <c r="A26">
        <v>25</v>
      </c>
      <c r="B26" s="1">
        <v>41776</v>
      </c>
      <c r="C26" s="5">
        <f t="shared" si="0"/>
        <v>6</v>
      </c>
      <c r="D26">
        <f t="shared" si="6"/>
        <v>0.56000000000000005</v>
      </c>
      <c r="E26">
        <f t="shared" si="1"/>
        <v>416.64000000000004</v>
      </c>
      <c r="F26">
        <f t="shared" si="2"/>
        <v>69</v>
      </c>
      <c r="G26">
        <f t="shared" si="7"/>
        <v>308</v>
      </c>
      <c r="H26">
        <f t="shared" si="4"/>
        <v>208</v>
      </c>
      <c r="I26">
        <f t="shared" si="5"/>
        <v>208</v>
      </c>
    </row>
    <row r="27" spans="1:9" x14ac:dyDescent="0.3">
      <c r="A27">
        <v>26</v>
      </c>
      <c r="B27" s="1">
        <v>41777</v>
      </c>
      <c r="C27" s="5">
        <f t="shared" si="0"/>
        <v>7</v>
      </c>
      <c r="D27">
        <f t="shared" si="6"/>
        <v>0.56000000000000005</v>
      </c>
      <c r="E27">
        <f t="shared" si="1"/>
        <v>416.64000000000004</v>
      </c>
      <c r="F27">
        <f t="shared" si="2"/>
        <v>69</v>
      </c>
      <c r="G27">
        <f t="shared" si="7"/>
        <v>274</v>
      </c>
      <c r="H27">
        <f t="shared" si="4"/>
        <v>174</v>
      </c>
      <c r="I27">
        <f t="shared" si="5"/>
        <v>174</v>
      </c>
    </row>
    <row r="28" spans="1:9" x14ac:dyDescent="0.3">
      <c r="A28">
        <v>27</v>
      </c>
      <c r="B28" s="1">
        <v>41778</v>
      </c>
      <c r="C28" s="5">
        <f t="shared" si="0"/>
        <v>1</v>
      </c>
      <c r="D28">
        <f t="shared" si="6"/>
        <v>0.56000000000000005</v>
      </c>
      <c r="E28">
        <f t="shared" si="1"/>
        <v>416.64000000000004</v>
      </c>
      <c r="F28">
        <f t="shared" si="2"/>
        <v>69</v>
      </c>
      <c r="G28">
        <f t="shared" si="7"/>
        <v>240</v>
      </c>
      <c r="H28">
        <f t="shared" si="4"/>
        <v>204</v>
      </c>
      <c r="I28">
        <f t="shared" si="5"/>
        <v>204</v>
      </c>
    </row>
    <row r="29" spans="1:9" x14ac:dyDescent="0.3">
      <c r="A29">
        <v>28</v>
      </c>
      <c r="B29" s="1">
        <v>41779</v>
      </c>
      <c r="C29" s="5">
        <f t="shared" si="0"/>
        <v>2</v>
      </c>
      <c r="D29">
        <f t="shared" si="6"/>
        <v>0.56000000000000005</v>
      </c>
      <c r="E29">
        <f t="shared" si="1"/>
        <v>416.64000000000004</v>
      </c>
      <c r="F29">
        <f t="shared" si="2"/>
        <v>69</v>
      </c>
      <c r="G29">
        <f t="shared" si="7"/>
        <v>273</v>
      </c>
      <c r="H29">
        <f t="shared" si="4"/>
        <v>237</v>
      </c>
      <c r="I29">
        <f t="shared" si="5"/>
        <v>237</v>
      </c>
    </row>
    <row r="30" spans="1:9" x14ac:dyDescent="0.3">
      <c r="A30">
        <v>29</v>
      </c>
      <c r="B30" s="1">
        <v>41780</v>
      </c>
      <c r="C30" s="5">
        <f t="shared" si="0"/>
        <v>3</v>
      </c>
      <c r="D30">
        <f t="shared" si="6"/>
        <v>0.57999999999999996</v>
      </c>
      <c r="E30">
        <f t="shared" si="1"/>
        <v>431.52</v>
      </c>
      <c r="F30">
        <f t="shared" si="2"/>
        <v>69</v>
      </c>
      <c r="G30">
        <f t="shared" si="7"/>
        <v>306</v>
      </c>
      <c r="H30">
        <f t="shared" si="4"/>
        <v>270</v>
      </c>
      <c r="I30">
        <f t="shared" si="5"/>
        <v>270</v>
      </c>
    </row>
    <row r="31" spans="1:9" x14ac:dyDescent="0.3">
      <c r="A31">
        <v>30</v>
      </c>
      <c r="B31" s="1">
        <v>41781</v>
      </c>
      <c r="C31" s="5">
        <f t="shared" si="0"/>
        <v>4</v>
      </c>
      <c r="D31">
        <f t="shared" si="6"/>
        <v>0.57999999999999996</v>
      </c>
      <c r="E31">
        <f t="shared" si="1"/>
        <v>431.52</v>
      </c>
      <c r="F31">
        <f t="shared" si="2"/>
        <v>71</v>
      </c>
      <c r="G31">
        <f t="shared" si="7"/>
        <v>339</v>
      </c>
      <c r="H31">
        <f t="shared" si="4"/>
        <v>303</v>
      </c>
      <c r="I31">
        <f t="shared" si="5"/>
        <v>303</v>
      </c>
    </row>
    <row r="32" spans="1:9" x14ac:dyDescent="0.3">
      <c r="A32">
        <v>31</v>
      </c>
      <c r="B32" s="1">
        <v>41782</v>
      </c>
      <c r="C32" s="5">
        <f t="shared" si="0"/>
        <v>5</v>
      </c>
      <c r="D32">
        <f t="shared" si="6"/>
        <v>0.57999999999999996</v>
      </c>
      <c r="E32">
        <f t="shared" si="1"/>
        <v>431.52</v>
      </c>
      <c r="F32">
        <f t="shared" si="2"/>
        <v>71</v>
      </c>
      <c r="G32">
        <f t="shared" si="7"/>
        <v>372</v>
      </c>
      <c r="H32">
        <f t="shared" si="4"/>
        <v>336</v>
      </c>
      <c r="I32">
        <f t="shared" si="5"/>
        <v>336</v>
      </c>
    </row>
    <row r="33" spans="1:9" x14ac:dyDescent="0.3">
      <c r="A33">
        <v>32</v>
      </c>
      <c r="B33" s="1">
        <v>41783</v>
      </c>
      <c r="C33" s="5">
        <f t="shared" si="0"/>
        <v>6</v>
      </c>
      <c r="D33">
        <f t="shared" si="6"/>
        <v>0.57999999999999996</v>
      </c>
      <c r="E33">
        <f t="shared" si="1"/>
        <v>431.52</v>
      </c>
      <c r="F33">
        <f t="shared" si="2"/>
        <v>71</v>
      </c>
      <c r="G33">
        <f t="shared" si="7"/>
        <v>405</v>
      </c>
      <c r="H33">
        <f t="shared" si="4"/>
        <v>305</v>
      </c>
      <c r="I33">
        <f t="shared" si="5"/>
        <v>305</v>
      </c>
    </row>
    <row r="34" spans="1:9" x14ac:dyDescent="0.3">
      <c r="A34">
        <v>33</v>
      </c>
      <c r="B34" s="1">
        <v>41784</v>
      </c>
      <c r="C34" s="5">
        <f t="shared" si="0"/>
        <v>7</v>
      </c>
      <c r="D34">
        <f t="shared" si="6"/>
        <v>0.57999999999999996</v>
      </c>
      <c r="E34">
        <f t="shared" si="1"/>
        <v>431.52</v>
      </c>
      <c r="F34">
        <f t="shared" si="2"/>
        <v>71</v>
      </c>
      <c r="G34">
        <f t="shared" si="7"/>
        <v>374</v>
      </c>
      <c r="H34">
        <f t="shared" si="4"/>
        <v>274</v>
      </c>
      <c r="I34">
        <f t="shared" si="5"/>
        <v>274</v>
      </c>
    </row>
    <row r="35" spans="1:9" x14ac:dyDescent="0.3">
      <c r="A35">
        <v>34</v>
      </c>
      <c r="B35" s="1">
        <v>41785</v>
      </c>
      <c r="C35" s="5">
        <f t="shared" si="0"/>
        <v>1</v>
      </c>
      <c r="D35">
        <f t="shared" si="6"/>
        <v>0.57999999999999996</v>
      </c>
      <c r="E35">
        <f t="shared" si="1"/>
        <v>431.52</v>
      </c>
      <c r="F35">
        <f t="shared" si="2"/>
        <v>71</v>
      </c>
      <c r="G35">
        <f t="shared" si="7"/>
        <v>343</v>
      </c>
      <c r="H35">
        <f t="shared" si="4"/>
        <v>307</v>
      </c>
      <c r="I35">
        <f t="shared" si="5"/>
        <v>307</v>
      </c>
    </row>
    <row r="36" spans="1:9" x14ac:dyDescent="0.3">
      <c r="A36">
        <v>35</v>
      </c>
      <c r="B36" s="1">
        <v>41786</v>
      </c>
      <c r="C36" s="5">
        <f t="shared" si="0"/>
        <v>2</v>
      </c>
      <c r="D36">
        <f t="shared" si="6"/>
        <v>0.57999999999999996</v>
      </c>
      <c r="E36">
        <f t="shared" si="1"/>
        <v>431.52</v>
      </c>
      <c r="F36">
        <f t="shared" si="2"/>
        <v>71</v>
      </c>
      <c r="G36">
        <f t="shared" si="7"/>
        <v>378</v>
      </c>
      <c r="H36">
        <f t="shared" si="4"/>
        <v>342</v>
      </c>
      <c r="I36">
        <f t="shared" si="5"/>
        <v>342</v>
      </c>
    </row>
    <row r="37" spans="1:9" x14ac:dyDescent="0.3">
      <c r="A37">
        <v>36</v>
      </c>
      <c r="B37" s="1">
        <v>41787</v>
      </c>
      <c r="C37" s="5">
        <f t="shared" si="0"/>
        <v>3</v>
      </c>
      <c r="D37">
        <f t="shared" si="6"/>
        <v>0.6</v>
      </c>
      <c r="E37">
        <f t="shared" si="1"/>
        <v>446.4</v>
      </c>
      <c r="F37">
        <f t="shared" si="2"/>
        <v>71</v>
      </c>
      <c r="G37">
        <f t="shared" si="7"/>
        <v>413</v>
      </c>
      <c r="H37">
        <f t="shared" si="4"/>
        <v>377</v>
      </c>
      <c r="I37">
        <f t="shared" si="5"/>
        <v>377</v>
      </c>
    </row>
    <row r="38" spans="1:9" x14ac:dyDescent="0.3">
      <c r="A38">
        <v>37</v>
      </c>
      <c r="B38" s="1">
        <v>41788</v>
      </c>
      <c r="C38" s="5">
        <f t="shared" si="0"/>
        <v>4</v>
      </c>
      <c r="D38">
        <f t="shared" si="6"/>
        <v>0.6</v>
      </c>
      <c r="E38">
        <f t="shared" si="1"/>
        <v>446.4</v>
      </c>
      <c r="F38">
        <f t="shared" si="2"/>
        <v>74</v>
      </c>
      <c r="G38">
        <f t="shared" si="7"/>
        <v>448</v>
      </c>
      <c r="H38">
        <f t="shared" si="4"/>
        <v>412</v>
      </c>
      <c r="I38">
        <f t="shared" si="5"/>
        <v>412</v>
      </c>
    </row>
    <row r="39" spans="1:9" x14ac:dyDescent="0.3">
      <c r="A39">
        <v>38</v>
      </c>
      <c r="B39" s="1">
        <v>41789</v>
      </c>
      <c r="C39" s="5">
        <f t="shared" si="0"/>
        <v>5</v>
      </c>
      <c r="D39">
        <f t="shared" si="6"/>
        <v>0.6</v>
      </c>
      <c r="E39">
        <f t="shared" si="1"/>
        <v>446.4</v>
      </c>
      <c r="F39">
        <f t="shared" si="2"/>
        <v>74</v>
      </c>
      <c r="G39">
        <f t="shared" si="7"/>
        <v>483</v>
      </c>
      <c r="H39">
        <f t="shared" si="4"/>
        <v>447</v>
      </c>
      <c r="I39">
        <f t="shared" si="5"/>
        <v>447</v>
      </c>
    </row>
    <row r="40" spans="1:9" x14ac:dyDescent="0.3">
      <c r="A40">
        <v>39</v>
      </c>
      <c r="B40" s="1">
        <v>41790</v>
      </c>
      <c r="C40" s="5">
        <f t="shared" si="0"/>
        <v>6</v>
      </c>
      <c r="D40">
        <f t="shared" si="6"/>
        <v>0.6</v>
      </c>
      <c r="E40">
        <f t="shared" si="1"/>
        <v>446.4</v>
      </c>
      <c r="F40">
        <f t="shared" si="2"/>
        <v>74</v>
      </c>
      <c r="G40">
        <f t="shared" si="7"/>
        <v>518</v>
      </c>
      <c r="H40">
        <f t="shared" si="4"/>
        <v>418</v>
      </c>
      <c r="I40">
        <f t="shared" si="5"/>
        <v>418</v>
      </c>
    </row>
    <row r="41" spans="1:9" x14ac:dyDescent="0.3">
      <c r="A41">
        <v>40</v>
      </c>
      <c r="B41" s="1">
        <v>41791</v>
      </c>
      <c r="C41" s="5">
        <f t="shared" si="0"/>
        <v>7</v>
      </c>
      <c r="D41">
        <f t="shared" si="6"/>
        <v>0.6</v>
      </c>
      <c r="E41">
        <f t="shared" si="1"/>
        <v>446.4</v>
      </c>
      <c r="F41">
        <f t="shared" si="2"/>
        <v>74</v>
      </c>
      <c r="G41">
        <f t="shared" si="7"/>
        <v>489</v>
      </c>
      <c r="H41">
        <f t="shared" si="4"/>
        <v>389</v>
      </c>
      <c r="I41">
        <f t="shared" si="5"/>
        <v>389</v>
      </c>
    </row>
    <row r="42" spans="1:9" x14ac:dyDescent="0.3">
      <c r="A42">
        <v>41</v>
      </c>
      <c r="B42" s="1">
        <v>41792</v>
      </c>
      <c r="C42" s="5">
        <f t="shared" si="0"/>
        <v>1</v>
      </c>
      <c r="D42">
        <f t="shared" si="6"/>
        <v>0.6</v>
      </c>
      <c r="E42">
        <f t="shared" si="1"/>
        <v>446.4</v>
      </c>
      <c r="F42">
        <f t="shared" si="2"/>
        <v>74</v>
      </c>
      <c r="G42">
        <f t="shared" si="7"/>
        <v>460</v>
      </c>
      <c r="H42">
        <f t="shared" si="4"/>
        <v>424</v>
      </c>
      <c r="I42">
        <f t="shared" si="5"/>
        <v>424</v>
      </c>
    </row>
    <row r="43" spans="1:9" x14ac:dyDescent="0.3">
      <c r="A43">
        <v>42</v>
      </c>
      <c r="B43" s="1">
        <v>41793</v>
      </c>
      <c r="C43" s="5">
        <f t="shared" si="0"/>
        <v>2</v>
      </c>
      <c r="D43">
        <f t="shared" si="6"/>
        <v>0.6</v>
      </c>
      <c r="E43">
        <f t="shared" si="1"/>
        <v>446.4</v>
      </c>
      <c r="F43">
        <f t="shared" si="2"/>
        <v>74</v>
      </c>
      <c r="G43">
        <f t="shared" si="7"/>
        <v>498</v>
      </c>
      <c r="H43">
        <f t="shared" si="4"/>
        <v>462</v>
      </c>
      <c r="I43">
        <f t="shared" si="5"/>
        <v>462</v>
      </c>
    </row>
    <row r="44" spans="1:9" x14ac:dyDescent="0.3">
      <c r="A44">
        <v>43</v>
      </c>
      <c r="B44" s="1">
        <v>41794</v>
      </c>
      <c r="C44" s="5">
        <f t="shared" si="0"/>
        <v>3</v>
      </c>
      <c r="D44">
        <f t="shared" si="6"/>
        <v>0.62</v>
      </c>
      <c r="E44">
        <f t="shared" si="1"/>
        <v>461.28</v>
      </c>
      <c r="F44">
        <f t="shared" si="2"/>
        <v>74</v>
      </c>
      <c r="G44">
        <f t="shared" si="7"/>
        <v>536</v>
      </c>
      <c r="H44">
        <f t="shared" si="4"/>
        <v>500</v>
      </c>
      <c r="I44">
        <f t="shared" si="5"/>
        <v>500</v>
      </c>
    </row>
    <row r="45" spans="1:9" x14ac:dyDescent="0.3">
      <c r="A45">
        <v>44</v>
      </c>
      <c r="B45" s="1">
        <v>41795</v>
      </c>
      <c r="C45" s="5">
        <f t="shared" si="0"/>
        <v>4</v>
      </c>
      <c r="D45">
        <f t="shared" si="6"/>
        <v>0.62</v>
      </c>
      <c r="E45">
        <f t="shared" si="1"/>
        <v>461.28</v>
      </c>
      <c r="F45">
        <f t="shared" si="2"/>
        <v>76</v>
      </c>
      <c r="G45">
        <f t="shared" si="7"/>
        <v>574</v>
      </c>
      <c r="H45">
        <f t="shared" si="4"/>
        <v>538</v>
      </c>
      <c r="I45">
        <f t="shared" si="5"/>
        <v>538</v>
      </c>
    </row>
    <row r="46" spans="1:9" x14ac:dyDescent="0.3">
      <c r="A46">
        <v>45</v>
      </c>
      <c r="B46" s="1">
        <v>41796</v>
      </c>
      <c r="C46" s="5">
        <f t="shared" si="0"/>
        <v>5</v>
      </c>
      <c r="D46">
        <f t="shared" si="6"/>
        <v>0.62</v>
      </c>
      <c r="E46">
        <f t="shared" si="1"/>
        <v>461.28</v>
      </c>
      <c r="F46">
        <f t="shared" si="2"/>
        <v>76</v>
      </c>
      <c r="G46">
        <f t="shared" si="7"/>
        <v>612</v>
      </c>
      <c r="H46">
        <f t="shared" si="4"/>
        <v>576</v>
      </c>
      <c r="I46">
        <f t="shared" si="5"/>
        <v>576</v>
      </c>
    </row>
    <row r="47" spans="1:9" x14ac:dyDescent="0.3">
      <c r="A47">
        <v>46</v>
      </c>
      <c r="B47" s="1">
        <v>41797</v>
      </c>
      <c r="C47" s="5">
        <f t="shared" si="0"/>
        <v>6</v>
      </c>
      <c r="D47">
        <f t="shared" si="6"/>
        <v>0.62</v>
      </c>
      <c r="E47">
        <f t="shared" si="1"/>
        <v>461.28</v>
      </c>
      <c r="F47">
        <f t="shared" si="2"/>
        <v>76</v>
      </c>
      <c r="G47">
        <f t="shared" si="7"/>
        <v>650</v>
      </c>
      <c r="H47">
        <f t="shared" si="4"/>
        <v>550</v>
      </c>
      <c r="I47">
        <f t="shared" si="5"/>
        <v>550</v>
      </c>
    </row>
    <row r="48" spans="1:9" x14ac:dyDescent="0.3">
      <c r="A48">
        <v>47</v>
      </c>
      <c r="B48" s="1">
        <v>41798</v>
      </c>
      <c r="C48" s="5">
        <f t="shared" si="0"/>
        <v>7</v>
      </c>
      <c r="D48">
        <f t="shared" si="6"/>
        <v>0.62</v>
      </c>
      <c r="E48">
        <f t="shared" si="1"/>
        <v>461.28</v>
      </c>
      <c r="F48">
        <f t="shared" si="2"/>
        <v>76</v>
      </c>
      <c r="G48">
        <f t="shared" si="7"/>
        <v>624</v>
      </c>
      <c r="H48">
        <f t="shared" si="4"/>
        <v>524</v>
      </c>
      <c r="I48">
        <f t="shared" si="5"/>
        <v>524</v>
      </c>
    </row>
    <row r="49" spans="1:9" x14ac:dyDescent="0.3">
      <c r="A49">
        <v>48</v>
      </c>
      <c r="B49" s="1">
        <v>41799</v>
      </c>
      <c r="C49" s="5">
        <f t="shared" si="0"/>
        <v>1</v>
      </c>
      <c r="D49">
        <f t="shared" si="6"/>
        <v>0.62</v>
      </c>
      <c r="E49">
        <f t="shared" si="1"/>
        <v>461.28</v>
      </c>
      <c r="F49">
        <f t="shared" si="2"/>
        <v>76</v>
      </c>
      <c r="G49">
        <f t="shared" si="7"/>
        <v>598</v>
      </c>
      <c r="H49">
        <f t="shared" si="4"/>
        <v>562</v>
      </c>
      <c r="I49">
        <f t="shared" si="5"/>
        <v>562</v>
      </c>
    </row>
    <row r="50" spans="1:9" x14ac:dyDescent="0.3">
      <c r="A50">
        <v>49</v>
      </c>
      <c r="B50" s="1">
        <v>41800</v>
      </c>
      <c r="C50" s="5">
        <f t="shared" si="0"/>
        <v>2</v>
      </c>
      <c r="D50">
        <f t="shared" si="6"/>
        <v>0.62</v>
      </c>
      <c r="E50">
        <f t="shared" si="1"/>
        <v>461.28</v>
      </c>
      <c r="F50">
        <f t="shared" si="2"/>
        <v>76</v>
      </c>
      <c r="G50">
        <f t="shared" si="7"/>
        <v>638</v>
      </c>
      <c r="H50">
        <f t="shared" si="4"/>
        <v>602</v>
      </c>
      <c r="I50">
        <f t="shared" si="5"/>
        <v>602</v>
      </c>
    </row>
    <row r="51" spans="1:9" x14ac:dyDescent="0.3">
      <c r="A51">
        <v>50</v>
      </c>
      <c r="B51" s="1">
        <v>41801</v>
      </c>
      <c r="C51" s="5">
        <f t="shared" si="0"/>
        <v>3</v>
      </c>
      <c r="D51">
        <f t="shared" si="6"/>
        <v>0.64</v>
      </c>
      <c r="E51">
        <f t="shared" si="1"/>
        <v>476.16</v>
      </c>
      <c r="F51">
        <f t="shared" si="2"/>
        <v>76</v>
      </c>
      <c r="G51">
        <f t="shared" si="7"/>
        <v>678</v>
      </c>
      <c r="H51">
        <f t="shared" si="4"/>
        <v>642</v>
      </c>
      <c r="I51">
        <f t="shared" si="5"/>
        <v>642</v>
      </c>
    </row>
    <row r="52" spans="1:9" x14ac:dyDescent="0.3">
      <c r="A52">
        <v>51</v>
      </c>
      <c r="B52" s="1">
        <v>41802</v>
      </c>
      <c r="C52" s="5">
        <f t="shared" si="0"/>
        <v>4</v>
      </c>
      <c r="D52">
        <f t="shared" si="6"/>
        <v>0.64</v>
      </c>
      <c r="E52">
        <f t="shared" si="1"/>
        <v>476.16</v>
      </c>
      <c r="F52">
        <f t="shared" si="2"/>
        <v>79</v>
      </c>
      <c r="G52">
        <f t="shared" si="7"/>
        <v>718</v>
      </c>
      <c r="H52">
        <f t="shared" si="4"/>
        <v>682</v>
      </c>
      <c r="I52">
        <f t="shared" si="5"/>
        <v>682</v>
      </c>
    </row>
    <row r="53" spans="1:9" x14ac:dyDescent="0.3">
      <c r="A53">
        <v>52</v>
      </c>
      <c r="B53" s="1">
        <v>41803</v>
      </c>
      <c r="C53" s="5">
        <f t="shared" si="0"/>
        <v>5</v>
      </c>
      <c r="D53">
        <f t="shared" si="6"/>
        <v>0.64</v>
      </c>
      <c r="E53">
        <f t="shared" si="1"/>
        <v>476.16</v>
      </c>
      <c r="F53">
        <f t="shared" si="2"/>
        <v>79</v>
      </c>
      <c r="G53">
        <f t="shared" si="7"/>
        <v>758</v>
      </c>
      <c r="H53">
        <f t="shared" si="4"/>
        <v>722</v>
      </c>
      <c r="I53">
        <f t="shared" si="5"/>
        <v>722</v>
      </c>
    </row>
    <row r="54" spans="1:9" x14ac:dyDescent="0.3">
      <c r="A54">
        <v>53</v>
      </c>
      <c r="B54" s="1">
        <v>41804</v>
      </c>
      <c r="C54" s="5">
        <f t="shared" si="0"/>
        <v>6</v>
      </c>
      <c r="D54">
        <f t="shared" si="6"/>
        <v>0.64</v>
      </c>
      <c r="E54">
        <f t="shared" si="1"/>
        <v>476.16</v>
      </c>
      <c r="F54">
        <f t="shared" si="2"/>
        <v>79</v>
      </c>
      <c r="G54">
        <f t="shared" si="7"/>
        <v>798</v>
      </c>
      <c r="H54">
        <f t="shared" si="4"/>
        <v>698</v>
      </c>
      <c r="I54">
        <f t="shared" si="5"/>
        <v>698</v>
      </c>
    </row>
    <row r="55" spans="1:9" x14ac:dyDescent="0.3">
      <c r="A55">
        <v>54</v>
      </c>
      <c r="B55" s="1">
        <v>41805</v>
      </c>
      <c r="C55" s="5">
        <f t="shared" si="0"/>
        <v>7</v>
      </c>
      <c r="D55">
        <f t="shared" si="6"/>
        <v>0.64</v>
      </c>
      <c r="E55">
        <f t="shared" si="1"/>
        <v>476.16</v>
      </c>
      <c r="F55">
        <f t="shared" si="2"/>
        <v>79</v>
      </c>
      <c r="G55">
        <f t="shared" si="7"/>
        <v>774</v>
      </c>
      <c r="H55">
        <f t="shared" si="4"/>
        <v>674</v>
      </c>
      <c r="I55">
        <f t="shared" si="5"/>
        <v>674</v>
      </c>
    </row>
    <row r="56" spans="1:9" x14ac:dyDescent="0.3">
      <c r="A56">
        <v>55</v>
      </c>
      <c r="B56" s="1">
        <v>41806</v>
      </c>
      <c r="C56" s="5">
        <f t="shared" si="0"/>
        <v>1</v>
      </c>
      <c r="D56">
        <f t="shared" si="6"/>
        <v>0.64</v>
      </c>
      <c r="E56">
        <f t="shared" si="1"/>
        <v>476.16</v>
      </c>
      <c r="F56">
        <f t="shared" si="2"/>
        <v>79</v>
      </c>
      <c r="G56">
        <f t="shared" si="7"/>
        <v>750</v>
      </c>
      <c r="H56">
        <f t="shared" si="4"/>
        <v>714</v>
      </c>
      <c r="I56">
        <f t="shared" si="5"/>
        <v>714</v>
      </c>
    </row>
    <row r="57" spans="1:9" x14ac:dyDescent="0.3">
      <c r="A57">
        <v>56</v>
      </c>
      <c r="B57" s="1">
        <v>41807</v>
      </c>
      <c r="C57" s="5">
        <f t="shared" si="0"/>
        <v>2</v>
      </c>
      <c r="D57">
        <f t="shared" si="6"/>
        <v>0.64</v>
      </c>
      <c r="E57">
        <f t="shared" si="1"/>
        <v>476.16</v>
      </c>
      <c r="F57">
        <f t="shared" si="2"/>
        <v>79</v>
      </c>
      <c r="G57">
        <f t="shared" si="7"/>
        <v>793</v>
      </c>
      <c r="H57">
        <f t="shared" si="4"/>
        <v>757</v>
      </c>
      <c r="I57">
        <f t="shared" si="5"/>
        <v>757</v>
      </c>
    </row>
    <row r="58" spans="1:9" x14ac:dyDescent="0.3">
      <c r="A58">
        <v>57</v>
      </c>
      <c r="B58" s="1">
        <v>41808</v>
      </c>
      <c r="C58" s="5">
        <f t="shared" si="0"/>
        <v>3</v>
      </c>
      <c r="D58">
        <f t="shared" si="6"/>
        <v>0.67</v>
      </c>
      <c r="E58">
        <f t="shared" si="1"/>
        <v>498.48</v>
      </c>
      <c r="F58">
        <f t="shared" si="2"/>
        <v>79</v>
      </c>
      <c r="G58">
        <f t="shared" si="7"/>
        <v>836</v>
      </c>
      <c r="H58">
        <f t="shared" si="4"/>
        <v>800</v>
      </c>
      <c r="I58">
        <f t="shared" si="5"/>
        <v>800</v>
      </c>
    </row>
    <row r="59" spans="1:9" x14ac:dyDescent="0.3">
      <c r="A59">
        <v>58</v>
      </c>
      <c r="B59" s="1">
        <v>41809</v>
      </c>
      <c r="C59" s="5">
        <f t="shared" si="0"/>
        <v>4</v>
      </c>
      <c r="D59">
        <f t="shared" si="6"/>
        <v>0.67</v>
      </c>
      <c r="E59">
        <f t="shared" si="1"/>
        <v>498.48</v>
      </c>
      <c r="F59">
        <f t="shared" si="2"/>
        <v>83</v>
      </c>
      <c r="G59">
        <f t="shared" si="7"/>
        <v>879</v>
      </c>
      <c r="H59">
        <f t="shared" si="4"/>
        <v>843</v>
      </c>
      <c r="I59">
        <f t="shared" si="5"/>
        <v>843</v>
      </c>
    </row>
    <row r="60" spans="1:9" x14ac:dyDescent="0.3">
      <c r="A60">
        <v>59</v>
      </c>
      <c r="B60" s="1">
        <v>41810</v>
      </c>
      <c r="C60" s="5">
        <f t="shared" si="0"/>
        <v>5</v>
      </c>
      <c r="D60">
        <f t="shared" si="6"/>
        <v>0.67</v>
      </c>
      <c r="E60">
        <f t="shared" si="1"/>
        <v>498.48</v>
      </c>
      <c r="F60">
        <f t="shared" si="2"/>
        <v>83</v>
      </c>
      <c r="G60">
        <f t="shared" si="7"/>
        <v>922</v>
      </c>
      <c r="H60">
        <f t="shared" si="4"/>
        <v>886</v>
      </c>
      <c r="I60">
        <f t="shared" si="5"/>
        <v>886</v>
      </c>
    </row>
    <row r="61" spans="1:9" x14ac:dyDescent="0.3">
      <c r="A61">
        <v>60</v>
      </c>
      <c r="B61" s="1">
        <v>41811</v>
      </c>
      <c r="C61" s="5">
        <f t="shared" si="0"/>
        <v>6</v>
      </c>
      <c r="D61">
        <f t="shared" si="6"/>
        <v>0.67</v>
      </c>
      <c r="E61">
        <f t="shared" si="1"/>
        <v>498.48</v>
      </c>
      <c r="F61">
        <f t="shared" si="2"/>
        <v>83</v>
      </c>
      <c r="G61">
        <f t="shared" si="7"/>
        <v>965</v>
      </c>
      <c r="H61">
        <f t="shared" si="4"/>
        <v>865</v>
      </c>
      <c r="I61">
        <f t="shared" si="5"/>
        <v>865</v>
      </c>
    </row>
    <row r="62" spans="1:9" x14ac:dyDescent="0.3">
      <c r="A62">
        <v>61</v>
      </c>
      <c r="B62" s="1">
        <v>41812</v>
      </c>
      <c r="C62" s="5">
        <f t="shared" si="0"/>
        <v>7</v>
      </c>
      <c r="D62">
        <f t="shared" si="6"/>
        <v>0.67</v>
      </c>
      <c r="E62">
        <f t="shared" si="1"/>
        <v>498.48</v>
      </c>
      <c r="F62">
        <f t="shared" si="2"/>
        <v>83</v>
      </c>
      <c r="G62">
        <f t="shared" si="7"/>
        <v>944</v>
      </c>
      <c r="H62">
        <f t="shared" si="4"/>
        <v>844</v>
      </c>
      <c r="I62">
        <f t="shared" si="5"/>
        <v>844</v>
      </c>
    </row>
    <row r="63" spans="1:9" x14ac:dyDescent="0.3">
      <c r="A63">
        <v>62</v>
      </c>
      <c r="B63" s="1">
        <v>41813</v>
      </c>
      <c r="C63" s="5">
        <f t="shared" si="0"/>
        <v>1</v>
      </c>
      <c r="D63">
        <f t="shared" si="6"/>
        <v>0.67</v>
      </c>
      <c r="E63">
        <f t="shared" si="1"/>
        <v>498.48</v>
      </c>
      <c r="F63">
        <f t="shared" si="2"/>
        <v>83</v>
      </c>
      <c r="G63">
        <f t="shared" si="7"/>
        <v>923</v>
      </c>
      <c r="H63">
        <f t="shared" si="4"/>
        <v>887</v>
      </c>
      <c r="I63">
        <f t="shared" si="5"/>
        <v>887</v>
      </c>
    </row>
    <row r="64" spans="1:9" x14ac:dyDescent="0.3">
      <c r="A64">
        <v>63</v>
      </c>
      <c r="B64" s="1">
        <v>41814</v>
      </c>
      <c r="C64" s="5">
        <f t="shared" si="0"/>
        <v>2</v>
      </c>
      <c r="D64">
        <f t="shared" si="6"/>
        <v>0.67</v>
      </c>
      <c r="E64">
        <f t="shared" si="1"/>
        <v>498.48</v>
      </c>
      <c r="F64">
        <f t="shared" si="2"/>
        <v>83</v>
      </c>
      <c r="G64">
        <f t="shared" si="7"/>
        <v>970</v>
      </c>
      <c r="H64">
        <f t="shared" si="4"/>
        <v>934</v>
      </c>
      <c r="I64">
        <f t="shared" si="5"/>
        <v>934</v>
      </c>
    </row>
    <row r="65" spans="1:9" x14ac:dyDescent="0.3">
      <c r="A65">
        <v>64</v>
      </c>
      <c r="B65" s="1">
        <v>41815</v>
      </c>
      <c r="C65" s="5">
        <f t="shared" si="0"/>
        <v>3</v>
      </c>
      <c r="D65">
        <f>ROUND(IF(MOD(A65,7)=1,D64*90%,D64),2)</f>
        <v>0.6</v>
      </c>
      <c r="E65">
        <f t="shared" si="1"/>
        <v>446.4</v>
      </c>
      <c r="F65">
        <f t="shared" si="2"/>
        <v>83</v>
      </c>
      <c r="G65">
        <f t="shared" si="7"/>
        <v>1017</v>
      </c>
      <c r="H65">
        <f t="shared" si="4"/>
        <v>981</v>
      </c>
      <c r="I65">
        <f t="shared" si="5"/>
        <v>981</v>
      </c>
    </row>
    <row r="66" spans="1:9" x14ac:dyDescent="0.3">
      <c r="A66">
        <v>65</v>
      </c>
      <c r="B66" s="1">
        <v>41816</v>
      </c>
      <c r="C66" s="5">
        <f t="shared" si="0"/>
        <v>4</v>
      </c>
      <c r="D66">
        <f t="shared" ref="D66:D129" si="8">ROUND(IF(MOD(A66,7)=1,D65*90%,D65),2)</f>
        <v>0.6</v>
      </c>
      <c r="E66">
        <f t="shared" si="1"/>
        <v>446.4</v>
      </c>
      <c r="F66">
        <f t="shared" si="2"/>
        <v>74</v>
      </c>
      <c r="G66">
        <f t="shared" si="7"/>
        <v>1064</v>
      </c>
      <c r="H66">
        <f t="shared" si="4"/>
        <v>1028</v>
      </c>
      <c r="I66">
        <f t="shared" si="5"/>
        <v>1028</v>
      </c>
    </row>
    <row r="67" spans="1:9" x14ac:dyDescent="0.3">
      <c r="A67">
        <v>66</v>
      </c>
      <c r="B67" s="1">
        <v>41817</v>
      </c>
      <c r="C67" s="5">
        <f t="shared" ref="C67:C130" si="9">WEEKDAY(B67,2)</f>
        <v>5</v>
      </c>
      <c r="D67">
        <f t="shared" si="8"/>
        <v>0.6</v>
      </c>
      <c r="E67">
        <f t="shared" ref="E67:E130" si="10">$L$2*D67</f>
        <v>446.4</v>
      </c>
      <c r="F67">
        <f t="shared" si="2"/>
        <v>74</v>
      </c>
      <c r="G67">
        <f t="shared" si="7"/>
        <v>1111</v>
      </c>
      <c r="H67">
        <f t="shared" si="4"/>
        <v>1075</v>
      </c>
      <c r="I67">
        <f t="shared" si="5"/>
        <v>1075</v>
      </c>
    </row>
    <row r="68" spans="1:9" x14ac:dyDescent="0.3">
      <c r="A68">
        <v>67</v>
      </c>
      <c r="B68" s="1">
        <v>41818</v>
      </c>
      <c r="C68" s="5">
        <f t="shared" si="9"/>
        <v>6</v>
      </c>
      <c r="D68">
        <f t="shared" si="8"/>
        <v>0.6</v>
      </c>
      <c r="E68">
        <f t="shared" si="10"/>
        <v>446.4</v>
      </c>
      <c r="F68">
        <f t="shared" ref="F68:F131" si="11">QUOTIENT(E67,6)</f>
        <v>74</v>
      </c>
      <c r="G68">
        <f t="shared" si="7"/>
        <v>1158</v>
      </c>
      <c r="H68">
        <f t="shared" si="4"/>
        <v>1058</v>
      </c>
      <c r="I68">
        <f t="shared" si="5"/>
        <v>1058</v>
      </c>
    </row>
    <row r="69" spans="1:9" x14ac:dyDescent="0.3">
      <c r="A69">
        <v>68</v>
      </c>
      <c r="B69" s="1">
        <v>41819</v>
      </c>
      <c r="C69" s="5">
        <f t="shared" si="9"/>
        <v>7</v>
      </c>
      <c r="D69">
        <f t="shared" si="8"/>
        <v>0.6</v>
      </c>
      <c r="E69">
        <f t="shared" si="10"/>
        <v>446.4</v>
      </c>
      <c r="F69">
        <f t="shared" si="11"/>
        <v>74</v>
      </c>
      <c r="G69">
        <f t="shared" si="7"/>
        <v>1141</v>
      </c>
      <c r="H69">
        <f t="shared" si="4"/>
        <v>1041</v>
      </c>
      <c r="I69">
        <f t="shared" si="5"/>
        <v>1041</v>
      </c>
    </row>
    <row r="70" spans="1:9" x14ac:dyDescent="0.3">
      <c r="A70">
        <v>69</v>
      </c>
      <c r="B70" s="1">
        <v>41820</v>
      </c>
      <c r="C70" s="5">
        <f t="shared" si="9"/>
        <v>1</v>
      </c>
      <c r="D70">
        <f t="shared" si="8"/>
        <v>0.6</v>
      </c>
      <c r="E70">
        <f t="shared" si="10"/>
        <v>446.4</v>
      </c>
      <c r="F70">
        <f t="shared" si="11"/>
        <v>74</v>
      </c>
      <c r="G70">
        <f t="shared" si="7"/>
        <v>1124</v>
      </c>
      <c r="H70">
        <f t="shared" si="4"/>
        <v>1088</v>
      </c>
      <c r="I70">
        <f t="shared" si="5"/>
        <v>1088</v>
      </c>
    </row>
    <row r="71" spans="1:9" x14ac:dyDescent="0.3">
      <c r="A71">
        <v>70</v>
      </c>
      <c r="B71" s="1">
        <v>41821</v>
      </c>
      <c r="C71" s="5">
        <f t="shared" si="9"/>
        <v>2</v>
      </c>
      <c r="D71">
        <f t="shared" si="8"/>
        <v>0.6</v>
      </c>
      <c r="E71">
        <f t="shared" si="10"/>
        <v>446.4</v>
      </c>
      <c r="F71">
        <f t="shared" si="11"/>
        <v>74</v>
      </c>
      <c r="G71">
        <f t="shared" si="7"/>
        <v>1162</v>
      </c>
      <c r="H71">
        <f t="shared" si="4"/>
        <v>1126</v>
      </c>
      <c r="I71">
        <f t="shared" si="5"/>
        <v>1126</v>
      </c>
    </row>
    <row r="72" spans="1:9" x14ac:dyDescent="0.3">
      <c r="A72">
        <v>71</v>
      </c>
      <c r="B72" s="1">
        <v>41822</v>
      </c>
      <c r="C72" s="5">
        <f t="shared" si="9"/>
        <v>3</v>
      </c>
      <c r="D72">
        <f t="shared" si="8"/>
        <v>0.54</v>
      </c>
      <c r="E72">
        <f t="shared" si="10"/>
        <v>401.76000000000005</v>
      </c>
      <c r="F72">
        <f t="shared" si="11"/>
        <v>74</v>
      </c>
      <c r="G72">
        <f t="shared" si="7"/>
        <v>1200</v>
      </c>
      <c r="H72">
        <f t="shared" si="4"/>
        <v>1164</v>
      </c>
      <c r="I72">
        <f t="shared" si="5"/>
        <v>1164</v>
      </c>
    </row>
    <row r="73" spans="1:9" x14ac:dyDescent="0.3">
      <c r="A73">
        <v>72</v>
      </c>
      <c r="B73" s="1">
        <v>41823</v>
      </c>
      <c r="C73" s="5">
        <f t="shared" si="9"/>
        <v>4</v>
      </c>
      <c r="D73">
        <f t="shared" si="8"/>
        <v>0.54</v>
      </c>
      <c r="E73">
        <f t="shared" si="10"/>
        <v>401.76000000000005</v>
      </c>
      <c r="F73">
        <f t="shared" si="11"/>
        <v>66</v>
      </c>
      <c r="G73">
        <f t="shared" si="7"/>
        <v>1238</v>
      </c>
      <c r="H73">
        <f t="shared" ref="H73:H136" si="12">IF(OR(C73=6, C73=7),G73-100,G73-36)</f>
        <v>1202</v>
      </c>
      <c r="I73">
        <f t="shared" ref="I73:I136" si="13">H73</f>
        <v>1202</v>
      </c>
    </row>
    <row r="74" spans="1:9" x14ac:dyDescent="0.3">
      <c r="A74">
        <v>73</v>
      </c>
      <c r="B74" s="1">
        <v>41824</v>
      </c>
      <c r="C74" s="5">
        <f t="shared" si="9"/>
        <v>5</v>
      </c>
      <c r="D74">
        <f t="shared" si="8"/>
        <v>0.54</v>
      </c>
      <c r="E74">
        <f t="shared" si="10"/>
        <v>401.76000000000005</v>
      </c>
      <c r="F74">
        <f t="shared" si="11"/>
        <v>66</v>
      </c>
      <c r="G74">
        <f t="shared" ref="G74:G137" si="14">F69+I73</f>
        <v>1276</v>
      </c>
      <c r="H74">
        <f t="shared" si="12"/>
        <v>1240</v>
      </c>
      <c r="I74">
        <f t="shared" si="13"/>
        <v>1240</v>
      </c>
    </row>
    <row r="75" spans="1:9" x14ac:dyDescent="0.3">
      <c r="A75">
        <v>74</v>
      </c>
      <c r="B75" s="1">
        <v>41825</v>
      </c>
      <c r="C75" s="5">
        <f t="shared" si="9"/>
        <v>6</v>
      </c>
      <c r="D75">
        <f t="shared" si="8"/>
        <v>0.54</v>
      </c>
      <c r="E75">
        <f t="shared" si="10"/>
        <v>401.76000000000005</v>
      </c>
      <c r="F75">
        <f t="shared" si="11"/>
        <v>66</v>
      </c>
      <c r="G75">
        <f t="shared" si="14"/>
        <v>1314</v>
      </c>
      <c r="H75">
        <f t="shared" si="12"/>
        <v>1214</v>
      </c>
      <c r="I75">
        <f t="shared" si="13"/>
        <v>1214</v>
      </c>
    </row>
    <row r="76" spans="1:9" x14ac:dyDescent="0.3">
      <c r="A76">
        <v>75</v>
      </c>
      <c r="B76" s="1">
        <v>41826</v>
      </c>
      <c r="C76" s="5">
        <f t="shared" si="9"/>
        <v>7</v>
      </c>
      <c r="D76">
        <f t="shared" si="8"/>
        <v>0.54</v>
      </c>
      <c r="E76">
        <f t="shared" si="10"/>
        <v>401.76000000000005</v>
      </c>
      <c r="F76">
        <f t="shared" si="11"/>
        <v>66</v>
      </c>
      <c r="G76">
        <f t="shared" si="14"/>
        <v>1288</v>
      </c>
      <c r="H76">
        <f t="shared" si="12"/>
        <v>1188</v>
      </c>
      <c r="I76">
        <f t="shared" si="13"/>
        <v>1188</v>
      </c>
    </row>
    <row r="77" spans="1:9" x14ac:dyDescent="0.3">
      <c r="A77">
        <v>76</v>
      </c>
      <c r="B77" s="1">
        <v>41827</v>
      </c>
      <c r="C77" s="5">
        <f t="shared" si="9"/>
        <v>1</v>
      </c>
      <c r="D77">
        <f t="shared" si="8"/>
        <v>0.54</v>
      </c>
      <c r="E77">
        <f t="shared" si="10"/>
        <v>401.76000000000005</v>
      </c>
      <c r="F77">
        <f t="shared" si="11"/>
        <v>66</v>
      </c>
      <c r="G77">
        <f t="shared" si="14"/>
        <v>1262</v>
      </c>
      <c r="H77">
        <f t="shared" si="12"/>
        <v>1226</v>
      </c>
      <c r="I77">
        <f t="shared" si="13"/>
        <v>1226</v>
      </c>
    </row>
    <row r="78" spans="1:9" x14ac:dyDescent="0.3">
      <c r="A78">
        <v>77</v>
      </c>
      <c r="B78" s="1">
        <v>41828</v>
      </c>
      <c r="C78" s="5">
        <f t="shared" si="9"/>
        <v>2</v>
      </c>
      <c r="D78">
        <f t="shared" si="8"/>
        <v>0.54</v>
      </c>
      <c r="E78">
        <f t="shared" si="10"/>
        <v>401.76000000000005</v>
      </c>
      <c r="F78">
        <f t="shared" si="11"/>
        <v>66</v>
      </c>
      <c r="G78">
        <f t="shared" si="14"/>
        <v>1292</v>
      </c>
      <c r="H78">
        <f t="shared" si="12"/>
        <v>1256</v>
      </c>
      <c r="I78">
        <f t="shared" si="13"/>
        <v>1256</v>
      </c>
    </row>
    <row r="79" spans="1:9" x14ac:dyDescent="0.3">
      <c r="A79">
        <v>78</v>
      </c>
      <c r="B79" s="1">
        <v>41829</v>
      </c>
      <c r="C79" s="5">
        <f t="shared" si="9"/>
        <v>3</v>
      </c>
      <c r="D79">
        <f t="shared" si="8"/>
        <v>0.49</v>
      </c>
      <c r="E79">
        <f t="shared" si="10"/>
        <v>364.56</v>
      </c>
      <c r="F79">
        <f t="shared" si="11"/>
        <v>66</v>
      </c>
      <c r="G79">
        <f t="shared" si="14"/>
        <v>1322</v>
      </c>
      <c r="H79">
        <f t="shared" si="12"/>
        <v>1286</v>
      </c>
      <c r="I79">
        <f t="shared" si="13"/>
        <v>1286</v>
      </c>
    </row>
    <row r="80" spans="1:9" x14ac:dyDescent="0.3">
      <c r="A80">
        <v>79</v>
      </c>
      <c r="B80" s="1">
        <v>41830</v>
      </c>
      <c r="C80" s="5">
        <f t="shared" si="9"/>
        <v>4</v>
      </c>
      <c r="D80">
        <f t="shared" si="8"/>
        <v>0.49</v>
      </c>
      <c r="E80">
        <f t="shared" si="10"/>
        <v>364.56</v>
      </c>
      <c r="F80">
        <f t="shared" si="11"/>
        <v>60</v>
      </c>
      <c r="G80">
        <f t="shared" si="14"/>
        <v>1352</v>
      </c>
      <c r="H80">
        <f t="shared" si="12"/>
        <v>1316</v>
      </c>
      <c r="I80">
        <f t="shared" si="13"/>
        <v>1316</v>
      </c>
    </row>
    <row r="81" spans="1:9" x14ac:dyDescent="0.3">
      <c r="A81">
        <v>80</v>
      </c>
      <c r="B81" s="1">
        <v>41831</v>
      </c>
      <c r="C81" s="5">
        <f t="shared" si="9"/>
        <v>5</v>
      </c>
      <c r="D81">
        <f t="shared" si="8"/>
        <v>0.49</v>
      </c>
      <c r="E81">
        <f t="shared" si="10"/>
        <v>364.56</v>
      </c>
      <c r="F81">
        <f t="shared" si="11"/>
        <v>60</v>
      </c>
      <c r="G81">
        <f t="shared" si="14"/>
        <v>1382</v>
      </c>
      <c r="H81">
        <f t="shared" si="12"/>
        <v>1346</v>
      </c>
      <c r="I81">
        <f t="shared" si="13"/>
        <v>1346</v>
      </c>
    </row>
    <row r="82" spans="1:9" x14ac:dyDescent="0.3">
      <c r="A82">
        <v>81</v>
      </c>
      <c r="B82" s="1">
        <v>41832</v>
      </c>
      <c r="C82" s="5">
        <f t="shared" si="9"/>
        <v>6</v>
      </c>
      <c r="D82">
        <f t="shared" si="8"/>
        <v>0.49</v>
      </c>
      <c r="E82">
        <f t="shared" si="10"/>
        <v>364.56</v>
      </c>
      <c r="F82">
        <f t="shared" si="11"/>
        <v>60</v>
      </c>
      <c r="G82">
        <f t="shared" si="14"/>
        <v>1412</v>
      </c>
      <c r="H82">
        <f t="shared" si="12"/>
        <v>1312</v>
      </c>
      <c r="I82">
        <f t="shared" si="13"/>
        <v>1312</v>
      </c>
    </row>
    <row r="83" spans="1:9" x14ac:dyDescent="0.3">
      <c r="A83">
        <v>82</v>
      </c>
      <c r="B83" s="1">
        <v>41833</v>
      </c>
      <c r="C83" s="5">
        <f t="shared" si="9"/>
        <v>7</v>
      </c>
      <c r="D83">
        <f t="shared" si="8"/>
        <v>0.49</v>
      </c>
      <c r="E83">
        <f t="shared" si="10"/>
        <v>364.56</v>
      </c>
      <c r="F83">
        <f t="shared" si="11"/>
        <v>60</v>
      </c>
      <c r="G83">
        <f t="shared" si="14"/>
        <v>1378</v>
      </c>
      <c r="H83">
        <f t="shared" si="12"/>
        <v>1278</v>
      </c>
      <c r="I83">
        <f t="shared" si="13"/>
        <v>1278</v>
      </c>
    </row>
    <row r="84" spans="1:9" x14ac:dyDescent="0.3">
      <c r="A84">
        <v>83</v>
      </c>
      <c r="B84" s="1">
        <v>41834</v>
      </c>
      <c r="C84" s="5">
        <f t="shared" si="9"/>
        <v>1</v>
      </c>
      <c r="D84">
        <f t="shared" si="8"/>
        <v>0.49</v>
      </c>
      <c r="E84">
        <f t="shared" si="10"/>
        <v>364.56</v>
      </c>
      <c r="F84">
        <f t="shared" si="11"/>
        <v>60</v>
      </c>
      <c r="G84">
        <f t="shared" si="14"/>
        <v>1344</v>
      </c>
      <c r="H84">
        <f t="shared" si="12"/>
        <v>1308</v>
      </c>
      <c r="I84">
        <f t="shared" si="13"/>
        <v>1308</v>
      </c>
    </row>
    <row r="85" spans="1:9" x14ac:dyDescent="0.3">
      <c r="A85">
        <v>84</v>
      </c>
      <c r="B85" s="1">
        <v>41835</v>
      </c>
      <c r="C85" s="5">
        <f t="shared" si="9"/>
        <v>2</v>
      </c>
      <c r="D85">
        <f t="shared" si="8"/>
        <v>0.49</v>
      </c>
      <c r="E85">
        <f t="shared" si="10"/>
        <v>364.56</v>
      </c>
      <c r="F85">
        <f t="shared" si="11"/>
        <v>60</v>
      </c>
      <c r="G85">
        <f t="shared" si="14"/>
        <v>1368</v>
      </c>
      <c r="H85">
        <f t="shared" si="12"/>
        <v>1332</v>
      </c>
      <c r="I85">
        <f t="shared" si="13"/>
        <v>1332</v>
      </c>
    </row>
    <row r="86" spans="1:9" x14ac:dyDescent="0.3">
      <c r="A86">
        <v>85</v>
      </c>
      <c r="B86" s="1">
        <v>41836</v>
      </c>
      <c r="C86" s="5">
        <f t="shared" si="9"/>
        <v>3</v>
      </c>
      <c r="D86">
        <f t="shared" si="8"/>
        <v>0.44</v>
      </c>
      <c r="E86">
        <f t="shared" si="10"/>
        <v>327.36</v>
      </c>
      <c r="F86">
        <f t="shared" si="11"/>
        <v>60</v>
      </c>
      <c r="G86">
        <f t="shared" si="14"/>
        <v>1392</v>
      </c>
      <c r="H86">
        <f t="shared" si="12"/>
        <v>1356</v>
      </c>
      <c r="I86">
        <f t="shared" si="13"/>
        <v>1356</v>
      </c>
    </row>
    <row r="87" spans="1:9" x14ac:dyDescent="0.3">
      <c r="A87">
        <v>86</v>
      </c>
      <c r="B87" s="1">
        <v>41837</v>
      </c>
      <c r="C87" s="5">
        <f t="shared" si="9"/>
        <v>4</v>
      </c>
      <c r="D87">
        <f t="shared" si="8"/>
        <v>0.44</v>
      </c>
      <c r="E87">
        <f t="shared" si="10"/>
        <v>327.36</v>
      </c>
      <c r="F87">
        <f t="shared" si="11"/>
        <v>54</v>
      </c>
      <c r="G87">
        <f t="shared" si="14"/>
        <v>1416</v>
      </c>
      <c r="H87">
        <f t="shared" si="12"/>
        <v>1380</v>
      </c>
      <c r="I87">
        <f t="shared" si="13"/>
        <v>1380</v>
      </c>
    </row>
    <row r="88" spans="1:9" x14ac:dyDescent="0.3">
      <c r="A88">
        <v>87</v>
      </c>
      <c r="B88" s="1">
        <v>41838</v>
      </c>
      <c r="C88" s="5">
        <f t="shared" si="9"/>
        <v>5</v>
      </c>
      <c r="D88">
        <f t="shared" si="8"/>
        <v>0.44</v>
      </c>
      <c r="E88">
        <f t="shared" si="10"/>
        <v>327.36</v>
      </c>
      <c r="F88">
        <f t="shared" si="11"/>
        <v>54</v>
      </c>
      <c r="G88">
        <f t="shared" si="14"/>
        <v>1440</v>
      </c>
      <c r="H88">
        <f t="shared" si="12"/>
        <v>1404</v>
      </c>
      <c r="I88">
        <f t="shared" si="13"/>
        <v>1404</v>
      </c>
    </row>
    <row r="89" spans="1:9" x14ac:dyDescent="0.3">
      <c r="A89">
        <v>88</v>
      </c>
      <c r="B89" s="1">
        <v>41839</v>
      </c>
      <c r="C89" s="5">
        <f t="shared" si="9"/>
        <v>6</v>
      </c>
      <c r="D89">
        <f t="shared" si="8"/>
        <v>0.44</v>
      </c>
      <c r="E89">
        <f t="shared" si="10"/>
        <v>327.36</v>
      </c>
      <c r="F89">
        <f t="shared" si="11"/>
        <v>54</v>
      </c>
      <c r="G89">
        <f t="shared" si="14"/>
        <v>1464</v>
      </c>
      <c r="H89">
        <f t="shared" si="12"/>
        <v>1364</v>
      </c>
      <c r="I89">
        <f t="shared" si="13"/>
        <v>1364</v>
      </c>
    </row>
    <row r="90" spans="1:9" x14ac:dyDescent="0.3">
      <c r="A90">
        <v>89</v>
      </c>
      <c r="B90" s="1">
        <v>41840</v>
      </c>
      <c r="C90" s="5">
        <f t="shared" si="9"/>
        <v>7</v>
      </c>
      <c r="D90">
        <f t="shared" si="8"/>
        <v>0.44</v>
      </c>
      <c r="E90">
        <f t="shared" si="10"/>
        <v>327.36</v>
      </c>
      <c r="F90">
        <f t="shared" si="11"/>
        <v>54</v>
      </c>
      <c r="G90">
        <f t="shared" si="14"/>
        <v>1424</v>
      </c>
      <c r="H90">
        <f t="shared" si="12"/>
        <v>1324</v>
      </c>
      <c r="I90">
        <f t="shared" si="13"/>
        <v>1324</v>
      </c>
    </row>
    <row r="91" spans="1:9" x14ac:dyDescent="0.3">
      <c r="A91">
        <v>90</v>
      </c>
      <c r="B91" s="1">
        <v>41841</v>
      </c>
      <c r="C91" s="5">
        <f t="shared" si="9"/>
        <v>1</v>
      </c>
      <c r="D91">
        <f t="shared" si="8"/>
        <v>0.44</v>
      </c>
      <c r="E91">
        <f t="shared" si="10"/>
        <v>327.36</v>
      </c>
      <c r="F91">
        <f t="shared" si="11"/>
        <v>54</v>
      </c>
      <c r="G91">
        <f t="shared" si="14"/>
        <v>1384</v>
      </c>
      <c r="H91">
        <f t="shared" si="12"/>
        <v>1348</v>
      </c>
      <c r="I91">
        <f t="shared" si="13"/>
        <v>1348</v>
      </c>
    </row>
    <row r="92" spans="1:9" x14ac:dyDescent="0.3">
      <c r="A92">
        <v>91</v>
      </c>
      <c r="B92" s="1">
        <v>41842</v>
      </c>
      <c r="C92" s="5">
        <f t="shared" si="9"/>
        <v>2</v>
      </c>
      <c r="D92">
        <f t="shared" si="8"/>
        <v>0.44</v>
      </c>
      <c r="E92">
        <f t="shared" si="10"/>
        <v>327.36</v>
      </c>
      <c r="F92">
        <f t="shared" si="11"/>
        <v>54</v>
      </c>
      <c r="G92">
        <f t="shared" si="14"/>
        <v>1402</v>
      </c>
      <c r="H92">
        <f t="shared" si="12"/>
        <v>1366</v>
      </c>
      <c r="I92">
        <f t="shared" si="13"/>
        <v>1366</v>
      </c>
    </row>
    <row r="93" spans="1:9" x14ac:dyDescent="0.3">
      <c r="A93">
        <v>92</v>
      </c>
      <c r="B93" s="1">
        <v>41843</v>
      </c>
      <c r="C93" s="5">
        <f t="shared" si="9"/>
        <v>3</v>
      </c>
      <c r="D93">
        <f t="shared" si="8"/>
        <v>0.4</v>
      </c>
      <c r="E93">
        <f t="shared" si="10"/>
        <v>297.60000000000002</v>
      </c>
      <c r="F93">
        <f t="shared" si="11"/>
        <v>54</v>
      </c>
      <c r="G93">
        <f t="shared" si="14"/>
        <v>1420</v>
      </c>
      <c r="H93">
        <f t="shared" si="12"/>
        <v>1384</v>
      </c>
      <c r="I93">
        <f t="shared" si="13"/>
        <v>1384</v>
      </c>
    </row>
    <row r="94" spans="1:9" x14ac:dyDescent="0.3">
      <c r="A94">
        <v>93</v>
      </c>
      <c r="B94" s="1">
        <v>41844</v>
      </c>
      <c r="C94" s="5">
        <f t="shared" si="9"/>
        <v>4</v>
      </c>
      <c r="D94">
        <f t="shared" si="8"/>
        <v>0.4</v>
      </c>
      <c r="E94">
        <f t="shared" si="10"/>
        <v>297.60000000000002</v>
      </c>
      <c r="F94">
        <f t="shared" si="11"/>
        <v>49</v>
      </c>
      <c r="G94">
        <f t="shared" si="14"/>
        <v>1438</v>
      </c>
      <c r="H94">
        <f t="shared" si="12"/>
        <v>1402</v>
      </c>
      <c r="I94">
        <f t="shared" si="13"/>
        <v>1402</v>
      </c>
    </row>
    <row r="95" spans="1:9" x14ac:dyDescent="0.3">
      <c r="A95">
        <v>94</v>
      </c>
      <c r="B95" s="1">
        <v>41845</v>
      </c>
      <c r="C95" s="5">
        <f t="shared" si="9"/>
        <v>5</v>
      </c>
      <c r="D95">
        <f t="shared" si="8"/>
        <v>0.4</v>
      </c>
      <c r="E95">
        <f t="shared" si="10"/>
        <v>297.60000000000002</v>
      </c>
      <c r="F95">
        <f t="shared" si="11"/>
        <v>49</v>
      </c>
      <c r="G95">
        <f t="shared" si="14"/>
        <v>1456</v>
      </c>
      <c r="H95">
        <f t="shared" si="12"/>
        <v>1420</v>
      </c>
      <c r="I95">
        <f t="shared" si="13"/>
        <v>1420</v>
      </c>
    </row>
    <row r="96" spans="1:9" x14ac:dyDescent="0.3">
      <c r="A96">
        <v>95</v>
      </c>
      <c r="B96" s="1">
        <v>41846</v>
      </c>
      <c r="C96" s="5">
        <f t="shared" si="9"/>
        <v>6</v>
      </c>
      <c r="D96">
        <f t="shared" si="8"/>
        <v>0.4</v>
      </c>
      <c r="E96">
        <f t="shared" si="10"/>
        <v>297.60000000000002</v>
      </c>
      <c r="F96">
        <f t="shared" si="11"/>
        <v>49</v>
      </c>
      <c r="G96">
        <f t="shared" si="14"/>
        <v>1474</v>
      </c>
      <c r="H96">
        <f t="shared" si="12"/>
        <v>1374</v>
      </c>
      <c r="I96">
        <f t="shared" si="13"/>
        <v>1374</v>
      </c>
    </row>
    <row r="97" spans="1:9" x14ac:dyDescent="0.3">
      <c r="A97">
        <v>96</v>
      </c>
      <c r="B97" s="1">
        <v>41847</v>
      </c>
      <c r="C97" s="5">
        <f t="shared" si="9"/>
        <v>7</v>
      </c>
      <c r="D97">
        <f t="shared" si="8"/>
        <v>0.4</v>
      </c>
      <c r="E97">
        <f t="shared" si="10"/>
        <v>297.60000000000002</v>
      </c>
      <c r="F97">
        <f t="shared" si="11"/>
        <v>49</v>
      </c>
      <c r="G97">
        <f t="shared" si="14"/>
        <v>1428</v>
      </c>
      <c r="H97">
        <f t="shared" si="12"/>
        <v>1328</v>
      </c>
      <c r="I97">
        <f t="shared" si="13"/>
        <v>1328</v>
      </c>
    </row>
    <row r="98" spans="1:9" x14ac:dyDescent="0.3">
      <c r="A98">
        <v>97</v>
      </c>
      <c r="B98" s="1">
        <v>41848</v>
      </c>
      <c r="C98" s="5">
        <f t="shared" si="9"/>
        <v>1</v>
      </c>
      <c r="D98">
        <f t="shared" si="8"/>
        <v>0.4</v>
      </c>
      <c r="E98">
        <f t="shared" si="10"/>
        <v>297.60000000000002</v>
      </c>
      <c r="F98">
        <f t="shared" si="11"/>
        <v>49</v>
      </c>
      <c r="G98">
        <f t="shared" si="14"/>
        <v>1382</v>
      </c>
      <c r="H98">
        <f t="shared" si="12"/>
        <v>1346</v>
      </c>
      <c r="I98">
        <f t="shared" si="13"/>
        <v>1346</v>
      </c>
    </row>
    <row r="99" spans="1:9" x14ac:dyDescent="0.3">
      <c r="A99">
        <v>98</v>
      </c>
      <c r="B99" s="1">
        <v>41849</v>
      </c>
      <c r="C99" s="5">
        <f t="shared" si="9"/>
        <v>2</v>
      </c>
      <c r="D99">
        <f t="shared" si="8"/>
        <v>0.4</v>
      </c>
      <c r="E99">
        <f t="shared" si="10"/>
        <v>297.60000000000002</v>
      </c>
      <c r="F99">
        <f t="shared" si="11"/>
        <v>49</v>
      </c>
      <c r="G99">
        <f t="shared" si="14"/>
        <v>1395</v>
      </c>
      <c r="H99">
        <f t="shared" si="12"/>
        <v>1359</v>
      </c>
      <c r="I99">
        <f t="shared" si="13"/>
        <v>1359</v>
      </c>
    </row>
    <row r="100" spans="1:9" x14ac:dyDescent="0.3">
      <c r="A100">
        <v>99</v>
      </c>
      <c r="B100" s="1">
        <v>41850</v>
      </c>
      <c r="C100" s="5">
        <f t="shared" si="9"/>
        <v>3</v>
      </c>
      <c r="D100">
        <f t="shared" si="8"/>
        <v>0.36</v>
      </c>
      <c r="E100">
        <f t="shared" si="10"/>
        <v>267.83999999999997</v>
      </c>
      <c r="F100">
        <f t="shared" si="11"/>
        <v>49</v>
      </c>
      <c r="G100">
        <f t="shared" si="14"/>
        <v>1408</v>
      </c>
      <c r="H100">
        <f t="shared" si="12"/>
        <v>1372</v>
      </c>
      <c r="I100">
        <f t="shared" si="13"/>
        <v>1372</v>
      </c>
    </row>
    <row r="101" spans="1:9" x14ac:dyDescent="0.3">
      <c r="A101">
        <v>100</v>
      </c>
      <c r="B101" s="1">
        <v>41851</v>
      </c>
      <c r="C101" s="5">
        <f t="shared" si="9"/>
        <v>4</v>
      </c>
      <c r="D101">
        <f t="shared" si="8"/>
        <v>0.36</v>
      </c>
      <c r="E101">
        <f t="shared" si="10"/>
        <v>267.83999999999997</v>
      </c>
      <c r="F101">
        <f t="shared" si="11"/>
        <v>44</v>
      </c>
      <c r="G101">
        <f t="shared" si="14"/>
        <v>1421</v>
      </c>
      <c r="H101">
        <f t="shared" si="12"/>
        <v>1385</v>
      </c>
      <c r="I101">
        <f t="shared" si="13"/>
        <v>1385</v>
      </c>
    </row>
    <row r="102" spans="1:9" x14ac:dyDescent="0.3">
      <c r="A102">
        <v>101</v>
      </c>
      <c r="B102" s="1">
        <v>41852</v>
      </c>
      <c r="C102" s="5">
        <f t="shared" si="9"/>
        <v>5</v>
      </c>
      <c r="D102">
        <f t="shared" si="8"/>
        <v>0.36</v>
      </c>
      <c r="E102">
        <f t="shared" si="10"/>
        <v>267.83999999999997</v>
      </c>
      <c r="F102">
        <f t="shared" si="11"/>
        <v>44</v>
      </c>
      <c r="G102">
        <f t="shared" si="14"/>
        <v>1434</v>
      </c>
      <c r="H102">
        <f t="shared" si="12"/>
        <v>1398</v>
      </c>
      <c r="I102">
        <f t="shared" si="13"/>
        <v>1398</v>
      </c>
    </row>
    <row r="103" spans="1:9" x14ac:dyDescent="0.3">
      <c r="A103">
        <v>102</v>
      </c>
      <c r="B103" s="1">
        <v>41853</v>
      </c>
      <c r="C103" s="5">
        <f t="shared" si="9"/>
        <v>6</v>
      </c>
      <c r="D103">
        <f t="shared" si="8"/>
        <v>0.36</v>
      </c>
      <c r="E103">
        <f t="shared" si="10"/>
        <v>267.83999999999997</v>
      </c>
      <c r="F103">
        <f t="shared" si="11"/>
        <v>44</v>
      </c>
      <c r="G103">
        <f t="shared" si="14"/>
        <v>1447</v>
      </c>
      <c r="H103">
        <f t="shared" si="12"/>
        <v>1347</v>
      </c>
      <c r="I103">
        <f t="shared" si="13"/>
        <v>1347</v>
      </c>
    </row>
    <row r="104" spans="1:9" x14ac:dyDescent="0.3">
      <c r="A104">
        <v>103</v>
      </c>
      <c r="B104" s="1">
        <v>41854</v>
      </c>
      <c r="C104" s="5">
        <f t="shared" si="9"/>
        <v>7</v>
      </c>
      <c r="D104">
        <f t="shared" si="8"/>
        <v>0.36</v>
      </c>
      <c r="E104">
        <f t="shared" si="10"/>
        <v>267.83999999999997</v>
      </c>
      <c r="F104">
        <f t="shared" si="11"/>
        <v>44</v>
      </c>
      <c r="G104">
        <f t="shared" si="14"/>
        <v>1396</v>
      </c>
      <c r="H104">
        <f t="shared" si="12"/>
        <v>1296</v>
      </c>
      <c r="I104">
        <f t="shared" si="13"/>
        <v>1296</v>
      </c>
    </row>
    <row r="105" spans="1:9" x14ac:dyDescent="0.3">
      <c r="A105">
        <v>104</v>
      </c>
      <c r="B105" s="1">
        <v>41855</v>
      </c>
      <c r="C105" s="5">
        <f t="shared" si="9"/>
        <v>1</v>
      </c>
      <c r="D105">
        <f t="shared" si="8"/>
        <v>0.36</v>
      </c>
      <c r="E105">
        <f t="shared" si="10"/>
        <v>267.83999999999997</v>
      </c>
      <c r="F105">
        <f t="shared" si="11"/>
        <v>44</v>
      </c>
      <c r="G105">
        <f t="shared" si="14"/>
        <v>1345</v>
      </c>
      <c r="H105">
        <f t="shared" si="12"/>
        <v>1309</v>
      </c>
      <c r="I105">
        <f t="shared" si="13"/>
        <v>1309</v>
      </c>
    </row>
    <row r="106" spans="1:9" x14ac:dyDescent="0.3">
      <c r="A106">
        <v>105</v>
      </c>
      <c r="B106" s="1">
        <v>41856</v>
      </c>
      <c r="C106" s="5">
        <f t="shared" si="9"/>
        <v>2</v>
      </c>
      <c r="D106">
        <f t="shared" si="8"/>
        <v>0.36</v>
      </c>
      <c r="E106">
        <f t="shared" si="10"/>
        <v>267.83999999999997</v>
      </c>
      <c r="F106">
        <f t="shared" si="11"/>
        <v>44</v>
      </c>
      <c r="G106">
        <f t="shared" si="14"/>
        <v>1353</v>
      </c>
      <c r="H106">
        <f t="shared" si="12"/>
        <v>1317</v>
      </c>
      <c r="I106">
        <f t="shared" si="13"/>
        <v>1317</v>
      </c>
    </row>
    <row r="107" spans="1:9" x14ac:dyDescent="0.3">
      <c r="A107">
        <v>106</v>
      </c>
      <c r="B107" s="1">
        <v>41857</v>
      </c>
      <c r="C107" s="5">
        <f t="shared" si="9"/>
        <v>3</v>
      </c>
      <c r="D107">
        <f t="shared" si="8"/>
        <v>0.32</v>
      </c>
      <c r="E107">
        <f t="shared" si="10"/>
        <v>238.08</v>
      </c>
      <c r="F107">
        <f t="shared" si="11"/>
        <v>44</v>
      </c>
      <c r="G107">
        <f t="shared" si="14"/>
        <v>1361</v>
      </c>
      <c r="H107">
        <f t="shared" si="12"/>
        <v>1325</v>
      </c>
      <c r="I107">
        <f t="shared" si="13"/>
        <v>1325</v>
      </c>
    </row>
    <row r="108" spans="1:9" x14ac:dyDescent="0.3">
      <c r="A108">
        <v>107</v>
      </c>
      <c r="B108" s="1">
        <v>41858</v>
      </c>
      <c r="C108" s="5">
        <f t="shared" si="9"/>
        <v>4</v>
      </c>
      <c r="D108">
        <f t="shared" si="8"/>
        <v>0.32</v>
      </c>
      <c r="E108">
        <f t="shared" si="10"/>
        <v>238.08</v>
      </c>
      <c r="F108">
        <f t="shared" si="11"/>
        <v>39</v>
      </c>
      <c r="G108">
        <f t="shared" si="14"/>
        <v>1369</v>
      </c>
      <c r="H108">
        <f t="shared" si="12"/>
        <v>1333</v>
      </c>
      <c r="I108">
        <f t="shared" si="13"/>
        <v>1333</v>
      </c>
    </row>
    <row r="109" spans="1:9" x14ac:dyDescent="0.3">
      <c r="A109">
        <v>108</v>
      </c>
      <c r="B109" s="1">
        <v>41859</v>
      </c>
      <c r="C109" s="5">
        <f t="shared" si="9"/>
        <v>5</v>
      </c>
      <c r="D109">
        <f t="shared" si="8"/>
        <v>0.32</v>
      </c>
      <c r="E109">
        <f t="shared" si="10"/>
        <v>238.08</v>
      </c>
      <c r="F109">
        <f t="shared" si="11"/>
        <v>39</v>
      </c>
      <c r="G109">
        <f t="shared" si="14"/>
        <v>1377</v>
      </c>
      <c r="H109">
        <f t="shared" si="12"/>
        <v>1341</v>
      </c>
      <c r="I109">
        <f t="shared" si="13"/>
        <v>1341</v>
      </c>
    </row>
    <row r="110" spans="1:9" x14ac:dyDescent="0.3">
      <c r="A110">
        <v>109</v>
      </c>
      <c r="B110" s="1">
        <v>41860</v>
      </c>
      <c r="C110" s="5">
        <f t="shared" si="9"/>
        <v>6</v>
      </c>
      <c r="D110">
        <f t="shared" si="8"/>
        <v>0.32</v>
      </c>
      <c r="E110">
        <f t="shared" si="10"/>
        <v>238.08</v>
      </c>
      <c r="F110">
        <f t="shared" si="11"/>
        <v>39</v>
      </c>
      <c r="G110">
        <f t="shared" si="14"/>
        <v>1385</v>
      </c>
      <c r="H110">
        <f t="shared" si="12"/>
        <v>1285</v>
      </c>
      <c r="I110">
        <f t="shared" si="13"/>
        <v>1285</v>
      </c>
    </row>
    <row r="111" spans="1:9" x14ac:dyDescent="0.3">
      <c r="A111">
        <v>110</v>
      </c>
      <c r="B111" s="1">
        <v>41861</v>
      </c>
      <c r="C111" s="5">
        <f t="shared" si="9"/>
        <v>7</v>
      </c>
      <c r="D111">
        <f t="shared" si="8"/>
        <v>0.32</v>
      </c>
      <c r="E111">
        <f t="shared" si="10"/>
        <v>238.08</v>
      </c>
      <c r="F111">
        <f t="shared" si="11"/>
        <v>39</v>
      </c>
      <c r="G111">
        <f t="shared" si="14"/>
        <v>1329</v>
      </c>
      <c r="H111">
        <f t="shared" si="12"/>
        <v>1229</v>
      </c>
      <c r="I111">
        <f t="shared" si="13"/>
        <v>1229</v>
      </c>
    </row>
    <row r="112" spans="1:9" x14ac:dyDescent="0.3">
      <c r="A112">
        <v>111</v>
      </c>
      <c r="B112" s="1">
        <v>41862</v>
      </c>
      <c r="C112" s="5">
        <f t="shared" si="9"/>
        <v>1</v>
      </c>
      <c r="D112">
        <f t="shared" si="8"/>
        <v>0.32</v>
      </c>
      <c r="E112">
        <f t="shared" si="10"/>
        <v>238.08</v>
      </c>
      <c r="F112">
        <f t="shared" si="11"/>
        <v>39</v>
      </c>
      <c r="G112">
        <f t="shared" si="14"/>
        <v>1273</v>
      </c>
      <c r="H112">
        <f t="shared" si="12"/>
        <v>1237</v>
      </c>
      <c r="I112">
        <f t="shared" si="13"/>
        <v>1237</v>
      </c>
    </row>
    <row r="113" spans="1:9" x14ac:dyDescent="0.3">
      <c r="A113">
        <v>112</v>
      </c>
      <c r="B113" s="1">
        <v>41863</v>
      </c>
      <c r="C113" s="5">
        <f t="shared" si="9"/>
        <v>2</v>
      </c>
      <c r="D113">
        <f t="shared" si="8"/>
        <v>0.32</v>
      </c>
      <c r="E113">
        <f t="shared" si="10"/>
        <v>238.08</v>
      </c>
      <c r="F113">
        <f t="shared" si="11"/>
        <v>39</v>
      </c>
      <c r="G113">
        <f t="shared" si="14"/>
        <v>1276</v>
      </c>
      <c r="H113">
        <f t="shared" si="12"/>
        <v>1240</v>
      </c>
      <c r="I113">
        <f t="shared" si="13"/>
        <v>1240</v>
      </c>
    </row>
    <row r="114" spans="1:9" x14ac:dyDescent="0.3">
      <c r="A114">
        <v>113</v>
      </c>
      <c r="B114" s="1">
        <v>41864</v>
      </c>
      <c r="C114" s="5">
        <f t="shared" si="9"/>
        <v>3</v>
      </c>
      <c r="D114">
        <f t="shared" si="8"/>
        <v>0.28999999999999998</v>
      </c>
      <c r="E114">
        <f t="shared" si="10"/>
        <v>215.76</v>
      </c>
      <c r="F114">
        <f t="shared" si="11"/>
        <v>39</v>
      </c>
      <c r="G114">
        <f t="shared" si="14"/>
        <v>1279</v>
      </c>
      <c r="H114">
        <f t="shared" si="12"/>
        <v>1243</v>
      </c>
      <c r="I114">
        <f t="shared" si="13"/>
        <v>1243</v>
      </c>
    </row>
    <row r="115" spans="1:9" x14ac:dyDescent="0.3">
      <c r="A115">
        <v>114</v>
      </c>
      <c r="B115" s="1">
        <v>41865</v>
      </c>
      <c r="C115" s="5">
        <f t="shared" si="9"/>
        <v>4</v>
      </c>
      <c r="D115">
        <f t="shared" si="8"/>
        <v>0.28999999999999998</v>
      </c>
      <c r="E115">
        <f t="shared" si="10"/>
        <v>215.76</v>
      </c>
      <c r="F115">
        <f t="shared" si="11"/>
        <v>35</v>
      </c>
      <c r="G115">
        <f t="shared" si="14"/>
        <v>1282</v>
      </c>
      <c r="H115">
        <f t="shared" si="12"/>
        <v>1246</v>
      </c>
      <c r="I115">
        <f t="shared" si="13"/>
        <v>1246</v>
      </c>
    </row>
    <row r="116" spans="1:9" x14ac:dyDescent="0.3">
      <c r="A116">
        <v>115</v>
      </c>
      <c r="B116" s="1">
        <v>41866</v>
      </c>
      <c r="C116" s="5">
        <f t="shared" si="9"/>
        <v>5</v>
      </c>
      <c r="D116">
        <f t="shared" si="8"/>
        <v>0.28999999999999998</v>
      </c>
      <c r="E116">
        <f t="shared" si="10"/>
        <v>215.76</v>
      </c>
      <c r="F116">
        <f t="shared" si="11"/>
        <v>35</v>
      </c>
      <c r="G116">
        <f t="shared" si="14"/>
        <v>1285</v>
      </c>
      <c r="H116">
        <f t="shared" si="12"/>
        <v>1249</v>
      </c>
      <c r="I116">
        <f t="shared" si="13"/>
        <v>1249</v>
      </c>
    </row>
    <row r="117" spans="1:9" x14ac:dyDescent="0.3">
      <c r="A117">
        <v>116</v>
      </c>
      <c r="B117" s="1">
        <v>41867</v>
      </c>
      <c r="C117" s="5">
        <f t="shared" si="9"/>
        <v>6</v>
      </c>
      <c r="D117">
        <f t="shared" si="8"/>
        <v>0.28999999999999998</v>
      </c>
      <c r="E117">
        <f t="shared" si="10"/>
        <v>215.76</v>
      </c>
      <c r="F117">
        <f t="shared" si="11"/>
        <v>35</v>
      </c>
      <c r="G117">
        <f t="shared" si="14"/>
        <v>1288</v>
      </c>
      <c r="H117">
        <f t="shared" si="12"/>
        <v>1188</v>
      </c>
      <c r="I117">
        <f t="shared" si="13"/>
        <v>1188</v>
      </c>
    </row>
    <row r="118" spans="1:9" x14ac:dyDescent="0.3">
      <c r="A118">
        <v>117</v>
      </c>
      <c r="B118" s="1">
        <v>41868</v>
      </c>
      <c r="C118" s="5">
        <f t="shared" si="9"/>
        <v>7</v>
      </c>
      <c r="D118">
        <f t="shared" si="8"/>
        <v>0.28999999999999998</v>
      </c>
      <c r="E118">
        <f t="shared" si="10"/>
        <v>215.76</v>
      </c>
      <c r="F118">
        <f t="shared" si="11"/>
        <v>35</v>
      </c>
      <c r="G118">
        <f t="shared" si="14"/>
        <v>1227</v>
      </c>
      <c r="H118">
        <f t="shared" si="12"/>
        <v>1127</v>
      </c>
      <c r="I118">
        <f t="shared" si="13"/>
        <v>1127</v>
      </c>
    </row>
    <row r="119" spans="1:9" x14ac:dyDescent="0.3">
      <c r="A119">
        <v>118</v>
      </c>
      <c r="B119" s="1">
        <v>41869</v>
      </c>
      <c r="C119" s="5">
        <f t="shared" si="9"/>
        <v>1</v>
      </c>
      <c r="D119">
        <f t="shared" si="8"/>
        <v>0.28999999999999998</v>
      </c>
      <c r="E119">
        <f t="shared" si="10"/>
        <v>215.76</v>
      </c>
      <c r="F119">
        <f t="shared" si="11"/>
        <v>35</v>
      </c>
      <c r="G119">
        <f t="shared" si="14"/>
        <v>1166</v>
      </c>
      <c r="H119">
        <f t="shared" si="12"/>
        <v>1130</v>
      </c>
      <c r="I119">
        <f t="shared" si="13"/>
        <v>1130</v>
      </c>
    </row>
    <row r="120" spans="1:9" x14ac:dyDescent="0.3">
      <c r="A120">
        <v>119</v>
      </c>
      <c r="B120" s="1">
        <v>41870</v>
      </c>
      <c r="C120" s="5">
        <f t="shared" si="9"/>
        <v>2</v>
      </c>
      <c r="D120">
        <f t="shared" si="8"/>
        <v>0.28999999999999998</v>
      </c>
      <c r="E120">
        <f t="shared" si="10"/>
        <v>215.76</v>
      </c>
      <c r="F120">
        <f t="shared" si="11"/>
        <v>35</v>
      </c>
      <c r="G120">
        <f t="shared" si="14"/>
        <v>1165</v>
      </c>
      <c r="H120">
        <f t="shared" si="12"/>
        <v>1129</v>
      </c>
      <c r="I120">
        <f t="shared" si="13"/>
        <v>1129</v>
      </c>
    </row>
    <row r="121" spans="1:9" x14ac:dyDescent="0.3">
      <c r="A121">
        <v>120</v>
      </c>
      <c r="B121" s="1">
        <v>41871</v>
      </c>
      <c r="C121" s="5">
        <f t="shared" si="9"/>
        <v>3</v>
      </c>
      <c r="D121">
        <f t="shared" si="8"/>
        <v>0.26</v>
      </c>
      <c r="E121">
        <f t="shared" si="10"/>
        <v>193.44</v>
      </c>
      <c r="F121">
        <f t="shared" si="11"/>
        <v>35</v>
      </c>
      <c r="G121">
        <f t="shared" si="14"/>
        <v>1164</v>
      </c>
      <c r="H121">
        <f t="shared" si="12"/>
        <v>1128</v>
      </c>
      <c r="I121">
        <f t="shared" si="13"/>
        <v>1128</v>
      </c>
    </row>
    <row r="122" spans="1:9" x14ac:dyDescent="0.3">
      <c r="A122">
        <v>121</v>
      </c>
      <c r="B122" s="1">
        <v>41872</v>
      </c>
      <c r="C122" s="5">
        <f t="shared" si="9"/>
        <v>4</v>
      </c>
      <c r="D122">
        <f t="shared" si="8"/>
        <v>0.26</v>
      </c>
      <c r="E122">
        <f t="shared" si="10"/>
        <v>193.44</v>
      </c>
      <c r="F122">
        <f t="shared" si="11"/>
        <v>32</v>
      </c>
      <c r="G122">
        <f t="shared" si="14"/>
        <v>1163</v>
      </c>
      <c r="H122">
        <f t="shared" si="12"/>
        <v>1127</v>
      </c>
      <c r="I122">
        <f t="shared" si="13"/>
        <v>1127</v>
      </c>
    </row>
    <row r="123" spans="1:9" x14ac:dyDescent="0.3">
      <c r="A123">
        <v>122</v>
      </c>
      <c r="B123" s="1">
        <v>41873</v>
      </c>
      <c r="C123" s="5">
        <f t="shared" si="9"/>
        <v>5</v>
      </c>
      <c r="D123">
        <f t="shared" si="8"/>
        <v>0.26</v>
      </c>
      <c r="E123">
        <f t="shared" si="10"/>
        <v>193.44</v>
      </c>
      <c r="F123">
        <f t="shared" si="11"/>
        <v>32</v>
      </c>
      <c r="G123">
        <f t="shared" si="14"/>
        <v>1162</v>
      </c>
      <c r="H123">
        <f t="shared" si="12"/>
        <v>1126</v>
      </c>
      <c r="I123">
        <f t="shared" si="13"/>
        <v>1126</v>
      </c>
    </row>
    <row r="124" spans="1:9" x14ac:dyDescent="0.3">
      <c r="A124">
        <v>123</v>
      </c>
      <c r="B124" s="1">
        <v>41874</v>
      </c>
      <c r="C124" s="5">
        <f t="shared" si="9"/>
        <v>6</v>
      </c>
      <c r="D124">
        <f t="shared" si="8"/>
        <v>0.26</v>
      </c>
      <c r="E124">
        <f t="shared" si="10"/>
        <v>193.44</v>
      </c>
      <c r="F124">
        <f t="shared" si="11"/>
        <v>32</v>
      </c>
      <c r="G124">
        <f t="shared" si="14"/>
        <v>1161</v>
      </c>
      <c r="H124">
        <f t="shared" si="12"/>
        <v>1061</v>
      </c>
      <c r="I124">
        <f t="shared" si="13"/>
        <v>1061</v>
      </c>
    </row>
    <row r="125" spans="1:9" x14ac:dyDescent="0.3">
      <c r="A125">
        <v>124</v>
      </c>
      <c r="B125" s="1">
        <v>41875</v>
      </c>
      <c r="C125" s="5">
        <f t="shared" si="9"/>
        <v>7</v>
      </c>
      <c r="D125">
        <f t="shared" si="8"/>
        <v>0.26</v>
      </c>
      <c r="E125">
        <f t="shared" si="10"/>
        <v>193.44</v>
      </c>
      <c r="F125">
        <f t="shared" si="11"/>
        <v>32</v>
      </c>
      <c r="G125">
        <f t="shared" si="14"/>
        <v>1096</v>
      </c>
      <c r="H125">
        <f t="shared" si="12"/>
        <v>996</v>
      </c>
      <c r="I125">
        <f t="shared" si="13"/>
        <v>996</v>
      </c>
    </row>
    <row r="126" spans="1:9" x14ac:dyDescent="0.3">
      <c r="A126">
        <v>125</v>
      </c>
      <c r="B126" s="1">
        <v>41876</v>
      </c>
      <c r="C126" s="5">
        <f t="shared" si="9"/>
        <v>1</v>
      </c>
      <c r="D126">
        <f t="shared" si="8"/>
        <v>0.26</v>
      </c>
      <c r="E126">
        <f t="shared" si="10"/>
        <v>193.44</v>
      </c>
      <c r="F126">
        <f t="shared" si="11"/>
        <v>32</v>
      </c>
      <c r="G126">
        <f t="shared" si="14"/>
        <v>1031</v>
      </c>
      <c r="H126">
        <f t="shared" si="12"/>
        <v>995</v>
      </c>
      <c r="I126">
        <f t="shared" si="13"/>
        <v>995</v>
      </c>
    </row>
    <row r="127" spans="1:9" x14ac:dyDescent="0.3">
      <c r="A127">
        <v>126</v>
      </c>
      <c r="B127" s="1">
        <v>41877</v>
      </c>
      <c r="C127" s="5">
        <f t="shared" si="9"/>
        <v>2</v>
      </c>
      <c r="D127">
        <f t="shared" si="8"/>
        <v>0.26</v>
      </c>
      <c r="E127">
        <f t="shared" si="10"/>
        <v>193.44</v>
      </c>
      <c r="F127">
        <f t="shared" si="11"/>
        <v>32</v>
      </c>
      <c r="G127">
        <f t="shared" si="14"/>
        <v>1027</v>
      </c>
      <c r="H127">
        <f t="shared" si="12"/>
        <v>991</v>
      </c>
      <c r="I127">
        <f t="shared" si="13"/>
        <v>991</v>
      </c>
    </row>
    <row r="128" spans="1:9" x14ac:dyDescent="0.3">
      <c r="A128">
        <v>127</v>
      </c>
      <c r="B128" s="1">
        <v>41878</v>
      </c>
      <c r="C128" s="5">
        <f t="shared" si="9"/>
        <v>3</v>
      </c>
      <c r="D128">
        <f t="shared" si="8"/>
        <v>0.23</v>
      </c>
      <c r="E128">
        <f t="shared" si="10"/>
        <v>171.12</v>
      </c>
      <c r="F128">
        <f t="shared" si="11"/>
        <v>32</v>
      </c>
      <c r="G128">
        <f t="shared" si="14"/>
        <v>1023</v>
      </c>
      <c r="H128">
        <f t="shared" si="12"/>
        <v>987</v>
      </c>
      <c r="I128">
        <f t="shared" si="13"/>
        <v>987</v>
      </c>
    </row>
    <row r="129" spans="1:9" x14ac:dyDescent="0.3">
      <c r="A129">
        <v>128</v>
      </c>
      <c r="B129" s="1">
        <v>41879</v>
      </c>
      <c r="C129" s="5">
        <f t="shared" si="9"/>
        <v>4</v>
      </c>
      <c r="D129">
        <f t="shared" si="8"/>
        <v>0.23</v>
      </c>
      <c r="E129">
        <f t="shared" si="10"/>
        <v>171.12</v>
      </c>
      <c r="F129">
        <f t="shared" si="11"/>
        <v>28</v>
      </c>
      <c r="G129">
        <f t="shared" si="14"/>
        <v>1019</v>
      </c>
      <c r="H129">
        <f t="shared" si="12"/>
        <v>983</v>
      </c>
      <c r="I129">
        <f t="shared" si="13"/>
        <v>983</v>
      </c>
    </row>
    <row r="130" spans="1:9" x14ac:dyDescent="0.3">
      <c r="A130">
        <v>129</v>
      </c>
      <c r="B130" s="1">
        <v>41880</v>
      </c>
      <c r="C130" s="5">
        <f t="shared" si="9"/>
        <v>5</v>
      </c>
      <c r="D130">
        <f t="shared" ref="D130:D161" si="15">ROUND(IF(MOD(A130,7)=1,D129*90%,D129),2)</f>
        <v>0.23</v>
      </c>
      <c r="E130">
        <f t="shared" si="10"/>
        <v>171.12</v>
      </c>
      <c r="F130">
        <f t="shared" si="11"/>
        <v>28</v>
      </c>
      <c r="G130">
        <f t="shared" si="14"/>
        <v>1015</v>
      </c>
      <c r="H130">
        <f t="shared" si="12"/>
        <v>979</v>
      </c>
      <c r="I130">
        <f t="shared" si="13"/>
        <v>979</v>
      </c>
    </row>
    <row r="131" spans="1:9" x14ac:dyDescent="0.3">
      <c r="A131">
        <v>130</v>
      </c>
      <c r="B131" s="1">
        <v>41881</v>
      </c>
      <c r="C131" s="5">
        <f t="shared" ref="C131:C161" si="16">WEEKDAY(B131,2)</f>
        <v>6</v>
      </c>
      <c r="D131">
        <f t="shared" si="15"/>
        <v>0.23</v>
      </c>
      <c r="E131">
        <f t="shared" ref="E131:E161" si="17">$L$2*D131</f>
        <v>171.12</v>
      </c>
      <c r="F131">
        <f t="shared" si="11"/>
        <v>28</v>
      </c>
      <c r="G131">
        <f t="shared" si="14"/>
        <v>1011</v>
      </c>
      <c r="H131">
        <f t="shared" si="12"/>
        <v>911</v>
      </c>
      <c r="I131">
        <f t="shared" si="13"/>
        <v>911</v>
      </c>
    </row>
    <row r="132" spans="1:9" x14ac:dyDescent="0.3">
      <c r="A132">
        <v>131</v>
      </c>
      <c r="B132" s="1">
        <v>41882</v>
      </c>
      <c r="C132" s="5">
        <f t="shared" si="16"/>
        <v>7</v>
      </c>
      <c r="D132">
        <f t="shared" si="15"/>
        <v>0.23</v>
      </c>
      <c r="E132">
        <f t="shared" si="17"/>
        <v>171.12</v>
      </c>
      <c r="F132">
        <f t="shared" ref="F132:F161" si="18">QUOTIENT(E131,6)</f>
        <v>28</v>
      </c>
      <c r="G132">
        <f t="shared" si="14"/>
        <v>943</v>
      </c>
      <c r="H132">
        <f t="shared" si="12"/>
        <v>843</v>
      </c>
      <c r="I132">
        <f t="shared" si="13"/>
        <v>843</v>
      </c>
    </row>
    <row r="133" spans="1:9" x14ac:dyDescent="0.3">
      <c r="A133">
        <v>132</v>
      </c>
      <c r="B133" s="1">
        <v>41883</v>
      </c>
      <c r="C133" s="5">
        <f t="shared" si="16"/>
        <v>1</v>
      </c>
      <c r="D133">
        <f t="shared" si="15"/>
        <v>0.23</v>
      </c>
      <c r="E133">
        <f t="shared" si="17"/>
        <v>171.12</v>
      </c>
      <c r="F133">
        <f t="shared" si="18"/>
        <v>28</v>
      </c>
      <c r="G133">
        <f t="shared" si="14"/>
        <v>875</v>
      </c>
      <c r="H133">
        <f t="shared" si="12"/>
        <v>839</v>
      </c>
      <c r="I133">
        <f t="shared" si="13"/>
        <v>839</v>
      </c>
    </row>
    <row r="134" spans="1:9" x14ac:dyDescent="0.3">
      <c r="A134">
        <v>133</v>
      </c>
      <c r="B134" s="1">
        <v>41884</v>
      </c>
      <c r="C134" s="5">
        <f t="shared" si="16"/>
        <v>2</v>
      </c>
      <c r="D134">
        <f t="shared" si="15"/>
        <v>0.23</v>
      </c>
      <c r="E134">
        <f t="shared" si="17"/>
        <v>171.12</v>
      </c>
      <c r="F134">
        <f t="shared" si="18"/>
        <v>28</v>
      </c>
      <c r="G134">
        <f t="shared" si="14"/>
        <v>867</v>
      </c>
      <c r="H134">
        <f t="shared" si="12"/>
        <v>831</v>
      </c>
      <c r="I134">
        <f t="shared" si="13"/>
        <v>831</v>
      </c>
    </row>
    <row r="135" spans="1:9" x14ac:dyDescent="0.3">
      <c r="A135">
        <v>134</v>
      </c>
      <c r="B135" s="1">
        <v>41885</v>
      </c>
      <c r="C135" s="5">
        <f t="shared" si="16"/>
        <v>3</v>
      </c>
      <c r="D135">
        <f t="shared" si="15"/>
        <v>0.21</v>
      </c>
      <c r="E135">
        <f t="shared" si="17"/>
        <v>156.23999999999998</v>
      </c>
      <c r="F135">
        <f t="shared" si="18"/>
        <v>28</v>
      </c>
      <c r="G135">
        <f t="shared" si="14"/>
        <v>859</v>
      </c>
      <c r="H135">
        <f t="shared" si="12"/>
        <v>823</v>
      </c>
      <c r="I135">
        <f t="shared" si="13"/>
        <v>823</v>
      </c>
    </row>
    <row r="136" spans="1:9" x14ac:dyDescent="0.3">
      <c r="A136">
        <v>135</v>
      </c>
      <c r="B136" s="1">
        <v>41886</v>
      </c>
      <c r="C136" s="5">
        <f t="shared" si="16"/>
        <v>4</v>
      </c>
      <c r="D136">
        <f t="shared" si="15"/>
        <v>0.21</v>
      </c>
      <c r="E136">
        <f t="shared" si="17"/>
        <v>156.23999999999998</v>
      </c>
      <c r="F136">
        <f t="shared" si="18"/>
        <v>26</v>
      </c>
      <c r="G136">
        <f t="shared" si="14"/>
        <v>851</v>
      </c>
      <c r="H136">
        <f t="shared" si="12"/>
        <v>815</v>
      </c>
      <c r="I136">
        <f t="shared" si="13"/>
        <v>815</v>
      </c>
    </row>
    <row r="137" spans="1:9" x14ac:dyDescent="0.3">
      <c r="A137">
        <v>136</v>
      </c>
      <c r="B137" s="1">
        <v>41887</v>
      </c>
      <c r="C137" s="5">
        <f t="shared" si="16"/>
        <v>5</v>
      </c>
      <c r="D137">
        <f t="shared" si="15"/>
        <v>0.21</v>
      </c>
      <c r="E137">
        <f t="shared" si="17"/>
        <v>156.23999999999998</v>
      </c>
      <c r="F137">
        <f t="shared" si="18"/>
        <v>26</v>
      </c>
      <c r="G137">
        <f t="shared" si="14"/>
        <v>843</v>
      </c>
      <c r="H137">
        <f t="shared" ref="H137:H161" si="19">IF(OR(C137=6, C137=7),G137-100,G137-36)</f>
        <v>807</v>
      </c>
      <c r="I137">
        <f t="shared" ref="I137:I161" si="20">H137</f>
        <v>807</v>
      </c>
    </row>
    <row r="138" spans="1:9" x14ac:dyDescent="0.3">
      <c r="A138">
        <v>137</v>
      </c>
      <c r="B138" s="1">
        <v>41888</v>
      </c>
      <c r="C138" s="5">
        <f t="shared" si="16"/>
        <v>6</v>
      </c>
      <c r="D138">
        <f t="shared" si="15"/>
        <v>0.21</v>
      </c>
      <c r="E138">
        <f t="shared" si="17"/>
        <v>156.23999999999998</v>
      </c>
      <c r="F138">
        <f t="shared" si="18"/>
        <v>26</v>
      </c>
      <c r="G138">
        <f t="shared" ref="G138:G161" si="21">F133+I137</f>
        <v>835</v>
      </c>
      <c r="H138">
        <f t="shared" si="19"/>
        <v>735</v>
      </c>
      <c r="I138">
        <f t="shared" si="20"/>
        <v>735</v>
      </c>
    </row>
    <row r="139" spans="1:9" x14ac:dyDescent="0.3">
      <c r="A139">
        <v>138</v>
      </c>
      <c r="B139" s="1">
        <v>41889</v>
      </c>
      <c r="C139" s="5">
        <f t="shared" si="16"/>
        <v>7</v>
      </c>
      <c r="D139">
        <f t="shared" si="15"/>
        <v>0.21</v>
      </c>
      <c r="E139">
        <f t="shared" si="17"/>
        <v>156.23999999999998</v>
      </c>
      <c r="F139">
        <f t="shared" si="18"/>
        <v>26</v>
      </c>
      <c r="G139">
        <f t="shared" si="21"/>
        <v>763</v>
      </c>
      <c r="H139">
        <f t="shared" si="19"/>
        <v>663</v>
      </c>
      <c r="I139">
        <f t="shared" si="20"/>
        <v>663</v>
      </c>
    </row>
    <row r="140" spans="1:9" x14ac:dyDescent="0.3">
      <c r="A140">
        <v>139</v>
      </c>
      <c r="B140" s="1">
        <v>41890</v>
      </c>
      <c r="C140" s="5">
        <f t="shared" si="16"/>
        <v>1</v>
      </c>
      <c r="D140">
        <f t="shared" si="15"/>
        <v>0.21</v>
      </c>
      <c r="E140">
        <f t="shared" si="17"/>
        <v>156.23999999999998</v>
      </c>
      <c r="F140">
        <f t="shared" si="18"/>
        <v>26</v>
      </c>
      <c r="G140">
        <f t="shared" si="21"/>
        <v>691</v>
      </c>
      <c r="H140">
        <f t="shared" si="19"/>
        <v>655</v>
      </c>
      <c r="I140">
        <f t="shared" si="20"/>
        <v>655</v>
      </c>
    </row>
    <row r="141" spans="1:9" x14ac:dyDescent="0.3">
      <c r="A141">
        <v>140</v>
      </c>
      <c r="B141" s="1">
        <v>41891</v>
      </c>
      <c r="C141" s="5">
        <f t="shared" si="16"/>
        <v>2</v>
      </c>
      <c r="D141">
        <f t="shared" si="15"/>
        <v>0.21</v>
      </c>
      <c r="E141">
        <f t="shared" si="17"/>
        <v>156.23999999999998</v>
      </c>
      <c r="F141">
        <f t="shared" si="18"/>
        <v>26</v>
      </c>
      <c r="G141">
        <f t="shared" si="21"/>
        <v>681</v>
      </c>
      <c r="H141">
        <f t="shared" si="19"/>
        <v>645</v>
      </c>
      <c r="I141">
        <f t="shared" si="20"/>
        <v>645</v>
      </c>
    </row>
    <row r="142" spans="1:9" x14ac:dyDescent="0.3">
      <c r="A142">
        <v>141</v>
      </c>
      <c r="B142" s="1">
        <v>41892</v>
      </c>
      <c r="C142" s="5">
        <f t="shared" si="16"/>
        <v>3</v>
      </c>
      <c r="D142">
        <f t="shared" si="15"/>
        <v>0.19</v>
      </c>
      <c r="E142">
        <f t="shared" si="17"/>
        <v>141.36000000000001</v>
      </c>
      <c r="F142">
        <f t="shared" si="18"/>
        <v>26</v>
      </c>
      <c r="G142">
        <f t="shared" si="21"/>
        <v>671</v>
      </c>
      <c r="H142">
        <f t="shared" si="19"/>
        <v>635</v>
      </c>
      <c r="I142">
        <f t="shared" si="20"/>
        <v>635</v>
      </c>
    </row>
    <row r="143" spans="1:9" x14ac:dyDescent="0.3">
      <c r="A143">
        <v>142</v>
      </c>
      <c r="B143" s="1">
        <v>41893</v>
      </c>
      <c r="C143" s="5">
        <f t="shared" si="16"/>
        <v>4</v>
      </c>
      <c r="D143">
        <f t="shared" si="15"/>
        <v>0.19</v>
      </c>
      <c r="E143">
        <f t="shared" si="17"/>
        <v>141.36000000000001</v>
      </c>
      <c r="F143">
        <f t="shared" si="18"/>
        <v>23</v>
      </c>
      <c r="G143">
        <f t="shared" si="21"/>
        <v>661</v>
      </c>
      <c r="H143">
        <f t="shared" si="19"/>
        <v>625</v>
      </c>
      <c r="I143">
        <f t="shared" si="20"/>
        <v>625</v>
      </c>
    </row>
    <row r="144" spans="1:9" x14ac:dyDescent="0.3">
      <c r="A144">
        <v>143</v>
      </c>
      <c r="B144" s="1">
        <v>41894</v>
      </c>
      <c r="C144" s="5">
        <f t="shared" si="16"/>
        <v>5</v>
      </c>
      <c r="D144">
        <f t="shared" si="15"/>
        <v>0.19</v>
      </c>
      <c r="E144">
        <f t="shared" si="17"/>
        <v>141.36000000000001</v>
      </c>
      <c r="F144">
        <f t="shared" si="18"/>
        <v>23</v>
      </c>
      <c r="G144">
        <f t="shared" si="21"/>
        <v>651</v>
      </c>
      <c r="H144">
        <f t="shared" si="19"/>
        <v>615</v>
      </c>
      <c r="I144">
        <f t="shared" si="20"/>
        <v>615</v>
      </c>
    </row>
    <row r="145" spans="1:9" x14ac:dyDescent="0.3">
      <c r="A145">
        <v>144</v>
      </c>
      <c r="B145" s="1">
        <v>41895</v>
      </c>
      <c r="C145" s="5">
        <f t="shared" si="16"/>
        <v>6</v>
      </c>
      <c r="D145">
        <f t="shared" si="15"/>
        <v>0.19</v>
      </c>
      <c r="E145">
        <f t="shared" si="17"/>
        <v>141.36000000000001</v>
      </c>
      <c r="F145">
        <f t="shared" si="18"/>
        <v>23</v>
      </c>
      <c r="G145">
        <f t="shared" si="21"/>
        <v>641</v>
      </c>
      <c r="H145">
        <f t="shared" si="19"/>
        <v>541</v>
      </c>
      <c r="I145">
        <f t="shared" si="20"/>
        <v>541</v>
      </c>
    </row>
    <row r="146" spans="1:9" x14ac:dyDescent="0.3">
      <c r="A146">
        <v>145</v>
      </c>
      <c r="B146" s="1">
        <v>41896</v>
      </c>
      <c r="C146" s="5">
        <f t="shared" si="16"/>
        <v>7</v>
      </c>
      <c r="D146">
        <f t="shared" si="15"/>
        <v>0.19</v>
      </c>
      <c r="E146">
        <f t="shared" si="17"/>
        <v>141.36000000000001</v>
      </c>
      <c r="F146">
        <f t="shared" si="18"/>
        <v>23</v>
      </c>
      <c r="G146">
        <f t="shared" si="21"/>
        <v>567</v>
      </c>
      <c r="H146">
        <f t="shared" si="19"/>
        <v>467</v>
      </c>
      <c r="I146">
        <f t="shared" si="20"/>
        <v>467</v>
      </c>
    </row>
    <row r="147" spans="1:9" x14ac:dyDescent="0.3">
      <c r="A147">
        <v>146</v>
      </c>
      <c r="B147" s="1">
        <v>41897</v>
      </c>
      <c r="C147" s="5">
        <f t="shared" si="16"/>
        <v>1</v>
      </c>
      <c r="D147">
        <f t="shared" si="15"/>
        <v>0.19</v>
      </c>
      <c r="E147">
        <f t="shared" si="17"/>
        <v>141.36000000000001</v>
      </c>
      <c r="F147">
        <f t="shared" si="18"/>
        <v>23</v>
      </c>
      <c r="G147">
        <f t="shared" si="21"/>
        <v>493</v>
      </c>
      <c r="H147">
        <f t="shared" si="19"/>
        <v>457</v>
      </c>
      <c r="I147">
        <f t="shared" si="20"/>
        <v>457</v>
      </c>
    </row>
    <row r="148" spans="1:9" x14ac:dyDescent="0.3">
      <c r="A148">
        <v>147</v>
      </c>
      <c r="B148" s="1">
        <v>41898</v>
      </c>
      <c r="C148" s="5">
        <f t="shared" si="16"/>
        <v>2</v>
      </c>
      <c r="D148">
        <f t="shared" si="15"/>
        <v>0.19</v>
      </c>
      <c r="E148">
        <f t="shared" si="17"/>
        <v>141.36000000000001</v>
      </c>
      <c r="F148">
        <f t="shared" si="18"/>
        <v>23</v>
      </c>
      <c r="G148">
        <f t="shared" si="21"/>
        <v>480</v>
      </c>
      <c r="H148">
        <f t="shared" si="19"/>
        <v>444</v>
      </c>
      <c r="I148">
        <f t="shared" si="20"/>
        <v>444</v>
      </c>
    </row>
    <row r="149" spans="1:9" x14ac:dyDescent="0.3">
      <c r="A149">
        <v>148</v>
      </c>
      <c r="B149" s="1">
        <v>41899</v>
      </c>
      <c r="C149" s="5">
        <f t="shared" si="16"/>
        <v>3</v>
      </c>
      <c r="D149">
        <f t="shared" si="15"/>
        <v>0.17</v>
      </c>
      <c r="E149">
        <f t="shared" si="17"/>
        <v>126.48</v>
      </c>
      <c r="F149">
        <f t="shared" si="18"/>
        <v>23</v>
      </c>
      <c r="G149">
        <f t="shared" si="21"/>
        <v>467</v>
      </c>
      <c r="H149">
        <f t="shared" si="19"/>
        <v>431</v>
      </c>
      <c r="I149">
        <f t="shared" si="20"/>
        <v>431</v>
      </c>
    </row>
    <row r="150" spans="1:9" x14ac:dyDescent="0.3">
      <c r="A150">
        <v>149</v>
      </c>
      <c r="B150" s="1">
        <v>41900</v>
      </c>
      <c r="C150" s="5">
        <f t="shared" si="16"/>
        <v>4</v>
      </c>
      <c r="D150">
        <f t="shared" si="15"/>
        <v>0.17</v>
      </c>
      <c r="E150">
        <f t="shared" si="17"/>
        <v>126.48</v>
      </c>
      <c r="F150">
        <f t="shared" si="18"/>
        <v>21</v>
      </c>
      <c r="G150">
        <f t="shared" si="21"/>
        <v>454</v>
      </c>
      <c r="H150">
        <f t="shared" si="19"/>
        <v>418</v>
      </c>
      <c r="I150">
        <f t="shared" si="20"/>
        <v>418</v>
      </c>
    </row>
    <row r="151" spans="1:9" x14ac:dyDescent="0.3">
      <c r="A151">
        <v>150</v>
      </c>
      <c r="B151" s="1">
        <v>41901</v>
      </c>
      <c r="C151" s="5">
        <f t="shared" si="16"/>
        <v>5</v>
      </c>
      <c r="D151">
        <f t="shared" si="15"/>
        <v>0.17</v>
      </c>
      <c r="E151">
        <f t="shared" si="17"/>
        <v>126.48</v>
      </c>
      <c r="F151">
        <f t="shared" si="18"/>
        <v>21</v>
      </c>
      <c r="G151">
        <f t="shared" si="21"/>
        <v>441</v>
      </c>
      <c r="H151">
        <f t="shared" si="19"/>
        <v>405</v>
      </c>
      <c r="I151">
        <f t="shared" si="20"/>
        <v>405</v>
      </c>
    </row>
    <row r="152" spans="1:9" x14ac:dyDescent="0.3">
      <c r="A152">
        <v>151</v>
      </c>
      <c r="B152" s="1">
        <v>41902</v>
      </c>
      <c r="C152" s="5">
        <f t="shared" si="16"/>
        <v>6</v>
      </c>
      <c r="D152">
        <f t="shared" si="15"/>
        <v>0.17</v>
      </c>
      <c r="E152">
        <f t="shared" si="17"/>
        <v>126.48</v>
      </c>
      <c r="F152">
        <f t="shared" si="18"/>
        <v>21</v>
      </c>
      <c r="G152">
        <f t="shared" si="21"/>
        <v>428</v>
      </c>
      <c r="H152">
        <f t="shared" si="19"/>
        <v>328</v>
      </c>
      <c r="I152">
        <f t="shared" si="20"/>
        <v>328</v>
      </c>
    </row>
    <row r="153" spans="1:9" x14ac:dyDescent="0.3">
      <c r="A153">
        <v>152</v>
      </c>
      <c r="B153" s="1">
        <v>41903</v>
      </c>
      <c r="C153" s="5">
        <f t="shared" si="16"/>
        <v>7</v>
      </c>
      <c r="D153">
        <f t="shared" si="15"/>
        <v>0.17</v>
      </c>
      <c r="E153">
        <f t="shared" si="17"/>
        <v>126.48</v>
      </c>
      <c r="F153">
        <f t="shared" si="18"/>
        <v>21</v>
      </c>
      <c r="G153">
        <f t="shared" si="21"/>
        <v>351</v>
      </c>
      <c r="H153">
        <f t="shared" si="19"/>
        <v>251</v>
      </c>
      <c r="I153">
        <f t="shared" si="20"/>
        <v>251</v>
      </c>
    </row>
    <row r="154" spans="1:9" x14ac:dyDescent="0.3">
      <c r="A154">
        <v>153</v>
      </c>
      <c r="B154" s="1">
        <v>41904</v>
      </c>
      <c r="C154" s="5">
        <f t="shared" si="16"/>
        <v>1</v>
      </c>
      <c r="D154">
        <f t="shared" si="15"/>
        <v>0.17</v>
      </c>
      <c r="E154">
        <f t="shared" si="17"/>
        <v>126.48</v>
      </c>
      <c r="F154">
        <f t="shared" si="18"/>
        <v>21</v>
      </c>
      <c r="G154">
        <f t="shared" si="21"/>
        <v>274</v>
      </c>
      <c r="H154">
        <f t="shared" si="19"/>
        <v>238</v>
      </c>
      <c r="I154">
        <f t="shared" si="20"/>
        <v>238</v>
      </c>
    </row>
    <row r="155" spans="1:9" x14ac:dyDescent="0.3">
      <c r="A155">
        <v>154</v>
      </c>
      <c r="B155" s="1">
        <v>41905</v>
      </c>
      <c r="C155" s="5">
        <f t="shared" si="16"/>
        <v>2</v>
      </c>
      <c r="D155">
        <f t="shared" si="15"/>
        <v>0.17</v>
      </c>
      <c r="E155">
        <f t="shared" si="17"/>
        <v>126.48</v>
      </c>
      <c r="F155">
        <f t="shared" si="18"/>
        <v>21</v>
      </c>
      <c r="G155">
        <f t="shared" si="21"/>
        <v>259</v>
      </c>
      <c r="H155">
        <f t="shared" si="19"/>
        <v>223</v>
      </c>
      <c r="I155">
        <f t="shared" si="20"/>
        <v>223</v>
      </c>
    </row>
    <row r="156" spans="1:9" x14ac:dyDescent="0.3">
      <c r="A156">
        <v>155</v>
      </c>
      <c r="B156" s="1">
        <v>41906</v>
      </c>
      <c r="C156" s="5">
        <f t="shared" si="16"/>
        <v>3</v>
      </c>
      <c r="D156">
        <f t="shared" si="15"/>
        <v>0.15</v>
      </c>
      <c r="E156">
        <f t="shared" si="17"/>
        <v>111.6</v>
      </c>
      <c r="F156">
        <f t="shared" si="18"/>
        <v>21</v>
      </c>
      <c r="G156">
        <f t="shared" si="21"/>
        <v>244</v>
      </c>
      <c r="H156">
        <f t="shared" si="19"/>
        <v>208</v>
      </c>
      <c r="I156">
        <f t="shared" si="20"/>
        <v>208</v>
      </c>
    </row>
    <row r="157" spans="1:9" x14ac:dyDescent="0.3">
      <c r="A157">
        <v>156</v>
      </c>
      <c r="B157" s="1">
        <v>41907</v>
      </c>
      <c r="C157" s="5">
        <f t="shared" si="16"/>
        <v>4</v>
      </c>
      <c r="D157">
        <f t="shared" si="15"/>
        <v>0.15</v>
      </c>
      <c r="E157">
        <f t="shared" si="17"/>
        <v>111.6</v>
      </c>
      <c r="F157">
        <f t="shared" si="18"/>
        <v>18</v>
      </c>
      <c r="G157">
        <f t="shared" si="21"/>
        <v>229</v>
      </c>
      <c r="H157">
        <f t="shared" si="19"/>
        <v>193</v>
      </c>
      <c r="I157">
        <f t="shared" si="20"/>
        <v>193</v>
      </c>
    </row>
    <row r="158" spans="1:9" x14ac:dyDescent="0.3">
      <c r="A158">
        <v>157</v>
      </c>
      <c r="B158" s="1">
        <v>41908</v>
      </c>
      <c r="C158" s="5">
        <f t="shared" si="16"/>
        <v>5</v>
      </c>
      <c r="D158">
        <f t="shared" si="15"/>
        <v>0.15</v>
      </c>
      <c r="E158">
        <f t="shared" si="17"/>
        <v>111.6</v>
      </c>
      <c r="F158">
        <f t="shared" si="18"/>
        <v>18</v>
      </c>
      <c r="G158">
        <f t="shared" si="21"/>
        <v>214</v>
      </c>
      <c r="H158">
        <f t="shared" si="19"/>
        <v>178</v>
      </c>
      <c r="I158">
        <f t="shared" si="20"/>
        <v>178</v>
      </c>
    </row>
    <row r="159" spans="1:9" x14ac:dyDescent="0.3">
      <c r="A159">
        <v>158</v>
      </c>
      <c r="B159" s="1">
        <v>41909</v>
      </c>
      <c r="C159" s="5">
        <f t="shared" si="16"/>
        <v>6</v>
      </c>
      <c r="D159">
        <f t="shared" si="15"/>
        <v>0.15</v>
      </c>
      <c r="E159">
        <f t="shared" si="17"/>
        <v>111.6</v>
      </c>
      <c r="F159">
        <f t="shared" si="18"/>
        <v>18</v>
      </c>
      <c r="G159">
        <f t="shared" si="21"/>
        <v>199</v>
      </c>
      <c r="H159">
        <f t="shared" si="19"/>
        <v>99</v>
      </c>
      <c r="I159">
        <f t="shared" si="20"/>
        <v>99</v>
      </c>
    </row>
    <row r="160" spans="1:9" x14ac:dyDescent="0.3">
      <c r="A160">
        <v>159</v>
      </c>
      <c r="B160" s="1">
        <v>41910</v>
      </c>
      <c r="C160" s="5">
        <f t="shared" si="16"/>
        <v>7</v>
      </c>
      <c r="D160">
        <f t="shared" si="15"/>
        <v>0.15</v>
      </c>
      <c r="E160">
        <f t="shared" si="17"/>
        <v>111.6</v>
      </c>
      <c r="F160">
        <f t="shared" si="18"/>
        <v>18</v>
      </c>
      <c r="G160">
        <f t="shared" si="21"/>
        <v>120</v>
      </c>
      <c r="H160">
        <f t="shared" si="19"/>
        <v>20</v>
      </c>
      <c r="I160">
        <f t="shared" si="20"/>
        <v>20</v>
      </c>
    </row>
    <row r="161" spans="1:9" x14ac:dyDescent="0.3">
      <c r="A161">
        <v>160</v>
      </c>
      <c r="B161" s="1">
        <v>41911</v>
      </c>
      <c r="C161" s="5">
        <f t="shared" si="16"/>
        <v>1</v>
      </c>
      <c r="D161">
        <f t="shared" si="15"/>
        <v>0.15</v>
      </c>
      <c r="E161">
        <f t="shared" si="17"/>
        <v>111.6</v>
      </c>
      <c r="F161">
        <f t="shared" si="18"/>
        <v>18</v>
      </c>
      <c r="G161">
        <f t="shared" si="21"/>
        <v>41</v>
      </c>
      <c r="H161">
        <f t="shared" si="19"/>
        <v>5</v>
      </c>
      <c r="I161">
        <f t="shared" si="20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3448B-3C07-4CFF-B8C6-C1F146D44C8A}">
  <dimension ref="A1:J179"/>
  <sheetViews>
    <sheetView workbookViewId="0">
      <pane ySplit="1" topLeftCell="A2" activePane="bottomLeft" state="frozen"/>
      <selection pane="bottomLeft" activeCell="E185" sqref="E185"/>
    </sheetView>
  </sheetViews>
  <sheetFormatPr defaultRowHeight="14.4" outlineLevelRow="2" x14ac:dyDescent="0.3"/>
  <cols>
    <col min="1" max="1" width="3.77734375" customWidth="1"/>
    <col min="2" max="2" width="10.5546875" style="1" bestFit="1" customWidth="1"/>
    <col min="3" max="4" width="8.21875" style="5" customWidth="1"/>
    <col min="5" max="5" width="11.109375" customWidth="1"/>
    <col min="7" max="7" width="10.88671875" customWidth="1"/>
    <col min="8" max="8" width="11.21875" customWidth="1"/>
    <col min="9" max="9" width="9.44140625" customWidth="1"/>
  </cols>
  <sheetData>
    <row r="1" spans="1:10" s="3" customFormat="1" x14ac:dyDescent="0.3">
      <c r="A1" s="3" t="s">
        <v>2</v>
      </c>
      <c r="B1" s="2" t="s">
        <v>0</v>
      </c>
      <c r="C1" s="4" t="s">
        <v>6</v>
      </c>
      <c r="D1" s="4" t="s">
        <v>12</v>
      </c>
      <c r="E1" s="3" t="s">
        <v>1</v>
      </c>
      <c r="F1" s="3" t="s">
        <v>3</v>
      </c>
      <c r="G1" s="3" t="s">
        <v>4</v>
      </c>
      <c r="H1" s="3" t="s">
        <v>5</v>
      </c>
      <c r="I1" s="3" t="s">
        <v>7</v>
      </c>
      <c r="J1" s="3" t="s">
        <v>8</v>
      </c>
    </row>
    <row r="2" spans="1:10" hidden="1" outlineLevel="2" x14ac:dyDescent="0.3">
      <c r="A2">
        <v>1</v>
      </c>
      <c r="B2" s="1">
        <v>41752</v>
      </c>
      <c r="C2" s="5">
        <f>WEEKDAY(B2,2)</f>
        <v>3</v>
      </c>
      <c r="D2" s="5">
        <f>MONTH(B2)</f>
        <v>4</v>
      </c>
      <c r="E2">
        <v>0.5</v>
      </c>
      <c r="F2">
        <f>600*E2</f>
        <v>300</v>
      </c>
      <c r="G2">
        <f>0</f>
        <v>0</v>
      </c>
      <c r="H2">
        <f>0</f>
        <v>0</v>
      </c>
      <c r="I2">
        <f>0</f>
        <v>0</v>
      </c>
      <c r="J2">
        <f>0</f>
        <v>0</v>
      </c>
    </row>
    <row r="3" spans="1:10" hidden="1" outlineLevel="2" x14ac:dyDescent="0.3">
      <c r="A3">
        <v>2</v>
      </c>
      <c r="B3" s="1">
        <v>41753</v>
      </c>
      <c r="C3" s="5">
        <f t="shared" ref="C3:C68" si="0">WEEKDAY(B3,2)</f>
        <v>4</v>
      </c>
      <c r="D3" s="5">
        <f t="shared" ref="D3:D68" si="1">MONTH(B3)</f>
        <v>4</v>
      </c>
      <c r="E3">
        <v>0.5</v>
      </c>
      <c r="F3">
        <f t="shared" ref="F3:F68" si="2">600*E3</f>
        <v>300</v>
      </c>
      <c r="G3">
        <f>QUOTIENT(F2,6)</f>
        <v>50</v>
      </c>
      <c r="H3">
        <f>0</f>
        <v>0</v>
      </c>
      <c r="I3">
        <f>0</f>
        <v>0</v>
      </c>
      <c r="J3">
        <f>0</f>
        <v>0</v>
      </c>
    </row>
    <row r="4" spans="1:10" hidden="1" outlineLevel="2" x14ac:dyDescent="0.3">
      <c r="A4">
        <v>3</v>
      </c>
      <c r="B4" s="1">
        <v>41754</v>
      </c>
      <c r="C4" s="5">
        <f t="shared" si="0"/>
        <v>5</v>
      </c>
      <c r="D4" s="5">
        <f t="shared" si="1"/>
        <v>4</v>
      </c>
      <c r="E4">
        <v>0.5</v>
      </c>
      <c r="F4">
        <f t="shared" si="2"/>
        <v>300</v>
      </c>
      <c r="G4">
        <f t="shared" ref="G4:G69" si="3">QUOTIENT(F3,6)</f>
        <v>50</v>
      </c>
      <c r="H4">
        <f>0</f>
        <v>0</v>
      </c>
      <c r="I4">
        <f>0</f>
        <v>0</v>
      </c>
      <c r="J4">
        <f>0</f>
        <v>0</v>
      </c>
    </row>
    <row r="5" spans="1:10" hidden="1" outlineLevel="2" x14ac:dyDescent="0.3">
      <c r="A5">
        <v>4</v>
      </c>
      <c r="B5" s="1">
        <v>41755</v>
      </c>
      <c r="C5" s="5">
        <f t="shared" si="0"/>
        <v>6</v>
      </c>
      <c r="D5" s="5">
        <f t="shared" si="1"/>
        <v>4</v>
      </c>
      <c r="E5">
        <v>0.5</v>
      </c>
      <c r="F5">
        <f t="shared" si="2"/>
        <v>300</v>
      </c>
      <c r="G5">
        <f t="shared" si="3"/>
        <v>50</v>
      </c>
      <c r="H5">
        <f>0</f>
        <v>0</v>
      </c>
      <c r="I5">
        <f>0</f>
        <v>0</v>
      </c>
      <c r="J5">
        <f>0</f>
        <v>0</v>
      </c>
    </row>
    <row r="6" spans="1:10" hidden="1" outlineLevel="2" x14ac:dyDescent="0.3">
      <c r="A6">
        <v>5</v>
      </c>
      <c r="B6" s="1">
        <v>41756</v>
      </c>
      <c r="C6" s="5">
        <f t="shared" si="0"/>
        <v>7</v>
      </c>
      <c r="D6" s="5">
        <f t="shared" si="1"/>
        <v>4</v>
      </c>
      <c r="E6">
        <v>0.5</v>
      </c>
      <c r="F6">
        <f t="shared" si="2"/>
        <v>300</v>
      </c>
      <c r="G6">
        <f t="shared" si="3"/>
        <v>50</v>
      </c>
      <c r="H6">
        <f>0</f>
        <v>0</v>
      </c>
      <c r="I6">
        <f>0</f>
        <v>0</v>
      </c>
      <c r="J6">
        <f>0</f>
        <v>0</v>
      </c>
    </row>
    <row r="7" spans="1:10" hidden="1" outlineLevel="2" x14ac:dyDescent="0.3">
      <c r="A7">
        <v>6</v>
      </c>
      <c r="B7" s="1">
        <v>41757</v>
      </c>
      <c r="C7" s="5">
        <f t="shared" si="0"/>
        <v>1</v>
      </c>
      <c r="D7" s="5">
        <f t="shared" si="1"/>
        <v>4</v>
      </c>
      <c r="E7">
        <v>0.5</v>
      </c>
      <c r="F7">
        <f t="shared" si="2"/>
        <v>300</v>
      </c>
      <c r="G7">
        <f t="shared" si="3"/>
        <v>50</v>
      </c>
      <c r="H7">
        <f>G2</f>
        <v>0</v>
      </c>
      <c r="I7">
        <f>0</f>
        <v>0</v>
      </c>
      <c r="J7">
        <f>H7+H6</f>
        <v>0</v>
      </c>
    </row>
    <row r="8" spans="1:10" hidden="1" outlineLevel="2" x14ac:dyDescent="0.3">
      <c r="A8">
        <v>7</v>
      </c>
      <c r="B8" s="1">
        <v>41758</v>
      </c>
      <c r="C8" s="5">
        <f t="shared" si="0"/>
        <v>2</v>
      </c>
      <c r="D8" s="5">
        <f t="shared" si="1"/>
        <v>4</v>
      </c>
      <c r="E8">
        <v>0.5</v>
      </c>
      <c r="F8">
        <f t="shared" si="2"/>
        <v>300</v>
      </c>
      <c r="G8">
        <f t="shared" si="3"/>
        <v>50</v>
      </c>
      <c r="H8">
        <f t="shared" ref="H8" si="4">G3</f>
        <v>50</v>
      </c>
      <c r="I8">
        <f>IF(OR(C8=6, C8=7),IF(H8&gt;=100,100,H8),IF(H8&gt;=36,36,H8))</f>
        <v>36</v>
      </c>
      <c r="J8">
        <f>H8-I8</f>
        <v>14</v>
      </c>
    </row>
    <row r="9" spans="1:10" hidden="1" outlineLevel="2" x14ac:dyDescent="0.3">
      <c r="A9">
        <v>8</v>
      </c>
      <c r="B9" s="1">
        <v>41759</v>
      </c>
      <c r="C9" s="5">
        <f t="shared" si="0"/>
        <v>3</v>
      </c>
      <c r="D9" s="5">
        <f t="shared" si="1"/>
        <v>4</v>
      </c>
      <c r="E9">
        <f>ROUND(IF(MOD(A9,7)=1,E8*104%,E8),2)</f>
        <v>0.52</v>
      </c>
      <c r="F9">
        <f t="shared" si="2"/>
        <v>312</v>
      </c>
      <c r="G9">
        <f t="shared" si="3"/>
        <v>50</v>
      </c>
      <c r="H9">
        <f>G4+J8</f>
        <v>64</v>
      </c>
      <c r="I9">
        <f t="shared" ref="I9:I75" si="5">IF(OR(C9=6, C9=7),IF(H9&gt;=100,100,H9),IF(H9&gt;=36,36,H9))</f>
        <v>36</v>
      </c>
      <c r="J9">
        <f t="shared" ref="J9:J75" si="6">H9-I9</f>
        <v>28</v>
      </c>
    </row>
    <row r="10" spans="1:10" outlineLevel="1" collapsed="1" x14ac:dyDescent="0.3">
      <c r="D10" s="9" t="s">
        <v>13</v>
      </c>
      <c r="I10">
        <f>SUBTOTAL(9,I2:I9)</f>
        <v>72</v>
      </c>
    </row>
    <row r="11" spans="1:10" hidden="1" outlineLevel="2" x14ac:dyDescent="0.3">
      <c r="A11">
        <v>9</v>
      </c>
      <c r="B11" s="1">
        <v>41760</v>
      </c>
      <c r="C11" s="5">
        <f t="shared" si="0"/>
        <v>4</v>
      </c>
      <c r="D11" s="5">
        <f t="shared" si="1"/>
        <v>5</v>
      </c>
      <c r="E11">
        <f>ROUND(IF(MOD(A11,7)=1,E9*104%,E9),2)</f>
        <v>0.52</v>
      </c>
      <c r="F11">
        <f t="shared" si="2"/>
        <v>312</v>
      </c>
      <c r="G11">
        <f>QUOTIENT(F9,6)</f>
        <v>52</v>
      </c>
      <c r="H11">
        <f>G5+J9</f>
        <v>78</v>
      </c>
      <c r="I11">
        <f t="shared" si="5"/>
        <v>36</v>
      </c>
      <c r="J11">
        <f t="shared" si="6"/>
        <v>42</v>
      </c>
    </row>
    <row r="12" spans="1:10" hidden="1" outlineLevel="2" x14ac:dyDescent="0.3">
      <c r="A12">
        <v>10</v>
      </c>
      <c r="B12" s="1">
        <v>41761</v>
      </c>
      <c r="C12" s="5">
        <f t="shared" si="0"/>
        <v>5</v>
      </c>
      <c r="D12" s="5">
        <f t="shared" si="1"/>
        <v>5</v>
      </c>
      <c r="E12">
        <f t="shared" ref="E12:E66" si="7">ROUND(IF(MOD(A12,7)=1,E11*104%,E11),2)</f>
        <v>0.52</v>
      </c>
      <c r="F12">
        <f t="shared" si="2"/>
        <v>312</v>
      </c>
      <c r="G12">
        <f t="shared" si="3"/>
        <v>52</v>
      </c>
      <c r="H12">
        <f>G6+J11</f>
        <v>92</v>
      </c>
      <c r="I12">
        <f t="shared" si="5"/>
        <v>36</v>
      </c>
      <c r="J12">
        <f t="shared" si="6"/>
        <v>56</v>
      </c>
    </row>
    <row r="13" spans="1:10" hidden="1" outlineLevel="2" x14ac:dyDescent="0.3">
      <c r="A13">
        <v>11</v>
      </c>
      <c r="B13" s="1">
        <v>41762</v>
      </c>
      <c r="C13" s="5">
        <f t="shared" si="0"/>
        <v>6</v>
      </c>
      <c r="D13" s="5">
        <f t="shared" si="1"/>
        <v>5</v>
      </c>
      <c r="E13">
        <f t="shared" si="7"/>
        <v>0.52</v>
      </c>
      <c r="F13">
        <f t="shared" si="2"/>
        <v>312</v>
      </c>
      <c r="G13">
        <f t="shared" si="3"/>
        <v>52</v>
      </c>
      <c r="H13">
        <f>G7+J12</f>
        <v>106</v>
      </c>
      <c r="I13">
        <f t="shared" si="5"/>
        <v>100</v>
      </c>
      <c r="J13">
        <f t="shared" si="6"/>
        <v>6</v>
      </c>
    </row>
    <row r="14" spans="1:10" hidden="1" outlineLevel="2" x14ac:dyDescent="0.3">
      <c r="A14">
        <v>12</v>
      </c>
      <c r="B14" s="1">
        <v>41763</v>
      </c>
      <c r="C14" s="5">
        <f t="shared" si="0"/>
        <v>7</v>
      </c>
      <c r="D14" s="5">
        <f t="shared" si="1"/>
        <v>5</v>
      </c>
      <c r="E14">
        <f t="shared" si="7"/>
        <v>0.52</v>
      </c>
      <c r="F14">
        <f t="shared" si="2"/>
        <v>312</v>
      </c>
      <c r="G14">
        <f t="shared" si="3"/>
        <v>52</v>
      </c>
      <c r="H14">
        <f>G8+J13</f>
        <v>56</v>
      </c>
      <c r="I14">
        <f t="shared" si="5"/>
        <v>56</v>
      </c>
      <c r="J14">
        <f t="shared" si="6"/>
        <v>0</v>
      </c>
    </row>
    <row r="15" spans="1:10" hidden="1" outlineLevel="2" x14ac:dyDescent="0.3">
      <c r="A15">
        <v>13</v>
      </c>
      <c r="B15" s="1">
        <v>41764</v>
      </c>
      <c r="C15" s="5">
        <f t="shared" si="0"/>
        <v>1</v>
      </c>
      <c r="D15" s="5">
        <f t="shared" si="1"/>
        <v>5</v>
      </c>
      <c r="E15">
        <f t="shared" si="7"/>
        <v>0.52</v>
      </c>
      <c r="F15">
        <f t="shared" si="2"/>
        <v>312</v>
      </c>
      <c r="G15">
        <f t="shared" si="3"/>
        <v>52</v>
      </c>
      <c r="H15">
        <f>G9+J14</f>
        <v>50</v>
      </c>
      <c r="I15">
        <f t="shared" si="5"/>
        <v>36</v>
      </c>
      <c r="J15">
        <f t="shared" si="6"/>
        <v>14</v>
      </c>
    </row>
    <row r="16" spans="1:10" hidden="1" outlineLevel="2" x14ac:dyDescent="0.3">
      <c r="A16">
        <v>14</v>
      </c>
      <c r="B16" s="1">
        <v>41765</v>
      </c>
      <c r="C16" s="5">
        <f t="shared" si="0"/>
        <v>2</v>
      </c>
      <c r="D16" s="5">
        <f t="shared" si="1"/>
        <v>5</v>
      </c>
      <c r="E16">
        <f t="shared" si="7"/>
        <v>0.52</v>
      </c>
      <c r="F16">
        <f t="shared" si="2"/>
        <v>312</v>
      </c>
      <c r="G16">
        <f t="shared" si="3"/>
        <v>52</v>
      </c>
      <c r="H16">
        <f t="shared" ref="H16:H72" si="8">G11+J15</f>
        <v>66</v>
      </c>
      <c r="I16">
        <f t="shared" si="5"/>
        <v>36</v>
      </c>
      <c r="J16">
        <f t="shared" si="6"/>
        <v>30</v>
      </c>
    </row>
    <row r="17" spans="1:10" hidden="1" outlineLevel="2" x14ac:dyDescent="0.3">
      <c r="A17">
        <v>15</v>
      </c>
      <c r="B17" s="1">
        <v>41766</v>
      </c>
      <c r="C17" s="5">
        <f t="shared" si="0"/>
        <v>3</v>
      </c>
      <c r="D17" s="5">
        <f t="shared" si="1"/>
        <v>5</v>
      </c>
      <c r="E17">
        <f t="shared" si="7"/>
        <v>0.54</v>
      </c>
      <c r="F17">
        <f t="shared" si="2"/>
        <v>324</v>
      </c>
      <c r="G17">
        <f t="shared" si="3"/>
        <v>52</v>
      </c>
      <c r="H17">
        <f t="shared" si="8"/>
        <v>82</v>
      </c>
      <c r="I17">
        <f t="shared" si="5"/>
        <v>36</v>
      </c>
      <c r="J17">
        <f t="shared" si="6"/>
        <v>46</v>
      </c>
    </row>
    <row r="18" spans="1:10" hidden="1" outlineLevel="2" x14ac:dyDescent="0.3">
      <c r="A18">
        <v>16</v>
      </c>
      <c r="B18" s="1">
        <v>41767</v>
      </c>
      <c r="C18" s="5">
        <f t="shared" si="0"/>
        <v>4</v>
      </c>
      <c r="D18" s="5">
        <f t="shared" si="1"/>
        <v>5</v>
      </c>
      <c r="E18">
        <f t="shared" si="7"/>
        <v>0.54</v>
      </c>
      <c r="F18">
        <f t="shared" si="2"/>
        <v>324</v>
      </c>
      <c r="G18">
        <f t="shared" si="3"/>
        <v>54</v>
      </c>
      <c r="H18">
        <f t="shared" si="8"/>
        <v>98</v>
      </c>
      <c r="I18">
        <f t="shared" si="5"/>
        <v>36</v>
      </c>
      <c r="J18">
        <f t="shared" si="6"/>
        <v>62</v>
      </c>
    </row>
    <row r="19" spans="1:10" hidden="1" outlineLevel="2" x14ac:dyDescent="0.3">
      <c r="A19">
        <v>17</v>
      </c>
      <c r="B19" s="1">
        <v>41768</v>
      </c>
      <c r="C19" s="5">
        <f t="shared" si="0"/>
        <v>5</v>
      </c>
      <c r="D19" s="5">
        <f t="shared" si="1"/>
        <v>5</v>
      </c>
      <c r="E19">
        <f t="shared" si="7"/>
        <v>0.54</v>
      </c>
      <c r="F19">
        <f t="shared" si="2"/>
        <v>324</v>
      </c>
      <c r="G19">
        <f t="shared" si="3"/>
        <v>54</v>
      </c>
      <c r="H19">
        <f t="shared" si="8"/>
        <v>114</v>
      </c>
      <c r="I19">
        <f t="shared" si="5"/>
        <v>36</v>
      </c>
      <c r="J19">
        <f t="shared" si="6"/>
        <v>78</v>
      </c>
    </row>
    <row r="20" spans="1:10" hidden="1" outlineLevel="2" x14ac:dyDescent="0.3">
      <c r="A20">
        <v>18</v>
      </c>
      <c r="B20" s="1">
        <v>41769</v>
      </c>
      <c r="C20" s="5">
        <f t="shared" si="0"/>
        <v>6</v>
      </c>
      <c r="D20" s="5">
        <f t="shared" si="1"/>
        <v>5</v>
      </c>
      <c r="E20">
        <f t="shared" si="7"/>
        <v>0.54</v>
      </c>
      <c r="F20">
        <f t="shared" si="2"/>
        <v>324</v>
      </c>
      <c r="G20">
        <f t="shared" si="3"/>
        <v>54</v>
      </c>
      <c r="H20">
        <f t="shared" si="8"/>
        <v>130</v>
      </c>
      <c r="I20">
        <f t="shared" si="5"/>
        <v>100</v>
      </c>
      <c r="J20">
        <f t="shared" si="6"/>
        <v>30</v>
      </c>
    </row>
    <row r="21" spans="1:10" hidden="1" outlineLevel="2" x14ac:dyDescent="0.3">
      <c r="A21">
        <v>19</v>
      </c>
      <c r="B21" s="1">
        <v>41770</v>
      </c>
      <c r="C21" s="5">
        <f t="shared" si="0"/>
        <v>7</v>
      </c>
      <c r="D21" s="5">
        <f t="shared" si="1"/>
        <v>5</v>
      </c>
      <c r="E21">
        <f t="shared" si="7"/>
        <v>0.54</v>
      </c>
      <c r="F21">
        <f t="shared" si="2"/>
        <v>324</v>
      </c>
      <c r="G21">
        <f t="shared" si="3"/>
        <v>54</v>
      </c>
      <c r="H21">
        <f t="shared" si="8"/>
        <v>82</v>
      </c>
      <c r="I21">
        <f t="shared" si="5"/>
        <v>82</v>
      </c>
      <c r="J21">
        <f t="shared" si="6"/>
        <v>0</v>
      </c>
    </row>
    <row r="22" spans="1:10" hidden="1" outlineLevel="2" x14ac:dyDescent="0.3">
      <c r="A22">
        <v>20</v>
      </c>
      <c r="B22" s="1">
        <v>41771</v>
      </c>
      <c r="C22" s="5">
        <f t="shared" si="0"/>
        <v>1</v>
      </c>
      <c r="D22" s="5">
        <f t="shared" si="1"/>
        <v>5</v>
      </c>
      <c r="E22">
        <f t="shared" si="7"/>
        <v>0.54</v>
      </c>
      <c r="F22">
        <f t="shared" si="2"/>
        <v>324</v>
      </c>
      <c r="G22">
        <f t="shared" si="3"/>
        <v>54</v>
      </c>
      <c r="H22">
        <f t="shared" si="8"/>
        <v>52</v>
      </c>
      <c r="I22">
        <f t="shared" si="5"/>
        <v>36</v>
      </c>
      <c r="J22">
        <f t="shared" si="6"/>
        <v>16</v>
      </c>
    </row>
    <row r="23" spans="1:10" hidden="1" outlineLevel="2" x14ac:dyDescent="0.3">
      <c r="A23">
        <v>21</v>
      </c>
      <c r="B23" s="1">
        <v>41772</v>
      </c>
      <c r="C23" s="5">
        <f t="shared" si="0"/>
        <v>2</v>
      </c>
      <c r="D23" s="5">
        <f t="shared" si="1"/>
        <v>5</v>
      </c>
      <c r="E23">
        <f t="shared" si="7"/>
        <v>0.54</v>
      </c>
      <c r="F23">
        <f t="shared" si="2"/>
        <v>324</v>
      </c>
      <c r="G23">
        <f t="shared" si="3"/>
        <v>54</v>
      </c>
      <c r="H23">
        <f t="shared" si="8"/>
        <v>70</v>
      </c>
      <c r="I23">
        <f t="shared" si="5"/>
        <v>36</v>
      </c>
      <c r="J23">
        <f t="shared" si="6"/>
        <v>34</v>
      </c>
    </row>
    <row r="24" spans="1:10" hidden="1" outlineLevel="2" x14ac:dyDescent="0.3">
      <c r="A24">
        <v>22</v>
      </c>
      <c r="B24" s="1">
        <v>41773</v>
      </c>
      <c r="C24" s="5">
        <f t="shared" si="0"/>
        <v>3</v>
      </c>
      <c r="D24" s="5">
        <f t="shared" si="1"/>
        <v>5</v>
      </c>
      <c r="E24">
        <f t="shared" si="7"/>
        <v>0.56000000000000005</v>
      </c>
      <c r="F24">
        <f t="shared" si="2"/>
        <v>336.00000000000006</v>
      </c>
      <c r="G24">
        <f t="shared" si="3"/>
        <v>54</v>
      </c>
      <c r="H24">
        <f t="shared" si="8"/>
        <v>88</v>
      </c>
      <c r="I24">
        <f t="shared" si="5"/>
        <v>36</v>
      </c>
      <c r="J24">
        <f t="shared" si="6"/>
        <v>52</v>
      </c>
    </row>
    <row r="25" spans="1:10" hidden="1" outlineLevel="2" x14ac:dyDescent="0.3">
      <c r="A25">
        <v>23</v>
      </c>
      <c r="B25" s="1">
        <v>41774</v>
      </c>
      <c r="C25" s="5">
        <f t="shared" si="0"/>
        <v>4</v>
      </c>
      <c r="D25" s="5">
        <f t="shared" si="1"/>
        <v>5</v>
      </c>
      <c r="E25">
        <f t="shared" si="7"/>
        <v>0.56000000000000005</v>
      </c>
      <c r="F25">
        <f t="shared" si="2"/>
        <v>336.00000000000006</v>
      </c>
      <c r="G25">
        <f t="shared" si="3"/>
        <v>56</v>
      </c>
      <c r="H25">
        <f t="shared" si="8"/>
        <v>106</v>
      </c>
      <c r="I25">
        <f t="shared" si="5"/>
        <v>36</v>
      </c>
      <c r="J25">
        <f t="shared" si="6"/>
        <v>70</v>
      </c>
    </row>
    <row r="26" spans="1:10" hidden="1" outlineLevel="2" x14ac:dyDescent="0.3">
      <c r="A26">
        <v>24</v>
      </c>
      <c r="B26" s="1">
        <v>41775</v>
      </c>
      <c r="C26" s="5">
        <f t="shared" si="0"/>
        <v>5</v>
      </c>
      <c r="D26" s="5">
        <f t="shared" si="1"/>
        <v>5</v>
      </c>
      <c r="E26">
        <f t="shared" si="7"/>
        <v>0.56000000000000005</v>
      </c>
      <c r="F26">
        <f t="shared" si="2"/>
        <v>336.00000000000006</v>
      </c>
      <c r="G26">
        <f t="shared" si="3"/>
        <v>56</v>
      </c>
      <c r="H26">
        <f t="shared" si="8"/>
        <v>124</v>
      </c>
      <c r="I26">
        <f t="shared" si="5"/>
        <v>36</v>
      </c>
      <c r="J26">
        <f t="shared" si="6"/>
        <v>88</v>
      </c>
    </row>
    <row r="27" spans="1:10" hidden="1" outlineLevel="2" x14ac:dyDescent="0.3">
      <c r="A27">
        <v>25</v>
      </c>
      <c r="B27" s="1">
        <v>41776</v>
      </c>
      <c r="C27" s="5">
        <f t="shared" si="0"/>
        <v>6</v>
      </c>
      <c r="D27" s="5">
        <f t="shared" si="1"/>
        <v>5</v>
      </c>
      <c r="E27">
        <f t="shared" si="7"/>
        <v>0.56000000000000005</v>
      </c>
      <c r="F27">
        <f t="shared" si="2"/>
        <v>336.00000000000006</v>
      </c>
      <c r="G27">
        <f t="shared" si="3"/>
        <v>56</v>
      </c>
      <c r="H27">
        <f t="shared" si="8"/>
        <v>142</v>
      </c>
      <c r="I27">
        <f t="shared" si="5"/>
        <v>100</v>
      </c>
      <c r="J27">
        <f t="shared" si="6"/>
        <v>42</v>
      </c>
    </row>
    <row r="28" spans="1:10" hidden="1" outlineLevel="2" x14ac:dyDescent="0.3">
      <c r="A28">
        <v>26</v>
      </c>
      <c r="B28" s="1">
        <v>41777</v>
      </c>
      <c r="C28" s="5">
        <f t="shared" si="0"/>
        <v>7</v>
      </c>
      <c r="D28" s="5">
        <f t="shared" si="1"/>
        <v>5</v>
      </c>
      <c r="E28">
        <f t="shared" si="7"/>
        <v>0.56000000000000005</v>
      </c>
      <c r="F28">
        <f t="shared" si="2"/>
        <v>336.00000000000006</v>
      </c>
      <c r="G28">
        <f t="shared" si="3"/>
        <v>56</v>
      </c>
      <c r="H28">
        <f t="shared" si="8"/>
        <v>96</v>
      </c>
      <c r="I28">
        <f t="shared" si="5"/>
        <v>96</v>
      </c>
      <c r="J28">
        <f t="shared" si="6"/>
        <v>0</v>
      </c>
    </row>
    <row r="29" spans="1:10" hidden="1" outlineLevel="2" x14ac:dyDescent="0.3">
      <c r="A29">
        <v>27</v>
      </c>
      <c r="B29" s="1">
        <v>41778</v>
      </c>
      <c r="C29" s="5">
        <f t="shared" si="0"/>
        <v>1</v>
      </c>
      <c r="D29" s="5">
        <f t="shared" si="1"/>
        <v>5</v>
      </c>
      <c r="E29">
        <f t="shared" si="7"/>
        <v>0.56000000000000005</v>
      </c>
      <c r="F29">
        <f t="shared" si="2"/>
        <v>336.00000000000006</v>
      </c>
      <c r="G29">
        <f t="shared" si="3"/>
        <v>56</v>
      </c>
      <c r="H29">
        <f t="shared" si="8"/>
        <v>54</v>
      </c>
      <c r="I29">
        <f t="shared" si="5"/>
        <v>36</v>
      </c>
      <c r="J29">
        <f t="shared" si="6"/>
        <v>18</v>
      </c>
    </row>
    <row r="30" spans="1:10" hidden="1" outlineLevel="2" x14ac:dyDescent="0.3">
      <c r="A30">
        <v>28</v>
      </c>
      <c r="B30" s="1">
        <v>41779</v>
      </c>
      <c r="C30" s="5">
        <f t="shared" si="0"/>
        <v>2</v>
      </c>
      <c r="D30" s="5">
        <f t="shared" si="1"/>
        <v>5</v>
      </c>
      <c r="E30">
        <f t="shared" si="7"/>
        <v>0.56000000000000005</v>
      </c>
      <c r="F30">
        <f t="shared" si="2"/>
        <v>336.00000000000006</v>
      </c>
      <c r="G30">
        <f t="shared" si="3"/>
        <v>56</v>
      </c>
      <c r="H30">
        <f t="shared" si="8"/>
        <v>74</v>
      </c>
      <c r="I30">
        <f t="shared" si="5"/>
        <v>36</v>
      </c>
      <c r="J30">
        <f t="shared" si="6"/>
        <v>38</v>
      </c>
    </row>
    <row r="31" spans="1:10" hidden="1" outlineLevel="2" x14ac:dyDescent="0.3">
      <c r="A31">
        <v>29</v>
      </c>
      <c r="B31" s="1">
        <v>41780</v>
      </c>
      <c r="C31" s="5">
        <f t="shared" si="0"/>
        <v>3</v>
      </c>
      <c r="D31" s="5">
        <f t="shared" si="1"/>
        <v>5</v>
      </c>
      <c r="E31">
        <f t="shared" si="7"/>
        <v>0.57999999999999996</v>
      </c>
      <c r="F31">
        <f t="shared" si="2"/>
        <v>348</v>
      </c>
      <c r="G31">
        <f t="shared" si="3"/>
        <v>56</v>
      </c>
      <c r="H31">
        <f t="shared" si="8"/>
        <v>94</v>
      </c>
      <c r="I31">
        <f t="shared" si="5"/>
        <v>36</v>
      </c>
      <c r="J31">
        <f t="shared" si="6"/>
        <v>58</v>
      </c>
    </row>
    <row r="32" spans="1:10" hidden="1" outlineLevel="2" x14ac:dyDescent="0.3">
      <c r="A32">
        <v>30</v>
      </c>
      <c r="B32" s="1">
        <v>41781</v>
      </c>
      <c r="C32" s="5">
        <f t="shared" si="0"/>
        <v>4</v>
      </c>
      <c r="D32" s="5">
        <f t="shared" si="1"/>
        <v>5</v>
      </c>
      <c r="E32">
        <f t="shared" si="7"/>
        <v>0.57999999999999996</v>
      </c>
      <c r="F32">
        <f t="shared" si="2"/>
        <v>348</v>
      </c>
      <c r="G32">
        <f t="shared" si="3"/>
        <v>58</v>
      </c>
      <c r="H32">
        <f t="shared" si="8"/>
        <v>114</v>
      </c>
      <c r="I32">
        <f t="shared" si="5"/>
        <v>36</v>
      </c>
      <c r="J32">
        <f t="shared" si="6"/>
        <v>78</v>
      </c>
    </row>
    <row r="33" spans="1:10" hidden="1" outlineLevel="2" x14ac:dyDescent="0.3">
      <c r="A33">
        <v>31</v>
      </c>
      <c r="B33" s="1">
        <v>41782</v>
      </c>
      <c r="C33" s="5">
        <f t="shared" si="0"/>
        <v>5</v>
      </c>
      <c r="D33" s="5">
        <f t="shared" si="1"/>
        <v>5</v>
      </c>
      <c r="E33">
        <f t="shared" si="7"/>
        <v>0.57999999999999996</v>
      </c>
      <c r="F33">
        <f t="shared" si="2"/>
        <v>348</v>
      </c>
      <c r="G33">
        <f t="shared" si="3"/>
        <v>58</v>
      </c>
      <c r="H33">
        <f t="shared" si="8"/>
        <v>134</v>
      </c>
      <c r="I33">
        <f t="shared" si="5"/>
        <v>36</v>
      </c>
      <c r="J33">
        <f t="shared" si="6"/>
        <v>98</v>
      </c>
    </row>
    <row r="34" spans="1:10" hidden="1" outlineLevel="2" x14ac:dyDescent="0.3">
      <c r="A34">
        <v>32</v>
      </c>
      <c r="B34" s="1">
        <v>41783</v>
      </c>
      <c r="C34" s="5">
        <f t="shared" si="0"/>
        <v>6</v>
      </c>
      <c r="D34" s="5">
        <f t="shared" si="1"/>
        <v>5</v>
      </c>
      <c r="E34">
        <f t="shared" si="7"/>
        <v>0.57999999999999996</v>
      </c>
      <c r="F34">
        <f t="shared" si="2"/>
        <v>348</v>
      </c>
      <c r="G34">
        <f t="shared" si="3"/>
        <v>58</v>
      </c>
      <c r="H34">
        <f t="shared" si="8"/>
        <v>154</v>
      </c>
      <c r="I34">
        <f t="shared" si="5"/>
        <v>100</v>
      </c>
      <c r="J34">
        <f t="shared" si="6"/>
        <v>54</v>
      </c>
    </row>
    <row r="35" spans="1:10" hidden="1" outlineLevel="2" x14ac:dyDescent="0.3">
      <c r="A35">
        <v>33</v>
      </c>
      <c r="B35" s="1">
        <v>41784</v>
      </c>
      <c r="C35" s="5">
        <f t="shared" si="0"/>
        <v>7</v>
      </c>
      <c r="D35" s="5">
        <f t="shared" si="1"/>
        <v>5</v>
      </c>
      <c r="E35">
        <f t="shared" si="7"/>
        <v>0.57999999999999996</v>
      </c>
      <c r="F35">
        <f t="shared" si="2"/>
        <v>348</v>
      </c>
      <c r="G35">
        <f t="shared" si="3"/>
        <v>58</v>
      </c>
      <c r="H35">
        <f t="shared" si="8"/>
        <v>110</v>
      </c>
      <c r="I35">
        <f t="shared" si="5"/>
        <v>100</v>
      </c>
      <c r="J35">
        <f t="shared" si="6"/>
        <v>10</v>
      </c>
    </row>
    <row r="36" spans="1:10" hidden="1" outlineLevel="2" x14ac:dyDescent="0.3">
      <c r="A36">
        <v>34</v>
      </c>
      <c r="B36" s="1">
        <v>41785</v>
      </c>
      <c r="C36" s="5">
        <f t="shared" si="0"/>
        <v>1</v>
      </c>
      <c r="D36" s="5">
        <f t="shared" si="1"/>
        <v>5</v>
      </c>
      <c r="E36">
        <f t="shared" si="7"/>
        <v>0.57999999999999996</v>
      </c>
      <c r="F36">
        <f t="shared" si="2"/>
        <v>348</v>
      </c>
      <c r="G36">
        <f t="shared" si="3"/>
        <v>58</v>
      </c>
      <c r="H36">
        <f t="shared" si="8"/>
        <v>66</v>
      </c>
      <c r="I36">
        <f t="shared" si="5"/>
        <v>36</v>
      </c>
      <c r="J36">
        <f t="shared" si="6"/>
        <v>30</v>
      </c>
    </row>
    <row r="37" spans="1:10" hidden="1" outlineLevel="2" x14ac:dyDescent="0.3">
      <c r="A37">
        <v>35</v>
      </c>
      <c r="B37" s="1">
        <v>41786</v>
      </c>
      <c r="C37" s="5">
        <f t="shared" si="0"/>
        <v>2</v>
      </c>
      <c r="D37" s="5">
        <f t="shared" si="1"/>
        <v>5</v>
      </c>
      <c r="E37">
        <f t="shared" si="7"/>
        <v>0.57999999999999996</v>
      </c>
      <c r="F37">
        <f t="shared" si="2"/>
        <v>348</v>
      </c>
      <c r="G37">
        <f t="shared" si="3"/>
        <v>58</v>
      </c>
      <c r="H37">
        <f t="shared" si="8"/>
        <v>88</v>
      </c>
      <c r="I37">
        <f t="shared" si="5"/>
        <v>36</v>
      </c>
      <c r="J37">
        <f t="shared" si="6"/>
        <v>52</v>
      </c>
    </row>
    <row r="38" spans="1:10" hidden="1" outlineLevel="2" x14ac:dyDescent="0.3">
      <c r="A38">
        <v>36</v>
      </c>
      <c r="B38" s="1">
        <v>41787</v>
      </c>
      <c r="C38" s="5">
        <f t="shared" si="0"/>
        <v>3</v>
      </c>
      <c r="D38" s="5">
        <f t="shared" si="1"/>
        <v>5</v>
      </c>
      <c r="E38">
        <f t="shared" si="7"/>
        <v>0.6</v>
      </c>
      <c r="F38">
        <f t="shared" si="2"/>
        <v>360</v>
      </c>
      <c r="G38">
        <f t="shared" si="3"/>
        <v>58</v>
      </c>
      <c r="H38">
        <f t="shared" si="8"/>
        <v>110</v>
      </c>
      <c r="I38">
        <f t="shared" si="5"/>
        <v>36</v>
      </c>
      <c r="J38">
        <f t="shared" si="6"/>
        <v>74</v>
      </c>
    </row>
    <row r="39" spans="1:10" hidden="1" outlineLevel="2" x14ac:dyDescent="0.3">
      <c r="A39">
        <v>37</v>
      </c>
      <c r="B39" s="1">
        <v>41788</v>
      </c>
      <c r="C39" s="5">
        <f t="shared" si="0"/>
        <v>4</v>
      </c>
      <c r="D39" s="5">
        <f t="shared" si="1"/>
        <v>5</v>
      </c>
      <c r="E39">
        <f t="shared" si="7"/>
        <v>0.6</v>
      </c>
      <c r="F39">
        <f t="shared" si="2"/>
        <v>360</v>
      </c>
      <c r="G39">
        <f t="shared" si="3"/>
        <v>60</v>
      </c>
      <c r="H39">
        <f t="shared" si="8"/>
        <v>132</v>
      </c>
      <c r="I39">
        <f t="shared" si="5"/>
        <v>36</v>
      </c>
      <c r="J39">
        <f t="shared" si="6"/>
        <v>96</v>
      </c>
    </row>
    <row r="40" spans="1:10" hidden="1" outlineLevel="2" x14ac:dyDescent="0.3">
      <c r="A40">
        <v>38</v>
      </c>
      <c r="B40" s="1">
        <v>41789</v>
      </c>
      <c r="C40" s="5">
        <f t="shared" si="0"/>
        <v>5</v>
      </c>
      <c r="D40" s="5">
        <f t="shared" si="1"/>
        <v>5</v>
      </c>
      <c r="E40">
        <f t="shared" si="7"/>
        <v>0.6</v>
      </c>
      <c r="F40">
        <f t="shared" si="2"/>
        <v>360</v>
      </c>
      <c r="G40">
        <f t="shared" si="3"/>
        <v>60</v>
      </c>
      <c r="H40">
        <f t="shared" si="8"/>
        <v>154</v>
      </c>
      <c r="I40">
        <f t="shared" si="5"/>
        <v>36</v>
      </c>
      <c r="J40">
        <f t="shared" si="6"/>
        <v>118</v>
      </c>
    </row>
    <row r="41" spans="1:10" hidden="1" outlineLevel="2" x14ac:dyDescent="0.3">
      <c r="A41">
        <v>39</v>
      </c>
      <c r="B41" s="1">
        <v>41790</v>
      </c>
      <c r="C41" s="5">
        <f t="shared" si="0"/>
        <v>6</v>
      </c>
      <c r="D41" s="5">
        <f t="shared" si="1"/>
        <v>5</v>
      </c>
      <c r="E41">
        <f t="shared" si="7"/>
        <v>0.6</v>
      </c>
      <c r="F41">
        <f t="shared" si="2"/>
        <v>360</v>
      </c>
      <c r="G41">
        <f t="shared" si="3"/>
        <v>60</v>
      </c>
      <c r="H41">
        <f t="shared" si="8"/>
        <v>176</v>
      </c>
      <c r="I41">
        <f t="shared" si="5"/>
        <v>100</v>
      </c>
      <c r="J41">
        <f t="shared" si="6"/>
        <v>76</v>
      </c>
    </row>
    <row r="42" spans="1:10" outlineLevel="1" collapsed="1" x14ac:dyDescent="0.3">
      <c r="D42" s="9" t="s">
        <v>14</v>
      </c>
      <c r="I42">
        <f>SUBTOTAL(9,I11:I41)</f>
        <v>1626</v>
      </c>
    </row>
    <row r="43" spans="1:10" hidden="1" outlineLevel="2" x14ac:dyDescent="0.3">
      <c r="A43">
        <v>40</v>
      </c>
      <c r="B43" s="1">
        <v>41791</v>
      </c>
      <c r="C43" s="5">
        <f t="shared" si="0"/>
        <v>7</v>
      </c>
      <c r="D43" s="5">
        <f t="shared" si="1"/>
        <v>6</v>
      </c>
      <c r="E43">
        <f>ROUND(IF(MOD(A43,7)=1,E41*104%,E41),2)</f>
        <v>0.6</v>
      </c>
      <c r="F43">
        <f t="shared" si="2"/>
        <v>360</v>
      </c>
      <c r="G43">
        <f>QUOTIENT(F41,6)</f>
        <v>60</v>
      </c>
      <c r="H43">
        <f>G37+J41</f>
        <v>134</v>
      </c>
      <c r="I43">
        <f t="shared" si="5"/>
        <v>100</v>
      </c>
      <c r="J43">
        <f t="shared" si="6"/>
        <v>34</v>
      </c>
    </row>
    <row r="44" spans="1:10" hidden="1" outlineLevel="2" x14ac:dyDescent="0.3">
      <c r="A44">
        <v>41</v>
      </c>
      <c r="B44" s="1">
        <v>41792</v>
      </c>
      <c r="C44" s="5">
        <f t="shared" si="0"/>
        <v>1</v>
      </c>
      <c r="D44" s="5">
        <f t="shared" si="1"/>
        <v>6</v>
      </c>
      <c r="E44">
        <f t="shared" si="7"/>
        <v>0.6</v>
      </c>
      <c r="F44">
        <f t="shared" si="2"/>
        <v>360</v>
      </c>
      <c r="G44">
        <f t="shared" si="3"/>
        <v>60</v>
      </c>
      <c r="H44">
        <f>G38+J43</f>
        <v>92</v>
      </c>
      <c r="I44">
        <f t="shared" si="5"/>
        <v>36</v>
      </c>
      <c r="J44">
        <f t="shared" si="6"/>
        <v>56</v>
      </c>
    </row>
    <row r="45" spans="1:10" hidden="1" outlineLevel="2" x14ac:dyDescent="0.3">
      <c r="A45">
        <v>42</v>
      </c>
      <c r="B45" s="1">
        <v>41793</v>
      </c>
      <c r="C45" s="5">
        <f t="shared" si="0"/>
        <v>2</v>
      </c>
      <c r="D45" s="5">
        <f t="shared" si="1"/>
        <v>6</v>
      </c>
      <c r="E45">
        <f t="shared" si="7"/>
        <v>0.6</v>
      </c>
      <c r="F45">
        <f t="shared" si="2"/>
        <v>360</v>
      </c>
      <c r="G45">
        <f t="shared" si="3"/>
        <v>60</v>
      </c>
      <c r="H45">
        <f>G39+J44</f>
        <v>116</v>
      </c>
      <c r="I45">
        <f t="shared" si="5"/>
        <v>36</v>
      </c>
      <c r="J45">
        <f t="shared" si="6"/>
        <v>80</v>
      </c>
    </row>
    <row r="46" spans="1:10" hidden="1" outlineLevel="2" x14ac:dyDescent="0.3">
      <c r="A46">
        <v>43</v>
      </c>
      <c r="B46" s="1">
        <v>41794</v>
      </c>
      <c r="C46" s="5">
        <f t="shared" si="0"/>
        <v>3</v>
      </c>
      <c r="D46" s="5">
        <f t="shared" si="1"/>
        <v>6</v>
      </c>
      <c r="E46">
        <f t="shared" si="7"/>
        <v>0.62</v>
      </c>
      <c r="F46">
        <f t="shared" si="2"/>
        <v>372</v>
      </c>
      <c r="G46">
        <f t="shared" si="3"/>
        <v>60</v>
      </c>
      <c r="H46">
        <f>G40+J45</f>
        <v>140</v>
      </c>
      <c r="I46">
        <f t="shared" si="5"/>
        <v>36</v>
      </c>
      <c r="J46">
        <f t="shared" si="6"/>
        <v>104</v>
      </c>
    </row>
    <row r="47" spans="1:10" hidden="1" outlineLevel="2" x14ac:dyDescent="0.3">
      <c r="A47">
        <v>44</v>
      </c>
      <c r="B47" s="1">
        <v>41795</v>
      </c>
      <c r="C47" s="5">
        <f t="shared" si="0"/>
        <v>4</v>
      </c>
      <c r="D47" s="5">
        <f t="shared" si="1"/>
        <v>6</v>
      </c>
      <c r="E47">
        <f t="shared" si="7"/>
        <v>0.62</v>
      </c>
      <c r="F47">
        <f t="shared" si="2"/>
        <v>372</v>
      </c>
      <c r="G47">
        <f t="shared" si="3"/>
        <v>62</v>
      </c>
      <c r="H47">
        <f>G41+J46</f>
        <v>164</v>
      </c>
      <c r="I47">
        <f t="shared" si="5"/>
        <v>36</v>
      </c>
      <c r="J47">
        <f t="shared" si="6"/>
        <v>128</v>
      </c>
    </row>
    <row r="48" spans="1:10" hidden="1" outlineLevel="2" x14ac:dyDescent="0.3">
      <c r="A48">
        <v>45</v>
      </c>
      <c r="B48" s="1">
        <v>41796</v>
      </c>
      <c r="C48" s="5">
        <f t="shared" si="0"/>
        <v>5</v>
      </c>
      <c r="D48" s="5">
        <f t="shared" si="1"/>
        <v>6</v>
      </c>
      <c r="E48">
        <f t="shared" si="7"/>
        <v>0.62</v>
      </c>
      <c r="F48">
        <f t="shared" si="2"/>
        <v>372</v>
      </c>
      <c r="G48">
        <f t="shared" si="3"/>
        <v>62</v>
      </c>
      <c r="H48">
        <f t="shared" si="8"/>
        <v>188</v>
      </c>
      <c r="I48">
        <f t="shared" si="5"/>
        <v>36</v>
      </c>
      <c r="J48">
        <f t="shared" si="6"/>
        <v>152</v>
      </c>
    </row>
    <row r="49" spans="1:10" hidden="1" outlineLevel="2" x14ac:dyDescent="0.3">
      <c r="A49">
        <v>46</v>
      </c>
      <c r="B49" s="1">
        <v>41797</v>
      </c>
      <c r="C49" s="5">
        <f t="shared" si="0"/>
        <v>6</v>
      </c>
      <c r="D49" s="5">
        <f t="shared" si="1"/>
        <v>6</v>
      </c>
      <c r="E49">
        <f t="shared" si="7"/>
        <v>0.62</v>
      </c>
      <c r="F49">
        <f t="shared" si="2"/>
        <v>372</v>
      </c>
      <c r="G49">
        <f t="shared" si="3"/>
        <v>62</v>
      </c>
      <c r="H49">
        <f t="shared" si="8"/>
        <v>212</v>
      </c>
      <c r="I49">
        <f t="shared" si="5"/>
        <v>100</v>
      </c>
      <c r="J49">
        <f t="shared" si="6"/>
        <v>112</v>
      </c>
    </row>
    <row r="50" spans="1:10" hidden="1" outlineLevel="2" x14ac:dyDescent="0.3">
      <c r="A50">
        <v>47</v>
      </c>
      <c r="B50" s="1">
        <v>41798</v>
      </c>
      <c r="C50" s="5">
        <f t="shared" si="0"/>
        <v>7</v>
      </c>
      <c r="D50" s="5">
        <f t="shared" si="1"/>
        <v>6</v>
      </c>
      <c r="E50">
        <f t="shared" si="7"/>
        <v>0.62</v>
      </c>
      <c r="F50">
        <f t="shared" si="2"/>
        <v>372</v>
      </c>
      <c r="G50">
        <f t="shared" si="3"/>
        <v>62</v>
      </c>
      <c r="H50">
        <f t="shared" si="8"/>
        <v>172</v>
      </c>
      <c r="I50">
        <f t="shared" si="5"/>
        <v>100</v>
      </c>
      <c r="J50">
        <f t="shared" si="6"/>
        <v>72</v>
      </c>
    </row>
    <row r="51" spans="1:10" hidden="1" outlineLevel="2" x14ac:dyDescent="0.3">
      <c r="A51">
        <v>48</v>
      </c>
      <c r="B51" s="1">
        <v>41799</v>
      </c>
      <c r="C51" s="5">
        <f t="shared" si="0"/>
        <v>1</v>
      </c>
      <c r="D51" s="5">
        <f t="shared" si="1"/>
        <v>6</v>
      </c>
      <c r="E51">
        <f t="shared" si="7"/>
        <v>0.62</v>
      </c>
      <c r="F51">
        <f t="shared" si="2"/>
        <v>372</v>
      </c>
      <c r="G51">
        <f t="shared" si="3"/>
        <v>62</v>
      </c>
      <c r="H51">
        <f t="shared" si="8"/>
        <v>132</v>
      </c>
      <c r="I51">
        <f t="shared" si="5"/>
        <v>36</v>
      </c>
      <c r="J51">
        <f t="shared" si="6"/>
        <v>96</v>
      </c>
    </row>
    <row r="52" spans="1:10" hidden="1" outlineLevel="2" x14ac:dyDescent="0.3">
      <c r="A52">
        <v>49</v>
      </c>
      <c r="B52" s="1">
        <v>41800</v>
      </c>
      <c r="C52" s="5">
        <f t="shared" si="0"/>
        <v>2</v>
      </c>
      <c r="D52" s="5">
        <f t="shared" si="1"/>
        <v>6</v>
      </c>
      <c r="E52">
        <f t="shared" si="7"/>
        <v>0.62</v>
      </c>
      <c r="F52">
        <f t="shared" si="2"/>
        <v>372</v>
      </c>
      <c r="G52">
        <f t="shared" si="3"/>
        <v>62</v>
      </c>
      <c r="H52">
        <f t="shared" si="8"/>
        <v>158</v>
      </c>
      <c r="I52">
        <f t="shared" si="5"/>
        <v>36</v>
      </c>
      <c r="J52">
        <f t="shared" si="6"/>
        <v>122</v>
      </c>
    </row>
    <row r="53" spans="1:10" hidden="1" outlineLevel="2" x14ac:dyDescent="0.3">
      <c r="A53">
        <v>50</v>
      </c>
      <c r="B53" s="1">
        <v>41801</v>
      </c>
      <c r="C53" s="5">
        <f t="shared" si="0"/>
        <v>3</v>
      </c>
      <c r="D53" s="5">
        <f t="shared" si="1"/>
        <v>6</v>
      </c>
      <c r="E53">
        <f t="shared" si="7"/>
        <v>0.64</v>
      </c>
      <c r="F53">
        <f t="shared" si="2"/>
        <v>384</v>
      </c>
      <c r="G53">
        <f t="shared" si="3"/>
        <v>62</v>
      </c>
      <c r="H53">
        <f t="shared" si="8"/>
        <v>184</v>
      </c>
      <c r="I53">
        <f t="shared" si="5"/>
        <v>36</v>
      </c>
      <c r="J53">
        <f t="shared" si="6"/>
        <v>148</v>
      </c>
    </row>
    <row r="54" spans="1:10" hidden="1" outlineLevel="2" x14ac:dyDescent="0.3">
      <c r="A54">
        <v>51</v>
      </c>
      <c r="B54" s="1">
        <v>41802</v>
      </c>
      <c r="C54" s="5">
        <f t="shared" si="0"/>
        <v>4</v>
      </c>
      <c r="D54" s="5">
        <f t="shared" si="1"/>
        <v>6</v>
      </c>
      <c r="E54">
        <f t="shared" si="7"/>
        <v>0.64</v>
      </c>
      <c r="F54">
        <f t="shared" si="2"/>
        <v>384</v>
      </c>
      <c r="G54">
        <f t="shared" si="3"/>
        <v>64</v>
      </c>
      <c r="H54">
        <f t="shared" si="8"/>
        <v>210</v>
      </c>
      <c r="I54">
        <f t="shared" si="5"/>
        <v>36</v>
      </c>
      <c r="J54">
        <f t="shared" si="6"/>
        <v>174</v>
      </c>
    </row>
    <row r="55" spans="1:10" hidden="1" outlineLevel="2" x14ac:dyDescent="0.3">
      <c r="A55">
        <v>52</v>
      </c>
      <c r="B55" s="1">
        <v>41803</v>
      </c>
      <c r="C55" s="5">
        <f t="shared" si="0"/>
        <v>5</v>
      </c>
      <c r="D55" s="5">
        <f t="shared" si="1"/>
        <v>6</v>
      </c>
      <c r="E55">
        <f t="shared" si="7"/>
        <v>0.64</v>
      </c>
      <c r="F55">
        <f t="shared" si="2"/>
        <v>384</v>
      </c>
      <c r="G55">
        <f t="shared" si="3"/>
        <v>64</v>
      </c>
      <c r="H55">
        <f t="shared" si="8"/>
        <v>236</v>
      </c>
      <c r="I55">
        <f t="shared" si="5"/>
        <v>36</v>
      </c>
      <c r="J55">
        <f t="shared" si="6"/>
        <v>200</v>
      </c>
    </row>
    <row r="56" spans="1:10" hidden="1" outlineLevel="2" x14ac:dyDescent="0.3">
      <c r="A56">
        <v>53</v>
      </c>
      <c r="B56" s="1">
        <v>41804</v>
      </c>
      <c r="C56" s="5">
        <f t="shared" si="0"/>
        <v>6</v>
      </c>
      <c r="D56" s="5">
        <f t="shared" si="1"/>
        <v>6</v>
      </c>
      <c r="E56">
        <f t="shared" si="7"/>
        <v>0.64</v>
      </c>
      <c r="F56">
        <f t="shared" si="2"/>
        <v>384</v>
      </c>
      <c r="G56">
        <f t="shared" si="3"/>
        <v>64</v>
      </c>
      <c r="H56">
        <f t="shared" si="8"/>
        <v>262</v>
      </c>
      <c r="I56">
        <f t="shared" si="5"/>
        <v>100</v>
      </c>
      <c r="J56">
        <f t="shared" si="6"/>
        <v>162</v>
      </c>
    </row>
    <row r="57" spans="1:10" hidden="1" outlineLevel="2" x14ac:dyDescent="0.3">
      <c r="A57">
        <v>54</v>
      </c>
      <c r="B57" s="1">
        <v>41805</v>
      </c>
      <c r="C57" s="5">
        <f t="shared" si="0"/>
        <v>7</v>
      </c>
      <c r="D57" s="5">
        <f t="shared" si="1"/>
        <v>6</v>
      </c>
      <c r="E57">
        <f t="shared" si="7"/>
        <v>0.64</v>
      </c>
      <c r="F57">
        <f t="shared" si="2"/>
        <v>384</v>
      </c>
      <c r="G57">
        <f t="shared" si="3"/>
        <v>64</v>
      </c>
      <c r="H57">
        <f t="shared" si="8"/>
        <v>224</v>
      </c>
      <c r="I57">
        <f t="shared" si="5"/>
        <v>100</v>
      </c>
      <c r="J57">
        <f t="shared" si="6"/>
        <v>124</v>
      </c>
    </row>
    <row r="58" spans="1:10" hidden="1" outlineLevel="2" x14ac:dyDescent="0.3">
      <c r="A58">
        <v>55</v>
      </c>
      <c r="B58" s="1">
        <v>41806</v>
      </c>
      <c r="C58" s="5">
        <f t="shared" si="0"/>
        <v>1</v>
      </c>
      <c r="D58" s="5">
        <f t="shared" si="1"/>
        <v>6</v>
      </c>
      <c r="E58">
        <f t="shared" si="7"/>
        <v>0.64</v>
      </c>
      <c r="F58">
        <f t="shared" si="2"/>
        <v>384</v>
      </c>
      <c r="G58">
        <f t="shared" si="3"/>
        <v>64</v>
      </c>
      <c r="H58">
        <f t="shared" si="8"/>
        <v>186</v>
      </c>
      <c r="I58">
        <f t="shared" si="5"/>
        <v>36</v>
      </c>
      <c r="J58">
        <f t="shared" si="6"/>
        <v>150</v>
      </c>
    </row>
    <row r="59" spans="1:10" hidden="1" outlineLevel="2" x14ac:dyDescent="0.3">
      <c r="A59">
        <v>56</v>
      </c>
      <c r="B59" s="1">
        <v>41807</v>
      </c>
      <c r="C59" s="5">
        <f t="shared" si="0"/>
        <v>2</v>
      </c>
      <c r="D59" s="5">
        <f t="shared" si="1"/>
        <v>6</v>
      </c>
      <c r="E59">
        <f t="shared" si="7"/>
        <v>0.64</v>
      </c>
      <c r="F59">
        <f t="shared" si="2"/>
        <v>384</v>
      </c>
      <c r="G59">
        <f t="shared" si="3"/>
        <v>64</v>
      </c>
      <c r="H59">
        <f t="shared" si="8"/>
        <v>214</v>
      </c>
      <c r="I59">
        <f t="shared" si="5"/>
        <v>36</v>
      </c>
      <c r="J59">
        <f t="shared" si="6"/>
        <v>178</v>
      </c>
    </row>
    <row r="60" spans="1:10" hidden="1" outlineLevel="2" x14ac:dyDescent="0.3">
      <c r="A60">
        <v>57</v>
      </c>
      <c r="B60" s="1">
        <v>41808</v>
      </c>
      <c r="C60" s="5">
        <f t="shared" si="0"/>
        <v>3</v>
      </c>
      <c r="D60" s="5">
        <f t="shared" si="1"/>
        <v>6</v>
      </c>
      <c r="E60">
        <f t="shared" si="7"/>
        <v>0.67</v>
      </c>
      <c r="F60">
        <f t="shared" si="2"/>
        <v>402</v>
      </c>
      <c r="G60">
        <f t="shared" si="3"/>
        <v>64</v>
      </c>
      <c r="H60">
        <f t="shared" si="8"/>
        <v>242</v>
      </c>
      <c r="I60">
        <f t="shared" si="5"/>
        <v>36</v>
      </c>
      <c r="J60">
        <f t="shared" si="6"/>
        <v>206</v>
      </c>
    </row>
    <row r="61" spans="1:10" hidden="1" outlineLevel="2" x14ac:dyDescent="0.3">
      <c r="A61">
        <v>58</v>
      </c>
      <c r="B61" s="1">
        <v>41809</v>
      </c>
      <c r="C61" s="5">
        <f t="shared" si="0"/>
        <v>4</v>
      </c>
      <c r="D61" s="5">
        <f t="shared" si="1"/>
        <v>6</v>
      </c>
      <c r="E61">
        <f t="shared" si="7"/>
        <v>0.67</v>
      </c>
      <c r="F61">
        <f t="shared" si="2"/>
        <v>402</v>
      </c>
      <c r="G61">
        <f t="shared" si="3"/>
        <v>67</v>
      </c>
      <c r="H61">
        <f t="shared" si="8"/>
        <v>270</v>
      </c>
      <c r="I61">
        <f t="shared" si="5"/>
        <v>36</v>
      </c>
      <c r="J61">
        <f t="shared" si="6"/>
        <v>234</v>
      </c>
    </row>
    <row r="62" spans="1:10" hidden="1" outlineLevel="2" x14ac:dyDescent="0.3">
      <c r="A62">
        <v>59</v>
      </c>
      <c r="B62" s="1">
        <v>41810</v>
      </c>
      <c r="C62" s="5">
        <f t="shared" si="0"/>
        <v>5</v>
      </c>
      <c r="D62" s="5">
        <f t="shared" si="1"/>
        <v>6</v>
      </c>
      <c r="E62">
        <f t="shared" si="7"/>
        <v>0.67</v>
      </c>
      <c r="F62">
        <f t="shared" si="2"/>
        <v>402</v>
      </c>
      <c r="G62">
        <f t="shared" si="3"/>
        <v>67</v>
      </c>
      <c r="H62">
        <f t="shared" si="8"/>
        <v>298</v>
      </c>
      <c r="I62">
        <f t="shared" si="5"/>
        <v>36</v>
      </c>
      <c r="J62">
        <f t="shared" si="6"/>
        <v>262</v>
      </c>
    </row>
    <row r="63" spans="1:10" hidden="1" outlineLevel="2" x14ac:dyDescent="0.3">
      <c r="A63">
        <v>60</v>
      </c>
      <c r="B63" s="1">
        <v>41811</v>
      </c>
      <c r="C63" s="5">
        <f t="shared" si="0"/>
        <v>6</v>
      </c>
      <c r="D63" s="5">
        <f t="shared" si="1"/>
        <v>6</v>
      </c>
      <c r="E63">
        <f t="shared" si="7"/>
        <v>0.67</v>
      </c>
      <c r="F63">
        <f t="shared" si="2"/>
        <v>402</v>
      </c>
      <c r="G63">
        <f t="shared" si="3"/>
        <v>67</v>
      </c>
      <c r="H63">
        <f t="shared" si="8"/>
        <v>326</v>
      </c>
      <c r="I63">
        <f t="shared" si="5"/>
        <v>100</v>
      </c>
      <c r="J63">
        <f t="shared" si="6"/>
        <v>226</v>
      </c>
    </row>
    <row r="64" spans="1:10" hidden="1" outlineLevel="2" x14ac:dyDescent="0.3">
      <c r="A64">
        <v>61</v>
      </c>
      <c r="B64" s="1">
        <v>41812</v>
      </c>
      <c r="C64" s="5">
        <f t="shared" si="0"/>
        <v>7</v>
      </c>
      <c r="D64" s="5">
        <f t="shared" si="1"/>
        <v>6</v>
      </c>
      <c r="E64">
        <f t="shared" si="7"/>
        <v>0.67</v>
      </c>
      <c r="F64">
        <f t="shared" si="2"/>
        <v>402</v>
      </c>
      <c r="G64">
        <f t="shared" si="3"/>
        <v>67</v>
      </c>
      <c r="H64">
        <f t="shared" si="8"/>
        <v>290</v>
      </c>
      <c r="I64">
        <f t="shared" si="5"/>
        <v>100</v>
      </c>
      <c r="J64">
        <f t="shared" si="6"/>
        <v>190</v>
      </c>
    </row>
    <row r="65" spans="1:10" hidden="1" outlineLevel="2" x14ac:dyDescent="0.3">
      <c r="A65">
        <v>62</v>
      </c>
      <c r="B65" s="1">
        <v>41813</v>
      </c>
      <c r="C65" s="5">
        <f t="shared" si="0"/>
        <v>1</v>
      </c>
      <c r="D65" s="5">
        <f t="shared" si="1"/>
        <v>6</v>
      </c>
      <c r="E65">
        <f t="shared" si="7"/>
        <v>0.67</v>
      </c>
      <c r="F65">
        <f t="shared" si="2"/>
        <v>402</v>
      </c>
      <c r="G65">
        <f t="shared" si="3"/>
        <v>67</v>
      </c>
      <c r="H65">
        <f t="shared" si="8"/>
        <v>254</v>
      </c>
      <c r="I65">
        <f t="shared" si="5"/>
        <v>36</v>
      </c>
      <c r="J65">
        <f t="shared" si="6"/>
        <v>218</v>
      </c>
    </row>
    <row r="66" spans="1:10" hidden="1" outlineLevel="2" x14ac:dyDescent="0.3">
      <c r="A66">
        <v>63</v>
      </c>
      <c r="B66" s="1">
        <v>41814</v>
      </c>
      <c r="C66" s="5">
        <f t="shared" si="0"/>
        <v>2</v>
      </c>
      <c r="D66" s="5">
        <f t="shared" si="1"/>
        <v>6</v>
      </c>
      <c r="E66">
        <f t="shared" si="7"/>
        <v>0.67</v>
      </c>
      <c r="F66">
        <f t="shared" si="2"/>
        <v>402</v>
      </c>
      <c r="G66">
        <f t="shared" si="3"/>
        <v>67</v>
      </c>
      <c r="H66">
        <f t="shared" si="8"/>
        <v>285</v>
      </c>
      <c r="I66">
        <f t="shared" si="5"/>
        <v>36</v>
      </c>
      <c r="J66">
        <f t="shared" si="6"/>
        <v>249</v>
      </c>
    </row>
    <row r="67" spans="1:10" hidden="1" outlineLevel="2" x14ac:dyDescent="0.3">
      <c r="A67">
        <v>64</v>
      </c>
      <c r="B67" s="1">
        <v>41815</v>
      </c>
      <c r="C67" s="5">
        <f t="shared" si="0"/>
        <v>3</v>
      </c>
      <c r="D67" s="5">
        <f t="shared" si="1"/>
        <v>6</v>
      </c>
      <c r="E67">
        <f>ROUND(IF(MOD(A67,7)=1,E66*90%,E66),2)</f>
        <v>0.6</v>
      </c>
      <c r="F67">
        <f t="shared" si="2"/>
        <v>360</v>
      </c>
      <c r="G67">
        <f t="shared" si="3"/>
        <v>67</v>
      </c>
      <c r="H67">
        <f t="shared" si="8"/>
        <v>316</v>
      </c>
      <c r="I67">
        <f t="shared" si="5"/>
        <v>36</v>
      </c>
      <c r="J67">
        <f t="shared" si="6"/>
        <v>280</v>
      </c>
    </row>
    <row r="68" spans="1:10" hidden="1" outlineLevel="2" x14ac:dyDescent="0.3">
      <c r="A68">
        <v>65</v>
      </c>
      <c r="B68" s="1">
        <v>41816</v>
      </c>
      <c r="C68" s="5">
        <f t="shared" si="0"/>
        <v>4</v>
      </c>
      <c r="D68" s="5">
        <f t="shared" si="1"/>
        <v>6</v>
      </c>
      <c r="E68">
        <f t="shared" ref="E68:E133" si="9">ROUND(IF(MOD(A68,7)=1,E67*90%,E67),2)</f>
        <v>0.6</v>
      </c>
      <c r="F68">
        <f t="shared" si="2"/>
        <v>360</v>
      </c>
      <c r="G68">
        <f t="shared" si="3"/>
        <v>60</v>
      </c>
      <c r="H68">
        <f t="shared" si="8"/>
        <v>347</v>
      </c>
      <c r="I68">
        <f t="shared" si="5"/>
        <v>36</v>
      </c>
      <c r="J68">
        <f t="shared" si="6"/>
        <v>311</v>
      </c>
    </row>
    <row r="69" spans="1:10" hidden="1" outlineLevel="2" x14ac:dyDescent="0.3">
      <c r="A69">
        <v>66</v>
      </c>
      <c r="B69" s="1">
        <v>41817</v>
      </c>
      <c r="C69" s="5">
        <f t="shared" ref="C69:C134" si="10">WEEKDAY(B69,2)</f>
        <v>5</v>
      </c>
      <c r="D69" s="5">
        <f t="shared" ref="D69:D134" si="11">MONTH(B69)</f>
        <v>6</v>
      </c>
      <c r="E69">
        <f t="shared" si="9"/>
        <v>0.6</v>
      </c>
      <c r="F69">
        <f t="shared" ref="F69:F134" si="12">600*E69</f>
        <v>360</v>
      </c>
      <c r="G69">
        <f t="shared" si="3"/>
        <v>60</v>
      </c>
      <c r="H69">
        <f t="shared" si="8"/>
        <v>378</v>
      </c>
      <c r="I69">
        <f t="shared" si="5"/>
        <v>36</v>
      </c>
      <c r="J69">
        <f t="shared" si="6"/>
        <v>342</v>
      </c>
    </row>
    <row r="70" spans="1:10" hidden="1" outlineLevel="2" x14ac:dyDescent="0.3">
      <c r="A70">
        <v>67</v>
      </c>
      <c r="B70" s="1">
        <v>41818</v>
      </c>
      <c r="C70" s="5">
        <f t="shared" si="10"/>
        <v>6</v>
      </c>
      <c r="D70" s="5">
        <f t="shared" si="11"/>
        <v>6</v>
      </c>
      <c r="E70">
        <f t="shared" si="9"/>
        <v>0.6</v>
      </c>
      <c r="F70">
        <f t="shared" si="12"/>
        <v>360</v>
      </c>
      <c r="G70">
        <f t="shared" ref="G70:G135" si="13">QUOTIENT(F69,6)</f>
        <v>60</v>
      </c>
      <c r="H70">
        <f t="shared" si="8"/>
        <v>409</v>
      </c>
      <c r="I70">
        <f t="shared" si="5"/>
        <v>100</v>
      </c>
      <c r="J70">
        <f t="shared" si="6"/>
        <v>309</v>
      </c>
    </row>
    <row r="71" spans="1:10" hidden="1" outlineLevel="2" x14ac:dyDescent="0.3">
      <c r="A71">
        <v>68</v>
      </c>
      <c r="B71" s="1">
        <v>41819</v>
      </c>
      <c r="C71" s="5">
        <f t="shared" si="10"/>
        <v>7</v>
      </c>
      <c r="D71" s="5">
        <f t="shared" si="11"/>
        <v>6</v>
      </c>
      <c r="E71">
        <f t="shared" si="9"/>
        <v>0.6</v>
      </c>
      <c r="F71">
        <f t="shared" si="12"/>
        <v>360</v>
      </c>
      <c r="G71">
        <f t="shared" si="13"/>
        <v>60</v>
      </c>
      <c r="H71">
        <f t="shared" si="8"/>
        <v>376</v>
      </c>
      <c r="I71">
        <f t="shared" si="5"/>
        <v>100</v>
      </c>
      <c r="J71">
        <f t="shared" si="6"/>
        <v>276</v>
      </c>
    </row>
    <row r="72" spans="1:10" hidden="1" outlineLevel="2" x14ac:dyDescent="0.3">
      <c r="A72">
        <v>69</v>
      </c>
      <c r="B72" s="1">
        <v>41820</v>
      </c>
      <c r="C72" s="5">
        <f t="shared" si="10"/>
        <v>1</v>
      </c>
      <c r="D72" s="5">
        <f t="shared" si="11"/>
        <v>6</v>
      </c>
      <c r="E72">
        <f t="shared" si="9"/>
        <v>0.6</v>
      </c>
      <c r="F72">
        <f t="shared" si="12"/>
        <v>360</v>
      </c>
      <c r="G72">
        <f t="shared" si="13"/>
        <v>60</v>
      </c>
      <c r="H72">
        <f t="shared" si="8"/>
        <v>343</v>
      </c>
      <c r="I72">
        <f t="shared" si="5"/>
        <v>36</v>
      </c>
      <c r="J72">
        <f t="shared" si="6"/>
        <v>307</v>
      </c>
    </row>
    <row r="73" spans="1:10" outlineLevel="1" collapsed="1" x14ac:dyDescent="0.3">
      <c r="D73" s="9" t="s">
        <v>15</v>
      </c>
      <c r="I73">
        <f>SUBTOTAL(9,I43:I72)</f>
        <v>1656</v>
      </c>
    </row>
    <row r="74" spans="1:10" hidden="1" outlineLevel="2" x14ac:dyDescent="0.3">
      <c r="A74">
        <v>70</v>
      </c>
      <c r="B74" s="1">
        <v>41821</v>
      </c>
      <c r="C74" s="5">
        <f t="shared" si="10"/>
        <v>2</v>
      </c>
      <c r="D74" s="5">
        <f t="shared" si="11"/>
        <v>7</v>
      </c>
      <c r="E74">
        <f>ROUND(IF(MOD(A74,7)=1,E72*90%,E72),2)</f>
        <v>0.6</v>
      </c>
      <c r="F74">
        <f t="shared" si="12"/>
        <v>360</v>
      </c>
      <c r="G74">
        <f>QUOTIENT(F72,6)</f>
        <v>60</v>
      </c>
      <c r="H74">
        <f>G68+J72</f>
        <v>367</v>
      </c>
      <c r="I74">
        <f t="shared" si="5"/>
        <v>36</v>
      </c>
      <c r="J74">
        <f t="shared" si="6"/>
        <v>331</v>
      </c>
    </row>
    <row r="75" spans="1:10" hidden="1" outlineLevel="2" x14ac:dyDescent="0.3">
      <c r="A75">
        <v>71</v>
      </c>
      <c r="B75" s="1">
        <v>41822</v>
      </c>
      <c r="C75" s="5">
        <f t="shared" si="10"/>
        <v>3</v>
      </c>
      <c r="D75" s="5">
        <f t="shared" si="11"/>
        <v>7</v>
      </c>
      <c r="E75">
        <f t="shared" si="9"/>
        <v>0.54</v>
      </c>
      <c r="F75">
        <f t="shared" si="12"/>
        <v>324</v>
      </c>
      <c r="G75">
        <f t="shared" si="13"/>
        <v>60</v>
      </c>
      <c r="H75">
        <f>G69+J74</f>
        <v>391</v>
      </c>
      <c r="I75">
        <f t="shared" si="5"/>
        <v>36</v>
      </c>
      <c r="J75">
        <f t="shared" si="6"/>
        <v>355</v>
      </c>
    </row>
    <row r="76" spans="1:10" hidden="1" outlineLevel="2" x14ac:dyDescent="0.3">
      <c r="A76">
        <v>72</v>
      </c>
      <c r="B76" s="1">
        <v>41823</v>
      </c>
      <c r="C76" s="5">
        <f t="shared" si="10"/>
        <v>4</v>
      </c>
      <c r="D76" s="5">
        <f t="shared" si="11"/>
        <v>7</v>
      </c>
      <c r="E76">
        <f t="shared" si="9"/>
        <v>0.54</v>
      </c>
      <c r="F76">
        <f t="shared" si="12"/>
        <v>324</v>
      </c>
      <c r="G76">
        <f t="shared" si="13"/>
        <v>54</v>
      </c>
      <c r="H76">
        <f>G70+J75</f>
        <v>415</v>
      </c>
      <c r="I76">
        <f t="shared" ref="I76:I141" si="14">IF(OR(C76=6, C76=7),IF(H76&gt;=100,100,H76),IF(H76&gt;=36,36,H76))</f>
        <v>36</v>
      </c>
      <c r="J76">
        <f t="shared" ref="J76:J141" si="15">H76-I76</f>
        <v>379</v>
      </c>
    </row>
    <row r="77" spans="1:10" hidden="1" outlineLevel="2" x14ac:dyDescent="0.3">
      <c r="A77">
        <v>73</v>
      </c>
      <c r="B77" s="1">
        <v>41824</v>
      </c>
      <c r="C77" s="5">
        <f t="shared" si="10"/>
        <v>5</v>
      </c>
      <c r="D77" s="5">
        <f t="shared" si="11"/>
        <v>7</v>
      </c>
      <c r="E77">
        <f t="shared" si="9"/>
        <v>0.54</v>
      </c>
      <c r="F77">
        <f t="shared" si="12"/>
        <v>324</v>
      </c>
      <c r="G77">
        <f t="shared" si="13"/>
        <v>54</v>
      </c>
      <c r="H77">
        <f>G71+J76</f>
        <v>439</v>
      </c>
      <c r="I77">
        <f t="shared" si="14"/>
        <v>36</v>
      </c>
      <c r="J77">
        <f t="shared" si="15"/>
        <v>403</v>
      </c>
    </row>
    <row r="78" spans="1:10" hidden="1" outlineLevel="2" x14ac:dyDescent="0.3">
      <c r="A78">
        <v>74</v>
      </c>
      <c r="B78" s="1">
        <v>41825</v>
      </c>
      <c r="C78" s="5">
        <f t="shared" si="10"/>
        <v>6</v>
      </c>
      <c r="D78" s="5">
        <f t="shared" si="11"/>
        <v>7</v>
      </c>
      <c r="E78">
        <f t="shared" si="9"/>
        <v>0.54</v>
      </c>
      <c r="F78">
        <f t="shared" si="12"/>
        <v>324</v>
      </c>
      <c r="G78">
        <f t="shared" si="13"/>
        <v>54</v>
      </c>
      <c r="H78">
        <f>G72+J77</f>
        <v>463</v>
      </c>
      <c r="I78">
        <f t="shared" si="14"/>
        <v>100</v>
      </c>
      <c r="J78">
        <f t="shared" si="15"/>
        <v>363</v>
      </c>
    </row>
    <row r="79" spans="1:10" hidden="1" outlineLevel="2" x14ac:dyDescent="0.3">
      <c r="A79">
        <v>75</v>
      </c>
      <c r="B79" s="1">
        <v>41826</v>
      </c>
      <c r="C79" s="5">
        <f t="shared" si="10"/>
        <v>7</v>
      </c>
      <c r="D79" s="5">
        <f t="shared" si="11"/>
        <v>7</v>
      </c>
      <c r="E79">
        <f t="shared" si="9"/>
        <v>0.54</v>
      </c>
      <c r="F79">
        <f t="shared" si="12"/>
        <v>324</v>
      </c>
      <c r="G79">
        <f t="shared" si="13"/>
        <v>54</v>
      </c>
      <c r="H79">
        <f t="shared" ref="H79:H136" si="16">G74+J78</f>
        <v>423</v>
      </c>
      <c r="I79">
        <f t="shared" si="14"/>
        <v>100</v>
      </c>
      <c r="J79">
        <f t="shared" si="15"/>
        <v>323</v>
      </c>
    </row>
    <row r="80" spans="1:10" hidden="1" outlineLevel="2" x14ac:dyDescent="0.3">
      <c r="A80">
        <v>76</v>
      </c>
      <c r="B80" s="1">
        <v>41827</v>
      </c>
      <c r="C80" s="5">
        <f t="shared" si="10"/>
        <v>1</v>
      </c>
      <c r="D80" s="5">
        <f t="shared" si="11"/>
        <v>7</v>
      </c>
      <c r="E80">
        <f t="shared" si="9"/>
        <v>0.54</v>
      </c>
      <c r="F80">
        <f t="shared" si="12"/>
        <v>324</v>
      </c>
      <c r="G80">
        <f t="shared" si="13"/>
        <v>54</v>
      </c>
      <c r="H80">
        <f t="shared" si="16"/>
        <v>383</v>
      </c>
      <c r="I80">
        <f t="shared" si="14"/>
        <v>36</v>
      </c>
      <c r="J80">
        <f t="shared" si="15"/>
        <v>347</v>
      </c>
    </row>
    <row r="81" spans="1:10" hidden="1" outlineLevel="2" x14ac:dyDescent="0.3">
      <c r="A81">
        <v>77</v>
      </c>
      <c r="B81" s="1">
        <v>41828</v>
      </c>
      <c r="C81" s="5">
        <f t="shared" si="10"/>
        <v>2</v>
      </c>
      <c r="D81" s="5">
        <f t="shared" si="11"/>
        <v>7</v>
      </c>
      <c r="E81">
        <f t="shared" si="9"/>
        <v>0.54</v>
      </c>
      <c r="F81">
        <f t="shared" si="12"/>
        <v>324</v>
      </c>
      <c r="G81">
        <f t="shared" si="13"/>
        <v>54</v>
      </c>
      <c r="H81">
        <f t="shared" si="16"/>
        <v>401</v>
      </c>
      <c r="I81">
        <f t="shared" si="14"/>
        <v>36</v>
      </c>
      <c r="J81">
        <f t="shared" si="15"/>
        <v>365</v>
      </c>
    </row>
    <row r="82" spans="1:10" hidden="1" outlineLevel="2" x14ac:dyDescent="0.3">
      <c r="A82">
        <v>78</v>
      </c>
      <c r="B82" s="1">
        <v>41829</v>
      </c>
      <c r="C82" s="5">
        <f t="shared" si="10"/>
        <v>3</v>
      </c>
      <c r="D82" s="5">
        <f t="shared" si="11"/>
        <v>7</v>
      </c>
      <c r="E82">
        <f t="shared" si="9"/>
        <v>0.49</v>
      </c>
      <c r="F82">
        <f t="shared" si="12"/>
        <v>294</v>
      </c>
      <c r="G82">
        <f t="shared" si="13"/>
        <v>54</v>
      </c>
      <c r="H82">
        <f t="shared" si="16"/>
        <v>419</v>
      </c>
      <c r="I82">
        <f t="shared" si="14"/>
        <v>36</v>
      </c>
      <c r="J82">
        <f t="shared" si="15"/>
        <v>383</v>
      </c>
    </row>
    <row r="83" spans="1:10" hidden="1" outlineLevel="2" x14ac:dyDescent="0.3">
      <c r="A83">
        <v>79</v>
      </c>
      <c r="B83" s="1">
        <v>41830</v>
      </c>
      <c r="C83" s="5">
        <f t="shared" si="10"/>
        <v>4</v>
      </c>
      <c r="D83" s="5">
        <f t="shared" si="11"/>
        <v>7</v>
      </c>
      <c r="E83">
        <f t="shared" si="9"/>
        <v>0.49</v>
      </c>
      <c r="F83">
        <f t="shared" si="12"/>
        <v>294</v>
      </c>
      <c r="G83">
        <f t="shared" si="13"/>
        <v>49</v>
      </c>
      <c r="H83">
        <f t="shared" si="16"/>
        <v>437</v>
      </c>
      <c r="I83">
        <f t="shared" si="14"/>
        <v>36</v>
      </c>
      <c r="J83">
        <f t="shared" si="15"/>
        <v>401</v>
      </c>
    </row>
    <row r="84" spans="1:10" hidden="1" outlineLevel="2" x14ac:dyDescent="0.3">
      <c r="A84">
        <v>80</v>
      </c>
      <c r="B84" s="1">
        <v>41831</v>
      </c>
      <c r="C84" s="5">
        <f t="shared" si="10"/>
        <v>5</v>
      </c>
      <c r="D84" s="5">
        <f t="shared" si="11"/>
        <v>7</v>
      </c>
      <c r="E84">
        <f t="shared" si="9"/>
        <v>0.49</v>
      </c>
      <c r="F84">
        <f t="shared" si="12"/>
        <v>294</v>
      </c>
      <c r="G84">
        <f t="shared" si="13"/>
        <v>49</v>
      </c>
      <c r="H84">
        <f t="shared" si="16"/>
        <v>455</v>
      </c>
      <c r="I84">
        <f t="shared" si="14"/>
        <v>36</v>
      </c>
      <c r="J84">
        <f t="shared" si="15"/>
        <v>419</v>
      </c>
    </row>
    <row r="85" spans="1:10" hidden="1" outlineLevel="2" x14ac:dyDescent="0.3">
      <c r="A85">
        <v>81</v>
      </c>
      <c r="B85" s="1">
        <v>41832</v>
      </c>
      <c r="C85" s="5">
        <f t="shared" si="10"/>
        <v>6</v>
      </c>
      <c r="D85" s="5">
        <f t="shared" si="11"/>
        <v>7</v>
      </c>
      <c r="E85">
        <f t="shared" si="9"/>
        <v>0.49</v>
      </c>
      <c r="F85">
        <f t="shared" si="12"/>
        <v>294</v>
      </c>
      <c r="G85">
        <f t="shared" si="13"/>
        <v>49</v>
      </c>
      <c r="H85">
        <f t="shared" si="16"/>
        <v>473</v>
      </c>
      <c r="I85">
        <f t="shared" si="14"/>
        <v>100</v>
      </c>
      <c r="J85">
        <f t="shared" si="15"/>
        <v>373</v>
      </c>
    </row>
    <row r="86" spans="1:10" hidden="1" outlineLevel="2" x14ac:dyDescent="0.3">
      <c r="A86">
        <v>82</v>
      </c>
      <c r="B86" s="1">
        <v>41833</v>
      </c>
      <c r="C86" s="5">
        <f t="shared" si="10"/>
        <v>7</v>
      </c>
      <c r="D86" s="5">
        <f t="shared" si="11"/>
        <v>7</v>
      </c>
      <c r="E86">
        <f t="shared" si="9"/>
        <v>0.49</v>
      </c>
      <c r="F86">
        <f t="shared" si="12"/>
        <v>294</v>
      </c>
      <c r="G86">
        <f t="shared" si="13"/>
        <v>49</v>
      </c>
      <c r="H86">
        <f t="shared" si="16"/>
        <v>427</v>
      </c>
      <c r="I86">
        <f t="shared" si="14"/>
        <v>100</v>
      </c>
      <c r="J86">
        <f t="shared" si="15"/>
        <v>327</v>
      </c>
    </row>
    <row r="87" spans="1:10" hidden="1" outlineLevel="2" x14ac:dyDescent="0.3">
      <c r="A87">
        <v>83</v>
      </c>
      <c r="B87" s="1">
        <v>41834</v>
      </c>
      <c r="C87" s="5">
        <f t="shared" si="10"/>
        <v>1</v>
      </c>
      <c r="D87" s="5">
        <f t="shared" si="11"/>
        <v>7</v>
      </c>
      <c r="E87">
        <f t="shared" si="9"/>
        <v>0.49</v>
      </c>
      <c r="F87">
        <f t="shared" si="12"/>
        <v>294</v>
      </c>
      <c r="G87">
        <f t="shared" si="13"/>
        <v>49</v>
      </c>
      <c r="H87">
        <f t="shared" si="16"/>
        <v>381</v>
      </c>
      <c r="I87">
        <f t="shared" si="14"/>
        <v>36</v>
      </c>
      <c r="J87">
        <f t="shared" si="15"/>
        <v>345</v>
      </c>
    </row>
    <row r="88" spans="1:10" hidden="1" outlineLevel="2" x14ac:dyDescent="0.3">
      <c r="A88">
        <v>84</v>
      </c>
      <c r="B88" s="1">
        <v>41835</v>
      </c>
      <c r="C88" s="5">
        <f t="shared" si="10"/>
        <v>2</v>
      </c>
      <c r="D88" s="5">
        <f t="shared" si="11"/>
        <v>7</v>
      </c>
      <c r="E88">
        <f t="shared" si="9"/>
        <v>0.49</v>
      </c>
      <c r="F88">
        <f t="shared" si="12"/>
        <v>294</v>
      </c>
      <c r="G88">
        <f t="shared" si="13"/>
        <v>49</v>
      </c>
      <c r="H88">
        <f t="shared" si="16"/>
        <v>394</v>
      </c>
      <c r="I88">
        <f t="shared" si="14"/>
        <v>36</v>
      </c>
      <c r="J88">
        <f t="shared" si="15"/>
        <v>358</v>
      </c>
    </row>
    <row r="89" spans="1:10" hidden="1" outlineLevel="2" x14ac:dyDescent="0.3">
      <c r="A89">
        <v>85</v>
      </c>
      <c r="B89" s="1">
        <v>41836</v>
      </c>
      <c r="C89" s="5">
        <f t="shared" si="10"/>
        <v>3</v>
      </c>
      <c r="D89" s="5">
        <f t="shared" si="11"/>
        <v>7</v>
      </c>
      <c r="E89">
        <f t="shared" si="9"/>
        <v>0.44</v>
      </c>
      <c r="F89">
        <f t="shared" si="12"/>
        <v>264</v>
      </c>
      <c r="G89">
        <f t="shared" si="13"/>
        <v>49</v>
      </c>
      <c r="H89">
        <f t="shared" si="16"/>
        <v>407</v>
      </c>
      <c r="I89">
        <f t="shared" si="14"/>
        <v>36</v>
      </c>
      <c r="J89">
        <f t="shared" si="15"/>
        <v>371</v>
      </c>
    </row>
    <row r="90" spans="1:10" hidden="1" outlineLevel="2" x14ac:dyDescent="0.3">
      <c r="A90">
        <v>86</v>
      </c>
      <c r="B90" s="1">
        <v>41837</v>
      </c>
      <c r="C90" s="5">
        <f t="shared" si="10"/>
        <v>4</v>
      </c>
      <c r="D90" s="5">
        <f t="shared" si="11"/>
        <v>7</v>
      </c>
      <c r="E90">
        <f t="shared" si="9"/>
        <v>0.44</v>
      </c>
      <c r="F90">
        <f t="shared" si="12"/>
        <v>264</v>
      </c>
      <c r="G90">
        <f t="shared" si="13"/>
        <v>44</v>
      </c>
      <c r="H90">
        <f t="shared" si="16"/>
        <v>420</v>
      </c>
      <c r="I90">
        <f t="shared" si="14"/>
        <v>36</v>
      </c>
      <c r="J90">
        <f t="shared" si="15"/>
        <v>384</v>
      </c>
    </row>
    <row r="91" spans="1:10" hidden="1" outlineLevel="2" x14ac:dyDescent="0.3">
      <c r="A91">
        <v>87</v>
      </c>
      <c r="B91" s="1">
        <v>41838</v>
      </c>
      <c r="C91" s="5">
        <f t="shared" si="10"/>
        <v>5</v>
      </c>
      <c r="D91" s="5">
        <f t="shared" si="11"/>
        <v>7</v>
      </c>
      <c r="E91">
        <f t="shared" si="9"/>
        <v>0.44</v>
      </c>
      <c r="F91">
        <f t="shared" si="12"/>
        <v>264</v>
      </c>
      <c r="G91">
        <f t="shared" si="13"/>
        <v>44</v>
      </c>
      <c r="H91">
        <f t="shared" si="16"/>
        <v>433</v>
      </c>
      <c r="I91">
        <f t="shared" si="14"/>
        <v>36</v>
      </c>
      <c r="J91">
        <f t="shared" si="15"/>
        <v>397</v>
      </c>
    </row>
    <row r="92" spans="1:10" hidden="1" outlineLevel="2" x14ac:dyDescent="0.3">
      <c r="A92">
        <v>88</v>
      </c>
      <c r="B92" s="1">
        <v>41839</v>
      </c>
      <c r="C92" s="5">
        <f t="shared" si="10"/>
        <v>6</v>
      </c>
      <c r="D92" s="5">
        <f t="shared" si="11"/>
        <v>7</v>
      </c>
      <c r="E92">
        <f t="shared" si="9"/>
        <v>0.44</v>
      </c>
      <c r="F92">
        <f t="shared" si="12"/>
        <v>264</v>
      </c>
      <c r="G92">
        <f t="shared" si="13"/>
        <v>44</v>
      </c>
      <c r="H92">
        <f t="shared" si="16"/>
        <v>446</v>
      </c>
      <c r="I92">
        <f t="shared" si="14"/>
        <v>100</v>
      </c>
      <c r="J92">
        <f t="shared" si="15"/>
        <v>346</v>
      </c>
    </row>
    <row r="93" spans="1:10" hidden="1" outlineLevel="2" x14ac:dyDescent="0.3">
      <c r="A93">
        <v>89</v>
      </c>
      <c r="B93" s="1">
        <v>41840</v>
      </c>
      <c r="C93" s="5">
        <f t="shared" si="10"/>
        <v>7</v>
      </c>
      <c r="D93" s="5">
        <f t="shared" si="11"/>
        <v>7</v>
      </c>
      <c r="E93">
        <f t="shared" si="9"/>
        <v>0.44</v>
      </c>
      <c r="F93">
        <f t="shared" si="12"/>
        <v>264</v>
      </c>
      <c r="G93">
        <f t="shared" si="13"/>
        <v>44</v>
      </c>
      <c r="H93">
        <f t="shared" si="16"/>
        <v>395</v>
      </c>
      <c r="I93">
        <f t="shared" si="14"/>
        <v>100</v>
      </c>
      <c r="J93">
        <f t="shared" si="15"/>
        <v>295</v>
      </c>
    </row>
    <row r="94" spans="1:10" hidden="1" outlineLevel="2" x14ac:dyDescent="0.3">
      <c r="A94">
        <v>90</v>
      </c>
      <c r="B94" s="1">
        <v>41841</v>
      </c>
      <c r="C94" s="5">
        <f t="shared" si="10"/>
        <v>1</v>
      </c>
      <c r="D94" s="5">
        <f t="shared" si="11"/>
        <v>7</v>
      </c>
      <c r="E94">
        <f t="shared" si="9"/>
        <v>0.44</v>
      </c>
      <c r="F94">
        <f t="shared" si="12"/>
        <v>264</v>
      </c>
      <c r="G94">
        <f t="shared" si="13"/>
        <v>44</v>
      </c>
      <c r="H94">
        <f t="shared" si="16"/>
        <v>344</v>
      </c>
      <c r="I94">
        <f t="shared" si="14"/>
        <v>36</v>
      </c>
      <c r="J94">
        <f t="shared" si="15"/>
        <v>308</v>
      </c>
    </row>
    <row r="95" spans="1:10" hidden="1" outlineLevel="2" x14ac:dyDescent="0.3">
      <c r="A95">
        <v>91</v>
      </c>
      <c r="B95" s="1">
        <v>41842</v>
      </c>
      <c r="C95" s="5">
        <f t="shared" si="10"/>
        <v>2</v>
      </c>
      <c r="D95" s="5">
        <f t="shared" si="11"/>
        <v>7</v>
      </c>
      <c r="E95">
        <f t="shared" si="9"/>
        <v>0.44</v>
      </c>
      <c r="F95">
        <f t="shared" si="12"/>
        <v>264</v>
      </c>
      <c r="G95">
        <f t="shared" si="13"/>
        <v>44</v>
      </c>
      <c r="H95">
        <f t="shared" si="16"/>
        <v>352</v>
      </c>
      <c r="I95">
        <f t="shared" si="14"/>
        <v>36</v>
      </c>
      <c r="J95">
        <f t="shared" si="15"/>
        <v>316</v>
      </c>
    </row>
    <row r="96" spans="1:10" hidden="1" outlineLevel="2" x14ac:dyDescent="0.3">
      <c r="A96">
        <v>92</v>
      </c>
      <c r="B96" s="1">
        <v>41843</v>
      </c>
      <c r="C96" s="5">
        <f t="shared" si="10"/>
        <v>3</v>
      </c>
      <c r="D96" s="5">
        <f t="shared" si="11"/>
        <v>7</v>
      </c>
      <c r="E96">
        <f t="shared" si="9"/>
        <v>0.4</v>
      </c>
      <c r="F96">
        <f t="shared" si="12"/>
        <v>240</v>
      </c>
      <c r="G96">
        <f t="shared" si="13"/>
        <v>44</v>
      </c>
      <c r="H96">
        <f t="shared" si="16"/>
        <v>360</v>
      </c>
      <c r="I96">
        <f t="shared" si="14"/>
        <v>36</v>
      </c>
      <c r="J96">
        <f t="shared" si="15"/>
        <v>324</v>
      </c>
    </row>
    <row r="97" spans="1:10" hidden="1" outlineLevel="2" x14ac:dyDescent="0.3">
      <c r="A97">
        <v>93</v>
      </c>
      <c r="B97" s="1">
        <v>41844</v>
      </c>
      <c r="C97" s="5">
        <f t="shared" si="10"/>
        <v>4</v>
      </c>
      <c r="D97" s="5">
        <f t="shared" si="11"/>
        <v>7</v>
      </c>
      <c r="E97">
        <f t="shared" si="9"/>
        <v>0.4</v>
      </c>
      <c r="F97">
        <f t="shared" si="12"/>
        <v>240</v>
      </c>
      <c r="G97">
        <f t="shared" si="13"/>
        <v>40</v>
      </c>
      <c r="H97">
        <f t="shared" si="16"/>
        <v>368</v>
      </c>
      <c r="I97">
        <f t="shared" si="14"/>
        <v>36</v>
      </c>
      <c r="J97">
        <f t="shared" si="15"/>
        <v>332</v>
      </c>
    </row>
    <row r="98" spans="1:10" hidden="1" outlineLevel="2" x14ac:dyDescent="0.3">
      <c r="A98">
        <v>94</v>
      </c>
      <c r="B98" s="1">
        <v>41845</v>
      </c>
      <c r="C98" s="5">
        <f t="shared" si="10"/>
        <v>5</v>
      </c>
      <c r="D98" s="5">
        <f t="shared" si="11"/>
        <v>7</v>
      </c>
      <c r="E98">
        <f t="shared" si="9"/>
        <v>0.4</v>
      </c>
      <c r="F98">
        <f t="shared" si="12"/>
        <v>240</v>
      </c>
      <c r="G98">
        <f t="shared" si="13"/>
        <v>40</v>
      </c>
      <c r="H98">
        <f t="shared" si="16"/>
        <v>376</v>
      </c>
      <c r="I98">
        <f t="shared" si="14"/>
        <v>36</v>
      </c>
      <c r="J98">
        <f t="shared" si="15"/>
        <v>340</v>
      </c>
    </row>
    <row r="99" spans="1:10" hidden="1" outlineLevel="2" x14ac:dyDescent="0.3">
      <c r="A99">
        <v>95</v>
      </c>
      <c r="B99" s="1">
        <v>41846</v>
      </c>
      <c r="C99" s="5">
        <f t="shared" si="10"/>
        <v>6</v>
      </c>
      <c r="D99" s="5">
        <f t="shared" si="11"/>
        <v>7</v>
      </c>
      <c r="E99">
        <f t="shared" si="9"/>
        <v>0.4</v>
      </c>
      <c r="F99">
        <f t="shared" si="12"/>
        <v>240</v>
      </c>
      <c r="G99">
        <f t="shared" si="13"/>
        <v>40</v>
      </c>
      <c r="H99">
        <f t="shared" si="16"/>
        <v>384</v>
      </c>
      <c r="I99">
        <f t="shared" si="14"/>
        <v>100</v>
      </c>
      <c r="J99">
        <f t="shared" si="15"/>
        <v>284</v>
      </c>
    </row>
    <row r="100" spans="1:10" hidden="1" outlineLevel="2" x14ac:dyDescent="0.3">
      <c r="A100">
        <v>96</v>
      </c>
      <c r="B100" s="1">
        <v>41847</v>
      </c>
      <c r="C100" s="5">
        <f t="shared" si="10"/>
        <v>7</v>
      </c>
      <c r="D100" s="5">
        <f t="shared" si="11"/>
        <v>7</v>
      </c>
      <c r="E100">
        <f t="shared" si="9"/>
        <v>0.4</v>
      </c>
      <c r="F100">
        <f t="shared" si="12"/>
        <v>240</v>
      </c>
      <c r="G100">
        <f t="shared" si="13"/>
        <v>40</v>
      </c>
      <c r="H100">
        <f t="shared" si="16"/>
        <v>328</v>
      </c>
      <c r="I100">
        <f t="shared" si="14"/>
        <v>100</v>
      </c>
      <c r="J100">
        <f t="shared" si="15"/>
        <v>228</v>
      </c>
    </row>
    <row r="101" spans="1:10" hidden="1" outlineLevel="2" x14ac:dyDescent="0.3">
      <c r="A101">
        <v>97</v>
      </c>
      <c r="B101" s="1">
        <v>41848</v>
      </c>
      <c r="C101" s="5">
        <f t="shared" si="10"/>
        <v>1</v>
      </c>
      <c r="D101" s="5">
        <f t="shared" si="11"/>
        <v>7</v>
      </c>
      <c r="E101">
        <f t="shared" si="9"/>
        <v>0.4</v>
      </c>
      <c r="F101">
        <f t="shared" si="12"/>
        <v>240</v>
      </c>
      <c r="G101">
        <f t="shared" si="13"/>
        <v>40</v>
      </c>
      <c r="H101">
        <f t="shared" si="16"/>
        <v>272</v>
      </c>
      <c r="I101">
        <f t="shared" si="14"/>
        <v>36</v>
      </c>
      <c r="J101">
        <f t="shared" si="15"/>
        <v>236</v>
      </c>
    </row>
    <row r="102" spans="1:10" hidden="1" outlineLevel="2" x14ac:dyDescent="0.3">
      <c r="A102">
        <v>98</v>
      </c>
      <c r="B102" s="1">
        <v>41849</v>
      </c>
      <c r="C102" s="5">
        <f t="shared" si="10"/>
        <v>2</v>
      </c>
      <c r="D102" s="5">
        <f t="shared" si="11"/>
        <v>7</v>
      </c>
      <c r="E102">
        <f t="shared" si="9"/>
        <v>0.4</v>
      </c>
      <c r="F102">
        <f t="shared" si="12"/>
        <v>240</v>
      </c>
      <c r="G102">
        <f t="shared" si="13"/>
        <v>40</v>
      </c>
      <c r="H102">
        <f t="shared" si="16"/>
        <v>276</v>
      </c>
      <c r="I102">
        <f t="shared" si="14"/>
        <v>36</v>
      </c>
      <c r="J102">
        <f t="shared" si="15"/>
        <v>240</v>
      </c>
    </row>
    <row r="103" spans="1:10" hidden="1" outlineLevel="2" x14ac:dyDescent="0.3">
      <c r="A103">
        <v>99</v>
      </c>
      <c r="B103" s="1">
        <v>41850</v>
      </c>
      <c r="C103" s="5">
        <f t="shared" si="10"/>
        <v>3</v>
      </c>
      <c r="D103" s="5">
        <f t="shared" si="11"/>
        <v>7</v>
      </c>
      <c r="E103">
        <f t="shared" si="9"/>
        <v>0.36</v>
      </c>
      <c r="F103">
        <f t="shared" si="12"/>
        <v>216</v>
      </c>
      <c r="G103">
        <f t="shared" si="13"/>
        <v>40</v>
      </c>
      <c r="H103">
        <f t="shared" si="16"/>
        <v>280</v>
      </c>
      <c r="I103">
        <f t="shared" si="14"/>
        <v>36</v>
      </c>
      <c r="J103">
        <f t="shared" si="15"/>
        <v>244</v>
      </c>
    </row>
    <row r="104" spans="1:10" hidden="1" outlineLevel="2" x14ac:dyDescent="0.3">
      <c r="A104">
        <v>100</v>
      </c>
      <c r="B104" s="1">
        <v>41851</v>
      </c>
      <c r="C104" s="5">
        <f t="shared" si="10"/>
        <v>4</v>
      </c>
      <c r="D104" s="5">
        <f t="shared" si="11"/>
        <v>7</v>
      </c>
      <c r="E104">
        <f t="shared" si="9"/>
        <v>0.36</v>
      </c>
      <c r="F104">
        <f t="shared" si="12"/>
        <v>216</v>
      </c>
      <c r="G104">
        <f t="shared" si="13"/>
        <v>36</v>
      </c>
      <c r="H104">
        <f t="shared" si="16"/>
        <v>284</v>
      </c>
      <c r="I104">
        <f t="shared" si="14"/>
        <v>36</v>
      </c>
      <c r="J104">
        <f t="shared" si="15"/>
        <v>248</v>
      </c>
    </row>
    <row r="105" spans="1:10" outlineLevel="1" collapsed="1" x14ac:dyDescent="0.3">
      <c r="D105" s="9" t="s">
        <v>16</v>
      </c>
      <c r="I105">
        <f>SUBTOTAL(9,I74:I104)</f>
        <v>1628</v>
      </c>
    </row>
    <row r="106" spans="1:10" hidden="1" outlineLevel="2" x14ac:dyDescent="0.3">
      <c r="A106">
        <v>101</v>
      </c>
      <c r="B106" s="1">
        <v>41852</v>
      </c>
      <c r="C106" s="5">
        <f t="shared" si="10"/>
        <v>5</v>
      </c>
      <c r="D106" s="5">
        <f t="shared" si="11"/>
        <v>8</v>
      </c>
      <c r="E106">
        <f>ROUND(IF(MOD(A106,7)=1,E104*90%,E104),2)</f>
        <v>0.36</v>
      </c>
      <c r="F106">
        <f t="shared" si="12"/>
        <v>216</v>
      </c>
      <c r="G106">
        <f>QUOTIENT(F104,6)</f>
        <v>36</v>
      </c>
      <c r="H106">
        <f>G100+J104</f>
        <v>288</v>
      </c>
      <c r="I106">
        <f t="shared" si="14"/>
        <v>36</v>
      </c>
      <c r="J106">
        <f t="shared" si="15"/>
        <v>252</v>
      </c>
    </row>
    <row r="107" spans="1:10" hidden="1" outlineLevel="2" x14ac:dyDescent="0.3">
      <c r="A107">
        <v>102</v>
      </c>
      <c r="B107" s="1">
        <v>41853</v>
      </c>
      <c r="C107" s="5">
        <f t="shared" si="10"/>
        <v>6</v>
      </c>
      <c r="D107" s="5">
        <f t="shared" si="11"/>
        <v>8</v>
      </c>
      <c r="E107">
        <f t="shared" si="9"/>
        <v>0.36</v>
      </c>
      <c r="F107">
        <f t="shared" si="12"/>
        <v>216</v>
      </c>
      <c r="G107">
        <f t="shared" si="13"/>
        <v>36</v>
      </c>
      <c r="H107">
        <f>G101+J106</f>
        <v>292</v>
      </c>
      <c r="I107">
        <f t="shared" si="14"/>
        <v>100</v>
      </c>
      <c r="J107">
        <f t="shared" si="15"/>
        <v>192</v>
      </c>
    </row>
    <row r="108" spans="1:10" hidden="1" outlineLevel="2" x14ac:dyDescent="0.3">
      <c r="A108">
        <v>103</v>
      </c>
      <c r="B108" s="1">
        <v>41854</v>
      </c>
      <c r="C108" s="5">
        <f t="shared" si="10"/>
        <v>7</v>
      </c>
      <c r="D108" s="5">
        <f t="shared" si="11"/>
        <v>8</v>
      </c>
      <c r="E108">
        <f t="shared" si="9"/>
        <v>0.36</v>
      </c>
      <c r="F108">
        <f t="shared" si="12"/>
        <v>216</v>
      </c>
      <c r="G108">
        <f t="shared" si="13"/>
        <v>36</v>
      </c>
      <c r="H108">
        <f>G102+J107</f>
        <v>232</v>
      </c>
      <c r="I108">
        <f t="shared" si="14"/>
        <v>100</v>
      </c>
      <c r="J108">
        <f t="shared" si="15"/>
        <v>132</v>
      </c>
    </row>
    <row r="109" spans="1:10" hidden="1" outlineLevel="2" x14ac:dyDescent="0.3">
      <c r="A109">
        <v>104</v>
      </c>
      <c r="B109" s="1">
        <v>41855</v>
      </c>
      <c r="C109" s="5">
        <f t="shared" si="10"/>
        <v>1</v>
      </c>
      <c r="D109" s="5">
        <f t="shared" si="11"/>
        <v>8</v>
      </c>
      <c r="E109">
        <f t="shared" si="9"/>
        <v>0.36</v>
      </c>
      <c r="F109">
        <f t="shared" si="12"/>
        <v>216</v>
      </c>
      <c r="G109">
        <f t="shared" si="13"/>
        <v>36</v>
      </c>
      <c r="H109">
        <f>G103+J108</f>
        <v>172</v>
      </c>
      <c r="I109">
        <f t="shared" si="14"/>
        <v>36</v>
      </c>
      <c r="J109">
        <f t="shared" si="15"/>
        <v>136</v>
      </c>
    </row>
    <row r="110" spans="1:10" hidden="1" outlineLevel="2" x14ac:dyDescent="0.3">
      <c r="A110">
        <v>105</v>
      </c>
      <c r="B110" s="1">
        <v>41856</v>
      </c>
      <c r="C110" s="5">
        <f t="shared" si="10"/>
        <v>2</v>
      </c>
      <c r="D110" s="5">
        <f t="shared" si="11"/>
        <v>8</v>
      </c>
      <c r="E110">
        <f t="shared" si="9"/>
        <v>0.36</v>
      </c>
      <c r="F110">
        <f t="shared" si="12"/>
        <v>216</v>
      </c>
      <c r="G110">
        <f t="shared" si="13"/>
        <v>36</v>
      </c>
      <c r="H110">
        <f>G104+J109</f>
        <v>172</v>
      </c>
      <c r="I110">
        <f t="shared" si="14"/>
        <v>36</v>
      </c>
      <c r="J110">
        <f t="shared" si="15"/>
        <v>136</v>
      </c>
    </row>
    <row r="111" spans="1:10" hidden="1" outlineLevel="2" x14ac:dyDescent="0.3">
      <c r="A111">
        <v>106</v>
      </c>
      <c r="B111" s="1">
        <v>41857</v>
      </c>
      <c r="C111" s="5">
        <f t="shared" si="10"/>
        <v>3</v>
      </c>
      <c r="D111" s="5">
        <f t="shared" si="11"/>
        <v>8</v>
      </c>
      <c r="E111">
        <f t="shared" si="9"/>
        <v>0.32</v>
      </c>
      <c r="F111">
        <f t="shared" si="12"/>
        <v>192</v>
      </c>
      <c r="G111">
        <f t="shared" si="13"/>
        <v>36</v>
      </c>
      <c r="H111">
        <f t="shared" si="16"/>
        <v>172</v>
      </c>
      <c r="I111">
        <f t="shared" si="14"/>
        <v>36</v>
      </c>
      <c r="J111">
        <f t="shared" si="15"/>
        <v>136</v>
      </c>
    </row>
    <row r="112" spans="1:10" hidden="1" outlineLevel="2" x14ac:dyDescent="0.3">
      <c r="A112">
        <v>107</v>
      </c>
      <c r="B112" s="1">
        <v>41858</v>
      </c>
      <c r="C112" s="5">
        <f t="shared" si="10"/>
        <v>4</v>
      </c>
      <c r="D112" s="5">
        <f t="shared" si="11"/>
        <v>8</v>
      </c>
      <c r="E112">
        <f t="shared" si="9"/>
        <v>0.32</v>
      </c>
      <c r="F112">
        <f t="shared" si="12"/>
        <v>192</v>
      </c>
      <c r="G112">
        <f t="shared" si="13"/>
        <v>32</v>
      </c>
      <c r="H112">
        <f t="shared" si="16"/>
        <v>172</v>
      </c>
      <c r="I112">
        <f t="shared" si="14"/>
        <v>36</v>
      </c>
      <c r="J112">
        <f t="shared" si="15"/>
        <v>136</v>
      </c>
    </row>
    <row r="113" spans="1:10" hidden="1" outlineLevel="2" x14ac:dyDescent="0.3">
      <c r="A113">
        <v>108</v>
      </c>
      <c r="B113" s="1">
        <v>41859</v>
      </c>
      <c r="C113" s="5">
        <f t="shared" si="10"/>
        <v>5</v>
      </c>
      <c r="D113" s="5">
        <f t="shared" si="11"/>
        <v>8</v>
      </c>
      <c r="E113">
        <f t="shared" si="9"/>
        <v>0.32</v>
      </c>
      <c r="F113">
        <f t="shared" si="12"/>
        <v>192</v>
      </c>
      <c r="G113">
        <f t="shared" si="13"/>
        <v>32</v>
      </c>
      <c r="H113">
        <f t="shared" si="16"/>
        <v>172</v>
      </c>
      <c r="I113">
        <f t="shared" si="14"/>
        <v>36</v>
      </c>
      <c r="J113">
        <f t="shared" si="15"/>
        <v>136</v>
      </c>
    </row>
    <row r="114" spans="1:10" hidden="1" outlineLevel="2" x14ac:dyDescent="0.3">
      <c r="A114">
        <v>109</v>
      </c>
      <c r="B114" s="1">
        <v>41860</v>
      </c>
      <c r="C114" s="5">
        <f t="shared" si="10"/>
        <v>6</v>
      </c>
      <c r="D114" s="5">
        <f t="shared" si="11"/>
        <v>8</v>
      </c>
      <c r="E114">
        <f t="shared" si="9"/>
        <v>0.32</v>
      </c>
      <c r="F114">
        <f t="shared" si="12"/>
        <v>192</v>
      </c>
      <c r="G114">
        <f t="shared" si="13"/>
        <v>32</v>
      </c>
      <c r="H114">
        <f t="shared" si="16"/>
        <v>172</v>
      </c>
      <c r="I114">
        <f t="shared" si="14"/>
        <v>100</v>
      </c>
      <c r="J114">
        <f t="shared" si="15"/>
        <v>72</v>
      </c>
    </row>
    <row r="115" spans="1:10" hidden="1" outlineLevel="2" x14ac:dyDescent="0.3">
      <c r="A115">
        <v>110</v>
      </c>
      <c r="B115" s="1">
        <v>41861</v>
      </c>
      <c r="C115" s="5">
        <f t="shared" si="10"/>
        <v>7</v>
      </c>
      <c r="D115" s="5">
        <f t="shared" si="11"/>
        <v>8</v>
      </c>
      <c r="E115">
        <f t="shared" si="9"/>
        <v>0.32</v>
      </c>
      <c r="F115">
        <f t="shared" si="12"/>
        <v>192</v>
      </c>
      <c r="G115">
        <f t="shared" si="13"/>
        <v>32</v>
      </c>
      <c r="H115">
        <f t="shared" si="16"/>
        <v>108</v>
      </c>
      <c r="I115">
        <f t="shared" si="14"/>
        <v>100</v>
      </c>
      <c r="J115">
        <f t="shared" si="15"/>
        <v>8</v>
      </c>
    </row>
    <row r="116" spans="1:10" hidden="1" outlineLevel="2" x14ac:dyDescent="0.3">
      <c r="A116">
        <v>111</v>
      </c>
      <c r="B116" s="1">
        <v>41862</v>
      </c>
      <c r="C116" s="5">
        <f t="shared" si="10"/>
        <v>1</v>
      </c>
      <c r="D116" s="5">
        <f t="shared" si="11"/>
        <v>8</v>
      </c>
      <c r="E116">
        <f t="shared" si="9"/>
        <v>0.32</v>
      </c>
      <c r="F116">
        <f t="shared" si="12"/>
        <v>192</v>
      </c>
      <c r="G116">
        <f t="shared" si="13"/>
        <v>32</v>
      </c>
      <c r="H116">
        <f t="shared" si="16"/>
        <v>44</v>
      </c>
      <c r="I116">
        <f t="shared" si="14"/>
        <v>36</v>
      </c>
      <c r="J116">
        <f t="shared" si="15"/>
        <v>8</v>
      </c>
    </row>
    <row r="117" spans="1:10" hidden="1" outlineLevel="2" x14ac:dyDescent="0.3">
      <c r="A117">
        <v>112</v>
      </c>
      <c r="B117" s="1">
        <v>41863</v>
      </c>
      <c r="C117" s="5">
        <f t="shared" si="10"/>
        <v>2</v>
      </c>
      <c r="D117" s="5">
        <f t="shared" si="11"/>
        <v>8</v>
      </c>
      <c r="E117">
        <f t="shared" si="9"/>
        <v>0.32</v>
      </c>
      <c r="F117">
        <f t="shared" si="12"/>
        <v>192</v>
      </c>
      <c r="G117">
        <f t="shared" si="13"/>
        <v>32</v>
      </c>
      <c r="H117">
        <f t="shared" si="16"/>
        <v>40</v>
      </c>
      <c r="I117">
        <f t="shared" si="14"/>
        <v>36</v>
      </c>
      <c r="J117">
        <f t="shared" si="15"/>
        <v>4</v>
      </c>
    </row>
    <row r="118" spans="1:10" hidden="1" outlineLevel="2" x14ac:dyDescent="0.3">
      <c r="A118">
        <v>113</v>
      </c>
      <c r="B118" s="1">
        <v>41864</v>
      </c>
      <c r="C118" s="5">
        <f t="shared" si="10"/>
        <v>3</v>
      </c>
      <c r="D118" s="5">
        <f t="shared" si="11"/>
        <v>8</v>
      </c>
      <c r="E118">
        <f t="shared" si="9"/>
        <v>0.28999999999999998</v>
      </c>
      <c r="F118">
        <f t="shared" si="12"/>
        <v>174</v>
      </c>
      <c r="G118">
        <f t="shared" si="13"/>
        <v>32</v>
      </c>
      <c r="H118">
        <f t="shared" si="16"/>
        <v>36</v>
      </c>
      <c r="I118">
        <f t="shared" si="14"/>
        <v>36</v>
      </c>
      <c r="J118">
        <f t="shared" si="15"/>
        <v>0</v>
      </c>
    </row>
    <row r="119" spans="1:10" hidden="1" outlineLevel="2" x14ac:dyDescent="0.3">
      <c r="A119">
        <v>114</v>
      </c>
      <c r="B119" s="1">
        <v>41865</v>
      </c>
      <c r="C119" s="5">
        <f t="shared" si="10"/>
        <v>4</v>
      </c>
      <c r="D119" s="5">
        <f t="shared" si="11"/>
        <v>8</v>
      </c>
      <c r="E119">
        <f t="shared" si="9"/>
        <v>0.28999999999999998</v>
      </c>
      <c r="F119">
        <f t="shared" si="12"/>
        <v>174</v>
      </c>
      <c r="G119">
        <f t="shared" si="13"/>
        <v>29</v>
      </c>
      <c r="H119">
        <f t="shared" si="16"/>
        <v>32</v>
      </c>
      <c r="I119">
        <f t="shared" si="14"/>
        <v>32</v>
      </c>
      <c r="J119">
        <f t="shared" si="15"/>
        <v>0</v>
      </c>
    </row>
    <row r="120" spans="1:10" hidden="1" outlineLevel="2" x14ac:dyDescent="0.3">
      <c r="A120">
        <v>115</v>
      </c>
      <c r="B120" s="1">
        <v>41866</v>
      </c>
      <c r="C120" s="5">
        <f t="shared" si="10"/>
        <v>5</v>
      </c>
      <c r="D120" s="5">
        <f t="shared" si="11"/>
        <v>8</v>
      </c>
      <c r="E120">
        <f t="shared" si="9"/>
        <v>0.28999999999999998</v>
      </c>
      <c r="F120">
        <f t="shared" si="12"/>
        <v>174</v>
      </c>
      <c r="G120">
        <f t="shared" si="13"/>
        <v>29</v>
      </c>
      <c r="H120">
        <f t="shared" si="16"/>
        <v>32</v>
      </c>
      <c r="I120">
        <f t="shared" si="14"/>
        <v>32</v>
      </c>
      <c r="J120">
        <f t="shared" si="15"/>
        <v>0</v>
      </c>
    </row>
    <row r="121" spans="1:10" hidden="1" outlineLevel="2" x14ac:dyDescent="0.3">
      <c r="A121">
        <v>116</v>
      </c>
      <c r="B121" s="1">
        <v>41867</v>
      </c>
      <c r="C121" s="5">
        <f t="shared" si="10"/>
        <v>6</v>
      </c>
      <c r="D121" s="5">
        <f t="shared" si="11"/>
        <v>8</v>
      </c>
      <c r="E121">
        <f t="shared" si="9"/>
        <v>0.28999999999999998</v>
      </c>
      <c r="F121">
        <f t="shared" si="12"/>
        <v>174</v>
      </c>
      <c r="G121">
        <f t="shared" si="13"/>
        <v>29</v>
      </c>
      <c r="H121">
        <f t="shared" si="16"/>
        <v>32</v>
      </c>
      <c r="I121">
        <f t="shared" si="14"/>
        <v>32</v>
      </c>
      <c r="J121">
        <f t="shared" si="15"/>
        <v>0</v>
      </c>
    </row>
    <row r="122" spans="1:10" hidden="1" outlineLevel="2" x14ac:dyDescent="0.3">
      <c r="A122">
        <v>117</v>
      </c>
      <c r="B122" s="1">
        <v>41868</v>
      </c>
      <c r="C122" s="5">
        <f t="shared" si="10"/>
        <v>7</v>
      </c>
      <c r="D122" s="5">
        <f t="shared" si="11"/>
        <v>8</v>
      </c>
      <c r="E122">
        <f t="shared" si="9"/>
        <v>0.28999999999999998</v>
      </c>
      <c r="F122">
        <f t="shared" si="12"/>
        <v>174</v>
      </c>
      <c r="G122">
        <f t="shared" si="13"/>
        <v>29</v>
      </c>
      <c r="H122">
        <f t="shared" si="16"/>
        <v>32</v>
      </c>
      <c r="I122">
        <f t="shared" si="14"/>
        <v>32</v>
      </c>
      <c r="J122">
        <f t="shared" si="15"/>
        <v>0</v>
      </c>
    </row>
    <row r="123" spans="1:10" hidden="1" outlineLevel="2" x14ac:dyDescent="0.3">
      <c r="A123">
        <v>118</v>
      </c>
      <c r="B123" s="1">
        <v>41869</v>
      </c>
      <c r="C123" s="5">
        <f t="shared" si="10"/>
        <v>1</v>
      </c>
      <c r="D123" s="5">
        <f t="shared" si="11"/>
        <v>8</v>
      </c>
      <c r="E123">
        <f t="shared" si="9"/>
        <v>0.28999999999999998</v>
      </c>
      <c r="F123">
        <f t="shared" si="12"/>
        <v>174</v>
      </c>
      <c r="G123">
        <f t="shared" si="13"/>
        <v>29</v>
      </c>
      <c r="H123">
        <f t="shared" si="16"/>
        <v>32</v>
      </c>
      <c r="I123">
        <f t="shared" si="14"/>
        <v>32</v>
      </c>
      <c r="J123">
        <f t="shared" si="15"/>
        <v>0</v>
      </c>
    </row>
    <row r="124" spans="1:10" hidden="1" outlineLevel="2" x14ac:dyDescent="0.3">
      <c r="A124">
        <v>119</v>
      </c>
      <c r="B124" s="1">
        <v>41870</v>
      </c>
      <c r="C124" s="5">
        <f t="shared" si="10"/>
        <v>2</v>
      </c>
      <c r="D124" s="5">
        <f t="shared" si="11"/>
        <v>8</v>
      </c>
      <c r="E124">
        <f t="shared" si="9"/>
        <v>0.28999999999999998</v>
      </c>
      <c r="F124">
        <f t="shared" si="12"/>
        <v>174</v>
      </c>
      <c r="G124">
        <f t="shared" si="13"/>
        <v>29</v>
      </c>
      <c r="H124">
        <f t="shared" si="16"/>
        <v>29</v>
      </c>
      <c r="I124">
        <f t="shared" si="14"/>
        <v>29</v>
      </c>
      <c r="J124">
        <f t="shared" si="15"/>
        <v>0</v>
      </c>
    </row>
    <row r="125" spans="1:10" hidden="1" outlineLevel="2" x14ac:dyDescent="0.3">
      <c r="A125">
        <v>120</v>
      </c>
      <c r="B125" s="1">
        <v>41871</v>
      </c>
      <c r="C125" s="5">
        <f t="shared" si="10"/>
        <v>3</v>
      </c>
      <c r="D125" s="5">
        <f t="shared" si="11"/>
        <v>8</v>
      </c>
      <c r="E125">
        <f t="shared" si="9"/>
        <v>0.26</v>
      </c>
      <c r="F125">
        <f t="shared" si="12"/>
        <v>156</v>
      </c>
      <c r="G125">
        <f t="shared" si="13"/>
        <v>29</v>
      </c>
      <c r="H125">
        <f t="shared" si="16"/>
        <v>29</v>
      </c>
      <c r="I125">
        <f t="shared" si="14"/>
        <v>29</v>
      </c>
      <c r="J125">
        <f t="shared" si="15"/>
        <v>0</v>
      </c>
    </row>
    <row r="126" spans="1:10" hidden="1" outlineLevel="2" x14ac:dyDescent="0.3">
      <c r="A126">
        <v>121</v>
      </c>
      <c r="B126" s="1">
        <v>41872</v>
      </c>
      <c r="C126" s="5">
        <f t="shared" si="10"/>
        <v>4</v>
      </c>
      <c r="D126" s="5">
        <f t="shared" si="11"/>
        <v>8</v>
      </c>
      <c r="E126">
        <f t="shared" si="9"/>
        <v>0.26</v>
      </c>
      <c r="F126">
        <f t="shared" si="12"/>
        <v>156</v>
      </c>
      <c r="G126">
        <f t="shared" si="13"/>
        <v>26</v>
      </c>
      <c r="H126">
        <f t="shared" si="16"/>
        <v>29</v>
      </c>
      <c r="I126">
        <f t="shared" si="14"/>
        <v>29</v>
      </c>
      <c r="J126">
        <f t="shared" si="15"/>
        <v>0</v>
      </c>
    </row>
    <row r="127" spans="1:10" hidden="1" outlineLevel="2" x14ac:dyDescent="0.3">
      <c r="A127">
        <v>122</v>
      </c>
      <c r="B127" s="1">
        <v>41873</v>
      </c>
      <c r="C127" s="5">
        <f t="shared" si="10"/>
        <v>5</v>
      </c>
      <c r="D127" s="5">
        <f t="shared" si="11"/>
        <v>8</v>
      </c>
      <c r="E127">
        <f t="shared" si="9"/>
        <v>0.26</v>
      </c>
      <c r="F127">
        <f t="shared" si="12"/>
        <v>156</v>
      </c>
      <c r="G127">
        <f t="shared" si="13"/>
        <v>26</v>
      </c>
      <c r="H127">
        <f t="shared" si="16"/>
        <v>29</v>
      </c>
      <c r="I127">
        <f t="shared" si="14"/>
        <v>29</v>
      </c>
      <c r="J127">
        <f t="shared" si="15"/>
        <v>0</v>
      </c>
    </row>
    <row r="128" spans="1:10" hidden="1" outlineLevel="2" x14ac:dyDescent="0.3">
      <c r="A128">
        <v>123</v>
      </c>
      <c r="B128" s="1">
        <v>41874</v>
      </c>
      <c r="C128" s="5">
        <f t="shared" si="10"/>
        <v>6</v>
      </c>
      <c r="D128" s="5">
        <f t="shared" si="11"/>
        <v>8</v>
      </c>
      <c r="E128">
        <f t="shared" si="9"/>
        <v>0.26</v>
      </c>
      <c r="F128">
        <f t="shared" si="12"/>
        <v>156</v>
      </c>
      <c r="G128">
        <f t="shared" si="13"/>
        <v>26</v>
      </c>
      <c r="H128">
        <f t="shared" si="16"/>
        <v>29</v>
      </c>
      <c r="I128">
        <f t="shared" si="14"/>
        <v>29</v>
      </c>
      <c r="J128">
        <f t="shared" si="15"/>
        <v>0</v>
      </c>
    </row>
    <row r="129" spans="1:10" hidden="1" outlineLevel="2" x14ac:dyDescent="0.3">
      <c r="A129">
        <v>124</v>
      </c>
      <c r="B129" s="1">
        <v>41875</v>
      </c>
      <c r="C129" s="5">
        <f t="shared" si="10"/>
        <v>7</v>
      </c>
      <c r="D129" s="5">
        <f t="shared" si="11"/>
        <v>8</v>
      </c>
      <c r="E129">
        <f t="shared" si="9"/>
        <v>0.26</v>
      </c>
      <c r="F129">
        <f t="shared" si="12"/>
        <v>156</v>
      </c>
      <c r="G129">
        <f t="shared" si="13"/>
        <v>26</v>
      </c>
      <c r="H129">
        <f t="shared" si="16"/>
        <v>29</v>
      </c>
      <c r="I129">
        <f t="shared" si="14"/>
        <v>29</v>
      </c>
      <c r="J129">
        <f t="shared" si="15"/>
        <v>0</v>
      </c>
    </row>
    <row r="130" spans="1:10" hidden="1" outlineLevel="2" x14ac:dyDescent="0.3">
      <c r="A130">
        <v>125</v>
      </c>
      <c r="B130" s="1">
        <v>41876</v>
      </c>
      <c r="C130" s="5">
        <f t="shared" si="10"/>
        <v>1</v>
      </c>
      <c r="D130" s="5">
        <f t="shared" si="11"/>
        <v>8</v>
      </c>
      <c r="E130">
        <f t="shared" si="9"/>
        <v>0.26</v>
      </c>
      <c r="F130">
        <f t="shared" si="12"/>
        <v>156</v>
      </c>
      <c r="G130">
        <f t="shared" si="13"/>
        <v>26</v>
      </c>
      <c r="H130">
        <f t="shared" si="16"/>
        <v>29</v>
      </c>
      <c r="I130">
        <f t="shared" si="14"/>
        <v>29</v>
      </c>
      <c r="J130">
        <f t="shared" si="15"/>
        <v>0</v>
      </c>
    </row>
    <row r="131" spans="1:10" hidden="1" outlineLevel="2" x14ac:dyDescent="0.3">
      <c r="A131">
        <v>126</v>
      </c>
      <c r="B131" s="1">
        <v>41877</v>
      </c>
      <c r="C131" s="5">
        <f t="shared" si="10"/>
        <v>2</v>
      </c>
      <c r="D131" s="5">
        <f t="shared" si="11"/>
        <v>8</v>
      </c>
      <c r="E131">
        <f t="shared" si="9"/>
        <v>0.26</v>
      </c>
      <c r="F131">
        <f t="shared" si="12"/>
        <v>156</v>
      </c>
      <c r="G131">
        <f t="shared" si="13"/>
        <v>26</v>
      </c>
      <c r="H131">
        <f t="shared" si="16"/>
        <v>26</v>
      </c>
      <c r="I131">
        <f t="shared" si="14"/>
        <v>26</v>
      </c>
      <c r="J131">
        <f t="shared" si="15"/>
        <v>0</v>
      </c>
    </row>
    <row r="132" spans="1:10" hidden="1" outlineLevel="2" x14ac:dyDescent="0.3">
      <c r="A132">
        <v>127</v>
      </c>
      <c r="B132" s="1">
        <v>41878</v>
      </c>
      <c r="C132" s="5">
        <f t="shared" si="10"/>
        <v>3</v>
      </c>
      <c r="D132" s="5">
        <f t="shared" si="11"/>
        <v>8</v>
      </c>
      <c r="E132">
        <f t="shared" si="9"/>
        <v>0.23</v>
      </c>
      <c r="F132">
        <f t="shared" si="12"/>
        <v>138</v>
      </c>
      <c r="G132">
        <f t="shared" si="13"/>
        <v>26</v>
      </c>
      <c r="H132">
        <f t="shared" si="16"/>
        <v>26</v>
      </c>
      <c r="I132">
        <f t="shared" si="14"/>
        <v>26</v>
      </c>
      <c r="J132">
        <f t="shared" si="15"/>
        <v>0</v>
      </c>
    </row>
    <row r="133" spans="1:10" hidden="1" outlineLevel="2" x14ac:dyDescent="0.3">
      <c r="A133">
        <v>128</v>
      </c>
      <c r="B133" s="1">
        <v>41879</v>
      </c>
      <c r="C133" s="5">
        <f t="shared" si="10"/>
        <v>4</v>
      </c>
      <c r="D133" s="5">
        <f t="shared" si="11"/>
        <v>8</v>
      </c>
      <c r="E133">
        <f t="shared" si="9"/>
        <v>0.23</v>
      </c>
      <c r="F133">
        <f t="shared" si="12"/>
        <v>138</v>
      </c>
      <c r="G133">
        <f t="shared" si="13"/>
        <v>23</v>
      </c>
      <c r="H133">
        <f t="shared" si="16"/>
        <v>26</v>
      </c>
      <c r="I133">
        <f t="shared" si="14"/>
        <v>26</v>
      </c>
      <c r="J133">
        <f t="shared" si="15"/>
        <v>0</v>
      </c>
    </row>
    <row r="134" spans="1:10" hidden="1" outlineLevel="2" x14ac:dyDescent="0.3">
      <c r="A134">
        <v>129</v>
      </c>
      <c r="B134" s="1">
        <v>41880</v>
      </c>
      <c r="C134" s="5">
        <f t="shared" si="10"/>
        <v>5</v>
      </c>
      <c r="D134" s="5">
        <f t="shared" si="11"/>
        <v>8</v>
      </c>
      <c r="E134">
        <f t="shared" ref="E134:E166" si="17">ROUND(IF(MOD(A134,7)=1,E133*90%,E133),2)</f>
        <v>0.23</v>
      </c>
      <c r="F134">
        <f t="shared" si="12"/>
        <v>138</v>
      </c>
      <c r="G134">
        <f t="shared" si="13"/>
        <v>23</v>
      </c>
      <c r="H134">
        <f t="shared" si="16"/>
        <v>26</v>
      </c>
      <c r="I134">
        <f t="shared" si="14"/>
        <v>26</v>
      </c>
      <c r="J134">
        <f t="shared" si="15"/>
        <v>0</v>
      </c>
    </row>
    <row r="135" spans="1:10" hidden="1" outlineLevel="2" x14ac:dyDescent="0.3">
      <c r="A135">
        <v>130</v>
      </c>
      <c r="B135" s="1">
        <v>41881</v>
      </c>
      <c r="C135" s="5">
        <f t="shared" ref="C135:C166" si="18">WEEKDAY(B135,2)</f>
        <v>6</v>
      </c>
      <c r="D135" s="5">
        <f t="shared" ref="D135:D166" si="19">MONTH(B135)</f>
        <v>8</v>
      </c>
      <c r="E135">
        <f t="shared" si="17"/>
        <v>0.23</v>
      </c>
      <c r="F135">
        <f t="shared" ref="F135:F166" si="20">600*E135</f>
        <v>138</v>
      </c>
      <c r="G135">
        <f t="shared" si="13"/>
        <v>23</v>
      </c>
      <c r="H135">
        <f t="shared" si="16"/>
        <v>26</v>
      </c>
      <c r="I135">
        <f t="shared" si="14"/>
        <v>26</v>
      </c>
      <c r="J135">
        <f t="shared" si="15"/>
        <v>0</v>
      </c>
    </row>
    <row r="136" spans="1:10" hidden="1" outlineLevel="2" x14ac:dyDescent="0.3">
      <c r="A136">
        <v>131</v>
      </c>
      <c r="B136" s="1">
        <v>41882</v>
      </c>
      <c r="C136" s="5">
        <f t="shared" si="18"/>
        <v>7</v>
      </c>
      <c r="D136" s="5">
        <f t="shared" si="19"/>
        <v>8</v>
      </c>
      <c r="E136">
        <f t="shared" si="17"/>
        <v>0.23</v>
      </c>
      <c r="F136">
        <f t="shared" si="20"/>
        <v>138</v>
      </c>
      <c r="G136">
        <f t="shared" ref="G136:G166" si="21">QUOTIENT(F135,6)</f>
        <v>23</v>
      </c>
      <c r="H136">
        <f t="shared" si="16"/>
        <v>26</v>
      </c>
      <c r="I136">
        <f t="shared" si="14"/>
        <v>26</v>
      </c>
      <c r="J136">
        <f t="shared" si="15"/>
        <v>0</v>
      </c>
    </row>
    <row r="137" spans="1:10" outlineLevel="1" collapsed="1" x14ac:dyDescent="0.3">
      <c r="D137" s="9" t="s">
        <v>17</v>
      </c>
      <c r="I137">
        <f>SUBTOTAL(9,I106:I136)</f>
        <v>1243</v>
      </c>
    </row>
    <row r="138" spans="1:10" hidden="1" outlineLevel="2" x14ac:dyDescent="0.3">
      <c r="A138">
        <v>132</v>
      </c>
      <c r="B138" s="1">
        <v>41883</v>
      </c>
      <c r="C138" s="5">
        <f t="shared" si="18"/>
        <v>1</v>
      </c>
      <c r="D138" s="5">
        <f t="shared" si="19"/>
        <v>9</v>
      </c>
      <c r="E138">
        <f>ROUND(IF(MOD(A138,7)=1,E136*90%,E136),2)</f>
        <v>0.23</v>
      </c>
      <c r="F138">
        <f t="shared" si="20"/>
        <v>138</v>
      </c>
      <c r="G138">
        <f>QUOTIENT(F136,6)</f>
        <v>23</v>
      </c>
      <c r="H138">
        <f>G132+J136</f>
        <v>26</v>
      </c>
      <c r="I138">
        <f t="shared" si="14"/>
        <v>26</v>
      </c>
      <c r="J138">
        <f t="shared" si="15"/>
        <v>0</v>
      </c>
    </row>
    <row r="139" spans="1:10" hidden="1" outlineLevel="2" x14ac:dyDescent="0.3">
      <c r="A139">
        <v>133</v>
      </c>
      <c r="B139" s="1">
        <v>41884</v>
      </c>
      <c r="C139" s="5">
        <f t="shared" si="18"/>
        <v>2</v>
      </c>
      <c r="D139" s="5">
        <f t="shared" si="19"/>
        <v>9</v>
      </c>
      <c r="E139">
        <f t="shared" si="17"/>
        <v>0.23</v>
      </c>
      <c r="F139">
        <f t="shared" si="20"/>
        <v>138</v>
      </c>
      <c r="G139">
        <f t="shared" si="21"/>
        <v>23</v>
      </c>
      <c r="H139">
        <f>G133+J138</f>
        <v>23</v>
      </c>
      <c r="I139">
        <f t="shared" si="14"/>
        <v>23</v>
      </c>
      <c r="J139">
        <f t="shared" si="15"/>
        <v>0</v>
      </c>
    </row>
    <row r="140" spans="1:10" hidden="1" outlineLevel="2" x14ac:dyDescent="0.3">
      <c r="A140">
        <v>134</v>
      </c>
      <c r="B140" s="1">
        <v>41885</v>
      </c>
      <c r="C140" s="5">
        <f t="shared" si="18"/>
        <v>3</v>
      </c>
      <c r="D140" s="5">
        <f t="shared" si="19"/>
        <v>9</v>
      </c>
      <c r="E140">
        <f t="shared" si="17"/>
        <v>0.21</v>
      </c>
      <c r="F140">
        <f t="shared" si="20"/>
        <v>126</v>
      </c>
      <c r="G140">
        <f t="shared" si="21"/>
        <v>23</v>
      </c>
      <c r="H140">
        <f>G134+J139</f>
        <v>23</v>
      </c>
      <c r="I140">
        <f t="shared" si="14"/>
        <v>23</v>
      </c>
      <c r="J140">
        <f t="shared" si="15"/>
        <v>0</v>
      </c>
    </row>
    <row r="141" spans="1:10" hidden="1" outlineLevel="2" x14ac:dyDescent="0.3">
      <c r="A141">
        <v>135</v>
      </c>
      <c r="B141" s="1">
        <v>41886</v>
      </c>
      <c r="C141" s="5">
        <f t="shared" si="18"/>
        <v>4</v>
      </c>
      <c r="D141" s="5">
        <f t="shared" si="19"/>
        <v>9</v>
      </c>
      <c r="E141">
        <f t="shared" si="17"/>
        <v>0.21</v>
      </c>
      <c r="F141">
        <f t="shared" si="20"/>
        <v>126</v>
      </c>
      <c r="G141">
        <f t="shared" si="21"/>
        <v>21</v>
      </c>
      <c r="H141">
        <f>G135+J140</f>
        <v>23</v>
      </c>
      <c r="I141">
        <f t="shared" si="14"/>
        <v>23</v>
      </c>
      <c r="J141">
        <f t="shared" si="15"/>
        <v>0</v>
      </c>
    </row>
    <row r="142" spans="1:10" hidden="1" outlineLevel="2" x14ac:dyDescent="0.3">
      <c r="A142">
        <v>136</v>
      </c>
      <c r="B142" s="1">
        <v>41887</v>
      </c>
      <c r="C142" s="5">
        <f t="shared" si="18"/>
        <v>5</v>
      </c>
      <c r="D142" s="5">
        <f t="shared" si="19"/>
        <v>9</v>
      </c>
      <c r="E142">
        <f t="shared" si="17"/>
        <v>0.21</v>
      </c>
      <c r="F142">
        <f t="shared" si="20"/>
        <v>126</v>
      </c>
      <c r="G142">
        <f t="shared" si="21"/>
        <v>21</v>
      </c>
      <c r="H142">
        <f>G136+J141</f>
        <v>23</v>
      </c>
      <c r="I142">
        <f t="shared" ref="I142:I166" si="22">IF(OR(C142=6, C142=7),IF(H142&gt;=100,100,H142),IF(H142&gt;=36,36,H142))</f>
        <v>23</v>
      </c>
      <c r="J142">
        <f t="shared" ref="J142:J166" si="23">H142-I142</f>
        <v>0</v>
      </c>
    </row>
    <row r="143" spans="1:10" hidden="1" outlineLevel="2" x14ac:dyDescent="0.3">
      <c r="A143">
        <v>137</v>
      </c>
      <c r="B143" s="1">
        <v>41888</v>
      </c>
      <c r="C143" s="5">
        <f t="shared" si="18"/>
        <v>6</v>
      </c>
      <c r="D143" s="5">
        <f t="shared" si="19"/>
        <v>9</v>
      </c>
      <c r="E143">
        <f t="shared" si="17"/>
        <v>0.21</v>
      </c>
      <c r="F143">
        <f t="shared" si="20"/>
        <v>126</v>
      </c>
      <c r="G143">
        <f t="shared" si="21"/>
        <v>21</v>
      </c>
      <c r="H143">
        <f t="shared" ref="H143:H166" si="24">G138+J142</f>
        <v>23</v>
      </c>
      <c r="I143">
        <f t="shared" si="22"/>
        <v>23</v>
      </c>
      <c r="J143">
        <f t="shared" si="23"/>
        <v>0</v>
      </c>
    </row>
    <row r="144" spans="1:10" hidden="1" outlineLevel="2" x14ac:dyDescent="0.3">
      <c r="A144">
        <v>138</v>
      </c>
      <c r="B144" s="1">
        <v>41889</v>
      </c>
      <c r="C144" s="5">
        <f t="shared" si="18"/>
        <v>7</v>
      </c>
      <c r="D144" s="5">
        <f t="shared" si="19"/>
        <v>9</v>
      </c>
      <c r="E144">
        <f t="shared" si="17"/>
        <v>0.21</v>
      </c>
      <c r="F144">
        <f t="shared" si="20"/>
        <v>126</v>
      </c>
      <c r="G144">
        <f t="shared" si="21"/>
        <v>21</v>
      </c>
      <c r="H144">
        <f t="shared" si="24"/>
        <v>23</v>
      </c>
      <c r="I144">
        <f t="shared" si="22"/>
        <v>23</v>
      </c>
      <c r="J144">
        <f t="shared" si="23"/>
        <v>0</v>
      </c>
    </row>
    <row r="145" spans="1:10" hidden="1" outlineLevel="2" x14ac:dyDescent="0.3">
      <c r="A145">
        <v>139</v>
      </c>
      <c r="B145" s="1">
        <v>41890</v>
      </c>
      <c r="C145" s="5">
        <f t="shared" si="18"/>
        <v>1</v>
      </c>
      <c r="D145" s="5">
        <f t="shared" si="19"/>
        <v>9</v>
      </c>
      <c r="E145">
        <f t="shared" si="17"/>
        <v>0.21</v>
      </c>
      <c r="F145">
        <f t="shared" si="20"/>
        <v>126</v>
      </c>
      <c r="G145">
        <f t="shared" si="21"/>
        <v>21</v>
      </c>
      <c r="H145">
        <f t="shared" si="24"/>
        <v>23</v>
      </c>
      <c r="I145">
        <f t="shared" si="22"/>
        <v>23</v>
      </c>
      <c r="J145">
        <f t="shared" si="23"/>
        <v>0</v>
      </c>
    </row>
    <row r="146" spans="1:10" hidden="1" outlineLevel="2" x14ac:dyDescent="0.3">
      <c r="A146">
        <v>140</v>
      </c>
      <c r="B146" s="1">
        <v>41891</v>
      </c>
      <c r="C146" s="5">
        <f t="shared" si="18"/>
        <v>2</v>
      </c>
      <c r="D146" s="5">
        <f t="shared" si="19"/>
        <v>9</v>
      </c>
      <c r="E146">
        <f t="shared" si="17"/>
        <v>0.21</v>
      </c>
      <c r="F146">
        <f t="shared" si="20"/>
        <v>126</v>
      </c>
      <c r="G146">
        <f t="shared" si="21"/>
        <v>21</v>
      </c>
      <c r="H146">
        <f t="shared" si="24"/>
        <v>21</v>
      </c>
      <c r="I146">
        <f t="shared" si="22"/>
        <v>21</v>
      </c>
      <c r="J146">
        <f t="shared" si="23"/>
        <v>0</v>
      </c>
    </row>
    <row r="147" spans="1:10" hidden="1" outlineLevel="2" x14ac:dyDescent="0.3">
      <c r="A147">
        <v>141</v>
      </c>
      <c r="B147" s="1">
        <v>41892</v>
      </c>
      <c r="C147" s="5">
        <f t="shared" si="18"/>
        <v>3</v>
      </c>
      <c r="D147" s="5">
        <f t="shared" si="19"/>
        <v>9</v>
      </c>
      <c r="E147">
        <f t="shared" si="17"/>
        <v>0.19</v>
      </c>
      <c r="F147">
        <f t="shared" si="20"/>
        <v>114</v>
      </c>
      <c r="G147">
        <f t="shared" si="21"/>
        <v>21</v>
      </c>
      <c r="H147">
        <f t="shared" si="24"/>
        <v>21</v>
      </c>
      <c r="I147">
        <f t="shared" si="22"/>
        <v>21</v>
      </c>
      <c r="J147">
        <f t="shared" si="23"/>
        <v>0</v>
      </c>
    </row>
    <row r="148" spans="1:10" hidden="1" outlineLevel="2" x14ac:dyDescent="0.3">
      <c r="A148">
        <v>142</v>
      </c>
      <c r="B148" s="1">
        <v>41893</v>
      </c>
      <c r="C148" s="5">
        <f t="shared" si="18"/>
        <v>4</v>
      </c>
      <c r="D148" s="5">
        <f t="shared" si="19"/>
        <v>9</v>
      </c>
      <c r="E148">
        <f t="shared" si="17"/>
        <v>0.19</v>
      </c>
      <c r="F148">
        <f t="shared" si="20"/>
        <v>114</v>
      </c>
      <c r="G148">
        <f t="shared" si="21"/>
        <v>19</v>
      </c>
      <c r="H148">
        <f t="shared" si="24"/>
        <v>21</v>
      </c>
      <c r="I148">
        <f t="shared" si="22"/>
        <v>21</v>
      </c>
      <c r="J148">
        <f t="shared" si="23"/>
        <v>0</v>
      </c>
    </row>
    <row r="149" spans="1:10" hidden="1" outlineLevel="2" x14ac:dyDescent="0.3">
      <c r="A149">
        <v>143</v>
      </c>
      <c r="B149" s="1">
        <v>41894</v>
      </c>
      <c r="C149" s="5">
        <f t="shared" si="18"/>
        <v>5</v>
      </c>
      <c r="D149" s="5">
        <f t="shared" si="19"/>
        <v>9</v>
      </c>
      <c r="E149">
        <f t="shared" si="17"/>
        <v>0.19</v>
      </c>
      <c r="F149">
        <f t="shared" si="20"/>
        <v>114</v>
      </c>
      <c r="G149">
        <f t="shared" si="21"/>
        <v>19</v>
      </c>
      <c r="H149">
        <f t="shared" si="24"/>
        <v>21</v>
      </c>
      <c r="I149">
        <f t="shared" si="22"/>
        <v>21</v>
      </c>
      <c r="J149">
        <f t="shared" si="23"/>
        <v>0</v>
      </c>
    </row>
    <row r="150" spans="1:10" hidden="1" outlineLevel="2" x14ac:dyDescent="0.3">
      <c r="A150">
        <v>144</v>
      </c>
      <c r="B150" s="1">
        <v>41895</v>
      </c>
      <c r="C150" s="5">
        <f t="shared" si="18"/>
        <v>6</v>
      </c>
      <c r="D150" s="5">
        <f t="shared" si="19"/>
        <v>9</v>
      </c>
      <c r="E150">
        <f t="shared" si="17"/>
        <v>0.19</v>
      </c>
      <c r="F150">
        <f t="shared" si="20"/>
        <v>114</v>
      </c>
      <c r="G150">
        <f t="shared" si="21"/>
        <v>19</v>
      </c>
      <c r="H150">
        <f t="shared" si="24"/>
        <v>21</v>
      </c>
      <c r="I150">
        <f t="shared" si="22"/>
        <v>21</v>
      </c>
      <c r="J150">
        <f t="shared" si="23"/>
        <v>0</v>
      </c>
    </row>
    <row r="151" spans="1:10" hidden="1" outlineLevel="2" x14ac:dyDescent="0.3">
      <c r="A151">
        <v>145</v>
      </c>
      <c r="B151" s="1">
        <v>41896</v>
      </c>
      <c r="C151" s="5">
        <f t="shared" si="18"/>
        <v>7</v>
      </c>
      <c r="D151" s="5">
        <f t="shared" si="19"/>
        <v>9</v>
      </c>
      <c r="E151">
        <f t="shared" si="17"/>
        <v>0.19</v>
      </c>
      <c r="F151">
        <f t="shared" si="20"/>
        <v>114</v>
      </c>
      <c r="G151">
        <f t="shared" si="21"/>
        <v>19</v>
      </c>
      <c r="H151">
        <f t="shared" si="24"/>
        <v>21</v>
      </c>
      <c r="I151">
        <f t="shared" si="22"/>
        <v>21</v>
      </c>
      <c r="J151">
        <f t="shared" si="23"/>
        <v>0</v>
      </c>
    </row>
    <row r="152" spans="1:10" hidden="1" outlineLevel="2" x14ac:dyDescent="0.3">
      <c r="A152">
        <v>146</v>
      </c>
      <c r="B152" s="1">
        <v>41897</v>
      </c>
      <c r="C152" s="5">
        <f t="shared" si="18"/>
        <v>1</v>
      </c>
      <c r="D152" s="5">
        <f t="shared" si="19"/>
        <v>9</v>
      </c>
      <c r="E152">
        <f t="shared" si="17"/>
        <v>0.19</v>
      </c>
      <c r="F152">
        <f t="shared" si="20"/>
        <v>114</v>
      </c>
      <c r="G152">
        <f t="shared" si="21"/>
        <v>19</v>
      </c>
      <c r="H152">
        <f t="shared" si="24"/>
        <v>21</v>
      </c>
      <c r="I152">
        <f t="shared" si="22"/>
        <v>21</v>
      </c>
      <c r="J152">
        <f t="shared" si="23"/>
        <v>0</v>
      </c>
    </row>
    <row r="153" spans="1:10" hidden="1" outlineLevel="2" x14ac:dyDescent="0.3">
      <c r="A153">
        <v>147</v>
      </c>
      <c r="B153" s="1">
        <v>41898</v>
      </c>
      <c r="C153" s="5">
        <f t="shared" si="18"/>
        <v>2</v>
      </c>
      <c r="D153" s="5">
        <f t="shared" si="19"/>
        <v>9</v>
      </c>
      <c r="E153">
        <f t="shared" si="17"/>
        <v>0.19</v>
      </c>
      <c r="F153">
        <f t="shared" si="20"/>
        <v>114</v>
      </c>
      <c r="G153">
        <f t="shared" si="21"/>
        <v>19</v>
      </c>
      <c r="H153">
        <f t="shared" si="24"/>
        <v>19</v>
      </c>
      <c r="I153">
        <f t="shared" si="22"/>
        <v>19</v>
      </c>
      <c r="J153">
        <f t="shared" si="23"/>
        <v>0</v>
      </c>
    </row>
    <row r="154" spans="1:10" hidden="1" outlineLevel="2" x14ac:dyDescent="0.3">
      <c r="A154">
        <v>148</v>
      </c>
      <c r="B154" s="1">
        <v>41899</v>
      </c>
      <c r="C154" s="5">
        <f t="shared" si="18"/>
        <v>3</v>
      </c>
      <c r="D154" s="5">
        <f t="shared" si="19"/>
        <v>9</v>
      </c>
      <c r="E154">
        <f t="shared" si="17"/>
        <v>0.17</v>
      </c>
      <c r="F154">
        <f t="shared" si="20"/>
        <v>102.00000000000001</v>
      </c>
      <c r="G154">
        <f t="shared" si="21"/>
        <v>19</v>
      </c>
      <c r="H154">
        <f t="shared" si="24"/>
        <v>19</v>
      </c>
      <c r="I154">
        <f t="shared" si="22"/>
        <v>19</v>
      </c>
      <c r="J154">
        <f t="shared" si="23"/>
        <v>0</v>
      </c>
    </row>
    <row r="155" spans="1:10" hidden="1" outlineLevel="2" x14ac:dyDescent="0.3">
      <c r="A155">
        <v>149</v>
      </c>
      <c r="B155" s="1">
        <v>41900</v>
      </c>
      <c r="C155" s="5">
        <f t="shared" si="18"/>
        <v>4</v>
      </c>
      <c r="D155" s="5">
        <f t="shared" si="19"/>
        <v>9</v>
      </c>
      <c r="E155">
        <f t="shared" si="17"/>
        <v>0.17</v>
      </c>
      <c r="F155">
        <f t="shared" si="20"/>
        <v>102.00000000000001</v>
      </c>
      <c r="G155">
        <f t="shared" si="21"/>
        <v>17</v>
      </c>
      <c r="H155">
        <f t="shared" si="24"/>
        <v>19</v>
      </c>
      <c r="I155">
        <f t="shared" si="22"/>
        <v>19</v>
      </c>
      <c r="J155">
        <f t="shared" si="23"/>
        <v>0</v>
      </c>
    </row>
    <row r="156" spans="1:10" hidden="1" outlineLevel="2" x14ac:dyDescent="0.3">
      <c r="A156">
        <v>150</v>
      </c>
      <c r="B156" s="1">
        <v>41901</v>
      </c>
      <c r="C156" s="5">
        <f t="shared" si="18"/>
        <v>5</v>
      </c>
      <c r="D156" s="5">
        <f t="shared" si="19"/>
        <v>9</v>
      </c>
      <c r="E156">
        <f t="shared" si="17"/>
        <v>0.17</v>
      </c>
      <c r="F156">
        <f t="shared" si="20"/>
        <v>102.00000000000001</v>
      </c>
      <c r="G156">
        <f t="shared" si="21"/>
        <v>17</v>
      </c>
      <c r="H156">
        <f t="shared" si="24"/>
        <v>19</v>
      </c>
      <c r="I156">
        <f t="shared" si="22"/>
        <v>19</v>
      </c>
      <c r="J156">
        <f t="shared" si="23"/>
        <v>0</v>
      </c>
    </row>
    <row r="157" spans="1:10" hidden="1" outlineLevel="2" x14ac:dyDescent="0.3">
      <c r="A157">
        <v>151</v>
      </c>
      <c r="B157" s="1">
        <v>41902</v>
      </c>
      <c r="C157" s="5">
        <f t="shared" si="18"/>
        <v>6</v>
      </c>
      <c r="D157" s="5">
        <f t="shared" si="19"/>
        <v>9</v>
      </c>
      <c r="E157">
        <f t="shared" si="17"/>
        <v>0.17</v>
      </c>
      <c r="F157">
        <f t="shared" si="20"/>
        <v>102.00000000000001</v>
      </c>
      <c r="G157">
        <f t="shared" si="21"/>
        <v>17</v>
      </c>
      <c r="H157">
        <f t="shared" si="24"/>
        <v>19</v>
      </c>
      <c r="I157">
        <f t="shared" si="22"/>
        <v>19</v>
      </c>
      <c r="J157">
        <f t="shared" si="23"/>
        <v>0</v>
      </c>
    </row>
    <row r="158" spans="1:10" hidden="1" outlineLevel="2" x14ac:dyDescent="0.3">
      <c r="A158">
        <v>152</v>
      </c>
      <c r="B158" s="1">
        <v>41903</v>
      </c>
      <c r="C158" s="5">
        <f t="shared" si="18"/>
        <v>7</v>
      </c>
      <c r="D158" s="5">
        <f t="shared" si="19"/>
        <v>9</v>
      </c>
      <c r="E158">
        <f t="shared" si="17"/>
        <v>0.17</v>
      </c>
      <c r="F158">
        <f t="shared" si="20"/>
        <v>102.00000000000001</v>
      </c>
      <c r="G158">
        <f t="shared" si="21"/>
        <v>17</v>
      </c>
      <c r="H158">
        <f t="shared" si="24"/>
        <v>19</v>
      </c>
      <c r="I158">
        <f t="shared" si="22"/>
        <v>19</v>
      </c>
      <c r="J158">
        <f t="shared" si="23"/>
        <v>0</v>
      </c>
    </row>
    <row r="159" spans="1:10" hidden="1" outlineLevel="2" x14ac:dyDescent="0.3">
      <c r="A159">
        <v>153</v>
      </c>
      <c r="B159" s="1">
        <v>41904</v>
      </c>
      <c r="C159" s="5">
        <f t="shared" si="18"/>
        <v>1</v>
      </c>
      <c r="D159" s="5">
        <f t="shared" si="19"/>
        <v>9</v>
      </c>
      <c r="E159">
        <f t="shared" si="17"/>
        <v>0.17</v>
      </c>
      <c r="F159">
        <f t="shared" si="20"/>
        <v>102.00000000000001</v>
      </c>
      <c r="G159">
        <f t="shared" si="21"/>
        <v>17</v>
      </c>
      <c r="H159">
        <f t="shared" si="24"/>
        <v>19</v>
      </c>
      <c r="I159">
        <f t="shared" si="22"/>
        <v>19</v>
      </c>
      <c r="J159">
        <f t="shared" si="23"/>
        <v>0</v>
      </c>
    </row>
    <row r="160" spans="1:10" hidden="1" outlineLevel="2" x14ac:dyDescent="0.3">
      <c r="A160">
        <v>154</v>
      </c>
      <c r="B160" s="1">
        <v>41905</v>
      </c>
      <c r="C160" s="5">
        <f t="shared" si="18"/>
        <v>2</v>
      </c>
      <c r="D160" s="5">
        <f t="shared" si="19"/>
        <v>9</v>
      </c>
      <c r="E160">
        <f t="shared" si="17"/>
        <v>0.17</v>
      </c>
      <c r="F160">
        <f t="shared" si="20"/>
        <v>102.00000000000001</v>
      </c>
      <c r="G160">
        <f t="shared" si="21"/>
        <v>17</v>
      </c>
      <c r="H160">
        <f t="shared" si="24"/>
        <v>17</v>
      </c>
      <c r="I160">
        <f t="shared" si="22"/>
        <v>17</v>
      </c>
      <c r="J160">
        <f t="shared" si="23"/>
        <v>0</v>
      </c>
    </row>
    <row r="161" spans="1:10" hidden="1" outlineLevel="2" x14ac:dyDescent="0.3">
      <c r="A161">
        <v>155</v>
      </c>
      <c r="B161" s="1">
        <v>41906</v>
      </c>
      <c r="C161" s="5">
        <f t="shared" si="18"/>
        <v>3</v>
      </c>
      <c r="D161" s="5">
        <f t="shared" si="19"/>
        <v>9</v>
      </c>
      <c r="E161">
        <f t="shared" si="17"/>
        <v>0.15</v>
      </c>
      <c r="F161">
        <f t="shared" si="20"/>
        <v>90</v>
      </c>
      <c r="G161">
        <f t="shared" si="21"/>
        <v>17</v>
      </c>
      <c r="H161">
        <f t="shared" si="24"/>
        <v>17</v>
      </c>
      <c r="I161">
        <f t="shared" si="22"/>
        <v>17</v>
      </c>
      <c r="J161">
        <f t="shared" si="23"/>
        <v>0</v>
      </c>
    </row>
    <row r="162" spans="1:10" hidden="1" outlineLevel="2" x14ac:dyDescent="0.3">
      <c r="A162">
        <v>156</v>
      </c>
      <c r="B162" s="1">
        <v>41907</v>
      </c>
      <c r="C162" s="5">
        <f t="shared" si="18"/>
        <v>4</v>
      </c>
      <c r="D162" s="5">
        <f t="shared" si="19"/>
        <v>9</v>
      </c>
      <c r="E162">
        <f t="shared" si="17"/>
        <v>0.15</v>
      </c>
      <c r="F162">
        <f t="shared" si="20"/>
        <v>90</v>
      </c>
      <c r="G162">
        <f t="shared" si="21"/>
        <v>15</v>
      </c>
      <c r="H162">
        <f t="shared" si="24"/>
        <v>17</v>
      </c>
      <c r="I162">
        <f t="shared" si="22"/>
        <v>17</v>
      </c>
      <c r="J162">
        <f t="shared" si="23"/>
        <v>0</v>
      </c>
    </row>
    <row r="163" spans="1:10" hidden="1" outlineLevel="2" x14ac:dyDescent="0.3">
      <c r="A163">
        <v>157</v>
      </c>
      <c r="B163" s="1">
        <v>41908</v>
      </c>
      <c r="C163" s="5">
        <f t="shared" si="18"/>
        <v>5</v>
      </c>
      <c r="D163" s="5">
        <f t="shared" si="19"/>
        <v>9</v>
      </c>
      <c r="E163">
        <f t="shared" si="17"/>
        <v>0.15</v>
      </c>
      <c r="F163">
        <f t="shared" si="20"/>
        <v>90</v>
      </c>
      <c r="G163">
        <f t="shared" si="21"/>
        <v>15</v>
      </c>
      <c r="H163">
        <f t="shared" si="24"/>
        <v>17</v>
      </c>
      <c r="I163">
        <f t="shared" si="22"/>
        <v>17</v>
      </c>
      <c r="J163">
        <f t="shared" si="23"/>
        <v>0</v>
      </c>
    </row>
    <row r="164" spans="1:10" hidden="1" outlineLevel="2" x14ac:dyDescent="0.3">
      <c r="A164">
        <v>158</v>
      </c>
      <c r="B164" s="1">
        <v>41909</v>
      </c>
      <c r="C164" s="5">
        <f t="shared" si="18"/>
        <v>6</v>
      </c>
      <c r="D164" s="5">
        <f t="shared" si="19"/>
        <v>9</v>
      </c>
      <c r="E164">
        <f t="shared" si="17"/>
        <v>0.15</v>
      </c>
      <c r="F164">
        <f t="shared" si="20"/>
        <v>90</v>
      </c>
      <c r="G164">
        <f t="shared" si="21"/>
        <v>15</v>
      </c>
      <c r="H164">
        <f t="shared" si="24"/>
        <v>17</v>
      </c>
      <c r="I164">
        <f t="shared" si="22"/>
        <v>17</v>
      </c>
      <c r="J164">
        <f t="shared" si="23"/>
        <v>0</v>
      </c>
    </row>
    <row r="165" spans="1:10" hidden="1" outlineLevel="2" x14ac:dyDescent="0.3">
      <c r="A165">
        <v>159</v>
      </c>
      <c r="B165" s="1">
        <v>41910</v>
      </c>
      <c r="C165" s="5">
        <f t="shared" si="18"/>
        <v>7</v>
      </c>
      <c r="D165" s="5">
        <f t="shared" si="19"/>
        <v>9</v>
      </c>
      <c r="E165">
        <f t="shared" si="17"/>
        <v>0.15</v>
      </c>
      <c r="F165">
        <f t="shared" si="20"/>
        <v>90</v>
      </c>
      <c r="G165">
        <f t="shared" si="21"/>
        <v>15</v>
      </c>
      <c r="H165">
        <f t="shared" si="24"/>
        <v>17</v>
      </c>
      <c r="I165">
        <f t="shared" si="22"/>
        <v>17</v>
      </c>
      <c r="J165">
        <f t="shared" si="23"/>
        <v>0</v>
      </c>
    </row>
    <row r="166" spans="1:10" hidden="1" outlineLevel="2" x14ac:dyDescent="0.3">
      <c r="A166">
        <v>160</v>
      </c>
      <c r="B166" s="1">
        <v>41911</v>
      </c>
      <c r="C166" s="5">
        <f t="shared" si="18"/>
        <v>1</v>
      </c>
      <c r="D166" s="5">
        <f t="shared" si="19"/>
        <v>9</v>
      </c>
      <c r="E166">
        <f t="shared" si="17"/>
        <v>0.15</v>
      </c>
      <c r="F166">
        <f t="shared" si="20"/>
        <v>90</v>
      </c>
      <c r="G166">
        <f t="shared" si="21"/>
        <v>15</v>
      </c>
      <c r="H166">
        <f t="shared" si="24"/>
        <v>17</v>
      </c>
      <c r="I166">
        <f t="shared" si="22"/>
        <v>17</v>
      </c>
      <c r="J166">
        <f t="shared" si="23"/>
        <v>0</v>
      </c>
    </row>
    <row r="167" spans="1:10" outlineLevel="1" collapsed="1" x14ac:dyDescent="0.3">
      <c r="D167" s="9" t="s">
        <v>18</v>
      </c>
      <c r="I167">
        <f>SUBTOTAL(9,I138:I166)</f>
        <v>586</v>
      </c>
    </row>
    <row r="168" spans="1:10" x14ac:dyDescent="0.3">
      <c r="D168" s="9" t="s">
        <v>19</v>
      </c>
      <c r="I168">
        <f>SUBTOTAL(9,I2:I166)</f>
        <v>6811</v>
      </c>
    </row>
    <row r="173" spans="1:10" x14ac:dyDescent="0.3">
      <c r="D173" s="5" t="s">
        <v>12</v>
      </c>
      <c r="E173" t="s">
        <v>20</v>
      </c>
    </row>
    <row r="174" spans="1:10" x14ac:dyDescent="0.3">
      <c r="D174" s="5">
        <v>4</v>
      </c>
      <c r="E174">
        <v>72</v>
      </c>
    </row>
    <row r="175" spans="1:10" x14ac:dyDescent="0.3">
      <c r="D175" s="5">
        <v>5</v>
      </c>
      <c r="E175">
        <v>1626</v>
      </c>
    </row>
    <row r="176" spans="1:10" x14ac:dyDescent="0.3">
      <c r="D176" s="5">
        <v>6</v>
      </c>
      <c r="E176">
        <v>1656</v>
      </c>
    </row>
    <row r="177" spans="4:5" x14ac:dyDescent="0.3">
      <c r="D177" s="5">
        <v>7</v>
      </c>
      <c r="E177">
        <v>1628</v>
      </c>
    </row>
    <row r="178" spans="4:5" x14ac:dyDescent="0.3">
      <c r="D178" s="5">
        <v>8</v>
      </c>
      <c r="E178">
        <v>1243</v>
      </c>
    </row>
    <row r="179" spans="4:5" x14ac:dyDescent="0.3">
      <c r="D179" s="5">
        <v>9</v>
      </c>
      <c r="E179">
        <v>586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8FF4-8E3F-4315-B76A-C466A1278F88}">
  <dimension ref="A1:L161"/>
  <sheetViews>
    <sheetView workbookViewId="0">
      <pane ySplit="1" topLeftCell="A2" activePane="bottomLeft" state="frozen"/>
      <selection pane="bottomLeft" activeCell="M15" sqref="M15"/>
    </sheetView>
  </sheetViews>
  <sheetFormatPr defaultRowHeight="14.4" x14ac:dyDescent="0.3"/>
  <cols>
    <col min="1" max="1" width="3.77734375" customWidth="1"/>
    <col min="2" max="2" width="10.5546875" style="1" bestFit="1" customWidth="1"/>
    <col min="3" max="3" width="8.21875" style="5" customWidth="1"/>
    <col min="4" max="4" width="11.109375" customWidth="1"/>
    <col min="6" max="6" width="10.88671875" customWidth="1"/>
    <col min="7" max="7" width="11.21875" customWidth="1"/>
    <col min="8" max="8" width="9.44140625" customWidth="1"/>
  </cols>
  <sheetData>
    <row r="1" spans="1:12" s="3" customFormat="1" x14ac:dyDescent="0.3">
      <c r="A1" s="3" t="s">
        <v>2</v>
      </c>
      <c r="B1" s="2" t="s">
        <v>0</v>
      </c>
      <c r="C1" s="4" t="s">
        <v>6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8</v>
      </c>
      <c r="J1" s="3" t="s">
        <v>9</v>
      </c>
      <c r="K1" s="3" t="s">
        <v>11</v>
      </c>
      <c r="L1" s="3" t="s">
        <v>10</v>
      </c>
    </row>
    <row r="2" spans="1:12" x14ac:dyDescent="0.3">
      <c r="A2">
        <v>1</v>
      </c>
      <c r="B2" s="1">
        <v>41752</v>
      </c>
      <c r="C2" s="5">
        <f>WEEKDAY(B2,2)</f>
        <v>3</v>
      </c>
      <c r="D2">
        <v>0.5</v>
      </c>
      <c r="E2">
        <f>600*D2</f>
        <v>300</v>
      </c>
      <c r="F2">
        <f>0</f>
        <v>0</v>
      </c>
      <c r="G2">
        <f>0</f>
        <v>0</v>
      </c>
      <c r="H2">
        <f>0</f>
        <v>0</v>
      </c>
      <c r="I2">
        <f>0</f>
        <v>0</v>
      </c>
      <c r="J2">
        <f>0</f>
        <v>0</v>
      </c>
      <c r="K2">
        <f>0</f>
        <v>0</v>
      </c>
      <c r="L2">
        <f>SUM(E2:E161)</f>
        <v>41406</v>
      </c>
    </row>
    <row r="3" spans="1:12" x14ac:dyDescent="0.3">
      <c r="A3">
        <v>2</v>
      </c>
      <c r="B3" s="1">
        <v>41753</v>
      </c>
      <c r="C3" s="5">
        <f t="shared" ref="C3:C66" si="0">WEEKDAY(B3,2)</f>
        <v>4</v>
      </c>
      <c r="D3">
        <v>0.5</v>
      </c>
      <c r="E3">
        <f t="shared" ref="E3:E66" si="1">600*D3</f>
        <v>300</v>
      </c>
      <c r="F3">
        <f>QUOTIENT(E2,6)</f>
        <v>50</v>
      </c>
      <c r="G3">
        <f>0</f>
        <v>0</v>
      </c>
      <c r="H3">
        <f>0</f>
        <v>0</v>
      </c>
      <c r="I3">
        <f>0</f>
        <v>0</v>
      </c>
      <c r="J3">
        <f>0</f>
        <v>0</v>
      </c>
      <c r="K3">
        <v>0</v>
      </c>
    </row>
    <row r="4" spans="1:12" x14ac:dyDescent="0.3">
      <c r="A4">
        <v>3</v>
      </c>
      <c r="B4" s="1">
        <v>41754</v>
      </c>
      <c r="C4" s="5">
        <f t="shared" si="0"/>
        <v>5</v>
      </c>
      <c r="D4">
        <v>0.5</v>
      </c>
      <c r="E4">
        <f t="shared" si="1"/>
        <v>300</v>
      </c>
      <c r="F4">
        <f t="shared" ref="F4:F67" si="2">QUOTIENT(E3,6)</f>
        <v>50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v>0</v>
      </c>
    </row>
    <row r="5" spans="1:12" x14ac:dyDescent="0.3">
      <c r="A5">
        <v>4</v>
      </c>
      <c r="B5" s="1">
        <v>41755</v>
      </c>
      <c r="C5" s="5">
        <f t="shared" si="0"/>
        <v>6</v>
      </c>
      <c r="D5">
        <v>0.5</v>
      </c>
      <c r="E5">
        <f t="shared" si="1"/>
        <v>300</v>
      </c>
      <c r="F5">
        <f t="shared" si="2"/>
        <v>50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v>0</v>
      </c>
    </row>
    <row r="6" spans="1:12" x14ac:dyDescent="0.3">
      <c r="A6">
        <v>5</v>
      </c>
      <c r="B6" s="1">
        <v>41756</v>
      </c>
      <c r="C6" s="5">
        <f t="shared" si="0"/>
        <v>7</v>
      </c>
      <c r="D6">
        <v>0.5</v>
      </c>
      <c r="E6">
        <f t="shared" si="1"/>
        <v>300</v>
      </c>
      <c r="F6">
        <f t="shared" si="2"/>
        <v>50</v>
      </c>
      <c r="G6">
        <f>0</f>
        <v>0</v>
      </c>
      <c r="H6">
        <f>0</f>
        <v>0</v>
      </c>
      <c r="I6">
        <f>0</f>
        <v>0</v>
      </c>
      <c r="J6">
        <f>0</f>
        <v>0</v>
      </c>
      <c r="K6">
        <v>0</v>
      </c>
      <c r="L6" s="3" t="s">
        <v>9</v>
      </c>
    </row>
    <row r="7" spans="1:12" x14ac:dyDescent="0.3">
      <c r="A7">
        <v>6</v>
      </c>
      <c r="B7" s="1">
        <v>41757</v>
      </c>
      <c r="C7" s="5">
        <f t="shared" si="0"/>
        <v>1</v>
      </c>
      <c r="D7">
        <v>0.5</v>
      </c>
      <c r="E7">
        <f t="shared" si="1"/>
        <v>300</v>
      </c>
      <c r="F7">
        <f t="shared" si="2"/>
        <v>50</v>
      </c>
      <c r="G7">
        <f>F2</f>
        <v>0</v>
      </c>
      <c r="H7">
        <f>0</f>
        <v>0</v>
      </c>
      <c r="I7">
        <f>G7+G6</f>
        <v>0</v>
      </c>
      <c r="J7">
        <f>0</f>
        <v>0</v>
      </c>
      <c r="K7">
        <v>0</v>
      </c>
      <c r="L7">
        <f>SUM(J2:J161)</f>
        <v>8360</v>
      </c>
    </row>
    <row r="8" spans="1:12" x14ac:dyDescent="0.3">
      <c r="A8">
        <v>7</v>
      </c>
      <c r="B8" s="1">
        <v>41758</v>
      </c>
      <c r="C8" s="5">
        <f t="shared" si="0"/>
        <v>2</v>
      </c>
      <c r="D8">
        <v>0.5</v>
      </c>
      <c r="E8">
        <f t="shared" si="1"/>
        <v>300</v>
      </c>
      <c r="F8">
        <f t="shared" si="2"/>
        <v>50</v>
      </c>
      <c r="G8">
        <f t="shared" ref="G8" si="3">F3</f>
        <v>50</v>
      </c>
      <c r="H8">
        <f>IF(OR(C8=6, C8=7),IF(G8&gt;=100,100,G8),IF(G8&gt;=36,36,G8))</f>
        <v>36</v>
      </c>
      <c r="I8">
        <f>G8-H8</f>
        <v>14</v>
      </c>
      <c r="J8">
        <f>IF(OR(C8=6, C8=7),100,36)</f>
        <v>36</v>
      </c>
      <c r="K8">
        <f>IF(AND(H8&lt;&gt;100,H8&lt;&gt;36),1,0)</f>
        <v>0</v>
      </c>
    </row>
    <row r="9" spans="1:12" x14ac:dyDescent="0.3">
      <c r="A9">
        <v>8</v>
      </c>
      <c r="B9" s="1">
        <v>41759</v>
      </c>
      <c r="C9" s="5">
        <f t="shared" si="0"/>
        <v>3</v>
      </c>
      <c r="D9">
        <f>ROUND(IF(MOD(A9,7)=1,D8*104%,D8),2)</f>
        <v>0.52</v>
      </c>
      <c r="E9">
        <f t="shared" si="1"/>
        <v>312</v>
      </c>
      <c r="F9">
        <f t="shared" si="2"/>
        <v>50</v>
      </c>
      <c r="G9">
        <f>F4+I8</f>
        <v>64</v>
      </c>
      <c r="H9">
        <f t="shared" ref="H9:H72" si="4">IF(OR(C9=6, C9=7),IF(G9&gt;=100,100,G9),IF(G9&gt;=36,36,G9))</f>
        <v>36</v>
      </c>
      <c r="I9">
        <f t="shared" ref="I9:I72" si="5">G9-H9</f>
        <v>28</v>
      </c>
      <c r="J9">
        <f t="shared" ref="J9:J72" si="6">IF(OR(C9=6, C9=7),100,36)</f>
        <v>36</v>
      </c>
      <c r="K9">
        <f t="shared" ref="K9:K72" si="7">IF(AND(H9&lt;&gt;100,H9&lt;&gt;36),1,0)</f>
        <v>0</v>
      </c>
      <c r="L9" s="3" t="s">
        <v>11</v>
      </c>
    </row>
    <row r="10" spans="1:12" x14ac:dyDescent="0.3">
      <c r="A10">
        <v>9</v>
      </c>
      <c r="B10" s="1">
        <v>41760</v>
      </c>
      <c r="C10" s="5">
        <f t="shared" si="0"/>
        <v>4</v>
      </c>
      <c r="D10">
        <f t="shared" ref="D10:D64" si="8">ROUND(IF(MOD(A10,7)=1,D9*104%,D9),2)</f>
        <v>0.52</v>
      </c>
      <c r="E10">
        <f t="shared" si="1"/>
        <v>312</v>
      </c>
      <c r="F10">
        <f t="shared" si="2"/>
        <v>52</v>
      </c>
      <c r="G10">
        <f t="shared" ref="G10:G73" si="9">F5+I9</f>
        <v>78</v>
      </c>
      <c r="H10">
        <f t="shared" si="4"/>
        <v>36</v>
      </c>
      <c r="I10">
        <f t="shared" si="5"/>
        <v>42</v>
      </c>
      <c r="J10">
        <f t="shared" si="6"/>
        <v>36</v>
      </c>
      <c r="K10">
        <f t="shared" si="7"/>
        <v>0</v>
      </c>
      <c r="L10">
        <f>SUM(K2:K161)</f>
        <v>50</v>
      </c>
    </row>
    <row r="11" spans="1:12" x14ac:dyDescent="0.3">
      <c r="A11">
        <v>10</v>
      </c>
      <c r="B11" s="1">
        <v>41761</v>
      </c>
      <c r="C11" s="5">
        <f t="shared" si="0"/>
        <v>5</v>
      </c>
      <c r="D11">
        <f t="shared" si="8"/>
        <v>0.52</v>
      </c>
      <c r="E11">
        <f t="shared" si="1"/>
        <v>312</v>
      </c>
      <c r="F11">
        <f t="shared" si="2"/>
        <v>52</v>
      </c>
      <c r="G11">
        <f t="shared" si="9"/>
        <v>92</v>
      </c>
      <c r="H11">
        <f t="shared" si="4"/>
        <v>36</v>
      </c>
      <c r="I11">
        <f t="shared" si="5"/>
        <v>56</v>
      </c>
      <c r="J11">
        <f t="shared" si="6"/>
        <v>36</v>
      </c>
      <c r="K11">
        <f t="shared" si="7"/>
        <v>0</v>
      </c>
    </row>
    <row r="12" spans="1:12" x14ac:dyDescent="0.3">
      <c r="A12">
        <v>11</v>
      </c>
      <c r="B12" s="1">
        <v>41762</v>
      </c>
      <c r="C12" s="5">
        <f t="shared" si="0"/>
        <v>6</v>
      </c>
      <c r="D12">
        <f t="shared" si="8"/>
        <v>0.52</v>
      </c>
      <c r="E12">
        <f t="shared" si="1"/>
        <v>312</v>
      </c>
      <c r="F12">
        <f t="shared" si="2"/>
        <v>52</v>
      </c>
      <c r="G12">
        <f t="shared" si="9"/>
        <v>106</v>
      </c>
      <c r="H12">
        <f t="shared" si="4"/>
        <v>100</v>
      </c>
      <c r="I12">
        <f t="shared" si="5"/>
        <v>6</v>
      </c>
      <c r="J12">
        <f t="shared" si="6"/>
        <v>100</v>
      </c>
      <c r="K12">
        <f t="shared" si="7"/>
        <v>0</v>
      </c>
    </row>
    <row r="13" spans="1:12" s="6" customFormat="1" x14ac:dyDescent="0.3">
      <c r="A13" s="6">
        <v>12</v>
      </c>
      <c r="B13" s="7">
        <v>41763</v>
      </c>
      <c r="C13" s="8">
        <f t="shared" si="0"/>
        <v>7</v>
      </c>
      <c r="D13" s="6">
        <f t="shared" si="8"/>
        <v>0.52</v>
      </c>
      <c r="E13" s="6">
        <f t="shared" si="1"/>
        <v>312</v>
      </c>
      <c r="F13" s="6">
        <f t="shared" si="2"/>
        <v>52</v>
      </c>
      <c r="G13" s="6">
        <f t="shared" si="9"/>
        <v>56</v>
      </c>
      <c r="H13" s="6">
        <f t="shared" si="4"/>
        <v>56</v>
      </c>
      <c r="I13" s="6">
        <f t="shared" si="5"/>
        <v>0</v>
      </c>
      <c r="J13" s="6">
        <f t="shared" si="6"/>
        <v>100</v>
      </c>
      <c r="K13" s="6">
        <f t="shared" si="7"/>
        <v>1</v>
      </c>
    </row>
    <row r="14" spans="1:12" x14ac:dyDescent="0.3">
      <c r="A14">
        <v>13</v>
      </c>
      <c r="B14" s="1">
        <v>41764</v>
      </c>
      <c r="C14" s="5">
        <f t="shared" si="0"/>
        <v>1</v>
      </c>
      <c r="D14">
        <f t="shared" si="8"/>
        <v>0.52</v>
      </c>
      <c r="E14">
        <f t="shared" si="1"/>
        <v>312</v>
      </c>
      <c r="F14">
        <f t="shared" si="2"/>
        <v>52</v>
      </c>
      <c r="G14">
        <f t="shared" si="9"/>
        <v>50</v>
      </c>
      <c r="H14">
        <f t="shared" si="4"/>
        <v>36</v>
      </c>
      <c r="I14">
        <f t="shared" si="5"/>
        <v>14</v>
      </c>
      <c r="J14">
        <f t="shared" si="6"/>
        <v>36</v>
      </c>
      <c r="K14">
        <f t="shared" si="7"/>
        <v>0</v>
      </c>
    </row>
    <row r="15" spans="1:12" x14ac:dyDescent="0.3">
      <c r="A15">
        <v>14</v>
      </c>
      <c r="B15" s="1">
        <v>41765</v>
      </c>
      <c r="C15" s="5">
        <f t="shared" si="0"/>
        <v>2</v>
      </c>
      <c r="D15">
        <f t="shared" si="8"/>
        <v>0.52</v>
      </c>
      <c r="E15">
        <f t="shared" si="1"/>
        <v>312</v>
      </c>
      <c r="F15">
        <f t="shared" si="2"/>
        <v>52</v>
      </c>
      <c r="G15">
        <f t="shared" si="9"/>
        <v>66</v>
      </c>
      <c r="H15">
        <f t="shared" si="4"/>
        <v>36</v>
      </c>
      <c r="I15">
        <f t="shared" si="5"/>
        <v>30</v>
      </c>
      <c r="J15">
        <f t="shared" si="6"/>
        <v>36</v>
      </c>
      <c r="K15">
        <f t="shared" si="7"/>
        <v>0</v>
      </c>
    </row>
    <row r="16" spans="1:12" x14ac:dyDescent="0.3">
      <c r="A16">
        <v>15</v>
      </c>
      <c r="B16" s="1">
        <v>41766</v>
      </c>
      <c r="C16" s="5">
        <f t="shared" si="0"/>
        <v>3</v>
      </c>
      <c r="D16">
        <f t="shared" si="8"/>
        <v>0.54</v>
      </c>
      <c r="E16">
        <f t="shared" si="1"/>
        <v>324</v>
      </c>
      <c r="F16">
        <f t="shared" si="2"/>
        <v>52</v>
      </c>
      <c r="G16">
        <f t="shared" si="9"/>
        <v>82</v>
      </c>
      <c r="H16">
        <f t="shared" si="4"/>
        <v>36</v>
      </c>
      <c r="I16">
        <f t="shared" si="5"/>
        <v>46</v>
      </c>
      <c r="J16">
        <f t="shared" si="6"/>
        <v>36</v>
      </c>
      <c r="K16">
        <f t="shared" si="7"/>
        <v>0</v>
      </c>
    </row>
    <row r="17" spans="1:11" x14ac:dyDescent="0.3">
      <c r="A17">
        <v>16</v>
      </c>
      <c r="B17" s="1">
        <v>41767</v>
      </c>
      <c r="C17" s="5">
        <f t="shared" si="0"/>
        <v>4</v>
      </c>
      <c r="D17">
        <f t="shared" si="8"/>
        <v>0.54</v>
      </c>
      <c r="E17">
        <f t="shared" si="1"/>
        <v>324</v>
      </c>
      <c r="F17">
        <f t="shared" si="2"/>
        <v>54</v>
      </c>
      <c r="G17">
        <f t="shared" si="9"/>
        <v>98</v>
      </c>
      <c r="H17">
        <f t="shared" si="4"/>
        <v>36</v>
      </c>
      <c r="I17">
        <f t="shared" si="5"/>
        <v>62</v>
      </c>
      <c r="J17">
        <f t="shared" si="6"/>
        <v>36</v>
      </c>
      <c r="K17">
        <f t="shared" si="7"/>
        <v>0</v>
      </c>
    </row>
    <row r="18" spans="1:11" x14ac:dyDescent="0.3">
      <c r="A18">
        <v>17</v>
      </c>
      <c r="B18" s="1">
        <v>41768</v>
      </c>
      <c r="C18" s="5">
        <f t="shared" si="0"/>
        <v>5</v>
      </c>
      <c r="D18">
        <f t="shared" si="8"/>
        <v>0.54</v>
      </c>
      <c r="E18">
        <f t="shared" si="1"/>
        <v>324</v>
      </c>
      <c r="F18">
        <f t="shared" si="2"/>
        <v>54</v>
      </c>
      <c r="G18">
        <f t="shared" si="9"/>
        <v>114</v>
      </c>
      <c r="H18">
        <f t="shared" si="4"/>
        <v>36</v>
      </c>
      <c r="I18">
        <f t="shared" si="5"/>
        <v>78</v>
      </c>
      <c r="J18">
        <f t="shared" si="6"/>
        <v>36</v>
      </c>
      <c r="K18">
        <f t="shared" si="7"/>
        <v>0</v>
      </c>
    </row>
    <row r="19" spans="1:11" x14ac:dyDescent="0.3">
      <c r="A19">
        <v>18</v>
      </c>
      <c r="B19" s="1">
        <v>41769</v>
      </c>
      <c r="C19" s="5">
        <f t="shared" si="0"/>
        <v>6</v>
      </c>
      <c r="D19">
        <f t="shared" si="8"/>
        <v>0.54</v>
      </c>
      <c r="E19">
        <f t="shared" si="1"/>
        <v>324</v>
      </c>
      <c r="F19">
        <f t="shared" si="2"/>
        <v>54</v>
      </c>
      <c r="G19">
        <f t="shared" si="9"/>
        <v>130</v>
      </c>
      <c r="H19">
        <f t="shared" si="4"/>
        <v>100</v>
      </c>
      <c r="I19">
        <f t="shared" si="5"/>
        <v>30</v>
      </c>
      <c r="J19">
        <f t="shared" si="6"/>
        <v>100</v>
      </c>
      <c r="K19">
        <f t="shared" si="7"/>
        <v>0</v>
      </c>
    </row>
    <row r="20" spans="1:11" x14ac:dyDescent="0.3">
      <c r="A20">
        <v>19</v>
      </c>
      <c r="B20" s="1">
        <v>41770</v>
      </c>
      <c r="C20" s="5">
        <f t="shared" si="0"/>
        <v>7</v>
      </c>
      <c r="D20">
        <f t="shared" si="8"/>
        <v>0.54</v>
      </c>
      <c r="E20">
        <f t="shared" si="1"/>
        <v>324</v>
      </c>
      <c r="F20">
        <f t="shared" si="2"/>
        <v>54</v>
      </c>
      <c r="G20">
        <f t="shared" si="9"/>
        <v>82</v>
      </c>
      <c r="H20">
        <f t="shared" si="4"/>
        <v>82</v>
      </c>
      <c r="I20">
        <f t="shared" si="5"/>
        <v>0</v>
      </c>
      <c r="J20">
        <f t="shared" si="6"/>
        <v>100</v>
      </c>
      <c r="K20">
        <f t="shared" si="7"/>
        <v>1</v>
      </c>
    </row>
    <row r="21" spans="1:11" x14ac:dyDescent="0.3">
      <c r="A21">
        <v>20</v>
      </c>
      <c r="B21" s="1">
        <v>41771</v>
      </c>
      <c r="C21" s="5">
        <f t="shared" si="0"/>
        <v>1</v>
      </c>
      <c r="D21">
        <f t="shared" si="8"/>
        <v>0.54</v>
      </c>
      <c r="E21">
        <f t="shared" si="1"/>
        <v>324</v>
      </c>
      <c r="F21">
        <f t="shared" si="2"/>
        <v>54</v>
      </c>
      <c r="G21">
        <f t="shared" si="9"/>
        <v>52</v>
      </c>
      <c r="H21">
        <f t="shared" si="4"/>
        <v>36</v>
      </c>
      <c r="I21">
        <f t="shared" si="5"/>
        <v>16</v>
      </c>
      <c r="J21">
        <f t="shared" si="6"/>
        <v>36</v>
      </c>
      <c r="K21">
        <f t="shared" si="7"/>
        <v>0</v>
      </c>
    </row>
    <row r="22" spans="1:11" x14ac:dyDescent="0.3">
      <c r="A22">
        <v>21</v>
      </c>
      <c r="B22" s="1">
        <v>41772</v>
      </c>
      <c r="C22" s="5">
        <f t="shared" si="0"/>
        <v>2</v>
      </c>
      <c r="D22">
        <f t="shared" si="8"/>
        <v>0.54</v>
      </c>
      <c r="E22">
        <f t="shared" si="1"/>
        <v>324</v>
      </c>
      <c r="F22">
        <f t="shared" si="2"/>
        <v>54</v>
      </c>
      <c r="G22">
        <f t="shared" si="9"/>
        <v>70</v>
      </c>
      <c r="H22">
        <f t="shared" si="4"/>
        <v>36</v>
      </c>
      <c r="I22">
        <f t="shared" si="5"/>
        <v>34</v>
      </c>
      <c r="J22">
        <f t="shared" si="6"/>
        <v>36</v>
      </c>
      <c r="K22">
        <f t="shared" si="7"/>
        <v>0</v>
      </c>
    </row>
    <row r="23" spans="1:11" x14ac:dyDescent="0.3">
      <c r="A23">
        <v>22</v>
      </c>
      <c r="B23" s="1">
        <v>41773</v>
      </c>
      <c r="C23" s="5">
        <f t="shared" si="0"/>
        <v>3</v>
      </c>
      <c r="D23">
        <f t="shared" si="8"/>
        <v>0.56000000000000005</v>
      </c>
      <c r="E23">
        <f t="shared" si="1"/>
        <v>336.00000000000006</v>
      </c>
      <c r="F23">
        <f t="shared" si="2"/>
        <v>54</v>
      </c>
      <c r="G23">
        <f t="shared" si="9"/>
        <v>88</v>
      </c>
      <c r="H23">
        <f t="shared" si="4"/>
        <v>36</v>
      </c>
      <c r="I23">
        <f t="shared" si="5"/>
        <v>52</v>
      </c>
      <c r="J23">
        <f t="shared" si="6"/>
        <v>36</v>
      </c>
      <c r="K23">
        <f t="shared" si="7"/>
        <v>0</v>
      </c>
    </row>
    <row r="24" spans="1:11" x14ac:dyDescent="0.3">
      <c r="A24">
        <v>23</v>
      </c>
      <c r="B24" s="1">
        <v>41774</v>
      </c>
      <c r="C24" s="5">
        <f t="shared" si="0"/>
        <v>4</v>
      </c>
      <c r="D24">
        <f t="shared" si="8"/>
        <v>0.56000000000000005</v>
      </c>
      <c r="E24">
        <f t="shared" si="1"/>
        <v>336.00000000000006</v>
      </c>
      <c r="F24">
        <f t="shared" si="2"/>
        <v>56</v>
      </c>
      <c r="G24">
        <f t="shared" si="9"/>
        <v>106</v>
      </c>
      <c r="H24">
        <f t="shared" si="4"/>
        <v>36</v>
      </c>
      <c r="I24">
        <f t="shared" si="5"/>
        <v>70</v>
      </c>
      <c r="J24">
        <f t="shared" si="6"/>
        <v>36</v>
      </c>
      <c r="K24">
        <f t="shared" si="7"/>
        <v>0</v>
      </c>
    </row>
    <row r="25" spans="1:11" x14ac:dyDescent="0.3">
      <c r="A25">
        <v>24</v>
      </c>
      <c r="B25" s="1">
        <v>41775</v>
      </c>
      <c r="C25" s="5">
        <f t="shared" si="0"/>
        <v>5</v>
      </c>
      <c r="D25">
        <f t="shared" si="8"/>
        <v>0.56000000000000005</v>
      </c>
      <c r="E25">
        <f t="shared" si="1"/>
        <v>336.00000000000006</v>
      </c>
      <c r="F25">
        <f t="shared" si="2"/>
        <v>56</v>
      </c>
      <c r="G25">
        <f t="shared" si="9"/>
        <v>124</v>
      </c>
      <c r="H25">
        <f t="shared" si="4"/>
        <v>36</v>
      </c>
      <c r="I25">
        <f t="shared" si="5"/>
        <v>88</v>
      </c>
      <c r="J25">
        <f t="shared" si="6"/>
        <v>36</v>
      </c>
      <c r="K25">
        <f t="shared" si="7"/>
        <v>0</v>
      </c>
    </row>
    <row r="26" spans="1:11" x14ac:dyDescent="0.3">
      <c r="A26">
        <v>25</v>
      </c>
      <c r="B26" s="1">
        <v>41776</v>
      </c>
      <c r="C26" s="5">
        <f t="shared" si="0"/>
        <v>6</v>
      </c>
      <c r="D26">
        <f t="shared" si="8"/>
        <v>0.56000000000000005</v>
      </c>
      <c r="E26">
        <f t="shared" si="1"/>
        <v>336.00000000000006</v>
      </c>
      <c r="F26">
        <f t="shared" si="2"/>
        <v>56</v>
      </c>
      <c r="G26">
        <f t="shared" si="9"/>
        <v>142</v>
      </c>
      <c r="H26">
        <f t="shared" si="4"/>
        <v>100</v>
      </c>
      <c r="I26">
        <f t="shared" si="5"/>
        <v>42</v>
      </c>
      <c r="J26">
        <f t="shared" si="6"/>
        <v>100</v>
      </c>
      <c r="K26">
        <f t="shared" si="7"/>
        <v>0</v>
      </c>
    </row>
    <row r="27" spans="1:11" x14ac:dyDescent="0.3">
      <c r="A27">
        <v>26</v>
      </c>
      <c r="B27" s="1">
        <v>41777</v>
      </c>
      <c r="C27" s="5">
        <f t="shared" si="0"/>
        <v>7</v>
      </c>
      <c r="D27">
        <f t="shared" si="8"/>
        <v>0.56000000000000005</v>
      </c>
      <c r="E27">
        <f t="shared" si="1"/>
        <v>336.00000000000006</v>
      </c>
      <c r="F27">
        <f t="shared" si="2"/>
        <v>56</v>
      </c>
      <c r="G27">
        <f t="shared" si="9"/>
        <v>96</v>
      </c>
      <c r="H27">
        <f t="shared" si="4"/>
        <v>96</v>
      </c>
      <c r="I27">
        <f t="shared" si="5"/>
        <v>0</v>
      </c>
      <c r="J27">
        <f t="shared" si="6"/>
        <v>100</v>
      </c>
      <c r="K27">
        <f t="shared" si="7"/>
        <v>1</v>
      </c>
    </row>
    <row r="28" spans="1:11" x14ac:dyDescent="0.3">
      <c r="A28">
        <v>27</v>
      </c>
      <c r="B28" s="1">
        <v>41778</v>
      </c>
      <c r="C28" s="5">
        <f t="shared" si="0"/>
        <v>1</v>
      </c>
      <c r="D28">
        <f t="shared" si="8"/>
        <v>0.56000000000000005</v>
      </c>
      <c r="E28">
        <f t="shared" si="1"/>
        <v>336.00000000000006</v>
      </c>
      <c r="F28">
        <f t="shared" si="2"/>
        <v>56</v>
      </c>
      <c r="G28">
        <f t="shared" si="9"/>
        <v>54</v>
      </c>
      <c r="H28">
        <f t="shared" si="4"/>
        <v>36</v>
      </c>
      <c r="I28">
        <f t="shared" si="5"/>
        <v>18</v>
      </c>
      <c r="J28">
        <f t="shared" si="6"/>
        <v>36</v>
      </c>
      <c r="K28">
        <f t="shared" si="7"/>
        <v>0</v>
      </c>
    </row>
    <row r="29" spans="1:11" x14ac:dyDescent="0.3">
      <c r="A29">
        <v>28</v>
      </c>
      <c r="B29" s="1">
        <v>41779</v>
      </c>
      <c r="C29" s="5">
        <f t="shared" si="0"/>
        <v>2</v>
      </c>
      <c r="D29">
        <f t="shared" si="8"/>
        <v>0.56000000000000005</v>
      </c>
      <c r="E29">
        <f t="shared" si="1"/>
        <v>336.00000000000006</v>
      </c>
      <c r="F29">
        <f t="shared" si="2"/>
        <v>56</v>
      </c>
      <c r="G29">
        <f t="shared" si="9"/>
        <v>74</v>
      </c>
      <c r="H29">
        <f t="shared" si="4"/>
        <v>36</v>
      </c>
      <c r="I29">
        <f t="shared" si="5"/>
        <v>38</v>
      </c>
      <c r="J29">
        <f t="shared" si="6"/>
        <v>36</v>
      </c>
      <c r="K29">
        <f t="shared" si="7"/>
        <v>0</v>
      </c>
    </row>
    <row r="30" spans="1:11" x14ac:dyDescent="0.3">
      <c r="A30">
        <v>29</v>
      </c>
      <c r="B30" s="1">
        <v>41780</v>
      </c>
      <c r="C30" s="5">
        <f t="shared" si="0"/>
        <v>3</v>
      </c>
      <c r="D30">
        <f t="shared" si="8"/>
        <v>0.57999999999999996</v>
      </c>
      <c r="E30">
        <f t="shared" si="1"/>
        <v>348</v>
      </c>
      <c r="F30">
        <f t="shared" si="2"/>
        <v>56</v>
      </c>
      <c r="G30">
        <f t="shared" si="9"/>
        <v>94</v>
      </c>
      <c r="H30">
        <f t="shared" si="4"/>
        <v>36</v>
      </c>
      <c r="I30">
        <f t="shared" si="5"/>
        <v>58</v>
      </c>
      <c r="J30">
        <f t="shared" si="6"/>
        <v>36</v>
      </c>
      <c r="K30">
        <f t="shared" si="7"/>
        <v>0</v>
      </c>
    </row>
    <row r="31" spans="1:11" x14ac:dyDescent="0.3">
      <c r="A31">
        <v>30</v>
      </c>
      <c r="B31" s="1">
        <v>41781</v>
      </c>
      <c r="C31" s="5">
        <f t="shared" si="0"/>
        <v>4</v>
      </c>
      <c r="D31">
        <f t="shared" si="8"/>
        <v>0.57999999999999996</v>
      </c>
      <c r="E31">
        <f t="shared" si="1"/>
        <v>348</v>
      </c>
      <c r="F31">
        <f t="shared" si="2"/>
        <v>58</v>
      </c>
      <c r="G31">
        <f t="shared" si="9"/>
        <v>114</v>
      </c>
      <c r="H31">
        <f t="shared" si="4"/>
        <v>36</v>
      </c>
      <c r="I31">
        <f t="shared" si="5"/>
        <v>78</v>
      </c>
      <c r="J31">
        <f t="shared" si="6"/>
        <v>36</v>
      </c>
      <c r="K31">
        <f t="shared" si="7"/>
        <v>0</v>
      </c>
    </row>
    <row r="32" spans="1:11" x14ac:dyDescent="0.3">
      <c r="A32">
        <v>31</v>
      </c>
      <c r="B32" s="1">
        <v>41782</v>
      </c>
      <c r="C32" s="5">
        <f t="shared" si="0"/>
        <v>5</v>
      </c>
      <c r="D32">
        <f t="shared" si="8"/>
        <v>0.57999999999999996</v>
      </c>
      <c r="E32">
        <f t="shared" si="1"/>
        <v>348</v>
      </c>
      <c r="F32">
        <f t="shared" si="2"/>
        <v>58</v>
      </c>
      <c r="G32">
        <f t="shared" si="9"/>
        <v>134</v>
      </c>
      <c r="H32">
        <f t="shared" si="4"/>
        <v>36</v>
      </c>
      <c r="I32">
        <f t="shared" si="5"/>
        <v>98</v>
      </c>
      <c r="J32">
        <f t="shared" si="6"/>
        <v>36</v>
      </c>
      <c r="K32">
        <f t="shared" si="7"/>
        <v>0</v>
      </c>
    </row>
    <row r="33" spans="1:11" x14ac:dyDescent="0.3">
      <c r="A33">
        <v>32</v>
      </c>
      <c r="B33" s="1">
        <v>41783</v>
      </c>
      <c r="C33" s="5">
        <f t="shared" si="0"/>
        <v>6</v>
      </c>
      <c r="D33">
        <f t="shared" si="8"/>
        <v>0.57999999999999996</v>
      </c>
      <c r="E33">
        <f t="shared" si="1"/>
        <v>348</v>
      </c>
      <c r="F33">
        <f t="shared" si="2"/>
        <v>58</v>
      </c>
      <c r="G33">
        <f t="shared" si="9"/>
        <v>154</v>
      </c>
      <c r="H33">
        <f t="shared" si="4"/>
        <v>100</v>
      </c>
      <c r="I33">
        <f t="shared" si="5"/>
        <v>54</v>
      </c>
      <c r="J33">
        <f t="shared" si="6"/>
        <v>100</v>
      </c>
      <c r="K33">
        <f t="shared" si="7"/>
        <v>0</v>
      </c>
    </row>
    <row r="34" spans="1:11" x14ac:dyDescent="0.3">
      <c r="A34">
        <v>33</v>
      </c>
      <c r="B34" s="1">
        <v>41784</v>
      </c>
      <c r="C34" s="5">
        <f t="shared" si="0"/>
        <v>7</v>
      </c>
      <c r="D34">
        <f t="shared" si="8"/>
        <v>0.57999999999999996</v>
      </c>
      <c r="E34">
        <f t="shared" si="1"/>
        <v>348</v>
      </c>
      <c r="F34">
        <f t="shared" si="2"/>
        <v>58</v>
      </c>
      <c r="G34">
        <f t="shared" si="9"/>
        <v>110</v>
      </c>
      <c r="H34">
        <f t="shared" si="4"/>
        <v>100</v>
      </c>
      <c r="I34">
        <f t="shared" si="5"/>
        <v>10</v>
      </c>
      <c r="J34">
        <f t="shared" si="6"/>
        <v>100</v>
      </c>
      <c r="K34">
        <f t="shared" si="7"/>
        <v>0</v>
      </c>
    </row>
    <row r="35" spans="1:11" x14ac:dyDescent="0.3">
      <c r="A35">
        <v>34</v>
      </c>
      <c r="B35" s="1">
        <v>41785</v>
      </c>
      <c r="C35" s="5">
        <f t="shared" si="0"/>
        <v>1</v>
      </c>
      <c r="D35">
        <f t="shared" si="8"/>
        <v>0.57999999999999996</v>
      </c>
      <c r="E35">
        <f t="shared" si="1"/>
        <v>348</v>
      </c>
      <c r="F35">
        <f t="shared" si="2"/>
        <v>58</v>
      </c>
      <c r="G35">
        <f t="shared" si="9"/>
        <v>66</v>
      </c>
      <c r="H35">
        <f t="shared" si="4"/>
        <v>36</v>
      </c>
      <c r="I35">
        <f t="shared" si="5"/>
        <v>30</v>
      </c>
      <c r="J35">
        <f t="shared" si="6"/>
        <v>36</v>
      </c>
      <c r="K35">
        <f t="shared" si="7"/>
        <v>0</v>
      </c>
    </row>
    <row r="36" spans="1:11" x14ac:dyDescent="0.3">
      <c r="A36">
        <v>35</v>
      </c>
      <c r="B36" s="1">
        <v>41786</v>
      </c>
      <c r="C36" s="5">
        <f t="shared" si="0"/>
        <v>2</v>
      </c>
      <c r="D36">
        <f t="shared" si="8"/>
        <v>0.57999999999999996</v>
      </c>
      <c r="E36">
        <f t="shared" si="1"/>
        <v>348</v>
      </c>
      <c r="F36">
        <f t="shared" si="2"/>
        <v>58</v>
      </c>
      <c r="G36">
        <f t="shared" si="9"/>
        <v>88</v>
      </c>
      <c r="H36">
        <f t="shared" si="4"/>
        <v>36</v>
      </c>
      <c r="I36">
        <f t="shared" si="5"/>
        <v>52</v>
      </c>
      <c r="J36">
        <f t="shared" si="6"/>
        <v>36</v>
      </c>
      <c r="K36">
        <f t="shared" si="7"/>
        <v>0</v>
      </c>
    </row>
    <row r="37" spans="1:11" x14ac:dyDescent="0.3">
      <c r="A37">
        <v>36</v>
      </c>
      <c r="B37" s="1">
        <v>41787</v>
      </c>
      <c r="C37" s="5">
        <f t="shared" si="0"/>
        <v>3</v>
      </c>
      <c r="D37">
        <f t="shared" si="8"/>
        <v>0.6</v>
      </c>
      <c r="E37">
        <f t="shared" si="1"/>
        <v>360</v>
      </c>
      <c r="F37">
        <f t="shared" si="2"/>
        <v>58</v>
      </c>
      <c r="G37">
        <f t="shared" si="9"/>
        <v>110</v>
      </c>
      <c r="H37">
        <f t="shared" si="4"/>
        <v>36</v>
      </c>
      <c r="I37">
        <f t="shared" si="5"/>
        <v>74</v>
      </c>
      <c r="J37">
        <f t="shared" si="6"/>
        <v>36</v>
      </c>
      <c r="K37">
        <f t="shared" si="7"/>
        <v>0</v>
      </c>
    </row>
    <row r="38" spans="1:11" x14ac:dyDescent="0.3">
      <c r="A38">
        <v>37</v>
      </c>
      <c r="B38" s="1">
        <v>41788</v>
      </c>
      <c r="C38" s="5">
        <f t="shared" si="0"/>
        <v>4</v>
      </c>
      <c r="D38">
        <f t="shared" si="8"/>
        <v>0.6</v>
      </c>
      <c r="E38">
        <f t="shared" si="1"/>
        <v>360</v>
      </c>
      <c r="F38">
        <f t="shared" si="2"/>
        <v>60</v>
      </c>
      <c r="G38">
        <f t="shared" si="9"/>
        <v>132</v>
      </c>
      <c r="H38">
        <f t="shared" si="4"/>
        <v>36</v>
      </c>
      <c r="I38">
        <f t="shared" si="5"/>
        <v>96</v>
      </c>
      <c r="J38">
        <f t="shared" si="6"/>
        <v>36</v>
      </c>
      <c r="K38">
        <f t="shared" si="7"/>
        <v>0</v>
      </c>
    </row>
    <row r="39" spans="1:11" x14ac:dyDescent="0.3">
      <c r="A39">
        <v>38</v>
      </c>
      <c r="B39" s="1">
        <v>41789</v>
      </c>
      <c r="C39" s="5">
        <f t="shared" si="0"/>
        <v>5</v>
      </c>
      <c r="D39">
        <f t="shared" si="8"/>
        <v>0.6</v>
      </c>
      <c r="E39">
        <f t="shared" si="1"/>
        <v>360</v>
      </c>
      <c r="F39">
        <f t="shared" si="2"/>
        <v>60</v>
      </c>
      <c r="G39">
        <f t="shared" si="9"/>
        <v>154</v>
      </c>
      <c r="H39">
        <f t="shared" si="4"/>
        <v>36</v>
      </c>
      <c r="I39">
        <f t="shared" si="5"/>
        <v>118</v>
      </c>
      <c r="J39">
        <f t="shared" si="6"/>
        <v>36</v>
      </c>
      <c r="K39">
        <f t="shared" si="7"/>
        <v>0</v>
      </c>
    </row>
    <row r="40" spans="1:11" x14ac:dyDescent="0.3">
      <c r="A40">
        <v>39</v>
      </c>
      <c r="B40" s="1">
        <v>41790</v>
      </c>
      <c r="C40" s="5">
        <f t="shared" si="0"/>
        <v>6</v>
      </c>
      <c r="D40">
        <f t="shared" si="8"/>
        <v>0.6</v>
      </c>
      <c r="E40">
        <f t="shared" si="1"/>
        <v>360</v>
      </c>
      <c r="F40">
        <f t="shared" si="2"/>
        <v>60</v>
      </c>
      <c r="G40">
        <f t="shared" si="9"/>
        <v>176</v>
      </c>
      <c r="H40">
        <f t="shared" si="4"/>
        <v>100</v>
      </c>
      <c r="I40">
        <f t="shared" si="5"/>
        <v>76</v>
      </c>
      <c r="J40">
        <f t="shared" si="6"/>
        <v>100</v>
      </c>
      <c r="K40">
        <f t="shared" si="7"/>
        <v>0</v>
      </c>
    </row>
    <row r="41" spans="1:11" x14ac:dyDescent="0.3">
      <c r="A41">
        <v>40</v>
      </c>
      <c r="B41" s="1">
        <v>41791</v>
      </c>
      <c r="C41" s="5">
        <f t="shared" si="0"/>
        <v>7</v>
      </c>
      <c r="D41">
        <f t="shared" si="8"/>
        <v>0.6</v>
      </c>
      <c r="E41">
        <f t="shared" si="1"/>
        <v>360</v>
      </c>
      <c r="F41">
        <f t="shared" si="2"/>
        <v>60</v>
      </c>
      <c r="G41">
        <f t="shared" si="9"/>
        <v>134</v>
      </c>
      <c r="H41">
        <f t="shared" si="4"/>
        <v>100</v>
      </c>
      <c r="I41">
        <f t="shared" si="5"/>
        <v>34</v>
      </c>
      <c r="J41">
        <f t="shared" si="6"/>
        <v>100</v>
      </c>
      <c r="K41">
        <f t="shared" si="7"/>
        <v>0</v>
      </c>
    </row>
    <row r="42" spans="1:11" x14ac:dyDescent="0.3">
      <c r="A42">
        <v>41</v>
      </c>
      <c r="B42" s="1">
        <v>41792</v>
      </c>
      <c r="C42" s="5">
        <f t="shared" si="0"/>
        <v>1</v>
      </c>
      <c r="D42">
        <f t="shared" si="8"/>
        <v>0.6</v>
      </c>
      <c r="E42">
        <f t="shared" si="1"/>
        <v>360</v>
      </c>
      <c r="F42">
        <f t="shared" si="2"/>
        <v>60</v>
      </c>
      <c r="G42">
        <f t="shared" si="9"/>
        <v>92</v>
      </c>
      <c r="H42">
        <f t="shared" si="4"/>
        <v>36</v>
      </c>
      <c r="I42">
        <f t="shared" si="5"/>
        <v>56</v>
      </c>
      <c r="J42">
        <f t="shared" si="6"/>
        <v>36</v>
      </c>
      <c r="K42">
        <f t="shared" si="7"/>
        <v>0</v>
      </c>
    </row>
    <row r="43" spans="1:11" x14ac:dyDescent="0.3">
      <c r="A43">
        <v>42</v>
      </c>
      <c r="B43" s="1">
        <v>41793</v>
      </c>
      <c r="C43" s="5">
        <f t="shared" si="0"/>
        <v>2</v>
      </c>
      <c r="D43">
        <f t="shared" si="8"/>
        <v>0.6</v>
      </c>
      <c r="E43">
        <f t="shared" si="1"/>
        <v>360</v>
      </c>
      <c r="F43">
        <f t="shared" si="2"/>
        <v>60</v>
      </c>
      <c r="G43">
        <f t="shared" si="9"/>
        <v>116</v>
      </c>
      <c r="H43">
        <f t="shared" si="4"/>
        <v>36</v>
      </c>
      <c r="I43">
        <f t="shared" si="5"/>
        <v>80</v>
      </c>
      <c r="J43">
        <f t="shared" si="6"/>
        <v>36</v>
      </c>
      <c r="K43">
        <f t="shared" si="7"/>
        <v>0</v>
      </c>
    </row>
    <row r="44" spans="1:11" x14ac:dyDescent="0.3">
      <c r="A44">
        <v>43</v>
      </c>
      <c r="B44" s="1">
        <v>41794</v>
      </c>
      <c r="C44" s="5">
        <f t="shared" si="0"/>
        <v>3</v>
      </c>
      <c r="D44">
        <f t="shared" si="8"/>
        <v>0.62</v>
      </c>
      <c r="E44">
        <f t="shared" si="1"/>
        <v>372</v>
      </c>
      <c r="F44">
        <f t="shared" si="2"/>
        <v>60</v>
      </c>
      <c r="G44">
        <f t="shared" si="9"/>
        <v>140</v>
      </c>
      <c r="H44">
        <f t="shared" si="4"/>
        <v>36</v>
      </c>
      <c r="I44">
        <f t="shared" si="5"/>
        <v>104</v>
      </c>
      <c r="J44">
        <f t="shared" si="6"/>
        <v>36</v>
      </c>
      <c r="K44">
        <f t="shared" si="7"/>
        <v>0</v>
      </c>
    </row>
    <row r="45" spans="1:11" x14ac:dyDescent="0.3">
      <c r="A45">
        <v>44</v>
      </c>
      <c r="B45" s="1">
        <v>41795</v>
      </c>
      <c r="C45" s="5">
        <f t="shared" si="0"/>
        <v>4</v>
      </c>
      <c r="D45">
        <f t="shared" si="8"/>
        <v>0.62</v>
      </c>
      <c r="E45">
        <f t="shared" si="1"/>
        <v>372</v>
      </c>
      <c r="F45">
        <f t="shared" si="2"/>
        <v>62</v>
      </c>
      <c r="G45">
        <f t="shared" si="9"/>
        <v>164</v>
      </c>
      <c r="H45">
        <f t="shared" si="4"/>
        <v>36</v>
      </c>
      <c r="I45">
        <f t="shared" si="5"/>
        <v>128</v>
      </c>
      <c r="J45">
        <f t="shared" si="6"/>
        <v>36</v>
      </c>
      <c r="K45">
        <f t="shared" si="7"/>
        <v>0</v>
      </c>
    </row>
    <row r="46" spans="1:11" x14ac:dyDescent="0.3">
      <c r="A46">
        <v>45</v>
      </c>
      <c r="B46" s="1">
        <v>41796</v>
      </c>
      <c r="C46" s="5">
        <f t="shared" si="0"/>
        <v>5</v>
      </c>
      <c r="D46">
        <f t="shared" si="8"/>
        <v>0.62</v>
      </c>
      <c r="E46">
        <f t="shared" si="1"/>
        <v>372</v>
      </c>
      <c r="F46">
        <f t="shared" si="2"/>
        <v>62</v>
      </c>
      <c r="G46">
        <f t="shared" si="9"/>
        <v>188</v>
      </c>
      <c r="H46">
        <f t="shared" si="4"/>
        <v>36</v>
      </c>
      <c r="I46">
        <f t="shared" si="5"/>
        <v>152</v>
      </c>
      <c r="J46">
        <f t="shared" si="6"/>
        <v>36</v>
      </c>
      <c r="K46">
        <f t="shared" si="7"/>
        <v>0</v>
      </c>
    </row>
    <row r="47" spans="1:11" x14ac:dyDescent="0.3">
      <c r="A47">
        <v>46</v>
      </c>
      <c r="B47" s="1">
        <v>41797</v>
      </c>
      <c r="C47" s="5">
        <f t="shared" si="0"/>
        <v>6</v>
      </c>
      <c r="D47">
        <f t="shared" si="8"/>
        <v>0.62</v>
      </c>
      <c r="E47">
        <f t="shared" si="1"/>
        <v>372</v>
      </c>
      <c r="F47">
        <f t="shared" si="2"/>
        <v>62</v>
      </c>
      <c r="G47">
        <f t="shared" si="9"/>
        <v>212</v>
      </c>
      <c r="H47">
        <f t="shared" si="4"/>
        <v>100</v>
      </c>
      <c r="I47">
        <f t="shared" si="5"/>
        <v>112</v>
      </c>
      <c r="J47">
        <f t="shared" si="6"/>
        <v>100</v>
      </c>
      <c r="K47">
        <f t="shared" si="7"/>
        <v>0</v>
      </c>
    </row>
    <row r="48" spans="1:11" x14ac:dyDescent="0.3">
      <c r="A48">
        <v>47</v>
      </c>
      <c r="B48" s="1">
        <v>41798</v>
      </c>
      <c r="C48" s="5">
        <f t="shared" si="0"/>
        <v>7</v>
      </c>
      <c r="D48">
        <f t="shared" si="8"/>
        <v>0.62</v>
      </c>
      <c r="E48">
        <f t="shared" si="1"/>
        <v>372</v>
      </c>
      <c r="F48">
        <f t="shared" si="2"/>
        <v>62</v>
      </c>
      <c r="G48">
        <f t="shared" si="9"/>
        <v>172</v>
      </c>
      <c r="H48">
        <f t="shared" si="4"/>
        <v>100</v>
      </c>
      <c r="I48">
        <f t="shared" si="5"/>
        <v>72</v>
      </c>
      <c r="J48">
        <f t="shared" si="6"/>
        <v>100</v>
      </c>
      <c r="K48">
        <f t="shared" si="7"/>
        <v>0</v>
      </c>
    </row>
    <row r="49" spans="1:11" x14ac:dyDescent="0.3">
      <c r="A49">
        <v>48</v>
      </c>
      <c r="B49" s="1">
        <v>41799</v>
      </c>
      <c r="C49" s="5">
        <f t="shared" si="0"/>
        <v>1</v>
      </c>
      <c r="D49">
        <f t="shared" si="8"/>
        <v>0.62</v>
      </c>
      <c r="E49">
        <f t="shared" si="1"/>
        <v>372</v>
      </c>
      <c r="F49">
        <f t="shared" si="2"/>
        <v>62</v>
      </c>
      <c r="G49">
        <f t="shared" si="9"/>
        <v>132</v>
      </c>
      <c r="H49">
        <f t="shared" si="4"/>
        <v>36</v>
      </c>
      <c r="I49">
        <f t="shared" si="5"/>
        <v>96</v>
      </c>
      <c r="J49">
        <f t="shared" si="6"/>
        <v>36</v>
      </c>
      <c r="K49">
        <f t="shared" si="7"/>
        <v>0</v>
      </c>
    </row>
    <row r="50" spans="1:11" x14ac:dyDescent="0.3">
      <c r="A50">
        <v>49</v>
      </c>
      <c r="B50" s="1">
        <v>41800</v>
      </c>
      <c r="C50" s="5">
        <f t="shared" si="0"/>
        <v>2</v>
      </c>
      <c r="D50">
        <f t="shared" si="8"/>
        <v>0.62</v>
      </c>
      <c r="E50">
        <f t="shared" si="1"/>
        <v>372</v>
      </c>
      <c r="F50">
        <f t="shared" si="2"/>
        <v>62</v>
      </c>
      <c r="G50">
        <f t="shared" si="9"/>
        <v>158</v>
      </c>
      <c r="H50">
        <f t="shared" si="4"/>
        <v>36</v>
      </c>
      <c r="I50">
        <f t="shared" si="5"/>
        <v>122</v>
      </c>
      <c r="J50">
        <f t="shared" si="6"/>
        <v>36</v>
      </c>
      <c r="K50">
        <f t="shared" si="7"/>
        <v>0</v>
      </c>
    </row>
    <row r="51" spans="1:11" x14ac:dyDescent="0.3">
      <c r="A51">
        <v>50</v>
      </c>
      <c r="B51" s="1">
        <v>41801</v>
      </c>
      <c r="C51" s="5">
        <f t="shared" si="0"/>
        <v>3</v>
      </c>
      <c r="D51">
        <f t="shared" si="8"/>
        <v>0.64</v>
      </c>
      <c r="E51">
        <f t="shared" si="1"/>
        <v>384</v>
      </c>
      <c r="F51">
        <f t="shared" si="2"/>
        <v>62</v>
      </c>
      <c r="G51">
        <f t="shared" si="9"/>
        <v>184</v>
      </c>
      <c r="H51">
        <f t="shared" si="4"/>
        <v>36</v>
      </c>
      <c r="I51">
        <f t="shared" si="5"/>
        <v>148</v>
      </c>
      <c r="J51">
        <f t="shared" si="6"/>
        <v>36</v>
      </c>
      <c r="K51">
        <f t="shared" si="7"/>
        <v>0</v>
      </c>
    </row>
    <row r="52" spans="1:11" x14ac:dyDescent="0.3">
      <c r="A52">
        <v>51</v>
      </c>
      <c r="B52" s="1">
        <v>41802</v>
      </c>
      <c r="C52" s="5">
        <f t="shared" si="0"/>
        <v>4</v>
      </c>
      <c r="D52">
        <f t="shared" si="8"/>
        <v>0.64</v>
      </c>
      <c r="E52">
        <f t="shared" si="1"/>
        <v>384</v>
      </c>
      <c r="F52">
        <f t="shared" si="2"/>
        <v>64</v>
      </c>
      <c r="G52">
        <f t="shared" si="9"/>
        <v>210</v>
      </c>
      <c r="H52">
        <f t="shared" si="4"/>
        <v>36</v>
      </c>
      <c r="I52">
        <f t="shared" si="5"/>
        <v>174</v>
      </c>
      <c r="J52">
        <f t="shared" si="6"/>
        <v>36</v>
      </c>
      <c r="K52">
        <f t="shared" si="7"/>
        <v>0</v>
      </c>
    </row>
    <row r="53" spans="1:11" x14ac:dyDescent="0.3">
      <c r="A53">
        <v>52</v>
      </c>
      <c r="B53" s="1">
        <v>41803</v>
      </c>
      <c r="C53" s="5">
        <f t="shared" si="0"/>
        <v>5</v>
      </c>
      <c r="D53">
        <f t="shared" si="8"/>
        <v>0.64</v>
      </c>
      <c r="E53">
        <f t="shared" si="1"/>
        <v>384</v>
      </c>
      <c r="F53">
        <f t="shared" si="2"/>
        <v>64</v>
      </c>
      <c r="G53">
        <f t="shared" si="9"/>
        <v>236</v>
      </c>
      <c r="H53">
        <f t="shared" si="4"/>
        <v>36</v>
      </c>
      <c r="I53">
        <f t="shared" si="5"/>
        <v>200</v>
      </c>
      <c r="J53">
        <f t="shared" si="6"/>
        <v>36</v>
      </c>
      <c r="K53">
        <f t="shared" si="7"/>
        <v>0</v>
      </c>
    </row>
    <row r="54" spans="1:11" x14ac:dyDescent="0.3">
      <c r="A54">
        <v>53</v>
      </c>
      <c r="B54" s="1">
        <v>41804</v>
      </c>
      <c r="C54" s="5">
        <f t="shared" si="0"/>
        <v>6</v>
      </c>
      <c r="D54">
        <f t="shared" si="8"/>
        <v>0.64</v>
      </c>
      <c r="E54">
        <f t="shared" si="1"/>
        <v>384</v>
      </c>
      <c r="F54">
        <f t="shared" si="2"/>
        <v>64</v>
      </c>
      <c r="G54">
        <f t="shared" si="9"/>
        <v>262</v>
      </c>
      <c r="H54">
        <f t="shared" si="4"/>
        <v>100</v>
      </c>
      <c r="I54">
        <f t="shared" si="5"/>
        <v>162</v>
      </c>
      <c r="J54">
        <f t="shared" si="6"/>
        <v>100</v>
      </c>
      <c r="K54">
        <f t="shared" si="7"/>
        <v>0</v>
      </c>
    </row>
    <row r="55" spans="1:11" x14ac:dyDescent="0.3">
      <c r="A55">
        <v>54</v>
      </c>
      <c r="B55" s="1">
        <v>41805</v>
      </c>
      <c r="C55" s="5">
        <f t="shared" si="0"/>
        <v>7</v>
      </c>
      <c r="D55">
        <f t="shared" si="8"/>
        <v>0.64</v>
      </c>
      <c r="E55">
        <f t="shared" si="1"/>
        <v>384</v>
      </c>
      <c r="F55">
        <f t="shared" si="2"/>
        <v>64</v>
      </c>
      <c r="G55">
        <f t="shared" si="9"/>
        <v>224</v>
      </c>
      <c r="H55">
        <f t="shared" si="4"/>
        <v>100</v>
      </c>
      <c r="I55">
        <f t="shared" si="5"/>
        <v>124</v>
      </c>
      <c r="J55">
        <f t="shared" si="6"/>
        <v>100</v>
      </c>
      <c r="K55">
        <f t="shared" si="7"/>
        <v>0</v>
      </c>
    </row>
    <row r="56" spans="1:11" x14ac:dyDescent="0.3">
      <c r="A56">
        <v>55</v>
      </c>
      <c r="B56" s="1">
        <v>41806</v>
      </c>
      <c r="C56" s="5">
        <f t="shared" si="0"/>
        <v>1</v>
      </c>
      <c r="D56">
        <f t="shared" si="8"/>
        <v>0.64</v>
      </c>
      <c r="E56">
        <f t="shared" si="1"/>
        <v>384</v>
      </c>
      <c r="F56">
        <f t="shared" si="2"/>
        <v>64</v>
      </c>
      <c r="G56">
        <f t="shared" si="9"/>
        <v>186</v>
      </c>
      <c r="H56">
        <f t="shared" si="4"/>
        <v>36</v>
      </c>
      <c r="I56">
        <f t="shared" si="5"/>
        <v>150</v>
      </c>
      <c r="J56">
        <f t="shared" si="6"/>
        <v>36</v>
      </c>
      <c r="K56">
        <f t="shared" si="7"/>
        <v>0</v>
      </c>
    </row>
    <row r="57" spans="1:11" x14ac:dyDescent="0.3">
      <c r="A57">
        <v>56</v>
      </c>
      <c r="B57" s="1">
        <v>41807</v>
      </c>
      <c r="C57" s="5">
        <f t="shared" si="0"/>
        <v>2</v>
      </c>
      <c r="D57">
        <f t="shared" si="8"/>
        <v>0.64</v>
      </c>
      <c r="E57">
        <f t="shared" si="1"/>
        <v>384</v>
      </c>
      <c r="F57">
        <f t="shared" si="2"/>
        <v>64</v>
      </c>
      <c r="G57">
        <f t="shared" si="9"/>
        <v>214</v>
      </c>
      <c r="H57">
        <f t="shared" si="4"/>
        <v>36</v>
      </c>
      <c r="I57">
        <f t="shared" si="5"/>
        <v>178</v>
      </c>
      <c r="J57">
        <f t="shared" si="6"/>
        <v>36</v>
      </c>
      <c r="K57">
        <f t="shared" si="7"/>
        <v>0</v>
      </c>
    </row>
    <row r="58" spans="1:11" x14ac:dyDescent="0.3">
      <c r="A58">
        <v>57</v>
      </c>
      <c r="B58" s="1">
        <v>41808</v>
      </c>
      <c r="C58" s="5">
        <f t="shared" si="0"/>
        <v>3</v>
      </c>
      <c r="D58">
        <f t="shared" si="8"/>
        <v>0.67</v>
      </c>
      <c r="E58">
        <f t="shared" si="1"/>
        <v>402</v>
      </c>
      <c r="F58">
        <f t="shared" si="2"/>
        <v>64</v>
      </c>
      <c r="G58">
        <f t="shared" si="9"/>
        <v>242</v>
      </c>
      <c r="H58">
        <f t="shared" si="4"/>
        <v>36</v>
      </c>
      <c r="I58">
        <f t="shared" si="5"/>
        <v>206</v>
      </c>
      <c r="J58">
        <f t="shared" si="6"/>
        <v>36</v>
      </c>
      <c r="K58">
        <f t="shared" si="7"/>
        <v>0</v>
      </c>
    </row>
    <row r="59" spans="1:11" x14ac:dyDescent="0.3">
      <c r="A59">
        <v>58</v>
      </c>
      <c r="B59" s="1">
        <v>41809</v>
      </c>
      <c r="C59" s="5">
        <f t="shared" si="0"/>
        <v>4</v>
      </c>
      <c r="D59">
        <f t="shared" si="8"/>
        <v>0.67</v>
      </c>
      <c r="E59">
        <f t="shared" si="1"/>
        <v>402</v>
      </c>
      <c r="F59">
        <f t="shared" si="2"/>
        <v>67</v>
      </c>
      <c r="G59">
        <f t="shared" si="9"/>
        <v>270</v>
      </c>
      <c r="H59">
        <f t="shared" si="4"/>
        <v>36</v>
      </c>
      <c r="I59">
        <f t="shared" si="5"/>
        <v>234</v>
      </c>
      <c r="J59">
        <f t="shared" si="6"/>
        <v>36</v>
      </c>
      <c r="K59">
        <f t="shared" si="7"/>
        <v>0</v>
      </c>
    </row>
    <row r="60" spans="1:11" x14ac:dyDescent="0.3">
      <c r="A60">
        <v>59</v>
      </c>
      <c r="B60" s="1">
        <v>41810</v>
      </c>
      <c r="C60" s="5">
        <f t="shared" si="0"/>
        <v>5</v>
      </c>
      <c r="D60">
        <f t="shared" si="8"/>
        <v>0.67</v>
      </c>
      <c r="E60">
        <f t="shared" si="1"/>
        <v>402</v>
      </c>
      <c r="F60">
        <f t="shared" si="2"/>
        <v>67</v>
      </c>
      <c r="G60">
        <f t="shared" si="9"/>
        <v>298</v>
      </c>
      <c r="H60">
        <f t="shared" si="4"/>
        <v>36</v>
      </c>
      <c r="I60">
        <f t="shared" si="5"/>
        <v>262</v>
      </c>
      <c r="J60">
        <f t="shared" si="6"/>
        <v>36</v>
      </c>
      <c r="K60">
        <f t="shared" si="7"/>
        <v>0</v>
      </c>
    </row>
    <row r="61" spans="1:11" x14ac:dyDescent="0.3">
      <c r="A61">
        <v>60</v>
      </c>
      <c r="B61" s="1">
        <v>41811</v>
      </c>
      <c r="C61" s="5">
        <f t="shared" si="0"/>
        <v>6</v>
      </c>
      <c r="D61">
        <f t="shared" si="8"/>
        <v>0.67</v>
      </c>
      <c r="E61">
        <f t="shared" si="1"/>
        <v>402</v>
      </c>
      <c r="F61">
        <f t="shared" si="2"/>
        <v>67</v>
      </c>
      <c r="G61">
        <f t="shared" si="9"/>
        <v>326</v>
      </c>
      <c r="H61">
        <f t="shared" si="4"/>
        <v>100</v>
      </c>
      <c r="I61">
        <f t="shared" si="5"/>
        <v>226</v>
      </c>
      <c r="J61">
        <f t="shared" si="6"/>
        <v>100</v>
      </c>
      <c r="K61">
        <f t="shared" si="7"/>
        <v>0</v>
      </c>
    </row>
    <row r="62" spans="1:11" x14ac:dyDescent="0.3">
      <c r="A62">
        <v>61</v>
      </c>
      <c r="B62" s="1">
        <v>41812</v>
      </c>
      <c r="C62" s="5">
        <f t="shared" si="0"/>
        <v>7</v>
      </c>
      <c r="D62">
        <f t="shared" si="8"/>
        <v>0.67</v>
      </c>
      <c r="E62">
        <f t="shared" si="1"/>
        <v>402</v>
      </c>
      <c r="F62">
        <f t="shared" si="2"/>
        <v>67</v>
      </c>
      <c r="G62">
        <f t="shared" si="9"/>
        <v>290</v>
      </c>
      <c r="H62">
        <f t="shared" si="4"/>
        <v>100</v>
      </c>
      <c r="I62">
        <f t="shared" si="5"/>
        <v>190</v>
      </c>
      <c r="J62">
        <f t="shared" si="6"/>
        <v>100</v>
      </c>
      <c r="K62">
        <f t="shared" si="7"/>
        <v>0</v>
      </c>
    </row>
    <row r="63" spans="1:11" x14ac:dyDescent="0.3">
      <c r="A63">
        <v>62</v>
      </c>
      <c r="B63" s="1">
        <v>41813</v>
      </c>
      <c r="C63" s="5">
        <f t="shared" si="0"/>
        <v>1</v>
      </c>
      <c r="D63">
        <f t="shared" si="8"/>
        <v>0.67</v>
      </c>
      <c r="E63">
        <f t="shared" si="1"/>
        <v>402</v>
      </c>
      <c r="F63">
        <f t="shared" si="2"/>
        <v>67</v>
      </c>
      <c r="G63">
        <f t="shared" si="9"/>
        <v>254</v>
      </c>
      <c r="H63">
        <f t="shared" si="4"/>
        <v>36</v>
      </c>
      <c r="I63">
        <f t="shared" si="5"/>
        <v>218</v>
      </c>
      <c r="J63">
        <f t="shared" si="6"/>
        <v>36</v>
      </c>
      <c r="K63">
        <f t="shared" si="7"/>
        <v>0</v>
      </c>
    </row>
    <row r="64" spans="1:11" x14ac:dyDescent="0.3">
      <c r="A64">
        <v>63</v>
      </c>
      <c r="B64" s="1">
        <v>41814</v>
      </c>
      <c r="C64" s="5">
        <f t="shared" si="0"/>
        <v>2</v>
      </c>
      <c r="D64">
        <f t="shared" si="8"/>
        <v>0.67</v>
      </c>
      <c r="E64">
        <f t="shared" si="1"/>
        <v>402</v>
      </c>
      <c r="F64">
        <f t="shared" si="2"/>
        <v>67</v>
      </c>
      <c r="G64">
        <f t="shared" si="9"/>
        <v>285</v>
      </c>
      <c r="H64">
        <f t="shared" si="4"/>
        <v>36</v>
      </c>
      <c r="I64">
        <f t="shared" si="5"/>
        <v>249</v>
      </c>
      <c r="J64">
        <f t="shared" si="6"/>
        <v>36</v>
      </c>
      <c r="K64">
        <f t="shared" si="7"/>
        <v>0</v>
      </c>
    </row>
    <row r="65" spans="1:11" x14ac:dyDescent="0.3">
      <c r="A65">
        <v>64</v>
      </c>
      <c r="B65" s="1">
        <v>41815</v>
      </c>
      <c r="C65" s="5">
        <f t="shared" si="0"/>
        <v>3</v>
      </c>
      <c r="D65">
        <f>ROUND(IF(MOD(A65,7)=1,D64*90%,D64),2)</f>
        <v>0.6</v>
      </c>
      <c r="E65">
        <f t="shared" si="1"/>
        <v>360</v>
      </c>
      <c r="F65">
        <f t="shared" si="2"/>
        <v>67</v>
      </c>
      <c r="G65">
        <f t="shared" si="9"/>
        <v>316</v>
      </c>
      <c r="H65">
        <f t="shared" si="4"/>
        <v>36</v>
      </c>
      <c r="I65">
        <f t="shared" si="5"/>
        <v>280</v>
      </c>
      <c r="J65">
        <f t="shared" si="6"/>
        <v>36</v>
      </c>
      <c r="K65">
        <f t="shared" si="7"/>
        <v>0</v>
      </c>
    </row>
    <row r="66" spans="1:11" x14ac:dyDescent="0.3">
      <c r="A66">
        <v>65</v>
      </c>
      <c r="B66" s="1">
        <v>41816</v>
      </c>
      <c r="C66" s="5">
        <f t="shared" si="0"/>
        <v>4</v>
      </c>
      <c r="D66">
        <f t="shared" ref="D66:D129" si="10">ROUND(IF(MOD(A66,7)=1,D65*90%,D65),2)</f>
        <v>0.6</v>
      </c>
      <c r="E66">
        <f t="shared" si="1"/>
        <v>360</v>
      </c>
      <c r="F66">
        <f t="shared" si="2"/>
        <v>60</v>
      </c>
      <c r="G66">
        <f t="shared" si="9"/>
        <v>347</v>
      </c>
      <c r="H66">
        <f t="shared" si="4"/>
        <v>36</v>
      </c>
      <c r="I66">
        <f t="shared" si="5"/>
        <v>311</v>
      </c>
      <c r="J66">
        <f t="shared" si="6"/>
        <v>36</v>
      </c>
      <c r="K66">
        <f t="shared" si="7"/>
        <v>0</v>
      </c>
    </row>
    <row r="67" spans="1:11" x14ac:dyDescent="0.3">
      <c r="A67">
        <v>66</v>
      </c>
      <c r="B67" s="1">
        <v>41817</v>
      </c>
      <c r="C67" s="5">
        <f t="shared" ref="C67:C130" si="11">WEEKDAY(B67,2)</f>
        <v>5</v>
      </c>
      <c r="D67">
        <f t="shared" si="10"/>
        <v>0.6</v>
      </c>
      <c r="E67">
        <f t="shared" ref="E67:E130" si="12">600*D67</f>
        <v>360</v>
      </c>
      <c r="F67">
        <f t="shared" si="2"/>
        <v>60</v>
      </c>
      <c r="G67">
        <f t="shared" si="9"/>
        <v>378</v>
      </c>
      <c r="H67">
        <f t="shared" si="4"/>
        <v>36</v>
      </c>
      <c r="I67">
        <f t="shared" si="5"/>
        <v>342</v>
      </c>
      <c r="J67">
        <f t="shared" si="6"/>
        <v>36</v>
      </c>
      <c r="K67">
        <f t="shared" si="7"/>
        <v>0</v>
      </c>
    </row>
    <row r="68" spans="1:11" x14ac:dyDescent="0.3">
      <c r="A68">
        <v>67</v>
      </c>
      <c r="B68" s="1">
        <v>41818</v>
      </c>
      <c r="C68" s="5">
        <f t="shared" si="11"/>
        <v>6</v>
      </c>
      <c r="D68">
        <f t="shared" si="10"/>
        <v>0.6</v>
      </c>
      <c r="E68">
        <f t="shared" si="12"/>
        <v>360</v>
      </c>
      <c r="F68">
        <f t="shared" ref="F68:F131" si="13">QUOTIENT(E67,6)</f>
        <v>60</v>
      </c>
      <c r="G68">
        <f t="shared" si="9"/>
        <v>409</v>
      </c>
      <c r="H68">
        <f t="shared" si="4"/>
        <v>100</v>
      </c>
      <c r="I68">
        <f t="shared" si="5"/>
        <v>309</v>
      </c>
      <c r="J68">
        <f t="shared" si="6"/>
        <v>100</v>
      </c>
      <c r="K68">
        <f t="shared" si="7"/>
        <v>0</v>
      </c>
    </row>
    <row r="69" spans="1:11" x14ac:dyDescent="0.3">
      <c r="A69">
        <v>68</v>
      </c>
      <c r="B69" s="1">
        <v>41819</v>
      </c>
      <c r="C69" s="5">
        <f t="shared" si="11"/>
        <v>7</v>
      </c>
      <c r="D69">
        <f t="shared" si="10"/>
        <v>0.6</v>
      </c>
      <c r="E69">
        <f t="shared" si="12"/>
        <v>360</v>
      </c>
      <c r="F69">
        <f t="shared" si="13"/>
        <v>60</v>
      </c>
      <c r="G69">
        <f t="shared" si="9"/>
        <v>376</v>
      </c>
      <c r="H69">
        <f t="shared" si="4"/>
        <v>100</v>
      </c>
      <c r="I69">
        <f t="shared" si="5"/>
        <v>276</v>
      </c>
      <c r="J69">
        <f t="shared" si="6"/>
        <v>100</v>
      </c>
      <c r="K69">
        <f t="shared" si="7"/>
        <v>0</v>
      </c>
    </row>
    <row r="70" spans="1:11" x14ac:dyDescent="0.3">
      <c r="A70">
        <v>69</v>
      </c>
      <c r="B70" s="1">
        <v>41820</v>
      </c>
      <c r="C70" s="5">
        <f t="shared" si="11"/>
        <v>1</v>
      </c>
      <c r="D70">
        <f t="shared" si="10"/>
        <v>0.6</v>
      </c>
      <c r="E70">
        <f t="shared" si="12"/>
        <v>360</v>
      </c>
      <c r="F70">
        <f t="shared" si="13"/>
        <v>60</v>
      </c>
      <c r="G70">
        <f t="shared" si="9"/>
        <v>343</v>
      </c>
      <c r="H70">
        <f t="shared" si="4"/>
        <v>36</v>
      </c>
      <c r="I70">
        <f t="shared" si="5"/>
        <v>307</v>
      </c>
      <c r="J70">
        <f t="shared" si="6"/>
        <v>36</v>
      </c>
      <c r="K70">
        <f t="shared" si="7"/>
        <v>0</v>
      </c>
    </row>
    <row r="71" spans="1:11" x14ac:dyDescent="0.3">
      <c r="A71">
        <v>70</v>
      </c>
      <c r="B71" s="1">
        <v>41821</v>
      </c>
      <c r="C71" s="5">
        <f t="shared" si="11"/>
        <v>2</v>
      </c>
      <c r="D71">
        <f t="shared" si="10"/>
        <v>0.6</v>
      </c>
      <c r="E71">
        <f t="shared" si="12"/>
        <v>360</v>
      </c>
      <c r="F71">
        <f t="shared" si="13"/>
        <v>60</v>
      </c>
      <c r="G71">
        <f t="shared" si="9"/>
        <v>367</v>
      </c>
      <c r="H71">
        <f t="shared" si="4"/>
        <v>36</v>
      </c>
      <c r="I71">
        <f t="shared" si="5"/>
        <v>331</v>
      </c>
      <c r="J71">
        <f t="shared" si="6"/>
        <v>36</v>
      </c>
      <c r="K71">
        <f t="shared" si="7"/>
        <v>0</v>
      </c>
    </row>
    <row r="72" spans="1:11" x14ac:dyDescent="0.3">
      <c r="A72">
        <v>71</v>
      </c>
      <c r="B72" s="1">
        <v>41822</v>
      </c>
      <c r="C72" s="5">
        <f t="shared" si="11"/>
        <v>3</v>
      </c>
      <c r="D72">
        <f t="shared" si="10"/>
        <v>0.54</v>
      </c>
      <c r="E72">
        <f t="shared" si="12"/>
        <v>324</v>
      </c>
      <c r="F72">
        <f t="shared" si="13"/>
        <v>60</v>
      </c>
      <c r="G72">
        <f t="shared" si="9"/>
        <v>391</v>
      </c>
      <c r="H72">
        <f t="shared" si="4"/>
        <v>36</v>
      </c>
      <c r="I72">
        <f t="shared" si="5"/>
        <v>355</v>
      </c>
      <c r="J72">
        <f t="shared" si="6"/>
        <v>36</v>
      </c>
      <c r="K72">
        <f t="shared" si="7"/>
        <v>0</v>
      </c>
    </row>
    <row r="73" spans="1:11" x14ac:dyDescent="0.3">
      <c r="A73">
        <v>72</v>
      </c>
      <c r="B73" s="1">
        <v>41823</v>
      </c>
      <c r="C73" s="5">
        <f t="shared" si="11"/>
        <v>4</v>
      </c>
      <c r="D73">
        <f t="shared" si="10"/>
        <v>0.54</v>
      </c>
      <c r="E73">
        <f t="shared" si="12"/>
        <v>324</v>
      </c>
      <c r="F73">
        <f t="shared" si="13"/>
        <v>54</v>
      </c>
      <c r="G73">
        <f t="shared" si="9"/>
        <v>415</v>
      </c>
      <c r="H73">
        <f t="shared" ref="H73:H136" si="14">IF(OR(C73=6, C73=7),IF(G73&gt;=100,100,G73),IF(G73&gt;=36,36,G73))</f>
        <v>36</v>
      </c>
      <c r="I73">
        <f t="shared" ref="I73:I136" si="15">G73-H73</f>
        <v>379</v>
      </c>
      <c r="J73">
        <f t="shared" ref="J73:J136" si="16">IF(OR(C73=6, C73=7),100,36)</f>
        <v>36</v>
      </c>
      <c r="K73">
        <f t="shared" ref="K73:K136" si="17">IF(AND(H73&lt;&gt;100,H73&lt;&gt;36),1,0)</f>
        <v>0</v>
      </c>
    </row>
    <row r="74" spans="1:11" x14ac:dyDescent="0.3">
      <c r="A74">
        <v>73</v>
      </c>
      <c r="B74" s="1">
        <v>41824</v>
      </c>
      <c r="C74" s="5">
        <f t="shared" si="11"/>
        <v>5</v>
      </c>
      <c r="D74">
        <f t="shared" si="10"/>
        <v>0.54</v>
      </c>
      <c r="E74">
        <f t="shared" si="12"/>
        <v>324</v>
      </c>
      <c r="F74">
        <f t="shared" si="13"/>
        <v>54</v>
      </c>
      <c r="G74">
        <f t="shared" ref="G74:G137" si="18">F69+I73</f>
        <v>439</v>
      </c>
      <c r="H74">
        <f t="shared" si="14"/>
        <v>36</v>
      </c>
      <c r="I74">
        <f t="shared" si="15"/>
        <v>403</v>
      </c>
      <c r="J74">
        <f t="shared" si="16"/>
        <v>36</v>
      </c>
      <c r="K74">
        <f t="shared" si="17"/>
        <v>0</v>
      </c>
    </row>
    <row r="75" spans="1:11" x14ac:dyDescent="0.3">
      <c r="A75">
        <v>74</v>
      </c>
      <c r="B75" s="1">
        <v>41825</v>
      </c>
      <c r="C75" s="5">
        <f t="shared" si="11"/>
        <v>6</v>
      </c>
      <c r="D75">
        <f t="shared" si="10"/>
        <v>0.54</v>
      </c>
      <c r="E75">
        <f t="shared" si="12"/>
        <v>324</v>
      </c>
      <c r="F75">
        <f t="shared" si="13"/>
        <v>54</v>
      </c>
      <c r="G75">
        <f t="shared" si="18"/>
        <v>463</v>
      </c>
      <c r="H75">
        <f t="shared" si="14"/>
        <v>100</v>
      </c>
      <c r="I75">
        <f t="shared" si="15"/>
        <v>363</v>
      </c>
      <c r="J75">
        <f t="shared" si="16"/>
        <v>100</v>
      </c>
      <c r="K75">
        <f t="shared" si="17"/>
        <v>0</v>
      </c>
    </row>
    <row r="76" spans="1:11" x14ac:dyDescent="0.3">
      <c r="A76">
        <v>75</v>
      </c>
      <c r="B76" s="1">
        <v>41826</v>
      </c>
      <c r="C76" s="5">
        <f t="shared" si="11"/>
        <v>7</v>
      </c>
      <c r="D76">
        <f t="shared" si="10"/>
        <v>0.54</v>
      </c>
      <c r="E76">
        <f t="shared" si="12"/>
        <v>324</v>
      </c>
      <c r="F76">
        <f t="shared" si="13"/>
        <v>54</v>
      </c>
      <c r="G76">
        <f t="shared" si="18"/>
        <v>423</v>
      </c>
      <c r="H76">
        <f t="shared" si="14"/>
        <v>100</v>
      </c>
      <c r="I76">
        <f t="shared" si="15"/>
        <v>323</v>
      </c>
      <c r="J76">
        <f t="shared" si="16"/>
        <v>100</v>
      </c>
      <c r="K76">
        <f t="shared" si="17"/>
        <v>0</v>
      </c>
    </row>
    <row r="77" spans="1:11" x14ac:dyDescent="0.3">
      <c r="A77">
        <v>76</v>
      </c>
      <c r="B77" s="1">
        <v>41827</v>
      </c>
      <c r="C77" s="5">
        <f t="shared" si="11"/>
        <v>1</v>
      </c>
      <c r="D77">
        <f t="shared" si="10"/>
        <v>0.54</v>
      </c>
      <c r="E77">
        <f t="shared" si="12"/>
        <v>324</v>
      </c>
      <c r="F77">
        <f t="shared" si="13"/>
        <v>54</v>
      </c>
      <c r="G77">
        <f t="shared" si="18"/>
        <v>383</v>
      </c>
      <c r="H77">
        <f t="shared" si="14"/>
        <v>36</v>
      </c>
      <c r="I77">
        <f t="shared" si="15"/>
        <v>347</v>
      </c>
      <c r="J77">
        <f t="shared" si="16"/>
        <v>36</v>
      </c>
      <c r="K77">
        <f t="shared" si="17"/>
        <v>0</v>
      </c>
    </row>
    <row r="78" spans="1:11" x14ac:dyDescent="0.3">
      <c r="A78">
        <v>77</v>
      </c>
      <c r="B78" s="1">
        <v>41828</v>
      </c>
      <c r="C78" s="5">
        <f t="shared" si="11"/>
        <v>2</v>
      </c>
      <c r="D78">
        <f t="shared" si="10"/>
        <v>0.54</v>
      </c>
      <c r="E78">
        <f t="shared" si="12"/>
        <v>324</v>
      </c>
      <c r="F78">
        <f t="shared" si="13"/>
        <v>54</v>
      </c>
      <c r="G78">
        <f t="shared" si="18"/>
        <v>401</v>
      </c>
      <c r="H78">
        <f t="shared" si="14"/>
        <v>36</v>
      </c>
      <c r="I78">
        <f t="shared" si="15"/>
        <v>365</v>
      </c>
      <c r="J78">
        <f t="shared" si="16"/>
        <v>36</v>
      </c>
      <c r="K78">
        <f t="shared" si="17"/>
        <v>0</v>
      </c>
    </row>
    <row r="79" spans="1:11" x14ac:dyDescent="0.3">
      <c r="A79">
        <v>78</v>
      </c>
      <c r="B79" s="1">
        <v>41829</v>
      </c>
      <c r="C79" s="5">
        <f t="shared" si="11"/>
        <v>3</v>
      </c>
      <c r="D79">
        <f t="shared" si="10"/>
        <v>0.49</v>
      </c>
      <c r="E79">
        <f t="shared" si="12"/>
        <v>294</v>
      </c>
      <c r="F79">
        <f t="shared" si="13"/>
        <v>54</v>
      </c>
      <c r="G79">
        <f t="shared" si="18"/>
        <v>419</v>
      </c>
      <c r="H79">
        <f t="shared" si="14"/>
        <v>36</v>
      </c>
      <c r="I79">
        <f t="shared" si="15"/>
        <v>383</v>
      </c>
      <c r="J79">
        <f t="shared" si="16"/>
        <v>36</v>
      </c>
      <c r="K79">
        <f t="shared" si="17"/>
        <v>0</v>
      </c>
    </row>
    <row r="80" spans="1:11" x14ac:dyDescent="0.3">
      <c r="A80">
        <v>79</v>
      </c>
      <c r="B80" s="1">
        <v>41830</v>
      </c>
      <c r="C80" s="5">
        <f t="shared" si="11"/>
        <v>4</v>
      </c>
      <c r="D80">
        <f t="shared" si="10"/>
        <v>0.49</v>
      </c>
      <c r="E80">
        <f t="shared" si="12"/>
        <v>294</v>
      </c>
      <c r="F80">
        <f t="shared" si="13"/>
        <v>49</v>
      </c>
      <c r="G80">
        <f t="shared" si="18"/>
        <v>437</v>
      </c>
      <c r="H80">
        <f t="shared" si="14"/>
        <v>36</v>
      </c>
      <c r="I80">
        <f t="shared" si="15"/>
        <v>401</v>
      </c>
      <c r="J80">
        <f t="shared" si="16"/>
        <v>36</v>
      </c>
      <c r="K80">
        <f t="shared" si="17"/>
        <v>0</v>
      </c>
    </row>
    <row r="81" spans="1:11" x14ac:dyDescent="0.3">
      <c r="A81">
        <v>80</v>
      </c>
      <c r="B81" s="1">
        <v>41831</v>
      </c>
      <c r="C81" s="5">
        <f t="shared" si="11"/>
        <v>5</v>
      </c>
      <c r="D81">
        <f t="shared" si="10"/>
        <v>0.49</v>
      </c>
      <c r="E81">
        <f t="shared" si="12"/>
        <v>294</v>
      </c>
      <c r="F81">
        <f t="shared" si="13"/>
        <v>49</v>
      </c>
      <c r="G81">
        <f t="shared" si="18"/>
        <v>455</v>
      </c>
      <c r="H81">
        <f t="shared" si="14"/>
        <v>36</v>
      </c>
      <c r="I81">
        <f t="shared" si="15"/>
        <v>419</v>
      </c>
      <c r="J81">
        <f t="shared" si="16"/>
        <v>36</v>
      </c>
      <c r="K81">
        <f t="shared" si="17"/>
        <v>0</v>
      </c>
    </row>
    <row r="82" spans="1:11" x14ac:dyDescent="0.3">
      <c r="A82">
        <v>81</v>
      </c>
      <c r="B82" s="1">
        <v>41832</v>
      </c>
      <c r="C82" s="5">
        <f t="shared" si="11"/>
        <v>6</v>
      </c>
      <c r="D82">
        <f t="shared" si="10"/>
        <v>0.49</v>
      </c>
      <c r="E82">
        <f t="shared" si="12"/>
        <v>294</v>
      </c>
      <c r="F82">
        <f t="shared" si="13"/>
        <v>49</v>
      </c>
      <c r="G82">
        <f t="shared" si="18"/>
        <v>473</v>
      </c>
      <c r="H82">
        <f t="shared" si="14"/>
        <v>100</v>
      </c>
      <c r="I82">
        <f t="shared" si="15"/>
        <v>373</v>
      </c>
      <c r="J82">
        <f t="shared" si="16"/>
        <v>100</v>
      </c>
      <c r="K82">
        <f t="shared" si="17"/>
        <v>0</v>
      </c>
    </row>
    <row r="83" spans="1:11" x14ac:dyDescent="0.3">
      <c r="A83">
        <v>82</v>
      </c>
      <c r="B83" s="1">
        <v>41833</v>
      </c>
      <c r="C83" s="5">
        <f t="shared" si="11"/>
        <v>7</v>
      </c>
      <c r="D83">
        <f t="shared" si="10"/>
        <v>0.49</v>
      </c>
      <c r="E83">
        <f t="shared" si="12"/>
        <v>294</v>
      </c>
      <c r="F83">
        <f t="shared" si="13"/>
        <v>49</v>
      </c>
      <c r="G83">
        <f t="shared" si="18"/>
        <v>427</v>
      </c>
      <c r="H83">
        <f t="shared" si="14"/>
        <v>100</v>
      </c>
      <c r="I83">
        <f t="shared" si="15"/>
        <v>327</v>
      </c>
      <c r="J83">
        <f t="shared" si="16"/>
        <v>100</v>
      </c>
      <c r="K83">
        <f t="shared" si="17"/>
        <v>0</v>
      </c>
    </row>
    <row r="84" spans="1:11" x14ac:dyDescent="0.3">
      <c r="A84">
        <v>83</v>
      </c>
      <c r="B84" s="1">
        <v>41834</v>
      </c>
      <c r="C84" s="5">
        <f t="shared" si="11"/>
        <v>1</v>
      </c>
      <c r="D84">
        <f t="shared" si="10"/>
        <v>0.49</v>
      </c>
      <c r="E84">
        <f t="shared" si="12"/>
        <v>294</v>
      </c>
      <c r="F84">
        <f t="shared" si="13"/>
        <v>49</v>
      </c>
      <c r="G84">
        <f t="shared" si="18"/>
        <v>381</v>
      </c>
      <c r="H84">
        <f t="shared" si="14"/>
        <v>36</v>
      </c>
      <c r="I84">
        <f t="shared" si="15"/>
        <v>345</v>
      </c>
      <c r="J84">
        <f t="shared" si="16"/>
        <v>36</v>
      </c>
      <c r="K84">
        <f t="shared" si="17"/>
        <v>0</v>
      </c>
    </row>
    <row r="85" spans="1:11" x14ac:dyDescent="0.3">
      <c r="A85">
        <v>84</v>
      </c>
      <c r="B85" s="1">
        <v>41835</v>
      </c>
      <c r="C85" s="5">
        <f t="shared" si="11"/>
        <v>2</v>
      </c>
      <c r="D85">
        <f t="shared" si="10"/>
        <v>0.49</v>
      </c>
      <c r="E85">
        <f t="shared" si="12"/>
        <v>294</v>
      </c>
      <c r="F85">
        <f t="shared" si="13"/>
        <v>49</v>
      </c>
      <c r="G85">
        <f t="shared" si="18"/>
        <v>394</v>
      </c>
      <c r="H85">
        <f t="shared" si="14"/>
        <v>36</v>
      </c>
      <c r="I85">
        <f t="shared" si="15"/>
        <v>358</v>
      </c>
      <c r="J85">
        <f t="shared" si="16"/>
        <v>36</v>
      </c>
      <c r="K85">
        <f t="shared" si="17"/>
        <v>0</v>
      </c>
    </row>
    <row r="86" spans="1:11" x14ac:dyDescent="0.3">
      <c r="A86">
        <v>85</v>
      </c>
      <c r="B86" s="1">
        <v>41836</v>
      </c>
      <c r="C86" s="5">
        <f t="shared" si="11"/>
        <v>3</v>
      </c>
      <c r="D86">
        <f t="shared" si="10"/>
        <v>0.44</v>
      </c>
      <c r="E86">
        <f t="shared" si="12"/>
        <v>264</v>
      </c>
      <c r="F86">
        <f t="shared" si="13"/>
        <v>49</v>
      </c>
      <c r="G86">
        <f t="shared" si="18"/>
        <v>407</v>
      </c>
      <c r="H86">
        <f t="shared" si="14"/>
        <v>36</v>
      </c>
      <c r="I86">
        <f t="shared" si="15"/>
        <v>371</v>
      </c>
      <c r="J86">
        <f t="shared" si="16"/>
        <v>36</v>
      </c>
      <c r="K86">
        <f t="shared" si="17"/>
        <v>0</v>
      </c>
    </row>
    <row r="87" spans="1:11" x14ac:dyDescent="0.3">
      <c r="A87">
        <v>86</v>
      </c>
      <c r="B87" s="1">
        <v>41837</v>
      </c>
      <c r="C87" s="5">
        <f t="shared" si="11"/>
        <v>4</v>
      </c>
      <c r="D87">
        <f t="shared" si="10"/>
        <v>0.44</v>
      </c>
      <c r="E87">
        <f t="shared" si="12"/>
        <v>264</v>
      </c>
      <c r="F87">
        <f t="shared" si="13"/>
        <v>44</v>
      </c>
      <c r="G87">
        <f t="shared" si="18"/>
        <v>420</v>
      </c>
      <c r="H87">
        <f t="shared" si="14"/>
        <v>36</v>
      </c>
      <c r="I87">
        <f t="shared" si="15"/>
        <v>384</v>
      </c>
      <c r="J87">
        <f t="shared" si="16"/>
        <v>36</v>
      </c>
      <c r="K87">
        <f t="shared" si="17"/>
        <v>0</v>
      </c>
    </row>
    <row r="88" spans="1:11" x14ac:dyDescent="0.3">
      <c r="A88">
        <v>87</v>
      </c>
      <c r="B88" s="1">
        <v>41838</v>
      </c>
      <c r="C88" s="5">
        <f t="shared" si="11"/>
        <v>5</v>
      </c>
      <c r="D88">
        <f t="shared" si="10"/>
        <v>0.44</v>
      </c>
      <c r="E88">
        <f t="shared" si="12"/>
        <v>264</v>
      </c>
      <c r="F88">
        <f t="shared" si="13"/>
        <v>44</v>
      </c>
      <c r="G88">
        <f t="shared" si="18"/>
        <v>433</v>
      </c>
      <c r="H88">
        <f t="shared" si="14"/>
        <v>36</v>
      </c>
      <c r="I88">
        <f t="shared" si="15"/>
        <v>397</v>
      </c>
      <c r="J88">
        <f t="shared" si="16"/>
        <v>36</v>
      </c>
      <c r="K88">
        <f t="shared" si="17"/>
        <v>0</v>
      </c>
    </row>
    <row r="89" spans="1:11" x14ac:dyDescent="0.3">
      <c r="A89">
        <v>88</v>
      </c>
      <c r="B89" s="1">
        <v>41839</v>
      </c>
      <c r="C89" s="5">
        <f t="shared" si="11"/>
        <v>6</v>
      </c>
      <c r="D89">
        <f t="shared" si="10"/>
        <v>0.44</v>
      </c>
      <c r="E89">
        <f t="shared" si="12"/>
        <v>264</v>
      </c>
      <c r="F89">
        <f t="shared" si="13"/>
        <v>44</v>
      </c>
      <c r="G89">
        <f t="shared" si="18"/>
        <v>446</v>
      </c>
      <c r="H89">
        <f t="shared" si="14"/>
        <v>100</v>
      </c>
      <c r="I89">
        <f t="shared" si="15"/>
        <v>346</v>
      </c>
      <c r="J89">
        <f t="shared" si="16"/>
        <v>100</v>
      </c>
      <c r="K89">
        <f t="shared" si="17"/>
        <v>0</v>
      </c>
    </row>
    <row r="90" spans="1:11" x14ac:dyDescent="0.3">
      <c r="A90">
        <v>89</v>
      </c>
      <c r="B90" s="1">
        <v>41840</v>
      </c>
      <c r="C90" s="5">
        <f t="shared" si="11"/>
        <v>7</v>
      </c>
      <c r="D90">
        <f t="shared" si="10"/>
        <v>0.44</v>
      </c>
      <c r="E90">
        <f t="shared" si="12"/>
        <v>264</v>
      </c>
      <c r="F90">
        <f t="shared" si="13"/>
        <v>44</v>
      </c>
      <c r="G90">
        <f t="shared" si="18"/>
        <v>395</v>
      </c>
      <c r="H90">
        <f t="shared" si="14"/>
        <v>100</v>
      </c>
      <c r="I90">
        <f t="shared" si="15"/>
        <v>295</v>
      </c>
      <c r="J90">
        <f t="shared" si="16"/>
        <v>100</v>
      </c>
      <c r="K90">
        <f t="shared" si="17"/>
        <v>0</v>
      </c>
    </row>
    <row r="91" spans="1:11" x14ac:dyDescent="0.3">
      <c r="A91">
        <v>90</v>
      </c>
      <c r="B91" s="1">
        <v>41841</v>
      </c>
      <c r="C91" s="5">
        <f t="shared" si="11"/>
        <v>1</v>
      </c>
      <c r="D91">
        <f t="shared" si="10"/>
        <v>0.44</v>
      </c>
      <c r="E91">
        <f t="shared" si="12"/>
        <v>264</v>
      </c>
      <c r="F91">
        <f t="shared" si="13"/>
        <v>44</v>
      </c>
      <c r="G91">
        <f t="shared" si="18"/>
        <v>344</v>
      </c>
      <c r="H91">
        <f t="shared" si="14"/>
        <v>36</v>
      </c>
      <c r="I91">
        <f t="shared" si="15"/>
        <v>308</v>
      </c>
      <c r="J91">
        <f t="shared" si="16"/>
        <v>36</v>
      </c>
      <c r="K91">
        <f t="shared" si="17"/>
        <v>0</v>
      </c>
    </row>
    <row r="92" spans="1:11" x14ac:dyDescent="0.3">
      <c r="A92">
        <v>91</v>
      </c>
      <c r="B92" s="1">
        <v>41842</v>
      </c>
      <c r="C92" s="5">
        <f t="shared" si="11"/>
        <v>2</v>
      </c>
      <c r="D92">
        <f t="shared" si="10"/>
        <v>0.44</v>
      </c>
      <c r="E92">
        <f t="shared" si="12"/>
        <v>264</v>
      </c>
      <c r="F92">
        <f t="shared" si="13"/>
        <v>44</v>
      </c>
      <c r="G92">
        <f t="shared" si="18"/>
        <v>352</v>
      </c>
      <c r="H92">
        <f t="shared" si="14"/>
        <v>36</v>
      </c>
      <c r="I92">
        <f t="shared" si="15"/>
        <v>316</v>
      </c>
      <c r="J92">
        <f t="shared" si="16"/>
        <v>36</v>
      </c>
      <c r="K92">
        <f t="shared" si="17"/>
        <v>0</v>
      </c>
    </row>
    <row r="93" spans="1:11" x14ac:dyDescent="0.3">
      <c r="A93">
        <v>92</v>
      </c>
      <c r="B93" s="1">
        <v>41843</v>
      </c>
      <c r="C93" s="5">
        <f t="shared" si="11"/>
        <v>3</v>
      </c>
      <c r="D93">
        <f t="shared" si="10"/>
        <v>0.4</v>
      </c>
      <c r="E93">
        <f t="shared" si="12"/>
        <v>240</v>
      </c>
      <c r="F93">
        <f t="shared" si="13"/>
        <v>44</v>
      </c>
      <c r="G93">
        <f t="shared" si="18"/>
        <v>360</v>
      </c>
      <c r="H93">
        <f t="shared" si="14"/>
        <v>36</v>
      </c>
      <c r="I93">
        <f t="shared" si="15"/>
        <v>324</v>
      </c>
      <c r="J93">
        <f t="shared" si="16"/>
        <v>36</v>
      </c>
      <c r="K93">
        <f t="shared" si="17"/>
        <v>0</v>
      </c>
    </row>
    <row r="94" spans="1:11" x14ac:dyDescent="0.3">
      <c r="A94">
        <v>93</v>
      </c>
      <c r="B94" s="1">
        <v>41844</v>
      </c>
      <c r="C94" s="5">
        <f t="shared" si="11"/>
        <v>4</v>
      </c>
      <c r="D94">
        <f t="shared" si="10"/>
        <v>0.4</v>
      </c>
      <c r="E94">
        <f t="shared" si="12"/>
        <v>240</v>
      </c>
      <c r="F94">
        <f t="shared" si="13"/>
        <v>40</v>
      </c>
      <c r="G94">
        <f t="shared" si="18"/>
        <v>368</v>
      </c>
      <c r="H94">
        <f t="shared" si="14"/>
        <v>36</v>
      </c>
      <c r="I94">
        <f t="shared" si="15"/>
        <v>332</v>
      </c>
      <c r="J94">
        <f t="shared" si="16"/>
        <v>36</v>
      </c>
      <c r="K94">
        <f t="shared" si="17"/>
        <v>0</v>
      </c>
    </row>
    <row r="95" spans="1:11" x14ac:dyDescent="0.3">
      <c r="A95">
        <v>94</v>
      </c>
      <c r="B95" s="1">
        <v>41845</v>
      </c>
      <c r="C95" s="5">
        <f t="shared" si="11"/>
        <v>5</v>
      </c>
      <c r="D95">
        <f t="shared" si="10"/>
        <v>0.4</v>
      </c>
      <c r="E95">
        <f t="shared" si="12"/>
        <v>240</v>
      </c>
      <c r="F95">
        <f t="shared" si="13"/>
        <v>40</v>
      </c>
      <c r="G95">
        <f t="shared" si="18"/>
        <v>376</v>
      </c>
      <c r="H95">
        <f t="shared" si="14"/>
        <v>36</v>
      </c>
      <c r="I95">
        <f t="shared" si="15"/>
        <v>340</v>
      </c>
      <c r="J95">
        <f t="shared" si="16"/>
        <v>36</v>
      </c>
      <c r="K95">
        <f t="shared" si="17"/>
        <v>0</v>
      </c>
    </row>
    <row r="96" spans="1:11" x14ac:dyDescent="0.3">
      <c r="A96">
        <v>95</v>
      </c>
      <c r="B96" s="1">
        <v>41846</v>
      </c>
      <c r="C96" s="5">
        <f t="shared" si="11"/>
        <v>6</v>
      </c>
      <c r="D96">
        <f t="shared" si="10"/>
        <v>0.4</v>
      </c>
      <c r="E96">
        <f t="shared" si="12"/>
        <v>240</v>
      </c>
      <c r="F96">
        <f t="shared" si="13"/>
        <v>40</v>
      </c>
      <c r="G96">
        <f t="shared" si="18"/>
        <v>384</v>
      </c>
      <c r="H96">
        <f t="shared" si="14"/>
        <v>100</v>
      </c>
      <c r="I96">
        <f t="shared" si="15"/>
        <v>284</v>
      </c>
      <c r="J96">
        <f t="shared" si="16"/>
        <v>100</v>
      </c>
      <c r="K96">
        <f t="shared" si="17"/>
        <v>0</v>
      </c>
    </row>
    <row r="97" spans="1:11" x14ac:dyDescent="0.3">
      <c r="A97">
        <v>96</v>
      </c>
      <c r="B97" s="1">
        <v>41847</v>
      </c>
      <c r="C97" s="5">
        <f t="shared" si="11"/>
        <v>7</v>
      </c>
      <c r="D97">
        <f t="shared" si="10"/>
        <v>0.4</v>
      </c>
      <c r="E97">
        <f t="shared" si="12"/>
        <v>240</v>
      </c>
      <c r="F97">
        <f t="shared" si="13"/>
        <v>40</v>
      </c>
      <c r="G97">
        <f t="shared" si="18"/>
        <v>328</v>
      </c>
      <c r="H97">
        <f t="shared" si="14"/>
        <v>100</v>
      </c>
      <c r="I97">
        <f t="shared" si="15"/>
        <v>228</v>
      </c>
      <c r="J97">
        <f t="shared" si="16"/>
        <v>100</v>
      </c>
      <c r="K97">
        <f t="shared" si="17"/>
        <v>0</v>
      </c>
    </row>
    <row r="98" spans="1:11" x14ac:dyDescent="0.3">
      <c r="A98">
        <v>97</v>
      </c>
      <c r="B98" s="1">
        <v>41848</v>
      </c>
      <c r="C98" s="5">
        <f t="shared" si="11"/>
        <v>1</v>
      </c>
      <c r="D98">
        <f t="shared" si="10"/>
        <v>0.4</v>
      </c>
      <c r="E98">
        <f t="shared" si="12"/>
        <v>240</v>
      </c>
      <c r="F98">
        <f t="shared" si="13"/>
        <v>40</v>
      </c>
      <c r="G98">
        <f t="shared" si="18"/>
        <v>272</v>
      </c>
      <c r="H98">
        <f t="shared" si="14"/>
        <v>36</v>
      </c>
      <c r="I98">
        <f t="shared" si="15"/>
        <v>236</v>
      </c>
      <c r="J98">
        <f t="shared" si="16"/>
        <v>36</v>
      </c>
      <c r="K98">
        <f t="shared" si="17"/>
        <v>0</v>
      </c>
    </row>
    <row r="99" spans="1:11" x14ac:dyDescent="0.3">
      <c r="A99">
        <v>98</v>
      </c>
      <c r="B99" s="1">
        <v>41849</v>
      </c>
      <c r="C99" s="5">
        <f t="shared" si="11"/>
        <v>2</v>
      </c>
      <c r="D99">
        <f t="shared" si="10"/>
        <v>0.4</v>
      </c>
      <c r="E99">
        <f t="shared" si="12"/>
        <v>240</v>
      </c>
      <c r="F99">
        <f t="shared" si="13"/>
        <v>40</v>
      </c>
      <c r="G99">
        <f t="shared" si="18"/>
        <v>276</v>
      </c>
      <c r="H99">
        <f t="shared" si="14"/>
        <v>36</v>
      </c>
      <c r="I99">
        <f t="shared" si="15"/>
        <v>240</v>
      </c>
      <c r="J99">
        <f t="shared" si="16"/>
        <v>36</v>
      </c>
      <c r="K99">
        <f t="shared" si="17"/>
        <v>0</v>
      </c>
    </row>
    <row r="100" spans="1:11" x14ac:dyDescent="0.3">
      <c r="A100">
        <v>99</v>
      </c>
      <c r="B100" s="1">
        <v>41850</v>
      </c>
      <c r="C100" s="5">
        <f t="shared" si="11"/>
        <v>3</v>
      </c>
      <c r="D100">
        <f t="shared" si="10"/>
        <v>0.36</v>
      </c>
      <c r="E100">
        <f t="shared" si="12"/>
        <v>216</v>
      </c>
      <c r="F100">
        <f t="shared" si="13"/>
        <v>40</v>
      </c>
      <c r="G100">
        <f t="shared" si="18"/>
        <v>280</v>
      </c>
      <c r="H100">
        <f t="shared" si="14"/>
        <v>36</v>
      </c>
      <c r="I100">
        <f t="shared" si="15"/>
        <v>244</v>
      </c>
      <c r="J100">
        <f t="shared" si="16"/>
        <v>36</v>
      </c>
      <c r="K100">
        <f t="shared" si="17"/>
        <v>0</v>
      </c>
    </row>
    <row r="101" spans="1:11" x14ac:dyDescent="0.3">
      <c r="A101">
        <v>100</v>
      </c>
      <c r="B101" s="1">
        <v>41851</v>
      </c>
      <c r="C101" s="5">
        <f t="shared" si="11"/>
        <v>4</v>
      </c>
      <c r="D101">
        <f t="shared" si="10"/>
        <v>0.36</v>
      </c>
      <c r="E101">
        <f t="shared" si="12"/>
        <v>216</v>
      </c>
      <c r="F101">
        <f t="shared" si="13"/>
        <v>36</v>
      </c>
      <c r="G101">
        <f t="shared" si="18"/>
        <v>284</v>
      </c>
      <c r="H101">
        <f t="shared" si="14"/>
        <v>36</v>
      </c>
      <c r="I101">
        <f t="shared" si="15"/>
        <v>248</v>
      </c>
      <c r="J101">
        <f t="shared" si="16"/>
        <v>36</v>
      </c>
      <c r="K101">
        <f t="shared" si="17"/>
        <v>0</v>
      </c>
    </row>
    <row r="102" spans="1:11" x14ac:dyDescent="0.3">
      <c r="A102">
        <v>101</v>
      </c>
      <c r="B102" s="1">
        <v>41852</v>
      </c>
      <c r="C102" s="5">
        <f t="shared" si="11"/>
        <v>5</v>
      </c>
      <c r="D102">
        <f t="shared" si="10"/>
        <v>0.36</v>
      </c>
      <c r="E102">
        <f t="shared" si="12"/>
        <v>216</v>
      </c>
      <c r="F102">
        <f t="shared" si="13"/>
        <v>36</v>
      </c>
      <c r="G102">
        <f t="shared" si="18"/>
        <v>288</v>
      </c>
      <c r="H102">
        <f t="shared" si="14"/>
        <v>36</v>
      </c>
      <c r="I102">
        <f t="shared" si="15"/>
        <v>252</v>
      </c>
      <c r="J102">
        <f t="shared" si="16"/>
        <v>36</v>
      </c>
      <c r="K102">
        <f t="shared" si="17"/>
        <v>0</v>
      </c>
    </row>
    <row r="103" spans="1:11" x14ac:dyDescent="0.3">
      <c r="A103">
        <v>102</v>
      </c>
      <c r="B103" s="1">
        <v>41853</v>
      </c>
      <c r="C103" s="5">
        <f t="shared" si="11"/>
        <v>6</v>
      </c>
      <c r="D103">
        <f t="shared" si="10"/>
        <v>0.36</v>
      </c>
      <c r="E103">
        <f t="shared" si="12"/>
        <v>216</v>
      </c>
      <c r="F103">
        <f t="shared" si="13"/>
        <v>36</v>
      </c>
      <c r="G103">
        <f t="shared" si="18"/>
        <v>292</v>
      </c>
      <c r="H103">
        <f t="shared" si="14"/>
        <v>100</v>
      </c>
      <c r="I103">
        <f t="shared" si="15"/>
        <v>192</v>
      </c>
      <c r="J103">
        <f t="shared" si="16"/>
        <v>100</v>
      </c>
      <c r="K103">
        <f t="shared" si="17"/>
        <v>0</v>
      </c>
    </row>
    <row r="104" spans="1:11" x14ac:dyDescent="0.3">
      <c r="A104">
        <v>103</v>
      </c>
      <c r="B104" s="1">
        <v>41854</v>
      </c>
      <c r="C104" s="5">
        <f t="shared" si="11"/>
        <v>7</v>
      </c>
      <c r="D104">
        <f t="shared" si="10"/>
        <v>0.36</v>
      </c>
      <c r="E104">
        <f t="shared" si="12"/>
        <v>216</v>
      </c>
      <c r="F104">
        <f t="shared" si="13"/>
        <v>36</v>
      </c>
      <c r="G104">
        <f t="shared" si="18"/>
        <v>232</v>
      </c>
      <c r="H104">
        <f t="shared" si="14"/>
        <v>100</v>
      </c>
      <c r="I104">
        <f t="shared" si="15"/>
        <v>132</v>
      </c>
      <c r="J104">
        <f t="shared" si="16"/>
        <v>100</v>
      </c>
      <c r="K104">
        <f t="shared" si="17"/>
        <v>0</v>
      </c>
    </row>
    <row r="105" spans="1:11" x14ac:dyDescent="0.3">
      <c r="A105">
        <v>104</v>
      </c>
      <c r="B105" s="1">
        <v>41855</v>
      </c>
      <c r="C105" s="5">
        <f t="shared" si="11"/>
        <v>1</v>
      </c>
      <c r="D105">
        <f t="shared" si="10"/>
        <v>0.36</v>
      </c>
      <c r="E105">
        <f t="shared" si="12"/>
        <v>216</v>
      </c>
      <c r="F105">
        <f t="shared" si="13"/>
        <v>36</v>
      </c>
      <c r="G105">
        <f t="shared" si="18"/>
        <v>172</v>
      </c>
      <c r="H105">
        <f t="shared" si="14"/>
        <v>36</v>
      </c>
      <c r="I105">
        <f t="shared" si="15"/>
        <v>136</v>
      </c>
      <c r="J105">
        <f t="shared" si="16"/>
        <v>36</v>
      </c>
      <c r="K105">
        <f t="shared" si="17"/>
        <v>0</v>
      </c>
    </row>
    <row r="106" spans="1:11" x14ac:dyDescent="0.3">
      <c r="A106">
        <v>105</v>
      </c>
      <c r="B106" s="1">
        <v>41856</v>
      </c>
      <c r="C106" s="5">
        <f t="shared" si="11"/>
        <v>2</v>
      </c>
      <c r="D106">
        <f t="shared" si="10"/>
        <v>0.36</v>
      </c>
      <c r="E106">
        <f t="shared" si="12"/>
        <v>216</v>
      </c>
      <c r="F106">
        <f t="shared" si="13"/>
        <v>36</v>
      </c>
      <c r="G106">
        <f t="shared" si="18"/>
        <v>172</v>
      </c>
      <c r="H106">
        <f t="shared" si="14"/>
        <v>36</v>
      </c>
      <c r="I106">
        <f t="shared" si="15"/>
        <v>136</v>
      </c>
      <c r="J106">
        <f t="shared" si="16"/>
        <v>36</v>
      </c>
      <c r="K106">
        <f t="shared" si="17"/>
        <v>0</v>
      </c>
    </row>
    <row r="107" spans="1:11" x14ac:dyDescent="0.3">
      <c r="A107">
        <v>106</v>
      </c>
      <c r="B107" s="1">
        <v>41857</v>
      </c>
      <c r="C107" s="5">
        <f t="shared" si="11"/>
        <v>3</v>
      </c>
      <c r="D107">
        <f t="shared" si="10"/>
        <v>0.32</v>
      </c>
      <c r="E107">
        <f t="shared" si="12"/>
        <v>192</v>
      </c>
      <c r="F107">
        <f t="shared" si="13"/>
        <v>36</v>
      </c>
      <c r="G107">
        <f t="shared" si="18"/>
        <v>172</v>
      </c>
      <c r="H107">
        <f t="shared" si="14"/>
        <v>36</v>
      </c>
      <c r="I107">
        <f t="shared" si="15"/>
        <v>136</v>
      </c>
      <c r="J107">
        <f t="shared" si="16"/>
        <v>36</v>
      </c>
      <c r="K107">
        <f t="shared" si="17"/>
        <v>0</v>
      </c>
    </row>
    <row r="108" spans="1:11" x14ac:dyDescent="0.3">
      <c r="A108">
        <v>107</v>
      </c>
      <c r="B108" s="1">
        <v>41858</v>
      </c>
      <c r="C108" s="5">
        <f t="shared" si="11"/>
        <v>4</v>
      </c>
      <c r="D108">
        <f t="shared" si="10"/>
        <v>0.32</v>
      </c>
      <c r="E108">
        <f t="shared" si="12"/>
        <v>192</v>
      </c>
      <c r="F108">
        <f t="shared" si="13"/>
        <v>32</v>
      </c>
      <c r="G108">
        <f t="shared" si="18"/>
        <v>172</v>
      </c>
      <c r="H108">
        <f t="shared" si="14"/>
        <v>36</v>
      </c>
      <c r="I108">
        <f t="shared" si="15"/>
        <v>136</v>
      </c>
      <c r="J108">
        <f t="shared" si="16"/>
        <v>36</v>
      </c>
      <c r="K108">
        <f t="shared" si="17"/>
        <v>0</v>
      </c>
    </row>
    <row r="109" spans="1:11" x14ac:dyDescent="0.3">
      <c r="A109">
        <v>108</v>
      </c>
      <c r="B109" s="1">
        <v>41859</v>
      </c>
      <c r="C109" s="5">
        <f t="shared" si="11"/>
        <v>5</v>
      </c>
      <c r="D109">
        <f t="shared" si="10"/>
        <v>0.32</v>
      </c>
      <c r="E109">
        <f t="shared" si="12"/>
        <v>192</v>
      </c>
      <c r="F109">
        <f t="shared" si="13"/>
        <v>32</v>
      </c>
      <c r="G109">
        <f t="shared" si="18"/>
        <v>172</v>
      </c>
      <c r="H109">
        <f t="shared" si="14"/>
        <v>36</v>
      </c>
      <c r="I109">
        <f t="shared" si="15"/>
        <v>136</v>
      </c>
      <c r="J109">
        <f t="shared" si="16"/>
        <v>36</v>
      </c>
      <c r="K109">
        <f t="shared" si="17"/>
        <v>0</v>
      </c>
    </row>
    <row r="110" spans="1:11" x14ac:dyDescent="0.3">
      <c r="A110">
        <v>109</v>
      </c>
      <c r="B110" s="1">
        <v>41860</v>
      </c>
      <c r="C110" s="5">
        <f t="shared" si="11"/>
        <v>6</v>
      </c>
      <c r="D110">
        <f t="shared" si="10"/>
        <v>0.32</v>
      </c>
      <c r="E110">
        <f t="shared" si="12"/>
        <v>192</v>
      </c>
      <c r="F110">
        <f t="shared" si="13"/>
        <v>32</v>
      </c>
      <c r="G110">
        <f t="shared" si="18"/>
        <v>172</v>
      </c>
      <c r="H110">
        <f t="shared" si="14"/>
        <v>100</v>
      </c>
      <c r="I110">
        <f t="shared" si="15"/>
        <v>72</v>
      </c>
      <c r="J110">
        <f t="shared" si="16"/>
        <v>100</v>
      </c>
      <c r="K110">
        <f t="shared" si="17"/>
        <v>0</v>
      </c>
    </row>
    <row r="111" spans="1:11" x14ac:dyDescent="0.3">
      <c r="A111">
        <v>110</v>
      </c>
      <c r="B111" s="1">
        <v>41861</v>
      </c>
      <c r="C111" s="5">
        <f t="shared" si="11"/>
        <v>7</v>
      </c>
      <c r="D111">
        <f t="shared" si="10"/>
        <v>0.32</v>
      </c>
      <c r="E111">
        <f t="shared" si="12"/>
        <v>192</v>
      </c>
      <c r="F111">
        <f t="shared" si="13"/>
        <v>32</v>
      </c>
      <c r="G111">
        <f t="shared" si="18"/>
        <v>108</v>
      </c>
      <c r="H111">
        <f t="shared" si="14"/>
        <v>100</v>
      </c>
      <c r="I111">
        <f t="shared" si="15"/>
        <v>8</v>
      </c>
      <c r="J111">
        <f t="shared" si="16"/>
        <v>100</v>
      </c>
      <c r="K111">
        <f t="shared" si="17"/>
        <v>0</v>
      </c>
    </row>
    <row r="112" spans="1:11" x14ac:dyDescent="0.3">
      <c r="A112">
        <v>111</v>
      </c>
      <c r="B112" s="1">
        <v>41862</v>
      </c>
      <c r="C112" s="5">
        <f t="shared" si="11"/>
        <v>1</v>
      </c>
      <c r="D112">
        <f t="shared" si="10"/>
        <v>0.32</v>
      </c>
      <c r="E112">
        <f t="shared" si="12"/>
        <v>192</v>
      </c>
      <c r="F112">
        <f t="shared" si="13"/>
        <v>32</v>
      </c>
      <c r="G112">
        <f t="shared" si="18"/>
        <v>44</v>
      </c>
      <c r="H112">
        <f t="shared" si="14"/>
        <v>36</v>
      </c>
      <c r="I112">
        <f t="shared" si="15"/>
        <v>8</v>
      </c>
      <c r="J112">
        <f t="shared" si="16"/>
        <v>36</v>
      </c>
      <c r="K112">
        <f t="shared" si="17"/>
        <v>0</v>
      </c>
    </row>
    <row r="113" spans="1:11" x14ac:dyDescent="0.3">
      <c r="A113">
        <v>112</v>
      </c>
      <c r="B113" s="1">
        <v>41863</v>
      </c>
      <c r="C113" s="5">
        <f t="shared" si="11"/>
        <v>2</v>
      </c>
      <c r="D113">
        <f t="shared" si="10"/>
        <v>0.32</v>
      </c>
      <c r="E113">
        <f t="shared" si="12"/>
        <v>192</v>
      </c>
      <c r="F113">
        <f t="shared" si="13"/>
        <v>32</v>
      </c>
      <c r="G113">
        <f t="shared" si="18"/>
        <v>40</v>
      </c>
      <c r="H113">
        <f t="shared" si="14"/>
        <v>36</v>
      </c>
      <c r="I113">
        <f t="shared" si="15"/>
        <v>4</v>
      </c>
      <c r="J113">
        <f t="shared" si="16"/>
        <v>36</v>
      </c>
      <c r="K113">
        <f t="shared" si="17"/>
        <v>0</v>
      </c>
    </row>
    <row r="114" spans="1:11" x14ac:dyDescent="0.3">
      <c r="A114">
        <v>113</v>
      </c>
      <c r="B114" s="1">
        <v>41864</v>
      </c>
      <c r="C114" s="5">
        <f t="shared" si="11"/>
        <v>3</v>
      </c>
      <c r="D114">
        <f t="shared" si="10"/>
        <v>0.28999999999999998</v>
      </c>
      <c r="E114">
        <f t="shared" si="12"/>
        <v>174</v>
      </c>
      <c r="F114">
        <f t="shared" si="13"/>
        <v>32</v>
      </c>
      <c r="G114">
        <f t="shared" si="18"/>
        <v>36</v>
      </c>
      <c r="H114">
        <f t="shared" si="14"/>
        <v>36</v>
      </c>
      <c r="I114">
        <f t="shared" si="15"/>
        <v>0</v>
      </c>
      <c r="J114">
        <f t="shared" si="16"/>
        <v>36</v>
      </c>
      <c r="K114">
        <f t="shared" si="17"/>
        <v>0</v>
      </c>
    </row>
    <row r="115" spans="1:11" x14ac:dyDescent="0.3">
      <c r="A115">
        <v>114</v>
      </c>
      <c r="B115" s="1">
        <v>41865</v>
      </c>
      <c r="C115" s="5">
        <f t="shared" si="11"/>
        <v>4</v>
      </c>
      <c r="D115">
        <f t="shared" si="10"/>
        <v>0.28999999999999998</v>
      </c>
      <c r="E115">
        <f t="shared" si="12"/>
        <v>174</v>
      </c>
      <c r="F115">
        <f t="shared" si="13"/>
        <v>29</v>
      </c>
      <c r="G115">
        <f t="shared" si="18"/>
        <v>32</v>
      </c>
      <c r="H115">
        <f t="shared" si="14"/>
        <v>32</v>
      </c>
      <c r="I115">
        <f t="shared" si="15"/>
        <v>0</v>
      </c>
      <c r="J115">
        <f t="shared" si="16"/>
        <v>36</v>
      </c>
      <c r="K115">
        <f t="shared" si="17"/>
        <v>1</v>
      </c>
    </row>
    <row r="116" spans="1:11" x14ac:dyDescent="0.3">
      <c r="A116">
        <v>115</v>
      </c>
      <c r="B116" s="1">
        <v>41866</v>
      </c>
      <c r="C116" s="5">
        <f t="shared" si="11"/>
        <v>5</v>
      </c>
      <c r="D116">
        <f t="shared" si="10"/>
        <v>0.28999999999999998</v>
      </c>
      <c r="E116">
        <f t="shared" si="12"/>
        <v>174</v>
      </c>
      <c r="F116">
        <f t="shared" si="13"/>
        <v>29</v>
      </c>
      <c r="G116">
        <f t="shared" si="18"/>
        <v>32</v>
      </c>
      <c r="H116">
        <f t="shared" si="14"/>
        <v>32</v>
      </c>
      <c r="I116">
        <f t="shared" si="15"/>
        <v>0</v>
      </c>
      <c r="J116">
        <f t="shared" si="16"/>
        <v>36</v>
      </c>
      <c r="K116">
        <f t="shared" si="17"/>
        <v>1</v>
      </c>
    </row>
    <row r="117" spans="1:11" x14ac:dyDescent="0.3">
      <c r="A117">
        <v>116</v>
      </c>
      <c r="B117" s="1">
        <v>41867</v>
      </c>
      <c r="C117" s="5">
        <f t="shared" si="11"/>
        <v>6</v>
      </c>
      <c r="D117">
        <f t="shared" si="10"/>
        <v>0.28999999999999998</v>
      </c>
      <c r="E117">
        <f t="shared" si="12"/>
        <v>174</v>
      </c>
      <c r="F117">
        <f t="shared" si="13"/>
        <v>29</v>
      </c>
      <c r="G117">
        <f t="shared" si="18"/>
        <v>32</v>
      </c>
      <c r="H117">
        <f t="shared" si="14"/>
        <v>32</v>
      </c>
      <c r="I117">
        <f t="shared" si="15"/>
        <v>0</v>
      </c>
      <c r="J117">
        <f t="shared" si="16"/>
        <v>100</v>
      </c>
      <c r="K117">
        <f t="shared" si="17"/>
        <v>1</v>
      </c>
    </row>
    <row r="118" spans="1:11" x14ac:dyDescent="0.3">
      <c r="A118">
        <v>117</v>
      </c>
      <c r="B118" s="1">
        <v>41868</v>
      </c>
      <c r="C118" s="5">
        <f t="shared" si="11"/>
        <v>7</v>
      </c>
      <c r="D118">
        <f t="shared" si="10"/>
        <v>0.28999999999999998</v>
      </c>
      <c r="E118">
        <f t="shared" si="12"/>
        <v>174</v>
      </c>
      <c r="F118">
        <f t="shared" si="13"/>
        <v>29</v>
      </c>
      <c r="G118">
        <f t="shared" si="18"/>
        <v>32</v>
      </c>
      <c r="H118">
        <f t="shared" si="14"/>
        <v>32</v>
      </c>
      <c r="I118">
        <f t="shared" si="15"/>
        <v>0</v>
      </c>
      <c r="J118">
        <f t="shared" si="16"/>
        <v>100</v>
      </c>
      <c r="K118">
        <f t="shared" si="17"/>
        <v>1</v>
      </c>
    </row>
    <row r="119" spans="1:11" x14ac:dyDescent="0.3">
      <c r="A119">
        <v>118</v>
      </c>
      <c r="B119" s="1">
        <v>41869</v>
      </c>
      <c r="C119" s="5">
        <f t="shared" si="11"/>
        <v>1</v>
      </c>
      <c r="D119">
        <f t="shared" si="10"/>
        <v>0.28999999999999998</v>
      </c>
      <c r="E119">
        <f t="shared" si="12"/>
        <v>174</v>
      </c>
      <c r="F119">
        <f t="shared" si="13"/>
        <v>29</v>
      </c>
      <c r="G119">
        <f t="shared" si="18"/>
        <v>32</v>
      </c>
      <c r="H119">
        <f t="shared" si="14"/>
        <v>32</v>
      </c>
      <c r="I119">
        <f t="shared" si="15"/>
        <v>0</v>
      </c>
      <c r="J119">
        <f t="shared" si="16"/>
        <v>36</v>
      </c>
      <c r="K119">
        <f t="shared" si="17"/>
        <v>1</v>
      </c>
    </row>
    <row r="120" spans="1:11" x14ac:dyDescent="0.3">
      <c r="A120">
        <v>119</v>
      </c>
      <c r="B120" s="1">
        <v>41870</v>
      </c>
      <c r="C120" s="5">
        <f t="shared" si="11"/>
        <v>2</v>
      </c>
      <c r="D120">
        <f t="shared" si="10"/>
        <v>0.28999999999999998</v>
      </c>
      <c r="E120">
        <f t="shared" si="12"/>
        <v>174</v>
      </c>
      <c r="F120">
        <f t="shared" si="13"/>
        <v>29</v>
      </c>
      <c r="G120">
        <f t="shared" si="18"/>
        <v>29</v>
      </c>
      <c r="H120">
        <f t="shared" si="14"/>
        <v>29</v>
      </c>
      <c r="I120">
        <f t="shared" si="15"/>
        <v>0</v>
      </c>
      <c r="J120">
        <f t="shared" si="16"/>
        <v>36</v>
      </c>
      <c r="K120">
        <f t="shared" si="17"/>
        <v>1</v>
      </c>
    </row>
    <row r="121" spans="1:11" x14ac:dyDescent="0.3">
      <c r="A121">
        <v>120</v>
      </c>
      <c r="B121" s="1">
        <v>41871</v>
      </c>
      <c r="C121" s="5">
        <f t="shared" si="11"/>
        <v>3</v>
      </c>
      <c r="D121">
        <f t="shared" si="10"/>
        <v>0.26</v>
      </c>
      <c r="E121">
        <f t="shared" si="12"/>
        <v>156</v>
      </c>
      <c r="F121">
        <f t="shared" si="13"/>
        <v>29</v>
      </c>
      <c r="G121">
        <f t="shared" si="18"/>
        <v>29</v>
      </c>
      <c r="H121">
        <f t="shared" si="14"/>
        <v>29</v>
      </c>
      <c r="I121">
        <f t="shared" si="15"/>
        <v>0</v>
      </c>
      <c r="J121">
        <f t="shared" si="16"/>
        <v>36</v>
      </c>
      <c r="K121">
        <f t="shared" si="17"/>
        <v>1</v>
      </c>
    </row>
    <row r="122" spans="1:11" x14ac:dyDescent="0.3">
      <c r="A122">
        <v>121</v>
      </c>
      <c r="B122" s="1">
        <v>41872</v>
      </c>
      <c r="C122" s="5">
        <f t="shared" si="11"/>
        <v>4</v>
      </c>
      <c r="D122">
        <f t="shared" si="10"/>
        <v>0.26</v>
      </c>
      <c r="E122">
        <f t="shared" si="12"/>
        <v>156</v>
      </c>
      <c r="F122">
        <f t="shared" si="13"/>
        <v>26</v>
      </c>
      <c r="G122">
        <f t="shared" si="18"/>
        <v>29</v>
      </c>
      <c r="H122">
        <f t="shared" si="14"/>
        <v>29</v>
      </c>
      <c r="I122">
        <f t="shared" si="15"/>
        <v>0</v>
      </c>
      <c r="J122">
        <f t="shared" si="16"/>
        <v>36</v>
      </c>
      <c r="K122">
        <f t="shared" si="17"/>
        <v>1</v>
      </c>
    </row>
    <row r="123" spans="1:11" x14ac:dyDescent="0.3">
      <c r="A123">
        <v>122</v>
      </c>
      <c r="B123" s="1">
        <v>41873</v>
      </c>
      <c r="C123" s="5">
        <f t="shared" si="11"/>
        <v>5</v>
      </c>
      <c r="D123">
        <f t="shared" si="10"/>
        <v>0.26</v>
      </c>
      <c r="E123">
        <f t="shared" si="12"/>
        <v>156</v>
      </c>
      <c r="F123">
        <f t="shared" si="13"/>
        <v>26</v>
      </c>
      <c r="G123">
        <f t="shared" si="18"/>
        <v>29</v>
      </c>
      <c r="H123">
        <f t="shared" si="14"/>
        <v>29</v>
      </c>
      <c r="I123">
        <f t="shared" si="15"/>
        <v>0</v>
      </c>
      <c r="J123">
        <f t="shared" si="16"/>
        <v>36</v>
      </c>
      <c r="K123">
        <f t="shared" si="17"/>
        <v>1</v>
      </c>
    </row>
    <row r="124" spans="1:11" x14ac:dyDescent="0.3">
      <c r="A124">
        <v>123</v>
      </c>
      <c r="B124" s="1">
        <v>41874</v>
      </c>
      <c r="C124" s="5">
        <f t="shared" si="11"/>
        <v>6</v>
      </c>
      <c r="D124">
        <f t="shared" si="10"/>
        <v>0.26</v>
      </c>
      <c r="E124">
        <f t="shared" si="12"/>
        <v>156</v>
      </c>
      <c r="F124">
        <f t="shared" si="13"/>
        <v>26</v>
      </c>
      <c r="G124">
        <f t="shared" si="18"/>
        <v>29</v>
      </c>
      <c r="H124">
        <f t="shared" si="14"/>
        <v>29</v>
      </c>
      <c r="I124">
        <f t="shared" si="15"/>
        <v>0</v>
      </c>
      <c r="J124">
        <f t="shared" si="16"/>
        <v>100</v>
      </c>
      <c r="K124">
        <f t="shared" si="17"/>
        <v>1</v>
      </c>
    </row>
    <row r="125" spans="1:11" x14ac:dyDescent="0.3">
      <c r="A125">
        <v>124</v>
      </c>
      <c r="B125" s="1">
        <v>41875</v>
      </c>
      <c r="C125" s="5">
        <f t="shared" si="11"/>
        <v>7</v>
      </c>
      <c r="D125">
        <f t="shared" si="10"/>
        <v>0.26</v>
      </c>
      <c r="E125">
        <f t="shared" si="12"/>
        <v>156</v>
      </c>
      <c r="F125">
        <f t="shared" si="13"/>
        <v>26</v>
      </c>
      <c r="G125">
        <f t="shared" si="18"/>
        <v>29</v>
      </c>
      <c r="H125">
        <f t="shared" si="14"/>
        <v>29</v>
      </c>
      <c r="I125">
        <f t="shared" si="15"/>
        <v>0</v>
      </c>
      <c r="J125">
        <f t="shared" si="16"/>
        <v>100</v>
      </c>
      <c r="K125">
        <f t="shared" si="17"/>
        <v>1</v>
      </c>
    </row>
    <row r="126" spans="1:11" x14ac:dyDescent="0.3">
      <c r="A126">
        <v>125</v>
      </c>
      <c r="B126" s="1">
        <v>41876</v>
      </c>
      <c r="C126" s="5">
        <f t="shared" si="11"/>
        <v>1</v>
      </c>
      <c r="D126">
        <f t="shared" si="10"/>
        <v>0.26</v>
      </c>
      <c r="E126">
        <f t="shared" si="12"/>
        <v>156</v>
      </c>
      <c r="F126">
        <f t="shared" si="13"/>
        <v>26</v>
      </c>
      <c r="G126">
        <f t="shared" si="18"/>
        <v>29</v>
      </c>
      <c r="H126">
        <f t="shared" si="14"/>
        <v>29</v>
      </c>
      <c r="I126">
        <f t="shared" si="15"/>
        <v>0</v>
      </c>
      <c r="J126">
        <f t="shared" si="16"/>
        <v>36</v>
      </c>
      <c r="K126">
        <f t="shared" si="17"/>
        <v>1</v>
      </c>
    </row>
    <row r="127" spans="1:11" x14ac:dyDescent="0.3">
      <c r="A127">
        <v>126</v>
      </c>
      <c r="B127" s="1">
        <v>41877</v>
      </c>
      <c r="C127" s="5">
        <f t="shared" si="11"/>
        <v>2</v>
      </c>
      <c r="D127">
        <f t="shared" si="10"/>
        <v>0.26</v>
      </c>
      <c r="E127">
        <f t="shared" si="12"/>
        <v>156</v>
      </c>
      <c r="F127">
        <f t="shared" si="13"/>
        <v>26</v>
      </c>
      <c r="G127">
        <f t="shared" si="18"/>
        <v>26</v>
      </c>
      <c r="H127">
        <f t="shared" si="14"/>
        <v>26</v>
      </c>
      <c r="I127">
        <f t="shared" si="15"/>
        <v>0</v>
      </c>
      <c r="J127">
        <f t="shared" si="16"/>
        <v>36</v>
      </c>
      <c r="K127">
        <f t="shared" si="17"/>
        <v>1</v>
      </c>
    </row>
    <row r="128" spans="1:11" x14ac:dyDescent="0.3">
      <c r="A128">
        <v>127</v>
      </c>
      <c r="B128" s="1">
        <v>41878</v>
      </c>
      <c r="C128" s="5">
        <f t="shared" si="11"/>
        <v>3</v>
      </c>
      <c r="D128">
        <f t="shared" si="10"/>
        <v>0.23</v>
      </c>
      <c r="E128">
        <f t="shared" si="12"/>
        <v>138</v>
      </c>
      <c r="F128">
        <f t="shared" si="13"/>
        <v>26</v>
      </c>
      <c r="G128">
        <f t="shared" si="18"/>
        <v>26</v>
      </c>
      <c r="H128">
        <f t="shared" si="14"/>
        <v>26</v>
      </c>
      <c r="I128">
        <f t="shared" si="15"/>
        <v>0</v>
      </c>
      <c r="J128">
        <f t="shared" si="16"/>
        <v>36</v>
      </c>
      <c r="K128">
        <f t="shared" si="17"/>
        <v>1</v>
      </c>
    </row>
    <row r="129" spans="1:11" x14ac:dyDescent="0.3">
      <c r="A129">
        <v>128</v>
      </c>
      <c r="B129" s="1">
        <v>41879</v>
      </c>
      <c r="C129" s="5">
        <f t="shared" si="11"/>
        <v>4</v>
      </c>
      <c r="D129">
        <f t="shared" si="10"/>
        <v>0.23</v>
      </c>
      <c r="E129">
        <f t="shared" si="12"/>
        <v>138</v>
      </c>
      <c r="F129">
        <f t="shared" si="13"/>
        <v>23</v>
      </c>
      <c r="G129">
        <f t="shared" si="18"/>
        <v>26</v>
      </c>
      <c r="H129">
        <f t="shared" si="14"/>
        <v>26</v>
      </c>
      <c r="I129">
        <f t="shared" si="15"/>
        <v>0</v>
      </c>
      <c r="J129">
        <f t="shared" si="16"/>
        <v>36</v>
      </c>
      <c r="K129">
        <f t="shared" si="17"/>
        <v>1</v>
      </c>
    </row>
    <row r="130" spans="1:11" x14ac:dyDescent="0.3">
      <c r="A130">
        <v>129</v>
      </c>
      <c r="B130" s="1">
        <v>41880</v>
      </c>
      <c r="C130" s="5">
        <f t="shared" si="11"/>
        <v>5</v>
      </c>
      <c r="D130">
        <f t="shared" ref="D130:D161" si="19">ROUND(IF(MOD(A130,7)=1,D129*90%,D129),2)</f>
        <v>0.23</v>
      </c>
      <c r="E130">
        <f t="shared" si="12"/>
        <v>138</v>
      </c>
      <c r="F130">
        <f t="shared" si="13"/>
        <v>23</v>
      </c>
      <c r="G130">
        <f t="shared" si="18"/>
        <v>26</v>
      </c>
      <c r="H130">
        <f t="shared" si="14"/>
        <v>26</v>
      </c>
      <c r="I130">
        <f t="shared" si="15"/>
        <v>0</v>
      </c>
      <c r="J130">
        <f t="shared" si="16"/>
        <v>36</v>
      </c>
      <c r="K130">
        <f t="shared" si="17"/>
        <v>1</v>
      </c>
    </row>
    <row r="131" spans="1:11" x14ac:dyDescent="0.3">
      <c r="A131">
        <v>130</v>
      </c>
      <c r="B131" s="1">
        <v>41881</v>
      </c>
      <c r="C131" s="5">
        <f t="shared" ref="C131:C161" si="20">WEEKDAY(B131,2)</f>
        <v>6</v>
      </c>
      <c r="D131">
        <f t="shared" si="19"/>
        <v>0.23</v>
      </c>
      <c r="E131">
        <f t="shared" ref="E131:E161" si="21">600*D131</f>
        <v>138</v>
      </c>
      <c r="F131">
        <f t="shared" si="13"/>
        <v>23</v>
      </c>
      <c r="G131">
        <f t="shared" si="18"/>
        <v>26</v>
      </c>
      <c r="H131">
        <f t="shared" si="14"/>
        <v>26</v>
      </c>
      <c r="I131">
        <f t="shared" si="15"/>
        <v>0</v>
      </c>
      <c r="J131">
        <f t="shared" si="16"/>
        <v>100</v>
      </c>
      <c r="K131">
        <f t="shared" si="17"/>
        <v>1</v>
      </c>
    </row>
    <row r="132" spans="1:11" x14ac:dyDescent="0.3">
      <c r="A132">
        <v>131</v>
      </c>
      <c r="B132" s="1">
        <v>41882</v>
      </c>
      <c r="C132" s="5">
        <f t="shared" si="20"/>
        <v>7</v>
      </c>
      <c r="D132">
        <f t="shared" si="19"/>
        <v>0.23</v>
      </c>
      <c r="E132">
        <f t="shared" si="21"/>
        <v>138</v>
      </c>
      <c r="F132">
        <f t="shared" ref="F132:F161" si="22">QUOTIENT(E131,6)</f>
        <v>23</v>
      </c>
      <c r="G132">
        <f t="shared" si="18"/>
        <v>26</v>
      </c>
      <c r="H132">
        <f t="shared" si="14"/>
        <v>26</v>
      </c>
      <c r="I132">
        <f t="shared" si="15"/>
        <v>0</v>
      </c>
      <c r="J132">
        <f t="shared" si="16"/>
        <v>100</v>
      </c>
      <c r="K132">
        <f t="shared" si="17"/>
        <v>1</v>
      </c>
    </row>
    <row r="133" spans="1:11" x14ac:dyDescent="0.3">
      <c r="A133">
        <v>132</v>
      </c>
      <c r="B133" s="1">
        <v>41883</v>
      </c>
      <c r="C133" s="5">
        <f t="shared" si="20"/>
        <v>1</v>
      </c>
      <c r="D133">
        <f t="shared" si="19"/>
        <v>0.23</v>
      </c>
      <c r="E133">
        <f t="shared" si="21"/>
        <v>138</v>
      </c>
      <c r="F133">
        <f t="shared" si="22"/>
        <v>23</v>
      </c>
      <c r="G133">
        <f t="shared" si="18"/>
        <v>26</v>
      </c>
      <c r="H133">
        <f t="shared" si="14"/>
        <v>26</v>
      </c>
      <c r="I133">
        <f t="shared" si="15"/>
        <v>0</v>
      </c>
      <c r="J133">
        <f t="shared" si="16"/>
        <v>36</v>
      </c>
      <c r="K133">
        <f t="shared" si="17"/>
        <v>1</v>
      </c>
    </row>
    <row r="134" spans="1:11" x14ac:dyDescent="0.3">
      <c r="A134">
        <v>133</v>
      </c>
      <c r="B134" s="1">
        <v>41884</v>
      </c>
      <c r="C134" s="5">
        <f t="shared" si="20"/>
        <v>2</v>
      </c>
      <c r="D134">
        <f t="shared" si="19"/>
        <v>0.23</v>
      </c>
      <c r="E134">
        <f t="shared" si="21"/>
        <v>138</v>
      </c>
      <c r="F134">
        <f t="shared" si="22"/>
        <v>23</v>
      </c>
      <c r="G134">
        <f t="shared" si="18"/>
        <v>23</v>
      </c>
      <c r="H134">
        <f t="shared" si="14"/>
        <v>23</v>
      </c>
      <c r="I134">
        <f t="shared" si="15"/>
        <v>0</v>
      </c>
      <c r="J134">
        <f t="shared" si="16"/>
        <v>36</v>
      </c>
      <c r="K134">
        <f t="shared" si="17"/>
        <v>1</v>
      </c>
    </row>
    <row r="135" spans="1:11" x14ac:dyDescent="0.3">
      <c r="A135">
        <v>134</v>
      </c>
      <c r="B135" s="1">
        <v>41885</v>
      </c>
      <c r="C135" s="5">
        <f t="shared" si="20"/>
        <v>3</v>
      </c>
      <c r="D135">
        <f t="shared" si="19"/>
        <v>0.21</v>
      </c>
      <c r="E135">
        <f t="shared" si="21"/>
        <v>126</v>
      </c>
      <c r="F135">
        <f t="shared" si="22"/>
        <v>23</v>
      </c>
      <c r="G135">
        <f t="shared" si="18"/>
        <v>23</v>
      </c>
      <c r="H135">
        <f t="shared" si="14"/>
        <v>23</v>
      </c>
      <c r="I135">
        <f t="shared" si="15"/>
        <v>0</v>
      </c>
      <c r="J135">
        <f t="shared" si="16"/>
        <v>36</v>
      </c>
      <c r="K135">
        <f t="shared" si="17"/>
        <v>1</v>
      </c>
    </row>
    <row r="136" spans="1:11" x14ac:dyDescent="0.3">
      <c r="A136">
        <v>135</v>
      </c>
      <c r="B136" s="1">
        <v>41886</v>
      </c>
      <c r="C136" s="5">
        <f t="shared" si="20"/>
        <v>4</v>
      </c>
      <c r="D136">
        <f t="shared" si="19"/>
        <v>0.21</v>
      </c>
      <c r="E136">
        <f t="shared" si="21"/>
        <v>126</v>
      </c>
      <c r="F136">
        <f t="shared" si="22"/>
        <v>21</v>
      </c>
      <c r="G136">
        <f t="shared" si="18"/>
        <v>23</v>
      </c>
      <c r="H136">
        <f t="shared" si="14"/>
        <v>23</v>
      </c>
      <c r="I136">
        <f t="shared" si="15"/>
        <v>0</v>
      </c>
      <c r="J136">
        <f t="shared" si="16"/>
        <v>36</v>
      </c>
      <c r="K136">
        <f t="shared" si="17"/>
        <v>1</v>
      </c>
    </row>
    <row r="137" spans="1:11" x14ac:dyDescent="0.3">
      <c r="A137">
        <v>136</v>
      </c>
      <c r="B137" s="1">
        <v>41887</v>
      </c>
      <c r="C137" s="5">
        <f t="shared" si="20"/>
        <v>5</v>
      </c>
      <c r="D137">
        <f t="shared" si="19"/>
        <v>0.21</v>
      </c>
      <c r="E137">
        <f t="shared" si="21"/>
        <v>126</v>
      </c>
      <c r="F137">
        <f t="shared" si="22"/>
        <v>21</v>
      </c>
      <c r="G137">
        <f t="shared" si="18"/>
        <v>23</v>
      </c>
      <c r="H137">
        <f t="shared" ref="H137:H161" si="23">IF(OR(C137=6, C137=7),IF(G137&gt;=100,100,G137),IF(G137&gt;=36,36,G137))</f>
        <v>23</v>
      </c>
      <c r="I137">
        <f t="shared" ref="I137:I161" si="24">G137-H137</f>
        <v>0</v>
      </c>
      <c r="J137">
        <f t="shared" ref="J137:J161" si="25">IF(OR(C137=6, C137=7),100,36)</f>
        <v>36</v>
      </c>
      <c r="K137">
        <f t="shared" ref="K137:K161" si="26">IF(AND(H137&lt;&gt;100,H137&lt;&gt;36),1,0)</f>
        <v>1</v>
      </c>
    </row>
    <row r="138" spans="1:11" x14ac:dyDescent="0.3">
      <c r="A138">
        <v>137</v>
      </c>
      <c r="B138" s="1">
        <v>41888</v>
      </c>
      <c r="C138" s="5">
        <f t="shared" si="20"/>
        <v>6</v>
      </c>
      <c r="D138">
        <f t="shared" si="19"/>
        <v>0.21</v>
      </c>
      <c r="E138">
        <f t="shared" si="21"/>
        <v>126</v>
      </c>
      <c r="F138">
        <f t="shared" si="22"/>
        <v>21</v>
      </c>
      <c r="G138">
        <f t="shared" ref="G138:G161" si="27">F133+I137</f>
        <v>23</v>
      </c>
      <c r="H138">
        <f t="shared" si="23"/>
        <v>23</v>
      </c>
      <c r="I138">
        <f t="shared" si="24"/>
        <v>0</v>
      </c>
      <c r="J138">
        <f t="shared" si="25"/>
        <v>100</v>
      </c>
      <c r="K138">
        <f t="shared" si="26"/>
        <v>1</v>
      </c>
    </row>
    <row r="139" spans="1:11" x14ac:dyDescent="0.3">
      <c r="A139">
        <v>138</v>
      </c>
      <c r="B139" s="1">
        <v>41889</v>
      </c>
      <c r="C139" s="5">
        <f t="shared" si="20"/>
        <v>7</v>
      </c>
      <c r="D139">
        <f t="shared" si="19"/>
        <v>0.21</v>
      </c>
      <c r="E139">
        <f t="shared" si="21"/>
        <v>126</v>
      </c>
      <c r="F139">
        <f t="shared" si="22"/>
        <v>21</v>
      </c>
      <c r="G139">
        <f t="shared" si="27"/>
        <v>23</v>
      </c>
      <c r="H139">
        <f t="shared" si="23"/>
        <v>23</v>
      </c>
      <c r="I139">
        <f t="shared" si="24"/>
        <v>0</v>
      </c>
      <c r="J139">
        <f t="shared" si="25"/>
        <v>100</v>
      </c>
      <c r="K139">
        <f t="shared" si="26"/>
        <v>1</v>
      </c>
    </row>
    <row r="140" spans="1:11" x14ac:dyDescent="0.3">
      <c r="A140">
        <v>139</v>
      </c>
      <c r="B140" s="1">
        <v>41890</v>
      </c>
      <c r="C140" s="5">
        <f t="shared" si="20"/>
        <v>1</v>
      </c>
      <c r="D140">
        <f t="shared" si="19"/>
        <v>0.21</v>
      </c>
      <c r="E140">
        <f t="shared" si="21"/>
        <v>126</v>
      </c>
      <c r="F140">
        <f t="shared" si="22"/>
        <v>21</v>
      </c>
      <c r="G140">
        <f t="shared" si="27"/>
        <v>23</v>
      </c>
      <c r="H140">
        <f t="shared" si="23"/>
        <v>23</v>
      </c>
      <c r="I140">
        <f t="shared" si="24"/>
        <v>0</v>
      </c>
      <c r="J140">
        <f t="shared" si="25"/>
        <v>36</v>
      </c>
      <c r="K140">
        <f t="shared" si="26"/>
        <v>1</v>
      </c>
    </row>
    <row r="141" spans="1:11" x14ac:dyDescent="0.3">
      <c r="A141">
        <v>140</v>
      </c>
      <c r="B141" s="1">
        <v>41891</v>
      </c>
      <c r="C141" s="5">
        <f t="shared" si="20"/>
        <v>2</v>
      </c>
      <c r="D141">
        <f t="shared" si="19"/>
        <v>0.21</v>
      </c>
      <c r="E141">
        <f t="shared" si="21"/>
        <v>126</v>
      </c>
      <c r="F141">
        <f t="shared" si="22"/>
        <v>21</v>
      </c>
      <c r="G141">
        <f t="shared" si="27"/>
        <v>21</v>
      </c>
      <c r="H141">
        <f t="shared" si="23"/>
        <v>21</v>
      </c>
      <c r="I141">
        <f t="shared" si="24"/>
        <v>0</v>
      </c>
      <c r="J141">
        <f t="shared" si="25"/>
        <v>36</v>
      </c>
      <c r="K141">
        <f t="shared" si="26"/>
        <v>1</v>
      </c>
    </row>
    <row r="142" spans="1:11" x14ac:dyDescent="0.3">
      <c r="A142">
        <v>141</v>
      </c>
      <c r="B142" s="1">
        <v>41892</v>
      </c>
      <c r="C142" s="5">
        <f t="shared" si="20"/>
        <v>3</v>
      </c>
      <c r="D142">
        <f t="shared" si="19"/>
        <v>0.19</v>
      </c>
      <c r="E142">
        <f t="shared" si="21"/>
        <v>114</v>
      </c>
      <c r="F142">
        <f t="shared" si="22"/>
        <v>21</v>
      </c>
      <c r="G142">
        <f t="shared" si="27"/>
        <v>21</v>
      </c>
      <c r="H142">
        <f t="shared" si="23"/>
        <v>21</v>
      </c>
      <c r="I142">
        <f t="shared" si="24"/>
        <v>0</v>
      </c>
      <c r="J142">
        <f t="shared" si="25"/>
        <v>36</v>
      </c>
      <c r="K142">
        <f t="shared" si="26"/>
        <v>1</v>
      </c>
    </row>
    <row r="143" spans="1:11" x14ac:dyDescent="0.3">
      <c r="A143">
        <v>142</v>
      </c>
      <c r="B143" s="1">
        <v>41893</v>
      </c>
      <c r="C143" s="5">
        <f t="shared" si="20"/>
        <v>4</v>
      </c>
      <c r="D143">
        <f t="shared" si="19"/>
        <v>0.19</v>
      </c>
      <c r="E143">
        <f t="shared" si="21"/>
        <v>114</v>
      </c>
      <c r="F143">
        <f t="shared" si="22"/>
        <v>19</v>
      </c>
      <c r="G143">
        <f t="shared" si="27"/>
        <v>21</v>
      </c>
      <c r="H143">
        <f t="shared" si="23"/>
        <v>21</v>
      </c>
      <c r="I143">
        <f t="shared" si="24"/>
        <v>0</v>
      </c>
      <c r="J143">
        <f t="shared" si="25"/>
        <v>36</v>
      </c>
      <c r="K143">
        <f t="shared" si="26"/>
        <v>1</v>
      </c>
    </row>
    <row r="144" spans="1:11" x14ac:dyDescent="0.3">
      <c r="A144">
        <v>143</v>
      </c>
      <c r="B144" s="1">
        <v>41894</v>
      </c>
      <c r="C144" s="5">
        <f t="shared" si="20"/>
        <v>5</v>
      </c>
      <c r="D144">
        <f t="shared" si="19"/>
        <v>0.19</v>
      </c>
      <c r="E144">
        <f t="shared" si="21"/>
        <v>114</v>
      </c>
      <c r="F144">
        <f t="shared" si="22"/>
        <v>19</v>
      </c>
      <c r="G144">
        <f t="shared" si="27"/>
        <v>21</v>
      </c>
      <c r="H144">
        <f t="shared" si="23"/>
        <v>21</v>
      </c>
      <c r="I144">
        <f t="shared" si="24"/>
        <v>0</v>
      </c>
      <c r="J144">
        <f t="shared" si="25"/>
        <v>36</v>
      </c>
      <c r="K144">
        <f t="shared" si="26"/>
        <v>1</v>
      </c>
    </row>
    <row r="145" spans="1:11" x14ac:dyDescent="0.3">
      <c r="A145">
        <v>144</v>
      </c>
      <c r="B145" s="1">
        <v>41895</v>
      </c>
      <c r="C145" s="5">
        <f t="shared" si="20"/>
        <v>6</v>
      </c>
      <c r="D145">
        <f t="shared" si="19"/>
        <v>0.19</v>
      </c>
      <c r="E145">
        <f t="shared" si="21"/>
        <v>114</v>
      </c>
      <c r="F145">
        <f t="shared" si="22"/>
        <v>19</v>
      </c>
      <c r="G145">
        <f t="shared" si="27"/>
        <v>21</v>
      </c>
      <c r="H145">
        <f t="shared" si="23"/>
        <v>21</v>
      </c>
      <c r="I145">
        <f t="shared" si="24"/>
        <v>0</v>
      </c>
      <c r="J145">
        <f t="shared" si="25"/>
        <v>100</v>
      </c>
      <c r="K145">
        <f t="shared" si="26"/>
        <v>1</v>
      </c>
    </row>
    <row r="146" spans="1:11" x14ac:dyDescent="0.3">
      <c r="A146">
        <v>145</v>
      </c>
      <c r="B146" s="1">
        <v>41896</v>
      </c>
      <c r="C146" s="5">
        <f t="shared" si="20"/>
        <v>7</v>
      </c>
      <c r="D146">
        <f t="shared" si="19"/>
        <v>0.19</v>
      </c>
      <c r="E146">
        <f t="shared" si="21"/>
        <v>114</v>
      </c>
      <c r="F146">
        <f t="shared" si="22"/>
        <v>19</v>
      </c>
      <c r="G146">
        <f t="shared" si="27"/>
        <v>21</v>
      </c>
      <c r="H146">
        <f t="shared" si="23"/>
        <v>21</v>
      </c>
      <c r="I146">
        <f t="shared" si="24"/>
        <v>0</v>
      </c>
      <c r="J146">
        <f t="shared" si="25"/>
        <v>100</v>
      </c>
      <c r="K146">
        <f t="shared" si="26"/>
        <v>1</v>
      </c>
    </row>
    <row r="147" spans="1:11" x14ac:dyDescent="0.3">
      <c r="A147">
        <v>146</v>
      </c>
      <c r="B147" s="1">
        <v>41897</v>
      </c>
      <c r="C147" s="5">
        <f t="shared" si="20"/>
        <v>1</v>
      </c>
      <c r="D147">
        <f t="shared" si="19"/>
        <v>0.19</v>
      </c>
      <c r="E147">
        <f t="shared" si="21"/>
        <v>114</v>
      </c>
      <c r="F147">
        <f t="shared" si="22"/>
        <v>19</v>
      </c>
      <c r="G147">
        <f t="shared" si="27"/>
        <v>21</v>
      </c>
      <c r="H147">
        <f t="shared" si="23"/>
        <v>21</v>
      </c>
      <c r="I147">
        <f t="shared" si="24"/>
        <v>0</v>
      </c>
      <c r="J147">
        <f t="shared" si="25"/>
        <v>36</v>
      </c>
      <c r="K147">
        <f t="shared" si="26"/>
        <v>1</v>
      </c>
    </row>
    <row r="148" spans="1:11" x14ac:dyDescent="0.3">
      <c r="A148">
        <v>147</v>
      </c>
      <c r="B148" s="1">
        <v>41898</v>
      </c>
      <c r="C148" s="5">
        <f t="shared" si="20"/>
        <v>2</v>
      </c>
      <c r="D148">
        <f t="shared" si="19"/>
        <v>0.19</v>
      </c>
      <c r="E148">
        <f t="shared" si="21"/>
        <v>114</v>
      </c>
      <c r="F148">
        <f t="shared" si="22"/>
        <v>19</v>
      </c>
      <c r="G148">
        <f t="shared" si="27"/>
        <v>19</v>
      </c>
      <c r="H148">
        <f t="shared" si="23"/>
        <v>19</v>
      </c>
      <c r="I148">
        <f t="shared" si="24"/>
        <v>0</v>
      </c>
      <c r="J148">
        <f t="shared" si="25"/>
        <v>36</v>
      </c>
      <c r="K148">
        <f t="shared" si="26"/>
        <v>1</v>
      </c>
    </row>
    <row r="149" spans="1:11" x14ac:dyDescent="0.3">
      <c r="A149">
        <v>148</v>
      </c>
      <c r="B149" s="1">
        <v>41899</v>
      </c>
      <c r="C149" s="5">
        <f t="shared" si="20"/>
        <v>3</v>
      </c>
      <c r="D149">
        <f t="shared" si="19"/>
        <v>0.17</v>
      </c>
      <c r="E149">
        <f t="shared" si="21"/>
        <v>102.00000000000001</v>
      </c>
      <c r="F149">
        <f t="shared" si="22"/>
        <v>19</v>
      </c>
      <c r="G149">
        <f t="shared" si="27"/>
        <v>19</v>
      </c>
      <c r="H149">
        <f t="shared" si="23"/>
        <v>19</v>
      </c>
      <c r="I149">
        <f t="shared" si="24"/>
        <v>0</v>
      </c>
      <c r="J149">
        <f t="shared" si="25"/>
        <v>36</v>
      </c>
      <c r="K149">
        <f t="shared" si="26"/>
        <v>1</v>
      </c>
    </row>
    <row r="150" spans="1:11" x14ac:dyDescent="0.3">
      <c r="A150">
        <v>149</v>
      </c>
      <c r="B150" s="1">
        <v>41900</v>
      </c>
      <c r="C150" s="5">
        <f t="shared" si="20"/>
        <v>4</v>
      </c>
      <c r="D150">
        <f t="shared" si="19"/>
        <v>0.17</v>
      </c>
      <c r="E150">
        <f t="shared" si="21"/>
        <v>102.00000000000001</v>
      </c>
      <c r="F150">
        <f t="shared" si="22"/>
        <v>17</v>
      </c>
      <c r="G150">
        <f t="shared" si="27"/>
        <v>19</v>
      </c>
      <c r="H150">
        <f t="shared" si="23"/>
        <v>19</v>
      </c>
      <c r="I150">
        <f t="shared" si="24"/>
        <v>0</v>
      </c>
      <c r="J150">
        <f t="shared" si="25"/>
        <v>36</v>
      </c>
      <c r="K150">
        <f t="shared" si="26"/>
        <v>1</v>
      </c>
    </row>
    <row r="151" spans="1:11" x14ac:dyDescent="0.3">
      <c r="A151">
        <v>150</v>
      </c>
      <c r="B151" s="1">
        <v>41901</v>
      </c>
      <c r="C151" s="5">
        <f t="shared" si="20"/>
        <v>5</v>
      </c>
      <c r="D151">
        <f t="shared" si="19"/>
        <v>0.17</v>
      </c>
      <c r="E151">
        <f t="shared" si="21"/>
        <v>102.00000000000001</v>
      </c>
      <c r="F151">
        <f t="shared" si="22"/>
        <v>17</v>
      </c>
      <c r="G151">
        <f t="shared" si="27"/>
        <v>19</v>
      </c>
      <c r="H151">
        <f t="shared" si="23"/>
        <v>19</v>
      </c>
      <c r="I151">
        <f t="shared" si="24"/>
        <v>0</v>
      </c>
      <c r="J151">
        <f t="shared" si="25"/>
        <v>36</v>
      </c>
      <c r="K151">
        <f t="shared" si="26"/>
        <v>1</v>
      </c>
    </row>
    <row r="152" spans="1:11" x14ac:dyDescent="0.3">
      <c r="A152">
        <v>151</v>
      </c>
      <c r="B152" s="1">
        <v>41902</v>
      </c>
      <c r="C152" s="5">
        <f t="shared" si="20"/>
        <v>6</v>
      </c>
      <c r="D152">
        <f t="shared" si="19"/>
        <v>0.17</v>
      </c>
      <c r="E152">
        <f t="shared" si="21"/>
        <v>102.00000000000001</v>
      </c>
      <c r="F152">
        <f t="shared" si="22"/>
        <v>17</v>
      </c>
      <c r="G152">
        <f t="shared" si="27"/>
        <v>19</v>
      </c>
      <c r="H152">
        <f t="shared" si="23"/>
        <v>19</v>
      </c>
      <c r="I152">
        <f t="shared" si="24"/>
        <v>0</v>
      </c>
      <c r="J152">
        <f t="shared" si="25"/>
        <v>100</v>
      </c>
      <c r="K152">
        <f t="shared" si="26"/>
        <v>1</v>
      </c>
    </row>
    <row r="153" spans="1:11" x14ac:dyDescent="0.3">
      <c r="A153">
        <v>152</v>
      </c>
      <c r="B153" s="1">
        <v>41903</v>
      </c>
      <c r="C153" s="5">
        <f t="shared" si="20"/>
        <v>7</v>
      </c>
      <c r="D153">
        <f t="shared" si="19"/>
        <v>0.17</v>
      </c>
      <c r="E153">
        <f t="shared" si="21"/>
        <v>102.00000000000001</v>
      </c>
      <c r="F153">
        <f t="shared" si="22"/>
        <v>17</v>
      </c>
      <c r="G153">
        <f t="shared" si="27"/>
        <v>19</v>
      </c>
      <c r="H153">
        <f t="shared" si="23"/>
        <v>19</v>
      </c>
      <c r="I153">
        <f t="shared" si="24"/>
        <v>0</v>
      </c>
      <c r="J153">
        <f t="shared" si="25"/>
        <v>100</v>
      </c>
      <c r="K153">
        <f t="shared" si="26"/>
        <v>1</v>
      </c>
    </row>
    <row r="154" spans="1:11" x14ac:dyDescent="0.3">
      <c r="A154">
        <v>153</v>
      </c>
      <c r="B154" s="1">
        <v>41904</v>
      </c>
      <c r="C154" s="5">
        <f t="shared" si="20"/>
        <v>1</v>
      </c>
      <c r="D154">
        <f t="shared" si="19"/>
        <v>0.17</v>
      </c>
      <c r="E154">
        <f t="shared" si="21"/>
        <v>102.00000000000001</v>
      </c>
      <c r="F154">
        <f t="shared" si="22"/>
        <v>17</v>
      </c>
      <c r="G154">
        <f t="shared" si="27"/>
        <v>19</v>
      </c>
      <c r="H154">
        <f t="shared" si="23"/>
        <v>19</v>
      </c>
      <c r="I154">
        <f t="shared" si="24"/>
        <v>0</v>
      </c>
      <c r="J154">
        <f t="shared" si="25"/>
        <v>36</v>
      </c>
      <c r="K154">
        <f t="shared" si="26"/>
        <v>1</v>
      </c>
    </row>
    <row r="155" spans="1:11" x14ac:dyDescent="0.3">
      <c r="A155">
        <v>154</v>
      </c>
      <c r="B155" s="1">
        <v>41905</v>
      </c>
      <c r="C155" s="5">
        <f t="shared" si="20"/>
        <v>2</v>
      </c>
      <c r="D155">
        <f t="shared" si="19"/>
        <v>0.17</v>
      </c>
      <c r="E155">
        <f t="shared" si="21"/>
        <v>102.00000000000001</v>
      </c>
      <c r="F155">
        <f t="shared" si="22"/>
        <v>17</v>
      </c>
      <c r="G155">
        <f t="shared" si="27"/>
        <v>17</v>
      </c>
      <c r="H155">
        <f t="shared" si="23"/>
        <v>17</v>
      </c>
      <c r="I155">
        <f t="shared" si="24"/>
        <v>0</v>
      </c>
      <c r="J155">
        <f t="shared" si="25"/>
        <v>36</v>
      </c>
      <c r="K155">
        <f t="shared" si="26"/>
        <v>1</v>
      </c>
    </row>
    <row r="156" spans="1:11" x14ac:dyDescent="0.3">
      <c r="A156">
        <v>155</v>
      </c>
      <c r="B156" s="1">
        <v>41906</v>
      </c>
      <c r="C156" s="5">
        <f t="shared" si="20"/>
        <v>3</v>
      </c>
      <c r="D156">
        <f t="shared" si="19"/>
        <v>0.15</v>
      </c>
      <c r="E156">
        <f t="shared" si="21"/>
        <v>90</v>
      </c>
      <c r="F156">
        <f t="shared" si="22"/>
        <v>17</v>
      </c>
      <c r="G156">
        <f t="shared" si="27"/>
        <v>17</v>
      </c>
      <c r="H156">
        <f t="shared" si="23"/>
        <v>17</v>
      </c>
      <c r="I156">
        <f t="shared" si="24"/>
        <v>0</v>
      </c>
      <c r="J156">
        <f t="shared" si="25"/>
        <v>36</v>
      </c>
      <c r="K156">
        <f t="shared" si="26"/>
        <v>1</v>
      </c>
    </row>
    <row r="157" spans="1:11" x14ac:dyDescent="0.3">
      <c r="A157">
        <v>156</v>
      </c>
      <c r="B157" s="1">
        <v>41907</v>
      </c>
      <c r="C157" s="5">
        <f t="shared" si="20"/>
        <v>4</v>
      </c>
      <c r="D157">
        <f t="shared" si="19"/>
        <v>0.15</v>
      </c>
      <c r="E157">
        <f t="shared" si="21"/>
        <v>90</v>
      </c>
      <c r="F157">
        <f t="shared" si="22"/>
        <v>15</v>
      </c>
      <c r="G157">
        <f t="shared" si="27"/>
        <v>17</v>
      </c>
      <c r="H157">
        <f t="shared" si="23"/>
        <v>17</v>
      </c>
      <c r="I157">
        <f t="shared" si="24"/>
        <v>0</v>
      </c>
      <c r="J157">
        <f t="shared" si="25"/>
        <v>36</v>
      </c>
      <c r="K157">
        <f t="shared" si="26"/>
        <v>1</v>
      </c>
    </row>
    <row r="158" spans="1:11" x14ac:dyDescent="0.3">
      <c r="A158">
        <v>157</v>
      </c>
      <c r="B158" s="1">
        <v>41908</v>
      </c>
      <c r="C158" s="5">
        <f t="shared" si="20"/>
        <v>5</v>
      </c>
      <c r="D158">
        <f t="shared" si="19"/>
        <v>0.15</v>
      </c>
      <c r="E158">
        <f t="shared" si="21"/>
        <v>90</v>
      </c>
      <c r="F158">
        <f t="shared" si="22"/>
        <v>15</v>
      </c>
      <c r="G158">
        <f t="shared" si="27"/>
        <v>17</v>
      </c>
      <c r="H158">
        <f t="shared" si="23"/>
        <v>17</v>
      </c>
      <c r="I158">
        <f t="shared" si="24"/>
        <v>0</v>
      </c>
      <c r="J158">
        <f t="shared" si="25"/>
        <v>36</v>
      </c>
      <c r="K158">
        <f t="shared" si="26"/>
        <v>1</v>
      </c>
    </row>
    <row r="159" spans="1:11" x14ac:dyDescent="0.3">
      <c r="A159">
        <v>158</v>
      </c>
      <c r="B159" s="1">
        <v>41909</v>
      </c>
      <c r="C159" s="5">
        <f t="shared" si="20"/>
        <v>6</v>
      </c>
      <c r="D159">
        <f t="shared" si="19"/>
        <v>0.15</v>
      </c>
      <c r="E159">
        <f t="shared" si="21"/>
        <v>90</v>
      </c>
      <c r="F159">
        <f t="shared" si="22"/>
        <v>15</v>
      </c>
      <c r="G159">
        <f t="shared" si="27"/>
        <v>17</v>
      </c>
      <c r="H159">
        <f t="shared" si="23"/>
        <v>17</v>
      </c>
      <c r="I159">
        <f t="shared" si="24"/>
        <v>0</v>
      </c>
      <c r="J159">
        <f t="shared" si="25"/>
        <v>100</v>
      </c>
      <c r="K159">
        <f t="shared" si="26"/>
        <v>1</v>
      </c>
    </row>
    <row r="160" spans="1:11" x14ac:dyDescent="0.3">
      <c r="A160">
        <v>159</v>
      </c>
      <c r="B160" s="1">
        <v>41910</v>
      </c>
      <c r="C160" s="5">
        <f t="shared" si="20"/>
        <v>7</v>
      </c>
      <c r="D160">
        <f t="shared" si="19"/>
        <v>0.15</v>
      </c>
      <c r="E160">
        <f t="shared" si="21"/>
        <v>90</v>
      </c>
      <c r="F160">
        <f t="shared" si="22"/>
        <v>15</v>
      </c>
      <c r="G160">
        <f t="shared" si="27"/>
        <v>17</v>
      </c>
      <c r="H160">
        <f t="shared" si="23"/>
        <v>17</v>
      </c>
      <c r="I160">
        <f t="shared" si="24"/>
        <v>0</v>
      </c>
      <c r="J160">
        <f t="shared" si="25"/>
        <v>100</v>
      </c>
      <c r="K160">
        <f t="shared" si="26"/>
        <v>1</v>
      </c>
    </row>
    <row r="161" spans="1:11" x14ac:dyDescent="0.3">
      <c r="A161">
        <v>160</v>
      </c>
      <c r="B161" s="1">
        <v>41911</v>
      </c>
      <c r="C161" s="5">
        <f t="shared" si="20"/>
        <v>1</v>
      </c>
      <c r="D161">
        <f t="shared" si="19"/>
        <v>0.15</v>
      </c>
      <c r="E161">
        <f t="shared" si="21"/>
        <v>90</v>
      </c>
      <c r="F161">
        <f t="shared" si="22"/>
        <v>15</v>
      </c>
      <c r="G161">
        <f t="shared" si="27"/>
        <v>17</v>
      </c>
      <c r="H161">
        <f t="shared" si="23"/>
        <v>17</v>
      </c>
      <c r="I161">
        <f t="shared" si="24"/>
        <v>0</v>
      </c>
      <c r="J161">
        <f t="shared" si="25"/>
        <v>36</v>
      </c>
      <c r="K161">
        <f t="shared" si="26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4.4" x14ac:dyDescent="0.3"/>
  <cols>
    <col min="1" max="1" width="3.77734375" customWidth="1"/>
    <col min="2" max="2" width="10.5546875" style="1" bestFit="1" customWidth="1"/>
    <col min="3" max="3" width="8.21875" style="5" customWidth="1"/>
    <col min="4" max="4" width="11.109375" customWidth="1"/>
    <col min="6" max="6" width="10.88671875" customWidth="1"/>
    <col min="7" max="7" width="11.21875" customWidth="1"/>
    <col min="8" max="8" width="9.44140625" customWidth="1"/>
  </cols>
  <sheetData>
    <row r="1" spans="1:9" s="3" customFormat="1" x14ac:dyDescent="0.3">
      <c r="A1" s="3" t="s">
        <v>2</v>
      </c>
      <c r="B1" s="2" t="s">
        <v>0</v>
      </c>
      <c r="C1" s="4" t="s">
        <v>6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8</v>
      </c>
    </row>
    <row r="2" spans="1:9" x14ac:dyDescent="0.3">
      <c r="A2">
        <v>1</v>
      </c>
      <c r="B2" s="1">
        <v>41752</v>
      </c>
      <c r="C2" s="5">
        <f>WEEKDAY(B2,2)</f>
        <v>3</v>
      </c>
      <c r="D2">
        <v>0.5</v>
      </c>
      <c r="E2">
        <f>600*D2</f>
        <v>300</v>
      </c>
      <c r="F2">
        <f>0</f>
        <v>0</v>
      </c>
      <c r="G2">
        <f>0</f>
        <v>0</v>
      </c>
      <c r="H2">
        <f>0</f>
        <v>0</v>
      </c>
      <c r="I2">
        <f>0</f>
        <v>0</v>
      </c>
    </row>
    <row r="3" spans="1:9" x14ac:dyDescent="0.3">
      <c r="A3">
        <v>2</v>
      </c>
      <c r="B3" s="1">
        <v>41753</v>
      </c>
      <c r="C3" s="5">
        <f t="shared" ref="C3:C66" si="0">WEEKDAY(B3,2)</f>
        <v>4</v>
      </c>
      <c r="D3">
        <v>0.5</v>
      </c>
      <c r="E3">
        <f t="shared" ref="E3:E66" si="1">600*D3</f>
        <v>300</v>
      </c>
      <c r="F3">
        <f>QUOTIENT(E2,6)</f>
        <v>50</v>
      </c>
      <c r="G3">
        <f>0</f>
        <v>0</v>
      </c>
      <c r="H3">
        <f>0</f>
        <v>0</v>
      </c>
      <c r="I3">
        <f>0</f>
        <v>0</v>
      </c>
    </row>
    <row r="4" spans="1:9" x14ac:dyDescent="0.3">
      <c r="A4">
        <v>3</v>
      </c>
      <c r="B4" s="1">
        <v>41754</v>
      </c>
      <c r="C4" s="5">
        <f t="shared" si="0"/>
        <v>5</v>
      </c>
      <c r="D4">
        <v>0.5</v>
      </c>
      <c r="E4">
        <f t="shared" si="1"/>
        <v>300</v>
      </c>
      <c r="F4">
        <f t="shared" ref="F4:F67" si="2">QUOTIENT(E3,6)</f>
        <v>50</v>
      </c>
      <c r="G4">
        <f>0</f>
        <v>0</v>
      </c>
      <c r="H4">
        <f>0</f>
        <v>0</v>
      </c>
      <c r="I4">
        <f>0</f>
        <v>0</v>
      </c>
    </row>
    <row r="5" spans="1:9" x14ac:dyDescent="0.3">
      <c r="A5">
        <v>4</v>
      </c>
      <c r="B5" s="1">
        <v>41755</v>
      </c>
      <c r="C5" s="5">
        <f t="shared" si="0"/>
        <v>6</v>
      </c>
      <c r="D5">
        <v>0.5</v>
      </c>
      <c r="E5">
        <f t="shared" si="1"/>
        <v>300</v>
      </c>
      <c r="F5">
        <f t="shared" si="2"/>
        <v>50</v>
      </c>
      <c r="G5">
        <f>0</f>
        <v>0</v>
      </c>
      <c r="H5">
        <f>0</f>
        <v>0</v>
      </c>
      <c r="I5">
        <f>0</f>
        <v>0</v>
      </c>
    </row>
    <row r="6" spans="1:9" x14ac:dyDescent="0.3">
      <c r="A6">
        <v>5</v>
      </c>
      <c r="B6" s="1">
        <v>41756</v>
      </c>
      <c r="C6" s="5">
        <f t="shared" si="0"/>
        <v>7</v>
      </c>
      <c r="D6">
        <v>0.5</v>
      </c>
      <c r="E6">
        <f t="shared" si="1"/>
        <v>300</v>
      </c>
      <c r="F6">
        <f t="shared" si="2"/>
        <v>50</v>
      </c>
      <c r="G6">
        <f>0</f>
        <v>0</v>
      </c>
      <c r="H6">
        <f>0</f>
        <v>0</v>
      </c>
      <c r="I6">
        <f>0</f>
        <v>0</v>
      </c>
    </row>
    <row r="7" spans="1:9" x14ac:dyDescent="0.3">
      <c r="A7">
        <v>6</v>
      </c>
      <c r="B7" s="1">
        <v>41757</v>
      </c>
      <c r="C7" s="5">
        <f t="shared" si="0"/>
        <v>1</v>
      </c>
      <c r="D7">
        <v>0.5</v>
      </c>
      <c r="E7">
        <f t="shared" si="1"/>
        <v>300</v>
      </c>
      <c r="F7">
        <f t="shared" si="2"/>
        <v>50</v>
      </c>
      <c r="G7">
        <f>F2</f>
        <v>0</v>
      </c>
      <c r="H7">
        <f>0</f>
        <v>0</v>
      </c>
      <c r="I7">
        <f>G7+G6</f>
        <v>0</v>
      </c>
    </row>
    <row r="8" spans="1:9" x14ac:dyDescent="0.3">
      <c r="A8">
        <v>7</v>
      </c>
      <c r="B8" s="1">
        <v>41758</v>
      </c>
      <c r="C8" s="5">
        <f t="shared" si="0"/>
        <v>2</v>
      </c>
      <c r="D8">
        <v>0.5</v>
      </c>
      <c r="E8">
        <f t="shared" si="1"/>
        <v>300</v>
      </c>
      <c r="F8">
        <f t="shared" si="2"/>
        <v>50</v>
      </c>
      <c r="G8">
        <f t="shared" ref="G8:G71" si="3">F3</f>
        <v>50</v>
      </c>
      <c r="H8">
        <f>IF(OR(C8=6, C8=7),IF(G8&gt;=100,100,G8),IF(G8&gt;=36,36,G8))</f>
        <v>36</v>
      </c>
      <c r="I8">
        <f>G8-H8</f>
        <v>14</v>
      </c>
    </row>
    <row r="9" spans="1:9" x14ac:dyDescent="0.3">
      <c r="A9">
        <v>8</v>
      </c>
      <c r="B9" s="1">
        <v>41759</v>
      </c>
      <c r="C9" s="5">
        <f t="shared" si="0"/>
        <v>3</v>
      </c>
      <c r="D9">
        <f>ROUND(IF(MOD(A9,7)=1,D8*104%,D8),2)</f>
        <v>0.52</v>
      </c>
      <c r="E9">
        <f t="shared" si="1"/>
        <v>312</v>
      </c>
      <c r="F9">
        <f t="shared" si="2"/>
        <v>50</v>
      </c>
      <c r="G9">
        <f>F4+I8</f>
        <v>64</v>
      </c>
      <c r="H9">
        <f t="shared" ref="H9:H72" si="4">IF(OR(C9=6, C9=7),IF(G9&gt;=100,100,G9),IF(G9&gt;=36,36,G9))</f>
        <v>36</v>
      </c>
      <c r="I9">
        <f t="shared" ref="I9:I72" si="5">G9-H9</f>
        <v>28</v>
      </c>
    </row>
    <row r="10" spans="1:9" x14ac:dyDescent="0.3">
      <c r="A10">
        <v>9</v>
      </c>
      <c r="B10" s="1">
        <v>41760</v>
      </c>
      <c r="C10" s="5">
        <f t="shared" si="0"/>
        <v>4</v>
      </c>
      <c r="D10">
        <f t="shared" ref="D10:D64" si="6">ROUND(IF(MOD(A10,7)=1,D9*104%,D9),2)</f>
        <v>0.52</v>
      </c>
      <c r="E10">
        <f t="shared" si="1"/>
        <v>312</v>
      </c>
      <c r="F10">
        <f t="shared" si="2"/>
        <v>52</v>
      </c>
      <c r="G10">
        <f t="shared" ref="G10:G73" si="7">F5+I9</f>
        <v>78</v>
      </c>
      <c r="H10">
        <f t="shared" si="4"/>
        <v>36</v>
      </c>
      <c r="I10">
        <f t="shared" si="5"/>
        <v>42</v>
      </c>
    </row>
    <row r="11" spans="1:9" x14ac:dyDescent="0.3">
      <c r="A11">
        <v>10</v>
      </c>
      <c r="B11" s="1">
        <v>41761</v>
      </c>
      <c r="C11" s="5">
        <f t="shared" si="0"/>
        <v>5</v>
      </c>
      <c r="D11">
        <f t="shared" si="6"/>
        <v>0.52</v>
      </c>
      <c r="E11">
        <f t="shared" si="1"/>
        <v>312</v>
      </c>
      <c r="F11">
        <f t="shared" si="2"/>
        <v>52</v>
      </c>
      <c r="G11">
        <f t="shared" si="7"/>
        <v>92</v>
      </c>
      <c r="H11">
        <f t="shared" si="4"/>
        <v>36</v>
      </c>
      <c r="I11">
        <f t="shared" si="5"/>
        <v>56</v>
      </c>
    </row>
    <row r="12" spans="1:9" x14ac:dyDescent="0.3">
      <c r="A12">
        <v>11</v>
      </c>
      <c r="B12" s="1">
        <v>41762</v>
      </c>
      <c r="C12" s="5">
        <f t="shared" si="0"/>
        <v>6</v>
      </c>
      <c r="D12">
        <f t="shared" si="6"/>
        <v>0.52</v>
      </c>
      <c r="E12">
        <f t="shared" si="1"/>
        <v>312</v>
      </c>
      <c r="F12">
        <f t="shared" si="2"/>
        <v>52</v>
      </c>
      <c r="G12">
        <f t="shared" si="7"/>
        <v>106</v>
      </c>
      <c r="H12">
        <f t="shared" si="4"/>
        <v>100</v>
      </c>
      <c r="I12">
        <f t="shared" si="5"/>
        <v>6</v>
      </c>
    </row>
    <row r="13" spans="1:9" x14ac:dyDescent="0.3">
      <c r="A13">
        <v>12</v>
      </c>
      <c r="B13" s="1">
        <v>41763</v>
      </c>
      <c r="C13" s="5">
        <f t="shared" si="0"/>
        <v>7</v>
      </c>
      <c r="D13">
        <f t="shared" si="6"/>
        <v>0.52</v>
      </c>
      <c r="E13">
        <f t="shared" si="1"/>
        <v>312</v>
      </c>
      <c r="F13">
        <f t="shared" si="2"/>
        <v>52</v>
      </c>
      <c r="G13">
        <f t="shared" si="7"/>
        <v>56</v>
      </c>
      <c r="H13">
        <f t="shared" si="4"/>
        <v>56</v>
      </c>
      <c r="I13">
        <f t="shared" si="5"/>
        <v>0</v>
      </c>
    </row>
    <row r="14" spans="1:9" x14ac:dyDescent="0.3">
      <c r="A14">
        <v>13</v>
      </c>
      <c r="B14" s="1">
        <v>41764</v>
      </c>
      <c r="C14" s="5">
        <f t="shared" si="0"/>
        <v>1</v>
      </c>
      <c r="D14">
        <f t="shared" si="6"/>
        <v>0.52</v>
      </c>
      <c r="E14">
        <f t="shared" si="1"/>
        <v>312</v>
      </c>
      <c r="F14">
        <f t="shared" si="2"/>
        <v>52</v>
      </c>
      <c r="G14">
        <f t="shared" si="7"/>
        <v>50</v>
      </c>
      <c r="H14">
        <f t="shared" si="4"/>
        <v>36</v>
      </c>
      <c r="I14">
        <f t="shared" si="5"/>
        <v>14</v>
      </c>
    </row>
    <row r="15" spans="1:9" x14ac:dyDescent="0.3">
      <c r="A15">
        <v>14</v>
      </c>
      <c r="B15" s="1">
        <v>41765</v>
      </c>
      <c r="C15" s="5">
        <f t="shared" si="0"/>
        <v>2</v>
      </c>
      <c r="D15">
        <f t="shared" si="6"/>
        <v>0.52</v>
      </c>
      <c r="E15">
        <f t="shared" si="1"/>
        <v>312</v>
      </c>
      <c r="F15">
        <f t="shared" si="2"/>
        <v>52</v>
      </c>
      <c r="G15">
        <f t="shared" si="7"/>
        <v>66</v>
      </c>
      <c r="H15">
        <f t="shared" si="4"/>
        <v>36</v>
      </c>
      <c r="I15">
        <f t="shared" si="5"/>
        <v>30</v>
      </c>
    </row>
    <row r="16" spans="1:9" x14ac:dyDescent="0.3">
      <c r="A16">
        <v>15</v>
      </c>
      <c r="B16" s="1">
        <v>41766</v>
      </c>
      <c r="C16" s="5">
        <f t="shared" si="0"/>
        <v>3</v>
      </c>
      <c r="D16">
        <f t="shared" si="6"/>
        <v>0.54</v>
      </c>
      <c r="E16">
        <f t="shared" si="1"/>
        <v>324</v>
      </c>
      <c r="F16">
        <f t="shared" si="2"/>
        <v>52</v>
      </c>
      <c r="G16">
        <f t="shared" si="7"/>
        <v>82</v>
      </c>
      <c r="H16">
        <f t="shared" si="4"/>
        <v>36</v>
      </c>
      <c r="I16">
        <f t="shared" si="5"/>
        <v>46</v>
      </c>
    </row>
    <row r="17" spans="1:9" x14ac:dyDescent="0.3">
      <c r="A17">
        <v>16</v>
      </c>
      <c r="B17" s="1">
        <v>41767</v>
      </c>
      <c r="C17" s="5">
        <f t="shared" si="0"/>
        <v>4</v>
      </c>
      <c r="D17">
        <f t="shared" si="6"/>
        <v>0.54</v>
      </c>
      <c r="E17">
        <f t="shared" si="1"/>
        <v>324</v>
      </c>
      <c r="F17">
        <f t="shared" si="2"/>
        <v>54</v>
      </c>
      <c r="G17">
        <f t="shared" si="7"/>
        <v>98</v>
      </c>
      <c r="H17">
        <f t="shared" si="4"/>
        <v>36</v>
      </c>
      <c r="I17">
        <f t="shared" si="5"/>
        <v>62</v>
      </c>
    </row>
    <row r="18" spans="1:9" x14ac:dyDescent="0.3">
      <c r="A18">
        <v>17</v>
      </c>
      <c r="B18" s="1">
        <v>41768</v>
      </c>
      <c r="C18" s="5">
        <f t="shared" si="0"/>
        <v>5</v>
      </c>
      <c r="D18">
        <f t="shared" si="6"/>
        <v>0.54</v>
      </c>
      <c r="E18">
        <f t="shared" si="1"/>
        <v>324</v>
      </c>
      <c r="F18">
        <f t="shared" si="2"/>
        <v>54</v>
      </c>
      <c r="G18">
        <f t="shared" si="7"/>
        <v>114</v>
      </c>
      <c r="H18">
        <f t="shared" si="4"/>
        <v>36</v>
      </c>
      <c r="I18">
        <f t="shared" si="5"/>
        <v>78</v>
      </c>
    </row>
    <row r="19" spans="1:9" x14ac:dyDescent="0.3">
      <c r="A19">
        <v>18</v>
      </c>
      <c r="B19" s="1">
        <v>41769</v>
      </c>
      <c r="C19" s="5">
        <f t="shared" si="0"/>
        <v>6</v>
      </c>
      <c r="D19">
        <f t="shared" si="6"/>
        <v>0.54</v>
      </c>
      <c r="E19">
        <f t="shared" si="1"/>
        <v>324</v>
      </c>
      <c r="F19">
        <f t="shared" si="2"/>
        <v>54</v>
      </c>
      <c r="G19">
        <f t="shared" si="7"/>
        <v>130</v>
      </c>
      <c r="H19">
        <f t="shared" si="4"/>
        <v>100</v>
      </c>
      <c r="I19">
        <f t="shared" si="5"/>
        <v>30</v>
      </c>
    </row>
    <row r="20" spans="1:9" x14ac:dyDescent="0.3">
      <c r="A20">
        <v>19</v>
      </c>
      <c r="B20" s="1">
        <v>41770</v>
      </c>
      <c r="C20" s="5">
        <f t="shared" si="0"/>
        <v>7</v>
      </c>
      <c r="D20">
        <f t="shared" si="6"/>
        <v>0.54</v>
      </c>
      <c r="E20">
        <f t="shared" si="1"/>
        <v>324</v>
      </c>
      <c r="F20">
        <f t="shared" si="2"/>
        <v>54</v>
      </c>
      <c r="G20">
        <f t="shared" si="7"/>
        <v>82</v>
      </c>
      <c r="H20">
        <f t="shared" si="4"/>
        <v>82</v>
      </c>
      <c r="I20">
        <f t="shared" si="5"/>
        <v>0</v>
      </c>
    </row>
    <row r="21" spans="1:9" x14ac:dyDescent="0.3">
      <c r="A21">
        <v>20</v>
      </c>
      <c r="B21" s="1">
        <v>41771</v>
      </c>
      <c r="C21" s="5">
        <f t="shared" si="0"/>
        <v>1</v>
      </c>
      <c r="D21">
        <f t="shared" si="6"/>
        <v>0.54</v>
      </c>
      <c r="E21">
        <f t="shared" si="1"/>
        <v>324</v>
      </c>
      <c r="F21">
        <f t="shared" si="2"/>
        <v>54</v>
      </c>
      <c r="G21">
        <f t="shared" si="7"/>
        <v>52</v>
      </c>
      <c r="H21">
        <f t="shared" si="4"/>
        <v>36</v>
      </c>
      <c r="I21">
        <f t="shared" si="5"/>
        <v>16</v>
      </c>
    </row>
    <row r="22" spans="1:9" x14ac:dyDescent="0.3">
      <c r="A22">
        <v>21</v>
      </c>
      <c r="B22" s="1">
        <v>41772</v>
      </c>
      <c r="C22" s="5">
        <f t="shared" si="0"/>
        <v>2</v>
      </c>
      <c r="D22">
        <f t="shared" si="6"/>
        <v>0.54</v>
      </c>
      <c r="E22">
        <f t="shared" si="1"/>
        <v>324</v>
      </c>
      <c r="F22">
        <f t="shared" si="2"/>
        <v>54</v>
      </c>
      <c r="G22">
        <f t="shared" si="7"/>
        <v>70</v>
      </c>
      <c r="H22">
        <f t="shared" si="4"/>
        <v>36</v>
      </c>
      <c r="I22">
        <f t="shared" si="5"/>
        <v>34</v>
      </c>
    </row>
    <row r="23" spans="1:9" x14ac:dyDescent="0.3">
      <c r="A23">
        <v>22</v>
      </c>
      <c r="B23" s="1">
        <v>41773</v>
      </c>
      <c r="C23" s="5">
        <f t="shared" si="0"/>
        <v>3</v>
      </c>
      <c r="D23">
        <f t="shared" si="6"/>
        <v>0.56000000000000005</v>
      </c>
      <c r="E23">
        <f t="shared" si="1"/>
        <v>336.00000000000006</v>
      </c>
      <c r="F23">
        <f t="shared" si="2"/>
        <v>54</v>
      </c>
      <c r="G23">
        <f t="shared" si="7"/>
        <v>88</v>
      </c>
      <c r="H23">
        <f t="shared" si="4"/>
        <v>36</v>
      </c>
      <c r="I23">
        <f t="shared" si="5"/>
        <v>52</v>
      </c>
    </row>
    <row r="24" spans="1:9" x14ac:dyDescent="0.3">
      <c r="A24">
        <v>23</v>
      </c>
      <c r="B24" s="1">
        <v>41774</v>
      </c>
      <c r="C24" s="5">
        <f t="shared" si="0"/>
        <v>4</v>
      </c>
      <c r="D24">
        <f t="shared" si="6"/>
        <v>0.56000000000000005</v>
      </c>
      <c r="E24">
        <f t="shared" si="1"/>
        <v>336.00000000000006</v>
      </c>
      <c r="F24">
        <f t="shared" si="2"/>
        <v>56</v>
      </c>
      <c r="G24">
        <f t="shared" si="7"/>
        <v>106</v>
      </c>
      <c r="H24">
        <f t="shared" si="4"/>
        <v>36</v>
      </c>
      <c r="I24">
        <f t="shared" si="5"/>
        <v>70</v>
      </c>
    </row>
    <row r="25" spans="1:9" x14ac:dyDescent="0.3">
      <c r="A25">
        <v>24</v>
      </c>
      <c r="B25" s="1">
        <v>41775</v>
      </c>
      <c r="C25" s="5">
        <f t="shared" si="0"/>
        <v>5</v>
      </c>
      <c r="D25">
        <f t="shared" si="6"/>
        <v>0.56000000000000005</v>
      </c>
      <c r="E25">
        <f t="shared" si="1"/>
        <v>336.00000000000006</v>
      </c>
      <c r="F25">
        <f t="shared" si="2"/>
        <v>56</v>
      </c>
      <c r="G25">
        <f t="shared" si="7"/>
        <v>124</v>
      </c>
      <c r="H25">
        <f t="shared" si="4"/>
        <v>36</v>
      </c>
      <c r="I25">
        <f t="shared" si="5"/>
        <v>88</v>
      </c>
    </row>
    <row r="26" spans="1:9" x14ac:dyDescent="0.3">
      <c r="A26">
        <v>25</v>
      </c>
      <c r="B26" s="1">
        <v>41776</v>
      </c>
      <c r="C26" s="5">
        <f t="shared" si="0"/>
        <v>6</v>
      </c>
      <c r="D26">
        <f t="shared" si="6"/>
        <v>0.56000000000000005</v>
      </c>
      <c r="E26">
        <f t="shared" si="1"/>
        <v>336.00000000000006</v>
      </c>
      <c r="F26">
        <f t="shared" si="2"/>
        <v>56</v>
      </c>
      <c r="G26">
        <f t="shared" si="7"/>
        <v>142</v>
      </c>
      <c r="H26">
        <f t="shared" si="4"/>
        <v>100</v>
      </c>
      <c r="I26">
        <f t="shared" si="5"/>
        <v>42</v>
      </c>
    </row>
    <row r="27" spans="1:9" x14ac:dyDescent="0.3">
      <c r="A27">
        <v>26</v>
      </c>
      <c r="B27" s="1">
        <v>41777</v>
      </c>
      <c r="C27" s="5">
        <f t="shared" si="0"/>
        <v>7</v>
      </c>
      <c r="D27">
        <f t="shared" si="6"/>
        <v>0.56000000000000005</v>
      </c>
      <c r="E27">
        <f t="shared" si="1"/>
        <v>336.00000000000006</v>
      </c>
      <c r="F27">
        <f t="shared" si="2"/>
        <v>56</v>
      </c>
      <c r="G27">
        <f t="shared" si="7"/>
        <v>96</v>
      </c>
      <c r="H27">
        <f t="shared" si="4"/>
        <v>96</v>
      </c>
      <c r="I27">
        <f t="shared" si="5"/>
        <v>0</v>
      </c>
    </row>
    <row r="28" spans="1:9" x14ac:dyDescent="0.3">
      <c r="A28">
        <v>27</v>
      </c>
      <c r="B28" s="1">
        <v>41778</v>
      </c>
      <c r="C28" s="5">
        <f t="shared" si="0"/>
        <v>1</v>
      </c>
      <c r="D28">
        <f t="shared" si="6"/>
        <v>0.56000000000000005</v>
      </c>
      <c r="E28">
        <f t="shared" si="1"/>
        <v>336.00000000000006</v>
      </c>
      <c r="F28">
        <f t="shared" si="2"/>
        <v>56</v>
      </c>
      <c r="G28">
        <f t="shared" si="7"/>
        <v>54</v>
      </c>
      <c r="H28">
        <f t="shared" si="4"/>
        <v>36</v>
      </c>
      <c r="I28">
        <f t="shared" si="5"/>
        <v>18</v>
      </c>
    </row>
    <row r="29" spans="1:9" x14ac:dyDescent="0.3">
      <c r="A29">
        <v>28</v>
      </c>
      <c r="B29" s="1">
        <v>41779</v>
      </c>
      <c r="C29" s="5">
        <f t="shared" si="0"/>
        <v>2</v>
      </c>
      <c r="D29">
        <f t="shared" si="6"/>
        <v>0.56000000000000005</v>
      </c>
      <c r="E29">
        <f t="shared" si="1"/>
        <v>336.00000000000006</v>
      </c>
      <c r="F29">
        <f t="shared" si="2"/>
        <v>56</v>
      </c>
      <c r="G29">
        <f t="shared" si="7"/>
        <v>74</v>
      </c>
      <c r="H29">
        <f t="shared" si="4"/>
        <v>36</v>
      </c>
      <c r="I29">
        <f t="shared" si="5"/>
        <v>38</v>
      </c>
    </row>
    <row r="30" spans="1:9" x14ac:dyDescent="0.3">
      <c r="A30">
        <v>29</v>
      </c>
      <c r="B30" s="1">
        <v>41780</v>
      </c>
      <c r="C30" s="5">
        <f t="shared" si="0"/>
        <v>3</v>
      </c>
      <c r="D30">
        <f t="shared" si="6"/>
        <v>0.57999999999999996</v>
      </c>
      <c r="E30">
        <f t="shared" si="1"/>
        <v>348</v>
      </c>
      <c r="F30">
        <f t="shared" si="2"/>
        <v>56</v>
      </c>
      <c r="G30">
        <f t="shared" si="7"/>
        <v>94</v>
      </c>
      <c r="H30">
        <f t="shared" si="4"/>
        <v>36</v>
      </c>
      <c r="I30">
        <f t="shared" si="5"/>
        <v>58</v>
      </c>
    </row>
    <row r="31" spans="1:9" x14ac:dyDescent="0.3">
      <c r="A31">
        <v>30</v>
      </c>
      <c r="B31" s="1">
        <v>41781</v>
      </c>
      <c r="C31" s="5">
        <f t="shared" si="0"/>
        <v>4</v>
      </c>
      <c r="D31">
        <f t="shared" si="6"/>
        <v>0.57999999999999996</v>
      </c>
      <c r="E31">
        <f t="shared" si="1"/>
        <v>348</v>
      </c>
      <c r="F31">
        <f t="shared" si="2"/>
        <v>58</v>
      </c>
      <c r="G31">
        <f t="shared" si="7"/>
        <v>114</v>
      </c>
      <c r="H31">
        <f t="shared" si="4"/>
        <v>36</v>
      </c>
      <c r="I31">
        <f t="shared" si="5"/>
        <v>78</v>
      </c>
    </row>
    <row r="32" spans="1:9" x14ac:dyDescent="0.3">
      <c r="A32">
        <v>31</v>
      </c>
      <c r="B32" s="1">
        <v>41782</v>
      </c>
      <c r="C32" s="5">
        <f t="shared" si="0"/>
        <v>5</v>
      </c>
      <c r="D32">
        <f t="shared" si="6"/>
        <v>0.57999999999999996</v>
      </c>
      <c r="E32">
        <f t="shared" si="1"/>
        <v>348</v>
      </c>
      <c r="F32">
        <f t="shared" si="2"/>
        <v>58</v>
      </c>
      <c r="G32">
        <f t="shared" si="7"/>
        <v>134</v>
      </c>
      <c r="H32">
        <f t="shared" si="4"/>
        <v>36</v>
      </c>
      <c r="I32">
        <f t="shared" si="5"/>
        <v>98</v>
      </c>
    </row>
    <row r="33" spans="1:9" x14ac:dyDescent="0.3">
      <c r="A33">
        <v>32</v>
      </c>
      <c r="B33" s="1">
        <v>41783</v>
      </c>
      <c r="C33" s="5">
        <f t="shared" si="0"/>
        <v>6</v>
      </c>
      <c r="D33">
        <f t="shared" si="6"/>
        <v>0.57999999999999996</v>
      </c>
      <c r="E33">
        <f t="shared" si="1"/>
        <v>348</v>
      </c>
      <c r="F33">
        <f t="shared" si="2"/>
        <v>58</v>
      </c>
      <c r="G33">
        <f t="shared" si="7"/>
        <v>154</v>
      </c>
      <c r="H33">
        <f t="shared" si="4"/>
        <v>100</v>
      </c>
      <c r="I33">
        <f t="shared" si="5"/>
        <v>54</v>
      </c>
    </row>
    <row r="34" spans="1:9" x14ac:dyDescent="0.3">
      <c r="A34">
        <v>33</v>
      </c>
      <c r="B34" s="1">
        <v>41784</v>
      </c>
      <c r="C34" s="5">
        <f t="shared" si="0"/>
        <v>7</v>
      </c>
      <c r="D34">
        <f t="shared" si="6"/>
        <v>0.57999999999999996</v>
      </c>
      <c r="E34">
        <f t="shared" si="1"/>
        <v>348</v>
      </c>
      <c r="F34">
        <f t="shared" si="2"/>
        <v>58</v>
      </c>
      <c r="G34">
        <f t="shared" si="7"/>
        <v>110</v>
      </c>
      <c r="H34">
        <f t="shared" si="4"/>
        <v>100</v>
      </c>
      <c r="I34">
        <f t="shared" si="5"/>
        <v>10</v>
      </c>
    </row>
    <row r="35" spans="1:9" x14ac:dyDescent="0.3">
      <c r="A35">
        <v>34</v>
      </c>
      <c r="B35" s="1">
        <v>41785</v>
      </c>
      <c r="C35" s="5">
        <f t="shared" si="0"/>
        <v>1</v>
      </c>
      <c r="D35">
        <f t="shared" si="6"/>
        <v>0.57999999999999996</v>
      </c>
      <c r="E35">
        <f t="shared" si="1"/>
        <v>348</v>
      </c>
      <c r="F35">
        <f t="shared" si="2"/>
        <v>58</v>
      </c>
      <c r="G35">
        <f t="shared" si="7"/>
        <v>66</v>
      </c>
      <c r="H35">
        <f t="shared" si="4"/>
        <v>36</v>
      </c>
      <c r="I35">
        <f t="shared" si="5"/>
        <v>30</v>
      </c>
    </row>
    <row r="36" spans="1:9" x14ac:dyDescent="0.3">
      <c r="A36">
        <v>35</v>
      </c>
      <c r="B36" s="1">
        <v>41786</v>
      </c>
      <c r="C36" s="5">
        <f t="shared" si="0"/>
        <v>2</v>
      </c>
      <c r="D36">
        <f t="shared" si="6"/>
        <v>0.57999999999999996</v>
      </c>
      <c r="E36">
        <f t="shared" si="1"/>
        <v>348</v>
      </c>
      <c r="F36">
        <f t="shared" si="2"/>
        <v>58</v>
      </c>
      <c r="G36">
        <f t="shared" si="7"/>
        <v>88</v>
      </c>
      <c r="H36">
        <f t="shared" si="4"/>
        <v>36</v>
      </c>
      <c r="I36">
        <f t="shared" si="5"/>
        <v>52</v>
      </c>
    </row>
    <row r="37" spans="1:9" x14ac:dyDescent="0.3">
      <c r="A37">
        <v>36</v>
      </c>
      <c r="B37" s="1">
        <v>41787</v>
      </c>
      <c r="C37" s="5">
        <f t="shared" si="0"/>
        <v>3</v>
      </c>
      <c r="D37">
        <f t="shared" si="6"/>
        <v>0.6</v>
      </c>
      <c r="E37">
        <f t="shared" si="1"/>
        <v>360</v>
      </c>
      <c r="F37">
        <f t="shared" si="2"/>
        <v>58</v>
      </c>
      <c r="G37">
        <f t="shared" si="7"/>
        <v>110</v>
      </c>
      <c r="H37">
        <f t="shared" si="4"/>
        <v>36</v>
      </c>
      <c r="I37">
        <f t="shared" si="5"/>
        <v>74</v>
      </c>
    </row>
    <row r="38" spans="1:9" x14ac:dyDescent="0.3">
      <c r="A38">
        <v>37</v>
      </c>
      <c r="B38" s="1">
        <v>41788</v>
      </c>
      <c r="C38" s="5">
        <f t="shared" si="0"/>
        <v>4</v>
      </c>
      <c r="D38">
        <f t="shared" si="6"/>
        <v>0.6</v>
      </c>
      <c r="E38">
        <f t="shared" si="1"/>
        <v>360</v>
      </c>
      <c r="F38">
        <f t="shared" si="2"/>
        <v>60</v>
      </c>
      <c r="G38">
        <f t="shared" si="7"/>
        <v>132</v>
      </c>
      <c r="H38">
        <f t="shared" si="4"/>
        <v>36</v>
      </c>
      <c r="I38">
        <f t="shared" si="5"/>
        <v>96</v>
      </c>
    </row>
    <row r="39" spans="1:9" x14ac:dyDescent="0.3">
      <c r="A39">
        <v>38</v>
      </c>
      <c r="B39" s="1">
        <v>41789</v>
      </c>
      <c r="C39" s="5">
        <f t="shared" si="0"/>
        <v>5</v>
      </c>
      <c r="D39">
        <f t="shared" si="6"/>
        <v>0.6</v>
      </c>
      <c r="E39">
        <f t="shared" si="1"/>
        <v>360</v>
      </c>
      <c r="F39">
        <f t="shared" si="2"/>
        <v>60</v>
      </c>
      <c r="G39">
        <f t="shared" si="7"/>
        <v>154</v>
      </c>
      <c r="H39">
        <f t="shared" si="4"/>
        <v>36</v>
      </c>
      <c r="I39">
        <f t="shared" si="5"/>
        <v>118</v>
      </c>
    </row>
    <row r="40" spans="1:9" x14ac:dyDescent="0.3">
      <c r="A40">
        <v>39</v>
      </c>
      <c r="B40" s="1">
        <v>41790</v>
      </c>
      <c r="C40" s="5">
        <f t="shared" si="0"/>
        <v>6</v>
      </c>
      <c r="D40">
        <f t="shared" si="6"/>
        <v>0.6</v>
      </c>
      <c r="E40">
        <f t="shared" si="1"/>
        <v>360</v>
      </c>
      <c r="F40">
        <f t="shared" si="2"/>
        <v>60</v>
      </c>
      <c r="G40">
        <f t="shared" si="7"/>
        <v>176</v>
      </c>
      <c r="H40">
        <f t="shared" si="4"/>
        <v>100</v>
      </c>
      <c r="I40">
        <f t="shared" si="5"/>
        <v>76</v>
      </c>
    </row>
    <row r="41" spans="1:9" x14ac:dyDescent="0.3">
      <c r="A41">
        <v>40</v>
      </c>
      <c r="B41" s="1">
        <v>41791</v>
      </c>
      <c r="C41" s="5">
        <f t="shared" si="0"/>
        <v>7</v>
      </c>
      <c r="D41">
        <f t="shared" si="6"/>
        <v>0.6</v>
      </c>
      <c r="E41">
        <f t="shared" si="1"/>
        <v>360</v>
      </c>
      <c r="F41">
        <f t="shared" si="2"/>
        <v>60</v>
      </c>
      <c r="G41">
        <f t="shared" si="7"/>
        <v>134</v>
      </c>
      <c r="H41">
        <f t="shared" si="4"/>
        <v>100</v>
      </c>
      <c r="I41">
        <f t="shared" si="5"/>
        <v>34</v>
      </c>
    </row>
    <row r="42" spans="1:9" x14ac:dyDescent="0.3">
      <c r="A42">
        <v>41</v>
      </c>
      <c r="B42" s="1">
        <v>41792</v>
      </c>
      <c r="C42" s="5">
        <f t="shared" si="0"/>
        <v>1</v>
      </c>
      <c r="D42">
        <f t="shared" si="6"/>
        <v>0.6</v>
      </c>
      <c r="E42">
        <f t="shared" si="1"/>
        <v>360</v>
      </c>
      <c r="F42">
        <f t="shared" si="2"/>
        <v>60</v>
      </c>
      <c r="G42">
        <f t="shared" si="7"/>
        <v>92</v>
      </c>
      <c r="H42">
        <f t="shared" si="4"/>
        <v>36</v>
      </c>
      <c r="I42">
        <f t="shared" si="5"/>
        <v>56</v>
      </c>
    </row>
    <row r="43" spans="1:9" x14ac:dyDescent="0.3">
      <c r="A43">
        <v>42</v>
      </c>
      <c r="B43" s="1">
        <v>41793</v>
      </c>
      <c r="C43" s="5">
        <f t="shared" si="0"/>
        <v>2</v>
      </c>
      <c r="D43">
        <f t="shared" si="6"/>
        <v>0.6</v>
      </c>
      <c r="E43">
        <f t="shared" si="1"/>
        <v>360</v>
      </c>
      <c r="F43">
        <f t="shared" si="2"/>
        <v>60</v>
      </c>
      <c r="G43">
        <f t="shared" si="7"/>
        <v>116</v>
      </c>
      <c r="H43">
        <f t="shared" si="4"/>
        <v>36</v>
      </c>
      <c r="I43">
        <f t="shared" si="5"/>
        <v>80</v>
      </c>
    </row>
    <row r="44" spans="1:9" x14ac:dyDescent="0.3">
      <c r="A44">
        <v>43</v>
      </c>
      <c r="B44" s="1">
        <v>41794</v>
      </c>
      <c r="C44" s="5">
        <f t="shared" si="0"/>
        <v>3</v>
      </c>
      <c r="D44">
        <f t="shared" si="6"/>
        <v>0.62</v>
      </c>
      <c r="E44">
        <f t="shared" si="1"/>
        <v>372</v>
      </c>
      <c r="F44">
        <f t="shared" si="2"/>
        <v>60</v>
      </c>
      <c r="G44">
        <f t="shared" si="7"/>
        <v>140</v>
      </c>
      <c r="H44">
        <f t="shared" si="4"/>
        <v>36</v>
      </c>
      <c r="I44">
        <f t="shared" si="5"/>
        <v>104</v>
      </c>
    </row>
    <row r="45" spans="1:9" x14ac:dyDescent="0.3">
      <c r="A45">
        <v>44</v>
      </c>
      <c r="B45" s="1">
        <v>41795</v>
      </c>
      <c r="C45" s="5">
        <f t="shared" si="0"/>
        <v>4</v>
      </c>
      <c r="D45">
        <f t="shared" si="6"/>
        <v>0.62</v>
      </c>
      <c r="E45">
        <f t="shared" si="1"/>
        <v>372</v>
      </c>
      <c r="F45">
        <f t="shared" si="2"/>
        <v>62</v>
      </c>
      <c r="G45">
        <f t="shared" si="7"/>
        <v>164</v>
      </c>
      <c r="H45">
        <f t="shared" si="4"/>
        <v>36</v>
      </c>
      <c r="I45">
        <f t="shared" si="5"/>
        <v>128</v>
      </c>
    </row>
    <row r="46" spans="1:9" x14ac:dyDescent="0.3">
      <c r="A46">
        <v>45</v>
      </c>
      <c r="B46" s="1">
        <v>41796</v>
      </c>
      <c r="C46" s="5">
        <f t="shared" si="0"/>
        <v>5</v>
      </c>
      <c r="D46">
        <f t="shared" si="6"/>
        <v>0.62</v>
      </c>
      <c r="E46">
        <f t="shared" si="1"/>
        <v>372</v>
      </c>
      <c r="F46">
        <f t="shared" si="2"/>
        <v>62</v>
      </c>
      <c r="G46">
        <f t="shared" si="7"/>
        <v>188</v>
      </c>
      <c r="H46">
        <f t="shared" si="4"/>
        <v>36</v>
      </c>
      <c r="I46">
        <f t="shared" si="5"/>
        <v>152</v>
      </c>
    </row>
    <row r="47" spans="1:9" x14ac:dyDescent="0.3">
      <c r="A47">
        <v>46</v>
      </c>
      <c r="B47" s="1">
        <v>41797</v>
      </c>
      <c r="C47" s="5">
        <f t="shared" si="0"/>
        <v>6</v>
      </c>
      <c r="D47">
        <f t="shared" si="6"/>
        <v>0.62</v>
      </c>
      <c r="E47">
        <f t="shared" si="1"/>
        <v>372</v>
      </c>
      <c r="F47">
        <f t="shared" si="2"/>
        <v>62</v>
      </c>
      <c r="G47">
        <f t="shared" si="7"/>
        <v>212</v>
      </c>
      <c r="H47">
        <f t="shared" si="4"/>
        <v>100</v>
      </c>
      <c r="I47">
        <f t="shared" si="5"/>
        <v>112</v>
      </c>
    </row>
    <row r="48" spans="1:9" x14ac:dyDescent="0.3">
      <c r="A48">
        <v>47</v>
      </c>
      <c r="B48" s="1">
        <v>41798</v>
      </c>
      <c r="C48" s="5">
        <f t="shared" si="0"/>
        <v>7</v>
      </c>
      <c r="D48">
        <f t="shared" si="6"/>
        <v>0.62</v>
      </c>
      <c r="E48">
        <f t="shared" si="1"/>
        <v>372</v>
      </c>
      <c r="F48">
        <f t="shared" si="2"/>
        <v>62</v>
      </c>
      <c r="G48">
        <f t="shared" si="7"/>
        <v>172</v>
      </c>
      <c r="H48">
        <f t="shared" si="4"/>
        <v>100</v>
      </c>
      <c r="I48">
        <f t="shared" si="5"/>
        <v>72</v>
      </c>
    </row>
    <row r="49" spans="1:9" x14ac:dyDescent="0.3">
      <c r="A49">
        <v>48</v>
      </c>
      <c r="B49" s="1">
        <v>41799</v>
      </c>
      <c r="C49" s="5">
        <f t="shared" si="0"/>
        <v>1</v>
      </c>
      <c r="D49">
        <f t="shared" si="6"/>
        <v>0.62</v>
      </c>
      <c r="E49">
        <f t="shared" si="1"/>
        <v>372</v>
      </c>
      <c r="F49">
        <f t="shared" si="2"/>
        <v>62</v>
      </c>
      <c r="G49">
        <f t="shared" si="7"/>
        <v>132</v>
      </c>
      <c r="H49">
        <f t="shared" si="4"/>
        <v>36</v>
      </c>
      <c r="I49">
        <f t="shared" si="5"/>
        <v>96</v>
      </c>
    </row>
    <row r="50" spans="1:9" x14ac:dyDescent="0.3">
      <c r="A50">
        <v>49</v>
      </c>
      <c r="B50" s="1">
        <v>41800</v>
      </c>
      <c r="C50" s="5">
        <f t="shared" si="0"/>
        <v>2</v>
      </c>
      <c r="D50">
        <f t="shared" si="6"/>
        <v>0.62</v>
      </c>
      <c r="E50">
        <f t="shared" si="1"/>
        <v>372</v>
      </c>
      <c r="F50">
        <f t="shared" si="2"/>
        <v>62</v>
      </c>
      <c r="G50">
        <f t="shared" si="7"/>
        <v>158</v>
      </c>
      <c r="H50">
        <f t="shared" si="4"/>
        <v>36</v>
      </c>
      <c r="I50">
        <f t="shared" si="5"/>
        <v>122</v>
      </c>
    </row>
    <row r="51" spans="1:9" x14ac:dyDescent="0.3">
      <c r="A51">
        <v>50</v>
      </c>
      <c r="B51" s="1">
        <v>41801</v>
      </c>
      <c r="C51" s="5">
        <f t="shared" si="0"/>
        <v>3</v>
      </c>
      <c r="D51">
        <f t="shared" si="6"/>
        <v>0.64</v>
      </c>
      <c r="E51">
        <f t="shared" si="1"/>
        <v>384</v>
      </c>
      <c r="F51">
        <f t="shared" si="2"/>
        <v>62</v>
      </c>
      <c r="G51">
        <f t="shared" si="7"/>
        <v>184</v>
      </c>
      <c r="H51">
        <f t="shared" si="4"/>
        <v>36</v>
      </c>
      <c r="I51">
        <f t="shared" si="5"/>
        <v>148</v>
      </c>
    </row>
    <row r="52" spans="1:9" x14ac:dyDescent="0.3">
      <c r="A52">
        <v>51</v>
      </c>
      <c r="B52" s="1">
        <v>41802</v>
      </c>
      <c r="C52" s="5">
        <f t="shared" si="0"/>
        <v>4</v>
      </c>
      <c r="D52">
        <f t="shared" si="6"/>
        <v>0.64</v>
      </c>
      <c r="E52">
        <f t="shared" si="1"/>
        <v>384</v>
      </c>
      <c r="F52">
        <f t="shared" si="2"/>
        <v>64</v>
      </c>
      <c r="G52">
        <f t="shared" si="7"/>
        <v>210</v>
      </c>
      <c r="H52">
        <f t="shared" si="4"/>
        <v>36</v>
      </c>
      <c r="I52">
        <f t="shared" si="5"/>
        <v>174</v>
      </c>
    </row>
    <row r="53" spans="1:9" x14ac:dyDescent="0.3">
      <c r="A53">
        <v>52</v>
      </c>
      <c r="B53" s="1">
        <v>41803</v>
      </c>
      <c r="C53" s="5">
        <f t="shared" si="0"/>
        <v>5</v>
      </c>
      <c r="D53">
        <f t="shared" si="6"/>
        <v>0.64</v>
      </c>
      <c r="E53">
        <f t="shared" si="1"/>
        <v>384</v>
      </c>
      <c r="F53">
        <f t="shared" si="2"/>
        <v>64</v>
      </c>
      <c r="G53">
        <f t="shared" si="7"/>
        <v>236</v>
      </c>
      <c r="H53">
        <f t="shared" si="4"/>
        <v>36</v>
      </c>
      <c r="I53">
        <f t="shared" si="5"/>
        <v>200</v>
      </c>
    </row>
    <row r="54" spans="1:9" x14ac:dyDescent="0.3">
      <c r="A54">
        <v>53</v>
      </c>
      <c r="B54" s="1">
        <v>41804</v>
      </c>
      <c r="C54" s="5">
        <f t="shared" si="0"/>
        <v>6</v>
      </c>
      <c r="D54">
        <f t="shared" si="6"/>
        <v>0.64</v>
      </c>
      <c r="E54">
        <f t="shared" si="1"/>
        <v>384</v>
      </c>
      <c r="F54">
        <f t="shared" si="2"/>
        <v>64</v>
      </c>
      <c r="G54">
        <f t="shared" si="7"/>
        <v>262</v>
      </c>
      <c r="H54">
        <f t="shared" si="4"/>
        <v>100</v>
      </c>
      <c r="I54">
        <f t="shared" si="5"/>
        <v>162</v>
      </c>
    </row>
    <row r="55" spans="1:9" x14ac:dyDescent="0.3">
      <c r="A55">
        <v>54</v>
      </c>
      <c r="B55" s="1">
        <v>41805</v>
      </c>
      <c r="C55" s="5">
        <f t="shared" si="0"/>
        <v>7</v>
      </c>
      <c r="D55">
        <f t="shared" si="6"/>
        <v>0.64</v>
      </c>
      <c r="E55">
        <f t="shared" si="1"/>
        <v>384</v>
      </c>
      <c r="F55">
        <f t="shared" si="2"/>
        <v>64</v>
      </c>
      <c r="G55">
        <f t="shared" si="7"/>
        <v>224</v>
      </c>
      <c r="H55">
        <f t="shared" si="4"/>
        <v>100</v>
      </c>
      <c r="I55">
        <f t="shared" si="5"/>
        <v>124</v>
      </c>
    </row>
    <row r="56" spans="1:9" x14ac:dyDescent="0.3">
      <c r="A56">
        <v>55</v>
      </c>
      <c r="B56" s="1">
        <v>41806</v>
      </c>
      <c r="C56" s="5">
        <f t="shared" si="0"/>
        <v>1</v>
      </c>
      <c r="D56">
        <f t="shared" si="6"/>
        <v>0.64</v>
      </c>
      <c r="E56">
        <f t="shared" si="1"/>
        <v>384</v>
      </c>
      <c r="F56">
        <f t="shared" si="2"/>
        <v>64</v>
      </c>
      <c r="G56">
        <f t="shared" si="7"/>
        <v>186</v>
      </c>
      <c r="H56">
        <f t="shared" si="4"/>
        <v>36</v>
      </c>
      <c r="I56">
        <f t="shared" si="5"/>
        <v>150</v>
      </c>
    </row>
    <row r="57" spans="1:9" x14ac:dyDescent="0.3">
      <c r="A57">
        <v>56</v>
      </c>
      <c r="B57" s="1">
        <v>41807</v>
      </c>
      <c r="C57" s="5">
        <f t="shared" si="0"/>
        <v>2</v>
      </c>
      <c r="D57">
        <f t="shared" si="6"/>
        <v>0.64</v>
      </c>
      <c r="E57">
        <f t="shared" si="1"/>
        <v>384</v>
      </c>
      <c r="F57">
        <f t="shared" si="2"/>
        <v>64</v>
      </c>
      <c r="G57">
        <f t="shared" si="7"/>
        <v>214</v>
      </c>
      <c r="H57">
        <f t="shared" si="4"/>
        <v>36</v>
      </c>
      <c r="I57">
        <f t="shared" si="5"/>
        <v>178</v>
      </c>
    </row>
    <row r="58" spans="1:9" x14ac:dyDescent="0.3">
      <c r="A58">
        <v>57</v>
      </c>
      <c r="B58" s="1">
        <v>41808</v>
      </c>
      <c r="C58" s="5">
        <f t="shared" si="0"/>
        <v>3</v>
      </c>
      <c r="D58">
        <f t="shared" si="6"/>
        <v>0.67</v>
      </c>
      <c r="E58">
        <f t="shared" si="1"/>
        <v>402</v>
      </c>
      <c r="F58">
        <f t="shared" si="2"/>
        <v>64</v>
      </c>
      <c r="G58">
        <f t="shared" si="7"/>
        <v>242</v>
      </c>
      <c r="H58">
        <f t="shared" si="4"/>
        <v>36</v>
      </c>
      <c r="I58">
        <f t="shared" si="5"/>
        <v>206</v>
      </c>
    </row>
    <row r="59" spans="1:9" x14ac:dyDescent="0.3">
      <c r="A59">
        <v>58</v>
      </c>
      <c r="B59" s="1">
        <v>41809</v>
      </c>
      <c r="C59" s="5">
        <f t="shared" si="0"/>
        <v>4</v>
      </c>
      <c r="D59">
        <f t="shared" si="6"/>
        <v>0.67</v>
      </c>
      <c r="E59">
        <f t="shared" si="1"/>
        <v>402</v>
      </c>
      <c r="F59">
        <f t="shared" si="2"/>
        <v>67</v>
      </c>
      <c r="G59">
        <f t="shared" si="7"/>
        <v>270</v>
      </c>
      <c r="H59">
        <f t="shared" si="4"/>
        <v>36</v>
      </c>
      <c r="I59">
        <f t="shared" si="5"/>
        <v>234</v>
      </c>
    </row>
    <row r="60" spans="1:9" x14ac:dyDescent="0.3">
      <c r="A60">
        <v>59</v>
      </c>
      <c r="B60" s="1">
        <v>41810</v>
      </c>
      <c r="C60" s="5">
        <f t="shared" si="0"/>
        <v>5</v>
      </c>
      <c r="D60">
        <f t="shared" si="6"/>
        <v>0.67</v>
      </c>
      <c r="E60">
        <f t="shared" si="1"/>
        <v>402</v>
      </c>
      <c r="F60">
        <f t="shared" si="2"/>
        <v>67</v>
      </c>
      <c r="G60">
        <f t="shared" si="7"/>
        <v>298</v>
      </c>
      <c r="H60">
        <f t="shared" si="4"/>
        <v>36</v>
      </c>
      <c r="I60">
        <f t="shared" si="5"/>
        <v>262</v>
      </c>
    </row>
    <row r="61" spans="1:9" x14ac:dyDescent="0.3">
      <c r="A61">
        <v>60</v>
      </c>
      <c r="B61" s="1">
        <v>41811</v>
      </c>
      <c r="C61" s="5">
        <f t="shared" si="0"/>
        <v>6</v>
      </c>
      <c r="D61">
        <f t="shared" si="6"/>
        <v>0.67</v>
      </c>
      <c r="E61">
        <f t="shared" si="1"/>
        <v>402</v>
      </c>
      <c r="F61">
        <f t="shared" si="2"/>
        <v>67</v>
      </c>
      <c r="G61">
        <f t="shared" si="7"/>
        <v>326</v>
      </c>
      <c r="H61">
        <f t="shared" si="4"/>
        <v>100</v>
      </c>
      <c r="I61">
        <f t="shared" si="5"/>
        <v>226</v>
      </c>
    </row>
    <row r="62" spans="1:9" x14ac:dyDescent="0.3">
      <c r="A62">
        <v>61</v>
      </c>
      <c r="B62" s="1">
        <v>41812</v>
      </c>
      <c r="C62" s="5">
        <f t="shared" si="0"/>
        <v>7</v>
      </c>
      <c r="D62">
        <f t="shared" si="6"/>
        <v>0.67</v>
      </c>
      <c r="E62">
        <f t="shared" si="1"/>
        <v>402</v>
      </c>
      <c r="F62">
        <f t="shared" si="2"/>
        <v>67</v>
      </c>
      <c r="G62">
        <f t="shared" si="7"/>
        <v>290</v>
      </c>
      <c r="H62">
        <f t="shared" si="4"/>
        <v>100</v>
      </c>
      <c r="I62">
        <f t="shared" si="5"/>
        <v>190</v>
      </c>
    </row>
    <row r="63" spans="1:9" x14ac:dyDescent="0.3">
      <c r="A63">
        <v>62</v>
      </c>
      <c r="B63" s="1">
        <v>41813</v>
      </c>
      <c r="C63" s="5">
        <f t="shared" si="0"/>
        <v>1</v>
      </c>
      <c r="D63">
        <f t="shared" si="6"/>
        <v>0.67</v>
      </c>
      <c r="E63">
        <f t="shared" si="1"/>
        <v>402</v>
      </c>
      <c r="F63">
        <f t="shared" si="2"/>
        <v>67</v>
      </c>
      <c r="G63">
        <f t="shared" si="7"/>
        <v>254</v>
      </c>
      <c r="H63">
        <f t="shared" si="4"/>
        <v>36</v>
      </c>
      <c r="I63">
        <f t="shared" si="5"/>
        <v>218</v>
      </c>
    </row>
    <row r="64" spans="1:9" x14ac:dyDescent="0.3">
      <c r="A64">
        <v>63</v>
      </c>
      <c r="B64" s="1">
        <v>41814</v>
      </c>
      <c r="C64" s="5">
        <f t="shared" si="0"/>
        <v>2</v>
      </c>
      <c r="D64">
        <f t="shared" si="6"/>
        <v>0.67</v>
      </c>
      <c r="E64">
        <f t="shared" si="1"/>
        <v>402</v>
      </c>
      <c r="F64">
        <f t="shared" si="2"/>
        <v>67</v>
      </c>
      <c r="G64">
        <f t="shared" si="7"/>
        <v>285</v>
      </c>
      <c r="H64">
        <f t="shared" si="4"/>
        <v>36</v>
      </c>
      <c r="I64">
        <f t="shared" si="5"/>
        <v>249</v>
      </c>
    </row>
    <row r="65" spans="1:9" x14ac:dyDescent="0.3">
      <c r="A65">
        <v>64</v>
      </c>
      <c r="B65" s="1">
        <v>41815</v>
      </c>
      <c r="C65" s="5">
        <f t="shared" si="0"/>
        <v>3</v>
      </c>
      <c r="D65">
        <f>ROUND(IF(MOD(A65,7)=1,D64*90%,D64),2)</f>
        <v>0.6</v>
      </c>
      <c r="E65">
        <f t="shared" si="1"/>
        <v>360</v>
      </c>
      <c r="F65">
        <f t="shared" si="2"/>
        <v>67</v>
      </c>
      <c r="G65">
        <f t="shared" si="7"/>
        <v>316</v>
      </c>
      <c r="H65">
        <f t="shared" si="4"/>
        <v>36</v>
      </c>
      <c r="I65">
        <f t="shared" si="5"/>
        <v>280</v>
      </c>
    </row>
    <row r="66" spans="1:9" x14ac:dyDescent="0.3">
      <c r="A66">
        <v>65</v>
      </c>
      <c r="B66" s="1">
        <v>41816</v>
      </c>
      <c r="C66" s="5">
        <f t="shared" si="0"/>
        <v>4</v>
      </c>
      <c r="D66">
        <f t="shared" ref="D66:D129" si="8">ROUND(IF(MOD(A66,7)=1,D65*90%,D65),2)</f>
        <v>0.6</v>
      </c>
      <c r="E66">
        <f t="shared" si="1"/>
        <v>360</v>
      </c>
      <c r="F66">
        <f t="shared" si="2"/>
        <v>60</v>
      </c>
      <c r="G66">
        <f t="shared" si="7"/>
        <v>347</v>
      </c>
      <c r="H66">
        <f t="shared" si="4"/>
        <v>36</v>
      </c>
      <c r="I66">
        <f t="shared" si="5"/>
        <v>311</v>
      </c>
    </row>
    <row r="67" spans="1:9" x14ac:dyDescent="0.3">
      <c r="A67">
        <v>66</v>
      </c>
      <c r="B67" s="1">
        <v>41817</v>
      </c>
      <c r="C67" s="5">
        <f t="shared" ref="C67:C130" si="9">WEEKDAY(B67,2)</f>
        <v>5</v>
      </c>
      <c r="D67">
        <f t="shared" si="8"/>
        <v>0.6</v>
      </c>
      <c r="E67">
        <f t="shared" ref="E67:E130" si="10">600*D67</f>
        <v>360</v>
      </c>
      <c r="F67">
        <f t="shared" si="2"/>
        <v>60</v>
      </c>
      <c r="G67">
        <f t="shared" si="7"/>
        <v>378</v>
      </c>
      <c r="H67">
        <f t="shared" si="4"/>
        <v>36</v>
      </c>
      <c r="I67">
        <f t="shared" si="5"/>
        <v>342</v>
      </c>
    </row>
    <row r="68" spans="1:9" x14ac:dyDescent="0.3">
      <c r="A68">
        <v>67</v>
      </c>
      <c r="B68" s="1">
        <v>41818</v>
      </c>
      <c r="C68" s="5">
        <f t="shared" si="9"/>
        <v>6</v>
      </c>
      <c r="D68">
        <f t="shared" si="8"/>
        <v>0.6</v>
      </c>
      <c r="E68">
        <f t="shared" si="10"/>
        <v>360</v>
      </c>
      <c r="F68">
        <f t="shared" ref="F68:F131" si="11">QUOTIENT(E67,6)</f>
        <v>60</v>
      </c>
      <c r="G68">
        <f t="shared" si="7"/>
        <v>409</v>
      </c>
      <c r="H68">
        <f t="shared" si="4"/>
        <v>100</v>
      </c>
      <c r="I68">
        <f t="shared" si="5"/>
        <v>309</v>
      </c>
    </row>
    <row r="69" spans="1:9" x14ac:dyDescent="0.3">
      <c r="A69">
        <v>68</v>
      </c>
      <c r="B69" s="1">
        <v>41819</v>
      </c>
      <c r="C69" s="5">
        <f t="shared" si="9"/>
        <v>7</v>
      </c>
      <c r="D69">
        <f t="shared" si="8"/>
        <v>0.6</v>
      </c>
      <c r="E69">
        <f t="shared" si="10"/>
        <v>360</v>
      </c>
      <c r="F69">
        <f t="shared" si="11"/>
        <v>60</v>
      </c>
      <c r="G69">
        <f t="shared" si="7"/>
        <v>376</v>
      </c>
      <c r="H69">
        <f t="shared" si="4"/>
        <v>100</v>
      </c>
      <c r="I69">
        <f t="shared" si="5"/>
        <v>276</v>
      </c>
    </row>
    <row r="70" spans="1:9" x14ac:dyDescent="0.3">
      <c r="A70">
        <v>69</v>
      </c>
      <c r="B70" s="1">
        <v>41820</v>
      </c>
      <c r="C70" s="5">
        <f t="shared" si="9"/>
        <v>1</v>
      </c>
      <c r="D70">
        <f t="shared" si="8"/>
        <v>0.6</v>
      </c>
      <c r="E70">
        <f t="shared" si="10"/>
        <v>360</v>
      </c>
      <c r="F70">
        <f t="shared" si="11"/>
        <v>60</v>
      </c>
      <c r="G70">
        <f t="shared" si="7"/>
        <v>343</v>
      </c>
      <c r="H70">
        <f t="shared" si="4"/>
        <v>36</v>
      </c>
      <c r="I70">
        <f t="shared" si="5"/>
        <v>307</v>
      </c>
    </row>
    <row r="71" spans="1:9" x14ac:dyDescent="0.3">
      <c r="A71">
        <v>70</v>
      </c>
      <c r="B71" s="1">
        <v>41821</v>
      </c>
      <c r="C71" s="5">
        <f t="shared" si="9"/>
        <v>2</v>
      </c>
      <c r="D71">
        <f t="shared" si="8"/>
        <v>0.6</v>
      </c>
      <c r="E71">
        <f t="shared" si="10"/>
        <v>360</v>
      </c>
      <c r="F71">
        <f t="shared" si="11"/>
        <v>60</v>
      </c>
      <c r="G71">
        <f t="shared" si="7"/>
        <v>367</v>
      </c>
      <c r="H71">
        <f t="shared" si="4"/>
        <v>36</v>
      </c>
      <c r="I71">
        <f t="shared" si="5"/>
        <v>331</v>
      </c>
    </row>
    <row r="72" spans="1:9" x14ac:dyDescent="0.3">
      <c r="A72">
        <v>71</v>
      </c>
      <c r="B72" s="1">
        <v>41822</v>
      </c>
      <c r="C72" s="5">
        <f t="shared" si="9"/>
        <v>3</v>
      </c>
      <c r="D72">
        <f t="shared" si="8"/>
        <v>0.54</v>
      </c>
      <c r="E72">
        <f t="shared" si="10"/>
        <v>324</v>
      </c>
      <c r="F72">
        <f t="shared" si="11"/>
        <v>60</v>
      </c>
      <c r="G72">
        <f t="shared" si="7"/>
        <v>391</v>
      </c>
      <c r="H72">
        <f t="shared" si="4"/>
        <v>36</v>
      </c>
      <c r="I72">
        <f t="shared" si="5"/>
        <v>355</v>
      </c>
    </row>
    <row r="73" spans="1:9" x14ac:dyDescent="0.3">
      <c r="A73">
        <v>72</v>
      </c>
      <c r="B73" s="1">
        <v>41823</v>
      </c>
      <c r="C73" s="5">
        <f t="shared" si="9"/>
        <v>4</v>
      </c>
      <c r="D73">
        <f t="shared" si="8"/>
        <v>0.54</v>
      </c>
      <c r="E73">
        <f t="shared" si="10"/>
        <v>324</v>
      </c>
      <c r="F73">
        <f t="shared" si="11"/>
        <v>54</v>
      </c>
      <c r="G73">
        <f t="shared" si="7"/>
        <v>415</v>
      </c>
      <c r="H73">
        <f t="shared" ref="H73:H136" si="12">IF(OR(C73=6, C73=7),IF(G73&gt;=100,100,G73),IF(G73&gt;=36,36,G73))</f>
        <v>36</v>
      </c>
      <c r="I73">
        <f t="shared" ref="I73:I136" si="13">G73-H73</f>
        <v>379</v>
      </c>
    </row>
    <row r="74" spans="1:9" x14ac:dyDescent="0.3">
      <c r="A74">
        <v>73</v>
      </c>
      <c r="B74" s="1">
        <v>41824</v>
      </c>
      <c r="C74" s="5">
        <f t="shared" si="9"/>
        <v>5</v>
      </c>
      <c r="D74">
        <f t="shared" si="8"/>
        <v>0.54</v>
      </c>
      <c r="E74">
        <f t="shared" si="10"/>
        <v>324</v>
      </c>
      <c r="F74">
        <f t="shared" si="11"/>
        <v>54</v>
      </c>
      <c r="G74">
        <f t="shared" ref="G74:G137" si="14">F69+I73</f>
        <v>439</v>
      </c>
      <c r="H74">
        <f t="shared" si="12"/>
        <v>36</v>
      </c>
      <c r="I74">
        <f t="shared" si="13"/>
        <v>403</v>
      </c>
    </row>
    <row r="75" spans="1:9" x14ac:dyDescent="0.3">
      <c r="A75">
        <v>74</v>
      </c>
      <c r="B75" s="1">
        <v>41825</v>
      </c>
      <c r="C75" s="5">
        <f t="shared" si="9"/>
        <v>6</v>
      </c>
      <c r="D75">
        <f t="shared" si="8"/>
        <v>0.54</v>
      </c>
      <c r="E75">
        <f t="shared" si="10"/>
        <v>324</v>
      </c>
      <c r="F75">
        <f t="shared" si="11"/>
        <v>54</v>
      </c>
      <c r="G75">
        <f t="shared" si="14"/>
        <v>463</v>
      </c>
      <c r="H75">
        <f t="shared" si="12"/>
        <v>100</v>
      </c>
      <c r="I75">
        <f t="shared" si="13"/>
        <v>363</v>
      </c>
    </row>
    <row r="76" spans="1:9" x14ac:dyDescent="0.3">
      <c r="A76">
        <v>75</v>
      </c>
      <c r="B76" s="1">
        <v>41826</v>
      </c>
      <c r="C76" s="5">
        <f t="shared" si="9"/>
        <v>7</v>
      </c>
      <c r="D76">
        <f t="shared" si="8"/>
        <v>0.54</v>
      </c>
      <c r="E76">
        <f t="shared" si="10"/>
        <v>324</v>
      </c>
      <c r="F76">
        <f t="shared" si="11"/>
        <v>54</v>
      </c>
      <c r="G76">
        <f t="shared" si="14"/>
        <v>423</v>
      </c>
      <c r="H76">
        <f t="shared" si="12"/>
        <v>100</v>
      </c>
      <c r="I76">
        <f t="shared" si="13"/>
        <v>323</v>
      </c>
    </row>
    <row r="77" spans="1:9" x14ac:dyDescent="0.3">
      <c r="A77">
        <v>76</v>
      </c>
      <c r="B77" s="1">
        <v>41827</v>
      </c>
      <c r="C77" s="5">
        <f t="shared" si="9"/>
        <v>1</v>
      </c>
      <c r="D77">
        <f t="shared" si="8"/>
        <v>0.54</v>
      </c>
      <c r="E77">
        <f t="shared" si="10"/>
        <v>324</v>
      </c>
      <c r="F77">
        <f t="shared" si="11"/>
        <v>54</v>
      </c>
      <c r="G77">
        <f t="shared" si="14"/>
        <v>383</v>
      </c>
      <c r="H77">
        <f t="shared" si="12"/>
        <v>36</v>
      </c>
      <c r="I77">
        <f t="shared" si="13"/>
        <v>347</v>
      </c>
    </row>
    <row r="78" spans="1:9" x14ac:dyDescent="0.3">
      <c r="A78">
        <v>77</v>
      </c>
      <c r="B78" s="1">
        <v>41828</v>
      </c>
      <c r="C78" s="5">
        <f t="shared" si="9"/>
        <v>2</v>
      </c>
      <c r="D78">
        <f t="shared" si="8"/>
        <v>0.54</v>
      </c>
      <c r="E78">
        <f t="shared" si="10"/>
        <v>324</v>
      </c>
      <c r="F78">
        <f t="shared" si="11"/>
        <v>54</v>
      </c>
      <c r="G78">
        <f t="shared" si="14"/>
        <v>401</v>
      </c>
      <c r="H78">
        <f t="shared" si="12"/>
        <v>36</v>
      </c>
      <c r="I78">
        <f t="shared" si="13"/>
        <v>365</v>
      </c>
    </row>
    <row r="79" spans="1:9" x14ac:dyDescent="0.3">
      <c r="A79">
        <v>78</v>
      </c>
      <c r="B79" s="1">
        <v>41829</v>
      </c>
      <c r="C79" s="5">
        <f t="shared" si="9"/>
        <v>3</v>
      </c>
      <c r="D79">
        <f t="shared" si="8"/>
        <v>0.49</v>
      </c>
      <c r="E79">
        <f t="shared" si="10"/>
        <v>294</v>
      </c>
      <c r="F79">
        <f t="shared" si="11"/>
        <v>54</v>
      </c>
      <c r="G79">
        <f t="shared" si="14"/>
        <v>419</v>
      </c>
      <c r="H79">
        <f t="shared" si="12"/>
        <v>36</v>
      </c>
      <c r="I79">
        <f t="shared" si="13"/>
        <v>383</v>
      </c>
    </row>
    <row r="80" spans="1:9" x14ac:dyDescent="0.3">
      <c r="A80">
        <v>79</v>
      </c>
      <c r="B80" s="1">
        <v>41830</v>
      </c>
      <c r="C80" s="5">
        <f t="shared" si="9"/>
        <v>4</v>
      </c>
      <c r="D80">
        <f t="shared" si="8"/>
        <v>0.49</v>
      </c>
      <c r="E80">
        <f t="shared" si="10"/>
        <v>294</v>
      </c>
      <c r="F80">
        <f t="shared" si="11"/>
        <v>49</v>
      </c>
      <c r="G80">
        <f t="shared" si="14"/>
        <v>437</v>
      </c>
      <c r="H80">
        <f t="shared" si="12"/>
        <v>36</v>
      </c>
      <c r="I80">
        <f t="shared" si="13"/>
        <v>401</v>
      </c>
    </row>
    <row r="81" spans="1:9" x14ac:dyDescent="0.3">
      <c r="A81">
        <v>80</v>
      </c>
      <c r="B81" s="1">
        <v>41831</v>
      </c>
      <c r="C81" s="5">
        <f t="shared" si="9"/>
        <v>5</v>
      </c>
      <c r="D81">
        <f t="shared" si="8"/>
        <v>0.49</v>
      </c>
      <c r="E81">
        <f t="shared" si="10"/>
        <v>294</v>
      </c>
      <c r="F81">
        <f t="shared" si="11"/>
        <v>49</v>
      </c>
      <c r="G81">
        <f t="shared" si="14"/>
        <v>455</v>
      </c>
      <c r="H81">
        <f t="shared" si="12"/>
        <v>36</v>
      </c>
      <c r="I81">
        <f t="shared" si="13"/>
        <v>419</v>
      </c>
    </row>
    <row r="82" spans="1:9" x14ac:dyDescent="0.3">
      <c r="A82">
        <v>81</v>
      </c>
      <c r="B82" s="1">
        <v>41832</v>
      </c>
      <c r="C82" s="5">
        <f t="shared" si="9"/>
        <v>6</v>
      </c>
      <c r="D82">
        <f t="shared" si="8"/>
        <v>0.49</v>
      </c>
      <c r="E82">
        <f t="shared" si="10"/>
        <v>294</v>
      </c>
      <c r="F82">
        <f t="shared" si="11"/>
        <v>49</v>
      </c>
      <c r="G82">
        <f t="shared" si="14"/>
        <v>473</v>
      </c>
      <c r="H82">
        <f t="shared" si="12"/>
        <v>100</v>
      </c>
      <c r="I82">
        <f t="shared" si="13"/>
        <v>373</v>
      </c>
    </row>
    <row r="83" spans="1:9" x14ac:dyDescent="0.3">
      <c r="A83">
        <v>82</v>
      </c>
      <c r="B83" s="1">
        <v>41833</v>
      </c>
      <c r="C83" s="5">
        <f t="shared" si="9"/>
        <v>7</v>
      </c>
      <c r="D83">
        <f t="shared" si="8"/>
        <v>0.49</v>
      </c>
      <c r="E83">
        <f t="shared" si="10"/>
        <v>294</v>
      </c>
      <c r="F83">
        <f t="shared" si="11"/>
        <v>49</v>
      </c>
      <c r="G83">
        <f t="shared" si="14"/>
        <v>427</v>
      </c>
      <c r="H83">
        <f t="shared" si="12"/>
        <v>100</v>
      </c>
      <c r="I83">
        <f t="shared" si="13"/>
        <v>327</v>
      </c>
    </row>
    <row r="84" spans="1:9" x14ac:dyDescent="0.3">
      <c r="A84">
        <v>83</v>
      </c>
      <c r="B84" s="1">
        <v>41834</v>
      </c>
      <c r="C84" s="5">
        <f t="shared" si="9"/>
        <v>1</v>
      </c>
      <c r="D84">
        <f t="shared" si="8"/>
        <v>0.49</v>
      </c>
      <c r="E84">
        <f t="shared" si="10"/>
        <v>294</v>
      </c>
      <c r="F84">
        <f t="shared" si="11"/>
        <v>49</v>
      </c>
      <c r="G84">
        <f t="shared" si="14"/>
        <v>381</v>
      </c>
      <c r="H84">
        <f t="shared" si="12"/>
        <v>36</v>
      </c>
      <c r="I84">
        <f t="shared" si="13"/>
        <v>345</v>
      </c>
    </row>
    <row r="85" spans="1:9" x14ac:dyDescent="0.3">
      <c r="A85">
        <v>84</v>
      </c>
      <c r="B85" s="1">
        <v>41835</v>
      </c>
      <c r="C85" s="5">
        <f t="shared" si="9"/>
        <v>2</v>
      </c>
      <c r="D85">
        <f t="shared" si="8"/>
        <v>0.49</v>
      </c>
      <c r="E85">
        <f t="shared" si="10"/>
        <v>294</v>
      </c>
      <c r="F85">
        <f t="shared" si="11"/>
        <v>49</v>
      </c>
      <c r="G85">
        <f t="shared" si="14"/>
        <v>394</v>
      </c>
      <c r="H85">
        <f t="shared" si="12"/>
        <v>36</v>
      </c>
      <c r="I85">
        <f t="shared" si="13"/>
        <v>358</v>
      </c>
    </row>
    <row r="86" spans="1:9" x14ac:dyDescent="0.3">
      <c r="A86">
        <v>85</v>
      </c>
      <c r="B86" s="1">
        <v>41836</v>
      </c>
      <c r="C86" s="5">
        <f t="shared" si="9"/>
        <v>3</v>
      </c>
      <c r="D86">
        <f t="shared" si="8"/>
        <v>0.44</v>
      </c>
      <c r="E86">
        <f t="shared" si="10"/>
        <v>264</v>
      </c>
      <c r="F86">
        <f t="shared" si="11"/>
        <v>49</v>
      </c>
      <c r="G86">
        <f t="shared" si="14"/>
        <v>407</v>
      </c>
      <c r="H86">
        <f t="shared" si="12"/>
        <v>36</v>
      </c>
      <c r="I86">
        <f t="shared" si="13"/>
        <v>371</v>
      </c>
    </row>
    <row r="87" spans="1:9" x14ac:dyDescent="0.3">
      <c r="A87">
        <v>86</v>
      </c>
      <c r="B87" s="1">
        <v>41837</v>
      </c>
      <c r="C87" s="5">
        <f t="shared" si="9"/>
        <v>4</v>
      </c>
      <c r="D87">
        <f t="shared" si="8"/>
        <v>0.44</v>
      </c>
      <c r="E87">
        <f t="shared" si="10"/>
        <v>264</v>
      </c>
      <c r="F87">
        <f t="shared" si="11"/>
        <v>44</v>
      </c>
      <c r="G87">
        <f t="shared" si="14"/>
        <v>420</v>
      </c>
      <c r="H87">
        <f t="shared" si="12"/>
        <v>36</v>
      </c>
      <c r="I87">
        <f t="shared" si="13"/>
        <v>384</v>
      </c>
    </row>
    <row r="88" spans="1:9" x14ac:dyDescent="0.3">
      <c r="A88">
        <v>87</v>
      </c>
      <c r="B88" s="1">
        <v>41838</v>
      </c>
      <c r="C88" s="5">
        <f t="shared" si="9"/>
        <v>5</v>
      </c>
      <c r="D88">
        <f t="shared" si="8"/>
        <v>0.44</v>
      </c>
      <c r="E88">
        <f t="shared" si="10"/>
        <v>264</v>
      </c>
      <c r="F88">
        <f t="shared" si="11"/>
        <v>44</v>
      </c>
      <c r="G88">
        <f t="shared" si="14"/>
        <v>433</v>
      </c>
      <c r="H88">
        <f t="shared" si="12"/>
        <v>36</v>
      </c>
      <c r="I88">
        <f t="shared" si="13"/>
        <v>397</v>
      </c>
    </row>
    <row r="89" spans="1:9" x14ac:dyDescent="0.3">
      <c r="A89">
        <v>88</v>
      </c>
      <c r="B89" s="1">
        <v>41839</v>
      </c>
      <c r="C89" s="5">
        <f t="shared" si="9"/>
        <v>6</v>
      </c>
      <c r="D89">
        <f t="shared" si="8"/>
        <v>0.44</v>
      </c>
      <c r="E89">
        <f t="shared" si="10"/>
        <v>264</v>
      </c>
      <c r="F89">
        <f t="shared" si="11"/>
        <v>44</v>
      </c>
      <c r="G89">
        <f t="shared" si="14"/>
        <v>446</v>
      </c>
      <c r="H89">
        <f t="shared" si="12"/>
        <v>100</v>
      </c>
      <c r="I89">
        <f t="shared" si="13"/>
        <v>346</v>
      </c>
    </row>
    <row r="90" spans="1:9" x14ac:dyDescent="0.3">
      <c r="A90">
        <v>89</v>
      </c>
      <c r="B90" s="1">
        <v>41840</v>
      </c>
      <c r="C90" s="5">
        <f t="shared" si="9"/>
        <v>7</v>
      </c>
      <c r="D90">
        <f t="shared" si="8"/>
        <v>0.44</v>
      </c>
      <c r="E90">
        <f t="shared" si="10"/>
        <v>264</v>
      </c>
      <c r="F90">
        <f t="shared" si="11"/>
        <v>44</v>
      </c>
      <c r="G90">
        <f t="shared" si="14"/>
        <v>395</v>
      </c>
      <c r="H90">
        <f t="shared" si="12"/>
        <v>100</v>
      </c>
      <c r="I90">
        <f t="shared" si="13"/>
        <v>295</v>
      </c>
    </row>
    <row r="91" spans="1:9" x14ac:dyDescent="0.3">
      <c r="A91">
        <v>90</v>
      </c>
      <c r="B91" s="1">
        <v>41841</v>
      </c>
      <c r="C91" s="5">
        <f t="shared" si="9"/>
        <v>1</v>
      </c>
      <c r="D91">
        <f t="shared" si="8"/>
        <v>0.44</v>
      </c>
      <c r="E91">
        <f t="shared" si="10"/>
        <v>264</v>
      </c>
      <c r="F91">
        <f t="shared" si="11"/>
        <v>44</v>
      </c>
      <c r="G91">
        <f t="shared" si="14"/>
        <v>344</v>
      </c>
      <c r="H91">
        <f t="shared" si="12"/>
        <v>36</v>
      </c>
      <c r="I91">
        <f t="shared" si="13"/>
        <v>308</v>
      </c>
    </row>
    <row r="92" spans="1:9" x14ac:dyDescent="0.3">
      <c r="A92">
        <v>91</v>
      </c>
      <c r="B92" s="1">
        <v>41842</v>
      </c>
      <c r="C92" s="5">
        <f t="shared" si="9"/>
        <v>2</v>
      </c>
      <c r="D92">
        <f t="shared" si="8"/>
        <v>0.44</v>
      </c>
      <c r="E92">
        <f t="shared" si="10"/>
        <v>264</v>
      </c>
      <c r="F92">
        <f t="shared" si="11"/>
        <v>44</v>
      </c>
      <c r="G92">
        <f t="shared" si="14"/>
        <v>352</v>
      </c>
      <c r="H92">
        <f t="shared" si="12"/>
        <v>36</v>
      </c>
      <c r="I92">
        <f t="shared" si="13"/>
        <v>316</v>
      </c>
    </row>
    <row r="93" spans="1:9" x14ac:dyDescent="0.3">
      <c r="A93">
        <v>92</v>
      </c>
      <c r="B93" s="1">
        <v>41843</v>
      </c>
      <c r="C93" s="5">
        <f t="shared" si="9"/>
        <v>3</v>
      </c>
      <c r="D93">
        <f t="shared" si="8"/>
        <v>0.4</v>
      </c>
      <c r="E93">
        <f t="shared" si="10"/>
        <v>240</v>
      </c>
      <c r="F93">
        <f t="shared" si="11"/>
        <v>44</v>
      </c>
      <c r="G93">
        <f t="shared" si="14"/>
        <v>360</v>
      </c>
      <c r="H93">
        <f t="shared" si="12"/>
        <v>36</v>
      </c>
      <c r="I93">
        <f t="shared" si="13"/>
        <v>324</v>
      </c>
    </row>
    <row r="94" spans="1:9" x14ac:dyDescent="0.3">
      <c r="A94">
        <v>93</v>
      </c>
      <c r="B94" s="1">
        <v>41844</v>
      </c>
      <c r="C94" s="5">
        <f t="shared" si="9"/>
        <v>4</v>
      </c>
      <c r="D94">
        <f t="shared" si="8"/>
        <v>0.4</v>
      </c>
      <c r="E94">
        <f t="shared" si="10"/>
        <v>240</v>
      </c>
      <c r="F94">
        <f t="shared" si="11"/>
        <v>40</v>
      </c>
      <c r="G94">
        <f t="shared" si="14"/>
        <v>368</v>
      </c>
      <c r="H94">
        <f t="shared" si="12"/>
        <v>36</v>
      </c>
      <c r="I94">
        <f t="shared" si="13"/>
        <v>332</v>
      </c>
    </row>
    <row r="95" spans="1:9" x14ac:dyDescent="0.3">
      <c r="A95">
        <v>94</v>
      </c>
      <c r="B95" s="1">
        <v>41845</v>
      </c>
      <c r="C95" s="5">
        <f t="shared" si="9"/>
        <v>5</v>
      </c>
      <c r="D95">
        <f t="shared" si="8"/>
        <v>0.4</v>
      </c>
      <c r="E95">
        <f t="shared" si="10"/>
        <v>240</v>
      </c>
      <c r="F95">
        <f t="shared" si="11"/>
        <v>40</v>
      </c>
      <c r="G95">
        <f t="shared" si="14"/>
        <v>376</v>
      </c>
      <c r="H95">
        <f t="shared" si="12"/>
        <v>36</v>
      </c>
      <c r="I95">
        <f t="shared" si="13"/>
        <v>340</v>
      </c>
    </row>
    <row r="96" spans="1:9" x14ac:dyDescent="0.3">
      <c r="A96">
        <v>95</v>
      </c>
      <c r="B96" s="1">
        <v>41846</v>
      </c>
      <c r="C96" s="5">
        <f t="shared" si="9"/>
        <v>6</v>
      </c>
      <c r="D96">
        <f t="shared" si="8"/>
        <v>0.4</v>
      </c>
      <c r="E96">
        <f t="shared" si="10"/>
        <v>240</v>
      </c>
      <c r="F96">
        <f t="shared" si="11"/>
        <v>40</v>
      </c>
      <c r="G96">
        <f t="shared" si="14"/>
        <v>384</v>
      </c>
      <c r="H96">
        <f t="shared" si="12"/>
        <v>100</v>
      </c>
      <c r="I96">
        <f t="shared" si="13"/>
        <v>284</v>
      </c>
    </row>
    <row r="97" spans="1:9" x14ac:dyDescent="0.3">
      <c r="A97">
        <v>96</v>
      </c>
      <c r="B97" s="1">
        <v>41847</v>
      </c>
      <c r="C97" s="5">
        <f t="shared" si="9"/>
        <v>7</v>
      </c>
      <c r="D97">
        <f t="shared" si="8"/>
        <v>0.4</v>
      </c>
      <c r="E97">
        <f t="shared" si="10"/>
        <v>240</v>
      </c>
      <c r="F97">
        <f t="shared" si="11"/>
        <v>40</v>
      </c>
      <c r="G97">
        <f t="shared" si="14"/>
        <v>328</v>
      </c>
      <c r="H97">
        <f t="shared" si="12"/>
        <v>100</v>
      </c>
      <c r="I97">
        <f t="shared" si="13"/>
        <v>228</v>
      </c>
    </row>
    <row r="98" spans="1:9" x14ac:dyDescent="0.3">
      <c r="A98">
        <v>97</v>
      </c>
      <c r="B98" s="1">
        <v>41848</v>
      </c>
      <c r="C98" s="5">
        <f t="shared" si="9"/>
        <v>1</v>
      </c>
      <c r="D98">
        <f t="shared" si="8"/>
        <v>0.4</v>
      </c>
      <c r="E98">
        <f t="shared" si="10"/>
        <v>240</v>
      </c>
      <c r="F98">
        <f t="shared" si="11"/>
        <v>40</v>
      </c>
      <c r="G98">
        <f t="shared" si="14"/>
        <v>272</v>
      </c>
      <c r="H98">
        <f t="shared" si="12"/>
        <v>36</v>
      </c>
      <c r="I98">
        <f t="shared" si="13"/>
        <v>236</v>
      </c>
    </row>
    <row r="99" spans="1:9" x14ac:dyDescent="0.3">
      <c r="A99">
        <v>98</v>
      </c>
      <c r="B99" s="1">
        <v>41849</v>
      </c>
      <c r="C99" s="5">
        <f t="shared" si="9"/>
        <v>2</v>
      </c>
      <c r="D99">
        <f t="shared" si="8"/>
        <v>0.4</v>
      </c>
      <c r="E99">
        <f t="shared" si="10"/>
        <v>240</v>
      </c>
      <c r="F99">
        <f t="shared" si="11"/>
        <v>40</v>
      </c>
      <c r="G99">
        <f t="shared" si="14"/>
        <v>276</v>
      </c>
      <c r="H99">
        <f t="shared" si="12"/>
        <v>36</v>
      </c>
      <c r="I99">
        <f t="shared" si="13"/>
        <v>240</v>
      </c>
    </row>
    <row r="100" spans="1:9" x14ac:dyDescent="0.3">
      <c r="A100">
        <v>99</v>
      </c>
      <c r="B100" s="1">
        <v>41850</v>
      </c>
      <c r="C100" s="5">
        <f t="shared" si="9"/>
        <v>3</v>
      </c>
      <c r="D100">
        <f t="shared" si="8"/>
        <v>0.36</v>
      </c>
      <c r="E100">
        <f t="shared" si="10"/>
        <v>216</v>
      </c>
      <c r="F100">
        <f t="shared" si="11"/>
        <v>40</v>
      </c>
      <c r="G100">
        <f t="shared" si="14"/>
        <v>280</v>
      </c>
      <c r="H100">
        <f t="shared" si="12"/>
        <v>36</v>
      </c>
      <c r="I100">
        <f t="shared" si="13"/>
        <v>244</v>
      </c>
    </row>
    <row r="101" spans="1:9" x14ac:dyDescent="0.3">
      <c r="A101">
        <v>100</v>
      </c>
      <c r="B101" s="1">
        <v>41851</v>
      </c>
      <c r="C101" s="5">
        <f t="shared" si="9"/>
        <v>4</v>
      </c>
      <c r="D101">
        <f t="shared" si="8"/>
        <v>0.36</v>
      </c>
      <c r="E101">
        <f t="shared" si="10"/>
        <v>216</v>
      </c>
      <c r="F101">
        <f t="shared" si="11"/>
        <v>36</v>
      </c>
      <c r="G101">
        <f t="shared" si="14"/>
        <v>284</v>
      </c>
      <c r="H101">
        <f t="shared" si="12"/>
        <v>36</v>
      </c>
      <c r="I101">
        <f t="shared" si="13"/>
        <v>248</v>
      </c>
    </row>
    <row r="102" spans="1:9" x14ac:dyDescent="0.3">
      <c r="A102">
        <v>101</v>
      </c>
      <c r="B102" s="1">
        <v>41852</v>
      </c>
      <c r="C102" s="5">
        <f t="shared" si="9"/>
        <v>5</v>
      </c>
      <c r="D102">
        <f t="shared" si="8"/>
        <v>0.36</v>
      </c>
      <c r="E102">
        <f t="shared" si="10"/>
        <v>216</v>
      </c>
      <c r="F102">
        <f t="shared" si="11"/>
        <v>36</v>
      </c>
      <c r="G102">
        <f t="shared" si="14"/>
        <v>288</v>
      </c>
      <c r="H102">
        <f t="shared" si="12"/>
        <v>36</v>
      </c>
      <c r="I102">
        <f t="shared" si="13"/>
        <v>252</v>
      </c>
    </row>
    <row r="103" spans="1:9" x14ac:dyDescent="0.3">
      <c r="A103">
        <v>102</v>
      </c>
      <c r="B103" s="1">
        <v>41853</v>
      </c>
      <c r="C103" s="5">
        <f t="shared" si="9"/>
        <v>6</v>
      </c>
      <c r="D103">
        <f t="shared" si="8"/>
        <v>0.36</v>
      </c>
      <c r="E103">
        <f t="shared" si="10"/>
        <v>216</v>
      </c>
      <c r="F103">
        <f t="shared" si="11"/>
        <v>36</v>
      </c>
      <c r="G103">
        <f t="shared" si="14"/>
        <v>292</v>
      </c>
      <c r="H103">
        <f t="shared" si="12"/>
        <v>100</v>
      </c>
      <c r="I103">
        <f t="shared" si="13"/>
        <v>192</v>
      </c>
    </row>
    <row r="104" spans="1:9" x14ac:dyDescent="0.3">
      <c r="A104">
        <v>103</v>
      </c>
      <c r="B104" s="1">
        <v>41854</v>
      </c>
      <c r="C104" s="5">
        <f t="shared" si="9"/>
        <v>7</v>
      </c>
      <c r="D104">
        <f t="shared" si="8"/>
        <v>0.36</v>
      </c>
      <c r="E104">
        <f t="shared" si="10"/>
        <v>216</v>
      </c>
      <c r="F104">
        <f t="shared" si="11"/>
        <v>36</v>
      </c>
      <c r="G104">
        <f t="shared" si="14"/>
        <v>232</v>
      </c>
      <c r="H104">
        <f t="shared" si="12"/>
        <v>100</v>
      </c>
      <c r="I104">
        <f t="shared" si="13"/>
        <v>132</v>
      </c>
    </row>
    <row r="105" spans="1:9" x14ac:dyDescent="0.3">
      <c r="A105">
        <v>104</v>
      </c>
      <c r="B105" s="1">
        <v>41855</v>
      </c>
      <c r="C105" s="5">
        <f t="shared" si="9"/>
        <v>1</v>
      </c>
      <c r="D105">
        <f t="shared" si="8"/>
        <v>0.36</v>
      </c>
      <c r="E105">
        <f t="shared" si="10"/>
        <v>216</v>
      </c>
      <c r="F105">
        <f t="shared" si="11"/>
        <v>36</v>
      </c>
      <c r="G105">
        <f t="shared" si="14"/>
        <v>172</v>
      </c>
      <c r="H105">
        <f t="shared" si="12"/>
        <v>36</v>
      </c>
      <c r="I105">
        <f t="shared" si="13"/>
        <v>136</v>
      </c>
    </row>
    <row r="106" spans="1:9" x14ac:dyDescent="0.3">
      <c r="A106">
        <v>105</v>
      </c>
      <c r="B106" s="1">
        <v>41856</v>
      </c>
      <c r="C106" s="5">
        <f t="shared" si="9"/>
        <v>2</v>
      </c>
      <c r="D106">
        <f t="shared" si="8"/>
        <v>0.36</v>
      </c>
      <c r="E106">
        <f t="shared" si="10"/>
        <v>216</v>
      </c>
      <c r="F106">
        <f t="shared" si="11"/>
        <v>36</v>
      </c>
      <c r="G106">
        <f t="shared" si="14"/>
        <v>172</v>
      </c>
      <c r="H106">
        <f t="shared" si="12"/>
        <v>36</v>
      </c>
      <c r="I106">
        <f t="shared" si="13"/>
        <v>136</v>
      </c>
    </row>
    <row r="107" spans="1:9" x14ac:dyDescent="0.3">
      <c r="A107">
        <v>106</v>
      </c>
      <c r="B107" s="1">
        <v>41857</v>
      </c>
      <c r="C107" s="5">
        <f t="shared" si="9"/>
        <v>3</v>
      </c>
      <c r="D107">
        <f t="shared" si="8"/>
        <v>0.32</v>
      </c>
      <c r="E107">
        <f t="shared" si="10"/>
        <v>192</v>
      </c>
      <c r="F107">
        <f t="shared" si="11"/>
        <v>36</v>
      </c>
      <c r="G107">
        <f t="shared" si="14"/>
        <v>172</v>
      </c>
      <c r="H107">
        <f t="shared" si="12"/>
        <v>36</v>
      </c>
      <c r="I107">
        <f t="shared" si="13"/>
        <v>136</v>
      </c>
    </row>
    <row r="108" spans="1:9" x14ac:dyDescent="0.3">
      <c r="A108">
        <v>107</v>
      </c>
      <c r="B108" s="1">
        <v>41858</v>
      </c>
      <c r="C108" s="5">
        <f t="shared" si="9"/>
        <v>4</v>
      </c>
      <c r="D108">
        <f t="shared" si="8"/>
        <v>0.32</v>
      </c>
      <c r="E108">
        <f t="shared" si="10"/>
        <v>192</v>
      </c>
      <c r="F108">
        <f t="shared" si="11"/>
        <v>32</v>
      </c>
      <c r="G108">
        <f t="shared" si="14"/>
        <v>172</v>
      </c>
      <c r="H108">
        <f t="shared" si="12"/>
        <v>36</v>
      </c>
      <c r="I108">
        <f t="shared" si="13"/>
        <v>136</v>
      </c>
    </row>
    <row r="109" spans="1:9" x14ac:dyDescent="0.3">
      <c r="A109">
        <v>108</v>
      </c>
      <c r="B109" s="1">
        <v>41859</v>
      </c>
      <c r="C109" s="5">
        <f t="shared" si="9"/>
        <v>5</v>
      </c>
      <c r="D109">
        <f t="shared" si="8"/>
        <v>0.32</v>
      </c>
      <c r="E109">
        <f t="shared" si="10"/>
        <v>192</v>
      </c>
      <c r="F109">
        <f t="shared" si="11"/>
        <v>32</v>
      </c>
      <c r="G109">
        <f t="shared" si="14"/>
        <v>172</v>
      </c>
      <c r="H109">
        <f t="shared" si="12"/>
        <v>36</v>
      </c>
      <c r="I109">
        <f t="shared" si="13"/>
        <v>136</v>
      </c>
    </row>
    <row r="110" spans="1:9" x14ac:dyDescent="0.3">
      <c r="A110">
        <v>109</v>
      </c>
      <c r="B110" s="1">
        <v>41860</v>
      </c>
      <c r="C110" s="5">
        <f t="shared" si="9"/>
        <v>6</v>
      </c>
      <c r="D110">
        <f t="shared" si="8"/>
        <v>0.32</v>
      </c>
      <c r="E110">
        <f t="shared" si="10"/>
        <v>192</v>
      </c>
      <c r="F110">
        <f t="shared" si="11"/>
        <v>32</v>
      </c>
      <c r="G110">
        <f t="shared" si="14"/>
        <v>172</v>
      </c>
      <c r="H110">
        <f t="shared" si="12"/>
        <v>100</v>
      </c>
      <c r="I110">
        <f t="shared" si="13"/>
        <v>72</v>
      </c>
    </row>
    <row r="111" spans="1:9" x14ac:dyDescent="0.3">
      <c r="A111">
        <v>110</v>
      </c>
      <c r="B111" s="1">
        <v>41861</v>
      </c>
      <c r="C111" s="5">
        <f t="shared" si="9"/>
        <v>7</v>
      </c>
      <c r="D111">
        <f t="shared" si="8"/>
        <v>0.32</v>
      </c>
      <c r="E111">
        <f t="shared" si="10"/>
        <v>192</v>
      </c>
      <c r="F111">
        <f t="shared" si="11"/>
        <v>32</v>
      </c>
      <c r="G111">
        <f t="shared" si="14"/>
        <v>108</v>
      </c>
      <c r="H111">
        <f t="shared" si="12"/>
        <v>100</v>
      </c>
      <c r="I111">
        <f t="shared" si="13"/>
        <v>8</v>
      </c>
    </row>
    <row r="112" spans="1:9" x14ac:dyDescent="0.3">
      <c r="A112">
        <v>111</v>
      </c>
      <c r="B112" s="1">
        <v>41862</v>
      </c>
      <c r="C112" s="5">
        <f t="shared" si="9"/>
        <v>1</v>
      </c>
      <c r="D112">
        <f t="shared" si="8"/>
        <v>0.32</v>
      </c>
      <c r="E112">
        <f t="shared" si="10"/>
        <v>192</v>
      </c>
      <c r="F112">
        <f t="shared" si="11"/>
        <v>32</v>
      </c>
      <c r="G112">
        <f t="shared" si="14"/>
        <v>44</v>
      </c>
      <c r="H112">
        <f t="shared" si="12"/>
        <v>36</v>
      </c>
      <c r="I112">
        <f t="shared" si="13"/>
        <v>8</v>
      </c>
    </row>
    <row r="113" spans="1:9" x14ac:dyDescent="0.3">
      <c r="A113">
        <v>112</v>
      </c>
      <c r="B113" s="1">
        <v>41863</v>
      </c>
      <c r="C113" s="5">
        <f t="shared" si="9"/>
        <v>2</v>
      </c>
      <c r="D113">
        <f t="shared" si="8"/>
        <v>0.32</v>
      </c>
      <c r="E113">
        <f t="shared" si="10"/>
        <v>192</v>
      </c>
      <c r="F113">
        <f t="shared" si="11"/>
        <v>32</v>
      </c>
      <c r="G113">
        <f t="shared" si="14"/>
        <v>40</v>
      </c>
      <c r="H113">
        <f t="shared" si="12"/>
        <v>36</v>
      </c>
      <c r="I113">
        <f t="shared" si="13"/>
        <v>4</v>
      </c>
    </row>
    <row r="114" spans="1:9" x14ac:dyDescent="0.3">
      <c r="A114">
        <v>113</v>
      </c>
      <c r="B114" s="1">
        <v>41864</v>
      </c>
      <c r="C114" s="5">
        <f t="shared" si="9"/>
        <v>3</v>
      </c>
      <c r="D114">
        <f t="shared" si="8"/>
        <v>0.28999999999999998</v>
      </c>
      <c r="E114">
        <f t="shared" si="10"/>
        <v>174</v>
      </c>
      <c r="F114">
        <f t="shared" si="11"/>
        <v>32</v>
      </c>
      <c r="G114">
        <f t="shared" si="14"/>
        <v>36</v>
      </c>
      <c r="H114">
        <f t="shared" si="12"/>
        <v>36</v>
      </c>
      <c r="I114">
        <f t="shared" si="13"/>
        <v>0</v>
      </c>
    </row>
    <row r="115" spans="1:9" x14ac:dyDescent="0.3">
      <c r="A115">
        <v>114</v>
      </c>
      <c r="B115" s="1">
        <v>41865</v>
      </c>
      <c r="C115" s="5">
        <f t="shared" si="9"/>
        <v>4</v>
      </c>
      <c r="D115">
        <f t="shared" si="8"/>
        <v>0.28999999999999998</v>
      </c>
      <c r="E115">
        <f t="shared" si="10"/>
        <v>174</v>
      </c>
      <c r="F115">
        <f t="shared" si="11"/>
        <v>29</v>
      </c>
      <c r="G115">
        <f t="shared" si="14"/>
        <v>32</v>
      </c>
      <c r="H115">
        <f t="shared" si="12"/>
        <v>32</v>
      </c>
      <c r="I115">
        <f t="shared" si="13"/>
        <v>0</v>
      </c>
    </row>
    <row r="116" spans="1:9" x14ac:dyDescent="0.3">
      <c r="A116">
        <v>115</v>
      </c>
      <c r="B116" s="1">
        <v>41866</v>
      </c>
      <c r="C116" s="5">
        <f t="shared" si="9"/>
        <v>5</v>
      </c>
      <c r="D116">
        <f t="shared" si="8"/>
        <v>0.28999999999999998</v>
      </c>
      <c r="E116">
        <f t="shared" si="10"/>
        <v>174</v>
      </c>
      <c r="F116">
        <f t="shared" si="11"/>
        <v>29</v>
      </c>
      <c r="G116">
        <f t="shared" si="14"/>
        <v>32</v>
      </c>
      <c r="H116">
        <f t="shared" si="12"/>
        <v>32</v>
      </c>
      <c r="I116">
        <f t="shared" si="13"/>
        <v>0</v>
      </c>
    </row>
    <row r="117" spans="1:9" x14ac:dyDescent="0.3">
      <c r="A117">
        <v>116</v>
      </c>
      <c r="B117" s="1">
        <v>41867</v>
      </c>
      <c r="C117" s="5">
        <f t="shared" si="9"/>
        <v>6</v>
      </c>
      <c r="D117">
        <f t="shared" si="8"/>
        <v>0.28999999999999998</v>
      </c>
      <c r="E117">
        <f t="shared" si="10"/>
        <v>174</v>
      </c>
      <c r="F117">
        <f t="shared" si="11"/>
        <v>29</v>
      </c>
      <c r="G117">
        <f t="shared" si="14"/>
        <v>32</v>
      </c>
      <c r="H117">
        <f t="shared" si="12"/>
        <v>32</v>
      </c>
      <c r="I117">
        <f t="shared" si="13"/>
        <v>0</v>
      </c>
    </row>
    <row r="118" spans="1:9" x14ac:dyDescent="0.3">
      <c r="A118">
        <v>117</v>
      </c>
      <c r="B118" s="1">
        <v>41868</v>
      </c>
      <c r="C118" s="5">
        <f t="shared" si="9"/>
        <v>7</v>
      </c>
      <c r="D118">
        <f t="shared" si="8"/>
        <v>0.28999999999999998</v>
      </c>
      <c r="E118">
        <f t="shared" si="10"/>
        <v>174</v>
      </c>
      <c r="F118">
        <f t="shared" si="11"/>
        <v>29</v>
      </c>
      <c r="G118">
        <f t="shared" si="14"/>
        <v>32</v>
      </c>
      <c r="H118">
        <f t="shared" si="12"/>
        <v>32</v>
      </c>
      <c r="I118">
        <f t="shared" si="13"/>
        <v>0</v>
      </c>
    </row>
    <row r="119" spans="1:9" x14ac:dyDescent="0.3">
      <c r="A119">
        <v>118</v>
      </c>
      <c r="B119" s="1">
        <v>41869</v>
      </c>
      <c r="C119" s="5">
        <f t="shared" si="9"/>
        <v>1</v>
      </c>
      <c r="D119">
        <f t="shared" si="8"/>
        <v>0.28999999999999998</v>
      </c>
      <c r="E119">
        <f t="shared" si="10"/>
        <v>174</v>
      </c>
      <c r="F119">
        <f t="shared" si="11"/>
        <v>29</v>
      </c>
      <c r="G119">
        <f t="shared" si="14"/>
        <v>32</v>
      </c>
      <c r="H119">
        <f t="shared" si="12"/>
        <v>32</v>
      </c>
      <c r="I119">
        <f t="shared" si="13"/>
        <v>0</v>
      </c>
    </row>
    <row r="120" spans="1:9" x14ac:dyDescent="0.3">
      <c r="A120">
        <v>119</v>
      </c>
      <c r="B120" s="1">
        <v>41870</v>
      </c>
      <c r="C120" s="5">
        <f t="shared" si="9"/>
        <v>2</v>
      </c>
      <c r="D120">
        <f t="shared" si="8"/>
        <v>0.28999999999999998</v>
      </c>
      <c r="E120">
        <f t="shared" si="10"/>
        <v>174</v>
      </c>
      <c r="F120">
        <f t="shared" si="11"/>
        <v>29</v>
      </c>
      <c r="G120">
        <f t="shared" si="14"/>
        <v>29</v>
      </c>
      <c r="H120">
        <f t="shared" si="12"/>
        <v>29</v>
      </c>
      <c r="I120">
        <f t="shared" si="13"/>
        <v>0</v>
      </c>
    </row>
    <row r="121" spans="1:9" x14ac:dyDescent="0.3">
      <c r="A121">
        <v>120</v>
      </c>
      <c r="B121" s="1">
        <v>41871</v>
      </c>
      <c r="C121" s="5">
        <f t="shared" si="9"/>
        <v>3</v>
      </c>
      <c r="D121">
        <f t="shared" si="8"/>
        <v>0.26</v>
      </c>
      <c r="E121">
        <f t="shared" si="10"/>
        <v>156</v>
      </c>
      <c r="F121">
        <f t="shared" si="11"/>
        <v>29</v>
      </c>
      <c r="G121">
        <f t="shared" si="14"/>
        <v>29</v>
      </c>
      <c r="H121">
        <f t="shared" si="12"/>
        <v>29</v>
      </c>
      <c r="I121">
        <f t="shared" si="13"/>
        <v>0</v>
      </c>
    </row>
    <row r="122" spans="1:9" x14ac:dyDescent="0.3">
      <c r="A122">
        <v>121</v>
      </c>
      <c r="B122" s="1">
        <v>41872</v>
      </c>
      <c r="C122" s="5">
        <f t="shared" si="9"/>
        <v>4</v>
      </c>
      <c r="D122">
        <f t="shared" si="8"/>
        <v>0.26</v>
      </c>
      <c r="E122">
        <f t="shared" si="10"/>
        <v>156</v>
      </c>
      <c r="F122">
        <f t="shared" si="11"/>
        <v>26</v>
      </c>
      <c r="G122">
        <f t="shared" si="14"/>
        <v>29</v>
      </c>
      <c r="H122">
        <f t="shared" si="12"/>
        <v>29</v>
      </c>
      <c r="I122">
        <f t="shared" si="13"/>
        <v>0</v>
      </c>
    </row>
    <row r="123" spans="1:9" x14ac:dyDescent="0.3">
      <c r="A123">
        <v>122</v>
      </c>
      <c r="B123" s="1">
        <v>41873</v>
      </c>
      <c r="C123" s="5">
        <f t="shared" si="9"/>
        <v>5</v>
      </c>
      <c r="D123">
        <f t="shared" si="8"/>
        <v>0.26</v>
      </c>
      <c r="E123">
        <f t="shared" si="10"/>
        <v>156</v>
      </c>
      <c r="F123">
        <f t="shared" si="11"/>
        <v>26</v>
      </c>
      <c r="G123">
        <f t="shared" si="14"/>
        <v>29</v>
      </c>
      <c r="H123">
        <f t="shared" si="12"/>
        <v>29</v>
      </c>
      <c r="I123">
        <f t="shared" si="13"/>
        <v>0</v>
      </c>
    </row>
    <row r="124" spans="1:9" x14ac:dyDescent="0.3">
      <c r="A124">
        <v>123</v>
      </c>
      <c r="B124" s="1">
        <v>41874</v>
      </c>
      <c r="C124" s="5">
        <f t="shared" si="9"/>
        <v>6</v>
      </c>
      <c r="D124">
        <f t="shared" si="8"/>
        <v>0.26</v>
      </c>
      <c r="E124">
        <f t="shared" si="10"/>
        <v>156</v>
      </c>
      <c r="F124">
        <f t="shared" si="11"/>
        <v>26</v>
      </c>
      <c r="G124">
        <f t="shared" si="14"/>
        <v>29</v>
      </c>
      <c r="H124">
        <f t="shared" si="12"/>
        <v>29</v>
      </c>
      <c r="I124">
        <f t="shared" si="13"/>
        <v>0</v>
      </c>
    </row>
    <row r="125" spans="1:9" x14ac:dyDescent="0.3">
      <c r="A125">
        <v>124</v>
      </c>
      <c r="B125" s="1">
        <v>41875</v>
      </c>
      <c r="C125" s="5">
        <f t="shared" si="9"/>
        <v>7</v>
      </c>
      <c r="D125">
        <f t="shared" si="8"/>
        <v>0.26</v>
      </c>
      <c r="E125">
        <f t="shared" si="10"/>
        <v>156</v>
      </c>
      <c r="F125">
        <f t="shared" si="11"/>
        <v>26</v>
      </c>
      <c r="G125">
        <f t="shared" si="14"/>
        <v>29</v>
      </c>
      <c r="H125">
        <f t="shared" si="12"/>
        <v>29</v>
      </c>
      <c r="I125">
        <f t="shared" si="13"/>
        <v>0</v>
      </c>
    </row>
    <row r="126" spans="1:9" x14ac:dyDescent="0.3">
      <c r="A126">
        <v>125</v>
      </c>
      <c r="B126" s="1">
        <v>41876</v>
      </c>
      <c r="C126" s="5">
        <f t="shared" si="9"/>
        <v>1</v>
      </c>
      <c r="D126">
        <f t="shared" si="8"/>
        <v>0.26</v>
      </c>
      <c r="E126">
        <f t="shared" si="10"/>
        <v>156</v>
      </c>
      <c r="F126">
        <f t="shared" si="11"/>
        <v>26</v>
      </c>
      <c r="G126">
        <f t="shared" si="14"/>
        <v>29</v>
      </c>
      <c r="H126">
        <f t="shared" si="12"/>
        <v>29</v>
      </c>
      <c r="I126">
        <f t="shared" si="13"/>
        <v>0</v>
      </c>
    </row>
    <row r="127" spans="1:9" x14ac:dyDescent="0.3">
      <c r="A127">
        <v>126</v>
      </c>
      <c r="B127" s="1">
        <v>41877</v>
      </c>
      <c r="C127" s="5">
        <f t="shared" si="9"/>
        <v>2</v>
      </c>
      <c r="D127">
        <f t="shared" si="8"/>
        <v>0.26</v>
      </c>
      <c r="E127">
        <f t="shared" si="10"/>
        <v>156</v>
      </c>
      <c r="F127">
        <f t="shared" si="11"/>
        <v>26</v>
      </c>
      <c r="G127">
        <f t="shared" si="14"/>
        <v>26</v>
      </c>
      <c r="H127">
        <f t="shared" si="12"/>
        <v>26</v>
      </c>
      <c r="I127">
        <f t="shared" si="13"/>
        <v>0</v>
      </c>
    </row>
    <row r="128" spans="1:9" x14ac:dyDescent="0.3">
      <c r="A128">
        <v>127</v>
      </c>
      <c r="B128" s="1">
        <v>41878</v>
      </c>
      <c r="C128" s="5">
        <f t="shared" si="9"/>
        <v>3</v>
      </c>
      <c r="D128">
        <f t="shared" si="8"/>
        <v>0.23</v>
      </c>
      <c r="E128">
        <f t="shared" si="10"/>
        <v>138</v>
      </c>
      <c r="F128">
        <f t="shared" si="11"/>
        <v>26</v>
      </c>
      <c r="G128">
        <f t="shared" si="14"/>
        <v>26</v>
      </c>
      <c r="H128">
        <f t="shared" si="12"/>
        <v>26</v>
      </c>
      <c r="I128">
        <f t="shared" si="13"/>
        <v>0</v>
      </c>
    </row>
    <row r="129" spans="1:9" x14ac:dyDescent="0.3">
      <c r="A129">
        <v>128</v>
      </c>
      <c r="B129" s="1">
        <v>41879</v>
      </c>
      <c r="C129" s="5">
        <f t="shared" si="9"/>
        <v>4</v>
      </c>
      <c r="D129">
        <f t="shared" si="8"/>
        <v>0.23</v>
      </c>
      <c r="E129">
        <f t="shared" si="10"/>
        <v>138</v>
      </c>
      <c r="F129">
        <f t="shared" si="11"/>
        <v>23</v>
      </c>
      <c r="G129">
        <f t="shared" si="14"/>
        <v>26</v>
      </c>
      <c r="H129">
        <f t="shared" si="12"/>
        <v>26</v>
      </c>
      <c r="I129">
        <f t="shared" si="13"/>
        <v>0</v>
      </c>
    </row>
    <row r="130" spans="1:9" x14ac:dyDescent="0.3">
      <c r="A130">
        <v>129</v>
      </c>
      <c r="B130" s="1">
        <v>41880</v>
      </c>
      <c r="C130" s="5">
        <f t="shared" si="9"/>
        <v>5</v>
      </c>
      <c r="D130">
        <f t="shared" ref="D130:D161" si="15">ROUND(IF(MOD(A130,7)=1,D129*90%,D129),2)</f>
        <v>0.23</v>
      </c>
      <c r="E130">
        <f t="shared" si="10"/>
        <v>138</v>
      </c>
      <c r="F130">
        <f t="shared" si="11"/>
        <v>23</v>
      </c>
      <c r="G130">
        <f t="shared" si="14"/>
        <v>26</v>
      </c>
      <c r="H130">
        <f t="shared" si="12"/>
        <v>26</v>
      </c>
      <c r="I130">
        <f t="shared" si="13"/>
        <v>0</v>
      </c>
    </row>
    <row r="131" spans="1:9" x14ac:dyDescent="0.3">
      <c r="A131">
        <v>130</v>
      </c>
      <c r="B131" s="1">
        <v>41881</v>
      </c>
      <c r="C131" s="5">
        <f t="shared" ref="C131:C161" si="16">WEEKDAY(B131,2)</f>
        <v>6</v>
      </c>
      <c r="D131">
        <f t="shared" si="15"/>
        <v>0.23</v>
      </c>
      <c r="E131">
        <f t="shared" ref="E131:E161" si="17">600*D131</f>
        <v>138</v>
      </c>
      <c r="F131">
        <f t="shared" si="11"/>
        <v>23</v>
      </c>
      <c r="G131">
        <f t="shared" si="14"/>
        <v>26</v>
      </c>
      <c r="H131">
        <f t="shared" si="12"/>
        <v>26</v>
      </c>
      <c r="I131">
        <f t="shared" si="13"/>
        <v>0</v>
      </c>
    </row>
    <row r="132" spans="1:9" x14ac:dyDescent="0.3">
      <c r="A132">
        <v>131</v>
      </c>
      <c r="B132" s="1">
        <v>41882</v>
      </c>
      <c r="C132" s="5">
        <f t="shared" si="16"/>
        <v>7</v>
      </c>
      <c r="D132">
        <f t="shared" si="15"/>
        <v>0.23</v>
      </c>
      <c r="E132">
        <f t="shared" si="17"/>
        <v>138</v>
      </c>
      <c r="F132">
        <f t="shared" ref="F132:F161" si="18">QUOTIENT(E131,6)</f>
        <v>23</v>
      </c>
      <c r="G132">
        <f t="shared" si="14"/>
        <v>26</v>
      </c>
      <c r="H132">
        <f t="shared" si="12"/>
        <v>26</v>
      </c>
      <c r="I132">
        <f t="shared" si="13"/>
        <v>0</v>
      </c>
    </row>
    <row r="133" spans="1:9" x14ac:dyDescent="0.3">
      <c r="A133">
        <v>132</v>
      </c>
      <c r="B133" s="1">
        <v>41883</v>
      </c>
      <c r="C133" s="5">
        <f t="shared" si="16"/>
        <v>1</v>
      </c>
      <c r="D133">
        <f t="shared" si="15"/>
        <v>0.23</v>
      </c>
      <c r="E133">
        <f t="shared" si="17"/>
        <v>138</v>
      </c>
      <c r="F133">
        <f t="shared" si="18"/>
        <v>23</v>
      </c>
      <c r="G133">
        <f t="shared" si="14"/>
        <v>26</v>
      </c>
      <c r="H133">
        <f t="shared" si="12"/>
        <v>26</v>
      </c>
      <c r="I133">
        <f t="shared" si="13"/>
        <v>0</v>
      </c>
    </row>
    <row r="134" spans="1:9" x14ac:dyDescent="0.3">
      <c r="A134">
        <v>133</v>
      </c>
      <c r="B134" s="1">
        <v>41884</v>
      </c>
      <c r="C134" s="5">
        <f t="shared" si="16"/>
        <v>2</v>
      </c>
      <c r="D134">
        <f t="shared" si="15"/>
        <v>0.23</v>
      </c>
      <c r="E134">
        <f t="shared" si="17"/>
        <v>138</v>
      </c>
      <c r="F134">
        <f t="shared" si="18"/>
        <v>23</v>
      </c>
      <c r="G134">
        <f t="shared" si="14"/>
        <v>23</v>
      </c>
      <c r="H134">
        <f t="shared" si="12"/>
        <v>23</v>
      </c>
      <c r="I134">
        <f t="shared" si="13"/>
        <v>0</v>
      </c>
    </row>
    <row r="135" spans="1:9" x14ac:dyDescent="0.3">
      <c r="A135">
        <v>134</v>
      </c>
      <c r="B135" s="1">
        <v>41885</v>
      </c>
      <c r="C135" s="5">
        <f t="shared" si="16"/>
        <v>3</v>
      </c>
      <c r="D135">
        <f t="shared" si="15"/>
        <v>0.21</v>
      </c>
      <c r="E135">
        <f t="shared" si="17"/>
        <v>126</v>
      </c>
      <c r="F135">
        <f t="shared" si="18"/>
        <v>23</v>
      </c>
      <c r="G135">
        <f t="shared" si="14"/>
        <v>23</v>
      </c>
      <c r="H135">
        <f t="shared" si="12"/>
        <v>23</v>
      </c>
      <c r="I135">
        <f t="shared" si="13"/>
        <v>0</v>
      </c>
    </row>
    <row r="136" spans="1:9" x14ac:dyDescent="0.3">
      <c r="A136">
        <v>135</v>
      </c>
      <c r="B136" s="1">
        <v>41886</v>
      </c>
      <c r="C136" s="5">
        <f t="shared" si="16"/>
        <v>4</v>
      </c>
      <c r="D136">
        <f t="shared" si="15"/>
        <v>0.21</v>
      </c>
      <c r="E136">
        <f t="shared" si="17"/>
        <v>126</v>
      </c>
      <c r="F136">
        <f t="shared" si="18"/>
        <v>21</v>
      </c>
      <c r="G136">
        <f t="shared" si="14"/>
        <v>23</v>
      </c>
      <c r="H136">
        <f t="shared" si="12"/>
        <v>23</v>
      </c>
      <c r="I136">
        <f t="shared" si="13"/>
        <v>0</v>
      </c>
    </row>
    <row r="137" spans="1:9" x14ac:dyDescent="0.3">
      <c r="A137">
        <v>136</v>
      </c>
      <c r="B137" s="1">
        <v>41887</v>
      </c>
      <c r="C137" s="5">
        <f t="shared" si="16"/>
        <v>5</v>
      </c>
      <c r="D137">
        <f t="shared" si="15"/>
        <v>0.21</v>
      </c>
      <c r="E137">
        <f t="shared" si="17"/>
        <v>126</v>
      </c>
      <c r="F137">
        <f t="shared" si="18"/>
        <v>21</v>
      </c>
      <c r="G137">
        <f t="shared" si="14"/>
        <v>23</v>
      </c>
      <c r="H137">
        <f t="shared" ref="H137:H161" si="19">IF(OR(C137=6, C137=7),IF(G137&gt;=100,100,G137),IF(G137&gt;=36,36,G137))</f>
        <v>23</v>
      </c>
      <c r="I137">
        <f t="shared" ref="I137:I161" si="20">G137-H137</f>
        <v>0</v>
      </c>
    </row>
    <row r="138" spans="1:9" x14ac:dyDescent="0.3">
      <c r="A138">
        <v>137</v>
      </c>
      <c r="B138" s="1">
        <v>41888</v>
      </c>
      <c r="C138" s="5">
        <f t="shared" si="16"/>
        <v>6</v>
      </c>
      <c r="D138">
        <f t="shared" si="15"/>
        <v>0.21</v>
      </c>
      <c r="E138">
        <f t="shared" si="17"/>
        <v>126</v>
      </c>
      <c r="F138">
        <f t="shared" si="18"/>
        <v>21</v>
      </c>
      <c r="G138">
        <f t="shared" ref="G138:G161" si="21">F133+I137</f>
        <v>23</v>
      </c>
      <c r="H138">
        <f t="shared" si="19"/>
        <v>23</v>
      </c>
      <c r="I138">
        <f t="shared" si="20"/>
        <v>0</v>
      </c>
    </row>
    <row r="139" spans="1:9" x14ac:dyDescent="0.3">
      <c r="A139">
        <v>138</v>
      </c>
      <c r="B139" s="1">
        <v>41889</v>
      </c>
      <c r="C139" s="5">
        <f t="shared" si="16"/>
        <v>7</v>
      </c>
      <c r="D139">
        <f t="shared" si="15"/>
        <v>0.21</v>
      </c>
      <c r="E139">
        <f t="shared" si="17"/>
        <v>126</v>
      </c>
      <c r="F139">
        <f t="shared" si="18"/>
        <v>21</v>
      </c>
      <c r="G139">
        <f t="shared" si="21"/>
        <v>23</v>
      </c>
      <c r="H139">
        <f t="shared" si="19"/>
        <v>23</v>
      </c>
      <c r="I139">
        <f t="shared" si="20"/>
        <v>0</v>
      </c>
    </row>
    <row r="140" spans="1:9" x14ac:dyDescent="0.3">
      <c r="A140">
        <v>139</v>
      </c>
      <c r="B140" s="1">
        <v>41890</v>
      </c>
      <c r="C140" s="5">
        <f t="shared" si="16"/>
        <v>1</v>
      </c>
      <c r="D140">
        <f t="shared" si="15"/>
        <v>0.21</v>
      </c>
      <c r="E140">
        <f t="shared" si="17"/>
        <v>126</v>
      </c>
      <c r="F140">
        <f t="shared" si="18"/>
        <v>21</v>
      </c>
      <c r="G140">
        <f t="shared" si="21"/>
        <v>23</v>
      </c>
      <c r="H140">
        <f t="shared" si="19"/>
        <v>23</v>
      </c>
      <c r="I140">
        <f t="shared" si="20"/>
        <v>0</v>
      </c>
    </row>
    <row r="141" spans="1:9" x14ac:dyDescent="0.3">
      <c r="A141">
        <v>140</v>
      </c>
      <c r="B141" s="1">
        <v>41891</v>
      </c>
      <c r="C141" s="5">
        <f t="shared" si="16"/>
        <v>2</v>
      </c>
      <c r="D141">
        <f t="shared" si="15"/>
        <v>0.21</v>
      </c>
      <c r="E141">
        <f t="shared" si="17"/>
        <v>126</v>
      </c>
      <c r="F141">
        <f t="shared" si="18"/>
        <v>21</v>
      </c>
      <c r="G141">
        <f t="shared" si="21"/>
        <v>21</v>
      </c>
      <c r="H141">
        <f t="shared" si="19"/>
        <v>21</v>
      </c>
      <c r="I141">
        <f t="shared" si="20"/>
        <v>0</v>
      </c>
    </row>
    <row r="142" spans="1:9" x14ac:dyDescent="0.3">
      <c r="A142">
        <v>141</v>
      </c>
      <c r="B142" s="1">
        <v>41892</v>
      </c>
      <c r="C142" s="5">
        <f t="shared" si="16"/>
        <v>3</v>
      </c>
      <c r="D142">
        <f t="shared" si="15"/>
        <v>0.19</v>
      </c>
      <c r="E142">
        <f t="shared" si="17"/>
        <v>114</v>
      </c>
      <c r="F142">
        <f t="shared" si="18"/>
        <v>21</v>
      </c>
      <c r="G142">
        <f t="shared" si="21"/>
        <v>21</v>
      </c>
      <c r="H142">
        <f t="shared" si="19"/>
        <v>21</v>
      </c>
      <c r="I142">
        <f t="shared" si="20"/>
        <v>0</v>
      </c>
    </row>
    <row r="143" spans="1:9" x14ac:dyDescent="0.3">
      <c r="A143">
        <v>142</v>
      </c>
      <c r="B143" s="1">
        <v>41893</v>
      </c>
      <c r="C143" s="5">
        <f t="shared" si="16"/>
        <v>4</v>
      </c>
      <c r="D143">
        <f t="shared" si="15"/>
        <v>0.19</v>
      </c>
      <c r="E143">
        <f t="shared" si="17"/>
        <v>114</v>
      </c>
      <c r="F143">
        <f t="shared" si="18"/>
        <v>19</v>
      </c>
      <c r="G143">
        <f t="shared" si="21"/>
        <v>21</v>
      </c>
      <c r="H143">
        <f t="shared" si="19"/>
        <v>21</v>
      </c>
      <c r="I143">
        <f t="shared" si="20"/>
        <v>0</v>
      </c>
    </row>
    <row r="144" spans="1:9" x14ac:dyDescent="0.3">
      <c r="A144">
        <v>143</v>
      </c>
      <c r="B144" s="1">
        <v>41894</v>
      </c>
      <c r="C144" s="5">
        <f t="shared" si="16"/>
        <v>5</v>
      </c>
      <c r="D144">
        <f t="shared" si="15"/>
        <v>0.19</v>
      </c>
      <c r="E144">
        <f t="shared" si="17"/>
        <v>114</v>
      </c>
      <c r="F144">
        <f t="shared" si="18"/>
        <v>19</v>
      </c>
      <c r="G144">
        <f t="shared" si="21"/>
        <v>21</v>
      </c>
      <c r="H144">
        <f t="shared" si="19"/>
        <v>21</v>
      </c>
      <c r="I144">
        <f t="shared" si="20"/>
        <v>0</v>
      </c>
    </row>
    <row r="145" spans="1:9" x14ac:dyDescent="0.3">
      <c r="A145">
        <v>144</v>
      </c>
      <c r="B145" s="1">
        <v>41895</v>
      </c>
      <c r="C145" s="5">
        <f t="shared" si="16"/>
        <v>6</v>
      </c>
      <c r="D145">
        <f t="shared" si="15"/>
        <v>0.19</v>
      </c>
      <c r="E145">
        <f t="shared" si="17"/>
        <v>114</v>
      </c>
      <c r="F145">
        <f t="shared" si="18"/>
        <v>19</v>
      </c>
      <c r="G145">
        <f t="shared" si="21"/>
        <v>21</v>
      </c>
      <c r="H145">
        <f t="shared" si="19"/>
        <v>21</v>
      </c>
      <c r="I145">
        <f t="shared" si="20"/>
        <v>0</v>
      </c>
    </row>
    <row r="146" spans="1:9" x14ac:dyDescent="0.3">
      <c r="A146">
        <v>145</v>
      </c>
      <c r="B146" s="1">
        <v>41896</v>
      </c>
      <c r="C146" s="5">
        <f t="shared" si="16"/>
        <v>7</v>
      </c>
      <c r="D146">
        <f t="shared" si="15"/>
        <v>0.19</v>
      </c>
      <c r="E146">
        <f t="shared" si="17"/>
        <v>114</v>
      </c>
      <c r="F146">
        <f t="shared" si="18"/>
        <v>19</v>
      </c>
      <c r="G146">
        <f t="shared" si="21"/>
        <v>21</v>
      </c>
      <c r="H146">
        <f t="shared" si="19"/>
        <v>21</v>
      </c>
      <c r="I146">
        <f t="shared" si="20"/>
        <v>0</v>
      </c>
    </row>
    <row r="147" spans="1:9" x14ac:dyDescent="0.3">
      <c r="A147">
        <v>146</v>
      </c>
      <c r="B147" s="1">
        <v>41897</v>
      </c>
      <c r="C147" s="5">
        <f t="shared" si="16"/>
        <v>1</v>
      </c>
      <c r="D147">
        <f t="shared" si="15"/>
        <v>0.19</v>
      </c>
      <c r="E147">
        <f t="shared" si="17"/>
        <v>114</v>
      </c>
      <c r="F147">
        <f t="shared" si="18"/>
        <v>19</v>
      </c>
      <c r="G147">
        <f t="shared" si="21"/>
        <v>21</v>
      </c>
      <c r="H147">
        <f t="shared" si="19"/>
        <v>21</v>
      </c>
      <c r="I147">
        <f t="shared" si="20"/>
        <v>0</v>
      </c>
    </row>
    <row r="148" spans="1:9" x14ac:dyDescent="0.3">
      <c r="A148">
        <v>147</v>
      </c>
      <c r="B148" s="1">
        <v>41898</v>
      </c>
      <c r="C148" s="5">
        <f t="shared" si="16"/>
        <v>2</v>
      </c>
      <c r="D148">
        <f t="shared" si="15"/>
        <v>0.19</v>
      </c>
      <c r="E148">
        <f t="shared" si="17"/>
        <v>114</v>
      </c>
      <c r="F148">
        <f t="shared" si="18"/>
        <v>19</v>
      </c>
      <c r="G148">
        <f t="shared" si="21"/>
        <v>19</v>
      </c>
      <c r="H148">
        <f t="shared" si="19"/>
        <v>19</v>
      </c>
      <c r="I148">
        <f t="shared" si="20"/>
        <v>0</v>
      </c>
    </row>
    <row r="149" spans="1:9" x14ac:dyDescent="0.3">
      <c r="A149">
        <v>148</v>
      </c>
      <c r="B149" s="1">
        <v>41899</v>
      </c>
      <c r="C149" s="5">
        <f t="shared" si="16"/>
        <v>3</v>
      </c>
      <c r="D149">
        <f t="shared" si="15"/>
        <v>0.17</v>
      </c>
      <c r="E149">
        <f t="shared" si="17"/>
        <v>102.00000000000001</v>
      </c>
      <c r="F149">
        <f t="shared" si="18"/>
        <v>19</v>
      </c>
      <c r="G149">
        <f t="shared" si="21"/>
        <v>19</v>
      </c>
      <c r="H149">
        <f t="shared" si="19"/>
        <v>19</v>
      </c>
      <c r="I149">
        <f t="shared" si="20"/>
        <v>0</v>
      </c>
    </row>
    <row r="150" spans="1:9" x14ac:dyDescent="0.3">
      <c r="A150">
        <v>149</v>
      </c>
      <c r="B150" s="1">
        <v>41900</v>
      </c>
      <c r="C150" s="5">
        <f t="shared" si="16"/>
        <v>4</v>
      </c>
      <c r="D150">
        <f t="shared" si="15"/>
        <v>0.17</v>
      </c>
      <c r="E150">
        <f t="shared" si="17"/>
        <v>102.00000000000001</v>
      </c>
      <c r="F150">
        <f t="shared" si="18"/>
        <v>17</v>
      </c>
      <c r="G150">
        <f t="shared" si="21"/>
        <v>19</v>
      </c>
      <c r="H150">
        <f t="shared" si="19"/>
        <v>19</v>
      </c>
      <c r="I150">
        <f t="shared" si="20"/>
        <v>0</v>
      </c>
    </row>
    <row r="151" spans="1:9" x14ac:dyDescent="0.3">
      <c r="A151">
        <v>150</v>
      </c>
      <c r="B151" s="1">
        <v>41901</v>
      </c>
      <c r="C151" s="5">
        <f t="shared" si="16"/>
        <v>5</v>
      </c>
      <c r="D151">
        <f t="shared" si="15"/>
        <v>0.17</v>
      </c>
      <c r="E151">
        <f t="shared" si="17"/>
        <v>102.00000000000001</v>
      </c>
      <c r="F151">
        <f t="shared" si="18"/>
        <v>17</v>
      </c>
      <c r="G151">
        <f t="shared" si="21"/>
        <v>19</v>
      </c>
      <c r="H151">
        <f t="shared" si="19"/>
        <v>19</v>
      </c>
      <c r="I151">
        <f t="shared" si="20"/>
        <v>0</v>
      </c>
    </row>
    <row r="152" spans="1:9" x14ac:dyDescent="0.3">
      <c r="A152">
        <v>151</v>
      </c>
      <c r="B152" s="1">
        <v>41902</v>
      </c>
      <c r="C152" s="5">
        <f t="shared" si="16"/>
        <v>6</v>
      </c>
      <c r="D152">
        <f t="shared" si="15"/>
        <v>0.17</v>
      </c>
      <c r="E152">
        <f t="shared" si="17"/>
        <v>102.00000000000001</v>
      </c>
      <c r="F152">
        <f t="shared" si="18"/>
        <v>17</v>
      </c>
      <c r="G152">
        <f t="shared" si="21"/>
        <v>19</v>
      </c>
      <c r="H152">
        <f t="shared" si="19"/>
        <v>19</v>
      </c>
      <c r="I152">
        <f t="shared" si="20"/>
        <v>0</v>
      </c>
    </row>
    <row r="153" spans="1:9" x14ac:dyDescent="0.3">
      <c r="A153">
        <v>152</v>
      </c>
      <c r="B153" s="1">
        <v>41903</v>
      </c>
      <c r="C153" s="5">
        <f t="shared" si="16"/>
        <v>7</v>
      </c>
      <c r="D153">
        <f t="shared" si="15"/>
        <v>0.17</v>
      </c>
      <c r="E153">
        <f t="shared" si="17"/>
        <v>102.00000000000001</v>
      </c>
      <c r="F153">
        <f t="shared" si="18"/>
        <v>17</v>
      </c>
      <c r="G153">
        <f t="shared" si="21"/>
        <v>19</v>
      </c>
      <c r="H153">
        <f t="shared" si="19"/>
        <v>19</v>
      </c>
      <c r="I153">
        <f t="shared" si="20"/>
        <v>0</v>
      </c>
    </row>
    <row r="154" spans="1:9" x14ac:dyDescent="0.3">
      <c r="A154">
        <v>153</v>
      </c>
      <c r="B154" s="1">
        <v>41904</v>
      </c>
      <c r="C154" s="5">
        <f t="shared" si="16"/>
        <v>1</v>
      </c>
      <c r="D154">
        <f t="shared" si="15"/>
        <v>0.17</v>
      </c>
      <c r="E154">
        <f t="shared" si="17"/>
        <v>102.00000000000001</v>
      </c>
      <c r="F154">
        <f t="shared" si="18"/>
        <v>17</v>
      </c>
      <c r="G154">
        <f t="shared" si="21"/>
        <v>19</v>
      </c>
      <c r="H154">
        <f t="shared" si="19"/>
        <v>19</v>
      </c>
      <c r="I154">
        <f t="shared" si="20"/>
        <v>0</v>
      </c>
    </row>
    <row r="155" spans="1:9" x14ac:dyDescent="0.3">
      <c r="A155">
        <v>154</v>
      </c>
      <c r="B155" s="1">
        <v>41905</v>
      </c>
      <c r="C155" s="5">
        <f t="shared" si="16"/>
        <v>2</v>
      </c>
      <c r="D155">
        <f t="shared" si="15"/>
        <v>0.17</v>
      </c>
      <c r="E155">
        <f t="shared" si="17"/>
        <v>102.00000000000001</v>
      </c>
      <c r="F155">
        <f t="shared" si="18"/>
        <v>17</v>
      </c>
      <c r="G155">
        <f t="shared" si="21"/>
        <v>17</v>
      </c>
      <c r="H155">
        <f t="shared" si="19"/>
        <v>17</v>
      </c>
      <c r="I155">
        <f t="shared" si="20"/>
        <v>0</v>
      </c>
    </row>
    <row r="156" spans="1:9" x14ac:dyDescent="0.3">
      <c r="A156">
        <v>155</v>
      </c>
      <c r="B156" s="1">
        <v>41906</v>
      </c>
      <c r="C156" s="5">
        <f t="shared" si="16"/>
        <v>3</v>
      </c>
      <c r="D156">
        <f t="shared" si="15"/>
        <v>0.15</v>
      </c>
      <c r="E156">
        <f t="shared" si="17"/>
        <v>90</v>
      </c>
      <c r="F156">
        <f t="shared" si="18"/>
        <v>17</v>
      </c>
      <c r="G156">
        <f t="shared" si="21"/>
        <v>17</v>
      </c>
      <c r="H156">
        <f t="shared" si="19"/>
        <v>17</v>
      </c>
      <c r="I156">
        <f t="shared" si="20"/>
        <v>0</v>
      </c>
    </row>
    <row r="157" spans="1:9" x14ac:dyDescent="0.3">
      <c r="A157">
        <v>156</v>
      </c>
      <c r="B157" s="1">
        <v>41907</v>
      </c>
      <c r="C157" s="5">
        <f t="shared" si="16"/>
        <v>4</v>
      </c>
      <c r="D157">
        <f t="shared" si="15"/>
        <v>0.15</v>
      </c>
      <c r="E157">
        <f t="shared" si="17"/>
        <v>90</v>
      </c>
      <c r="F157">
        <f t="shared" si="18"/>
        <v>15</v>
      </c>
      <c r="G157">
        <f t="shared" si="21"/>
        <v>17</v>
      </c>
      <c r="H157">
        <f t="shared" si="19"/>
        <v>17</v>
      </c>
      <c r="I157">
        <f t="shared" si="20"/>
        <v>0</v>
      </c>
    </row>
    <row r="158" spans="1:9" x14ac:dyDescent="0.3">
      <c r="A158">
        <v>157</v>
      </c>
      <c r="B158" s="1">
        <v>41908</v>
      </c>
      <c r="C158" s="5">
        <f t="shared" si="16"/>
        <v>5</v>
      </c>
      <c r="D158">
        <f t="shared" si="15"/>
        <v>0.15</v>
      </c>
      <c r="E158">
        <f t="shared" si="17"/>
        <v>90</v>
      </c>
      <c r="F158">
        <f t="shared" si="18"/>
        <v>15</v>
      </c>
      <c r="G158">
        <f t="shared" si="21"/>
        <v>17</v>
      </c>
      <c r="H158">
        <f t="shared" si="19"/>
        <v>17</v>
      </c>
      <c r="I158">
        <f t="shared" si="20"/>
        <v>0</v>
      </c>
    </row>
    <row r="159" spans="1:9" x14ac:dyDescent="0.3">
      <c r="A159">
        <v>158</v>
      </c>
      <c r="B159" s="1">
        <v>41909</v>
      </c>
      <c r="C159" s="5">
        <f t="shared" si="16"/>
        <v>6</v>
      </c>
      <c r="D159">
        <f t="shared" si="15"/>
        <v>0.15</v>
      </c>
      <c r="E159">
        <f t="shared" si="17"/>
        <v>90</v>
      </c>
      <c r="F159">
        <f t="shared" si="18"/>
        <v>15</v>
      </c>
      <c r="G159">
        <f t="shared" si="21"/>
        <v>17</v>
      </c>
      <c r="H159">
        <f t="shared" si="19"/>
        <v>17</v>
      </c>
      <c r="I159">
        <f t="shared" si="20"/>
        <v>0</v>
      </c>
    </row>
    <row r="160" spans="1:9" x14ac:dyDescent="0.3">
      <c r="A160">
        <v>159</v>
      </c>
      <c r="B160" s="1">
        <v>41910</v>
      </c>
      <c r="C160" s="5">
        <f t="shared" si="16"/>
        <v>7</v>
      </c>
      <c r="D160">
        <f t="shared" si="15"/>
        <v>0.15</v>
      </c>
      <c r="E160">
        <f t="shared" si="17"/>
        <v>90</v>
      </c>
      <c r="F160">
        <f t="shared" si="18"/>
        <v>15</v>
      </c>
      <c r="G160">
        <f t="shared" si="21"/>
        <v>17</v>
      </c>
      <c r="H160">
        <f t="shared" si="19"/>
        <v>17</v>
      </c>
      <c r="I160">
        <f t="shared" si="20"/>
        <v>0</v>
      </c>
    </row>
    <row r="161" spans="1:9" x14ac:dyDescent="0.3">
      <c r="A161">
        <v>160</v>
      </c>
      <c r="B161" s="1">
        <v>41911</v>
      </c>
      <c r="C161" s="5">
        <f t="shared" si="16"/>
        <v>1</v>
      </c>
      <c r="D161">
        <f t="shared" si="15"/>
        <v>0.15</v>
      </c>
      <c r="E161">
        <f t="shared" si="17"/>
        <v>90</v>
      </c>
      <c r="F161">
        <f t="shared" si="18"/>
        <v>15</v>
      </c>
      <c r="G161">
        <f t="shared" si="21"/>
        <v>17</v>
      </c>
      <c r="H161">
        <f t="shared" si="19"/>
        <v>17</v>
      </c>
      <c r="I161">
        <f t="shared" si="2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</vt:vector>
  </HeadingPairs>
  <TitlesOfParts>
    <vt:vector size="6" baseType="lpstr">
      <vt:lpstr>6</vt:lpstr>
      <vt:lpstr>5</vt:lpstr>
      <vt:lpstr>4</vt:lpstr>
      <vt:lpstr>1, 2, 3</vt:lpstr>
      <vt:lpstr>dane</vt:lpstr>
      <vt:lpstr>Wykres 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2021-01-02T21:12:58Z</dcterms:modified>
</cp:coreProperties>
</file>