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wojci\Desktop\zbior zadan CKE\88\"/>
    </mc:Choice>
  </mc:AlternateContent>
  <xr:revisionPtr revIDLastSave="0" documentId="13_ncr:1_{22A28269-89EB-4F3E-B39B-322FF456491F}" xr6:coauthVersionLast="45" xr6:coauthVersionMax="45" xr10:uidLastSave="{00000000-0000-0000-0000-000000000000}"/>
  <bookViews>
    <workbookView xWindow="15360" yWindow="0" windowWidth="15360" windowHeight="16680" activeTab="4" xr2:uid="{00000000-000D-0000-FFFF-FFFF00000000}"/>
  </bookViews>
  <sheets>
    <sheet name="5" sheetId="5" r:id="rId1"/>
    <sheet name="4" sheetId="4" r:id="rId2"/>
    <sheet name="Wykres zadanie 2" sheetId="3" r:id="rId3"/>
    <sheet name="1, 2, 3" sheetId="2" r:id="rId4"/>
    <sheet name="dane" sheetId="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5" l="1"/>
  <c r="K2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B26" i="4"/>
  <c r="E27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11" i="4"/>
  <c r="B9" i="4"/>
  <c r="B7" i="4"/>
  <c r="B5" i="4"/>
  <c r="B6" i="4"/>
  <c r="B8" i="4"/>
  <c r="B10" i="4"/>
  <c r="B12" i="4"/>
  <c r="B4" i="4"/>
  <c r="B3" i="4"/>
  <c r="G2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B2" i="4"/>
  <c r="C2" i="4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E27" i="2"/>
  <c r="D25" i="2"/>
  <c r="B25" i="2"/>
  <c r="D24" i="2"/>
  <c r="B24" i="2"/>
  <c r="D23" i="2"/>
  <c r="B23" i="2"/>
  <c r="D22" i="2"/>
  <c r="B22" i="2"/>
  <c r="D21" i="2"/>
  <c r="B21" i="2"/>
  <c r="D20" i="2"/>
  <c r="B20" i="2"/>
  <c r="D19" i="2"/>
  <c r="B19" i="2"/>
  <c r="D18" i="2"/>
  <c r="B18" i="2"/>
  <c r="D17" i="2"/>
  <c r="B17" i="2"/>
  <c r="D16" i="2"/>
  <c r="B16" i="2"/>
  <c r="D15" i="2"/>
  <c r="B15" i="2"/>
  <c r="D14" i="2"/>
  <c r="B14" i="2"/>
  <c r="D13" i="2"/>
  <c r="B13" i="2"/>
  <c r="D12" i="2"/>
  <c r="B12" i="2"/>
  <c r="D11" i="2"/>
  <c r="B11" i="2"/>
  <c r="D10" i="2"/>
  <c r="B10" i="2"/>
  <c r="D9" i="2"/>
  <c r="B9" i="2"/>
  <c r="D8" i="2"/>
  <c r="B8" i="2"/>
  <c r="D7" i="2"/>
  <c r="B7" i="2"/>
  <c r="D6" i="2"/>
  <c r="B6" i="2"/>
  <c r="D5" i="2"/>
  <c r="B5" i="2"/>
  <c r="D4" i="2"/>
  <c r="B4" i="2"/>
  <c r="D3" i="2"/>
  <c r="B3" i="2"/>
  <c r="D2" i="2"/>
  <c r="B2" i="2"/>
  <c r="C2" i="2" s="1"/>
  <c r="F3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C4" i="1"/>
  <c r="E4" i="1" s="1"/>
  <c r="C3" i="1"/>
  <c r="F2" i="1"/>
  <c r="E2" i="1"/>
  <c r="D2" i="1"/>
  <c r="C2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4" i="1"/>
  <c r="B3" i="1"/>
  <c r="B6" i="1"/>
  <c r="B5" i="1"/>
  <c r="B2" i="1"/>
  <c r="J2" i="5" l="1"/>
  <c r="B18" i="5" s="1"/>
  <c r="B12" i="5"/>
  <c r="B6" i="5"/>
  <c r="B16" i="5"/>
  <c r="B5" i="5"/>
  <c r="B20" i="5"/>
  <c r="B14" i="5"/>
  <c r="B4" i="5"/>
  <c r="B23" i="5"/>
  <c r="B19" i="5"/>
  <c r="B15" i="5"/>
  <c r="B11" i="5"/>
  <c r="B7" i="5"/>
  <c r="E2" i="4"/>
  <c r="F2" i="4" s="1"/>
  <c r="C3" i="4" s="1"/>
  <c r="G3" i="4" s="1"/>
  <c r="E2" i="2"/>
  <c r="F2" i="2" s="1"/>
  <c r="C3" i="2" s="1"/>
  <c r="F4" i="1"/>
  <c r="C5" i="1" s="1"/>
  <c r="B9" i="5" l="1"/>
  <c r="B10" i="5"/>
  <c r="B24" i="5"/>
  <c r="B8" i="5"/>
  <c r="B25" i="5"/>
  <c r="B21" i="5"/>
  <c r="B17" i="5"/>
  <c r="B3" i="5"/>
  <c r="B2" i="5"/>
  <c r="C2" i="5" s="1"/>
  <c r="G2" i="5" s="1"/>
  <c r="B22" i="5"/>
  <c r="B13" i="5"/>
  <c r="E3" i="4"/>
  <c r="F3" i="4" s="1"/>
  <c r="C4" i="4" s="1"/>
  <c r="G4" i="4" s="1"/>
  <c r="E3" i="2"/>
  <c r="F3" i="2" s="1"/>
  <c r="C4" i="2" s="1"/>
  <c r="E5" i="1"/>
  <c r="F5" i="1"/>
  <c r="C6" i="1" s="1"/>
  <c r="E2" i="5" l="1"/>
  <c r="F2" i="5" s="1"/>
  <c r="C3" i="5" s="1"/>
  <c r="G3" i="5" s="1"/>
  <c r="E4" i="4"/>
  <c r="F4" i="4" s="1"/>
  <c r="C5" i="4" s="1"/>
  <c r="G5" i="4" s="1"/>
  <c r="E4" i="2"/>
  <c r="F4" i="2" s="1"/>
  <c r="C5" i="2" s="1"/>
  <c r="E6" i="1"/>
  <c r="F6" i="1"/>
  <c r="C7" i="1" s="1"/>
  <c r="E3" i="5" l="1"/>
  <c r="F3" i="5" s="1"/>
  <c r="C4" i="5" s="1"/>
  <c r="G4" i="5" s="1"/>
  <c r="E5" i="4"/>
  <c r="F5" i="4" s="1"/>
  <c r="C6" i="4" s="1"/>
  <c r="G6" i="4" s="1"/>
  <c r="E5" i="2"/>
  <c r="F5" i="2" s="1"/>
  <c r="C6" i="2" s="1"/>
  <c r="E7" i="1"/>
  <c r="F7" i="1" s="1"/>
  <c r="C8" i="1" s="1"/>
  <c r="E4" i="5" l="1"/>
  <c r="F4" i="5" s="1"/>
  <c r="C5" i="5" s="1"/>
  <c r="E6" i="4"/>
  <c r="F6" i="4" s="1"/>
  <c r="C7" i="4" s="1"/>
  <c r="G7" i="4" s="1"/>
  <c r="E6" i="2"/>
  <c r="F6" i="2"/>
  <c r="C7" i="2" s="1"/>
  <c r="E8" i="1"/>
  <c r="F8" i="1"/>
  <c r="C9" i="1" s="1"/>
  <c r="G5" i="5" l="1"/>
  <c r="E5" i="5"/>
  <c r="F5" i="5" s="1"/>
  <c r="C6" i="5" s="1"/>
  <c r="E7" i="4"/>
  <c r="F7" i="4" s="1"/>
  <c r="C8" i="4" s="1"/>
  <c r="G8" i="4" s="1"/>
  <c r="F7" i="2"/>
  <c r="C8" i="2" s="1"/>
  <c r="E7" i="2"/>
  <c r="E9" i="1"/>
  <c r="F9" i="1"/>
  <c r="C10" i="1" s="1"/>
  <c r="G6" i="5" l="1"/>
  <c r="E6" i="5"/>
  <c r="F6" i="5" s="1"/>
  <c r="C7" i="5" s="1"/>
  <c r="E8" i="4"/>
  <c r="F8" i="4"/>
  <c r="C9" i="4" s="1"/>
  <c r="G9" i="4" s="1"/>
  <c r="E8" i="2"/>
  <c r="F8" i="2" s="1"/>
  <c r="C9" i="2" s="1"/>
  <c r="E10" i="1"/>
  <c r="F10" i="1"/>
  <c r="C11" i="1" s="1"/>
  <c r="G7" i="5" l="1"/>
  <c r="E7" i="5"/>
  <c r="F7" i="5" s="1"/>
  <c r="C8" i="5" s="1"/>
  <c r="E9" i="4"/>
  <c r="F9" i="4" s="1"/>
  <c r="C10" i="4" s="1"/>
  <c r="G10" i="4" s="1"/>
  <c r="E9" i="2"/>
  <c r="F9" i="2" s="1"/>
  <c r="C10" i="2" s="1"/>
  <c r="E11" i="1"/>
  <c r="F11" i="1" s="1"/>
  <c r="C12" i="1" s="1"/>
  <c r="G8" i="5" l="1"/>
  <c r="E8" i="5"/>
  <c r="F8" i="5" s="1"/>
  <c r="C9" i="5" s="1"/>
  <c r="E10" i="4"/>
  <c r="F10" i="4"/>
  <c r="C11" i="4" s="1"/>
  <c r="G11" i="4" s="1"/>
  <c r="E10" i="2"/>
  <c r="F10" i="2"/>
  <c r="C11" i="2" s="1"/>
  <c r="E12" i="1"/>
  <c r="F12" i="1"/>
  <c r="C13" i="1" s="1"/>
  <c r="G9" i="5" l="1"/>
  <c r="E9" i="5"/>
  <c r="F9" i="5" s="1"/>
  <c r="C10" i="5" s="1"/>
  <c r="E11" i="4"/>
  <c r="F11" i="4" s="1"/>
  <c r="C12" i="4" s="1"/>
  <c r="G12" i="4" s="1"/>
  <c r="E11" i="2"/>
  <c r="F11" i="2"/>
  <c r="C12" i="2" s="1"/>
  <c r="E13" i="1"/>
  <c r="F13" i="1"/>
  <c r="C14" i="1" s="1"/>
  <c r="G10" i="5" l="1"/>
  <c r="E10" i="5"/>
  <c r="F10" i="5" s="1"/>
  <c r="C11" i="5" s="1"/>
  <c r="E12" i="4"/>
  <c r="F12" i="4" s="1"/>
  <c r="C13" i="4" s="1"/>
  <c r="G13" i="4" s="1"/>
  <c r="E12" i="2"/>
  <c r="F12" i="2" s="1"/>
  <c r="C13" i="2" s="1"/>
  <c r="E14" i="1"/>
  <c r="F14" i="1"/>
  <c r="C15" i="1" s="1"/>
  <c r="G11" i="5" l="1"/>
  <c r="E11" i="5"/>
  <c r="F11" i="5"/>
  <c r="C12" i="5" s="1"/>
  <c r="E13" i="4"/>
  <c r="F13" i="4" s="1"/>
  <c r="C14" i="4" s="1"/>
  <c r="G14" i="4" s="1"/>
  <c r="E13" i="2"/>
  <c r="F13" i="2" s="1"/>
  <c r="C14" i="2" s="1"/>
  <c r="E15" i="1"/>
  <c r="F15" i="1" s="1"/>
  <c r="C16" i="1" s="1"/>
  <c r="G12" i="5" l="1"/>
  <c r="E12" i="5"/>
  <c r="F12" i="5" s="1"/>
  <c r="C13" i="5" s="1"/>
  <c r="E14" i="4"/>
  <c r="F14" i="4" s="1"/>
  <c r="C15" i="4" s="1"/>
  <c r="G15" i="4" s="1"/>
  <c r="E14" i="2"/>
  <c r="F14" i="2" s="1"/>
  <c r="C15" i="2" s="1"/>
  <c r="E16" i="1"/>
  <c r="F16" i="1"/>
  <c r="C17" i="1" s="1"/>
  <c r="G13" i="5" l="1"/>
  <c r="E13" i="5"/>
  <c r="F13" i="5" s="1"/>
  <c r="C14" i="5" s="1"/>
  <c r="E15" i="4"/>
  <c r="F15" i="4" s="1"/>
  <c r="C16" i="4" s="1"/>
  <c r="G16" i="4" s="1"/>
  <c r="F15" i="2"/>
  <c r="C16" i="2" s="1"/>
  <c r="E15" i="2"/>
  <c r="E17" i="1"/>
  <c r="F17" i="1"/>
  <c r="C18" i="1" s="1"/>
  <c r="G14" i="5" l="1"/>
  <c r="E14" i="5"/>
  <c r="F14" i="5" s="1"/>
  <c r="C15" i="5" s="1"/>
  <c r="E16" i="4"/>
  <c r="F16" i="4" s="1"/>
  <c r="C17" i="4" s="1"/>
  <c r="G17" i="4" s="1"/>
  <c r="E16" i="2"/>
  <c r="F16" i="2" s="1"/>
  <c r="C17" i="2" s="1"/>
  <c r="E18" i="1"/>
  <c r="F18" i="1"/>
  <c r="C19" i="1" s="1"/>
  <c r="G15" i="5" l="1"/>
  <c r="E15" i="5"/>
  <c r="F15" i="5"/>
  <c r="C16" i="5" s="1"/>
  <c r="E17" i="4"/>
  <c r="F17" i="4" s="1"/>
  <c r="C18" i="4" s="1"/>
  <c r="G18" i="4" s="1"/>
  <c r="E17" i="2"/>
  <c r="F17" i="2" s="1"/>
  <c r="C18" i="2" s="1"/>
  <c r="E19" i="1"/>
  <c r="F19" i="1" s="1"/>
  <c r="C20" i="1" s="1"/>
  <c r="G16" i="5" l="1"/>
  <c r="E16" i="5"/>
  <c r="F16" i="5" s="1"/>
  <c r="C17" i="5" s="1"/>
  <c r="E18" i="4"/>
  <c r="F18" i="4" s="1"/>
  <c r="C19" i="4" s="1"/>
  <c r="G19" i="4" s="1"/>
  <c r="E18" i="2"/>
  <c r="F18" i="2"/>
  <c r="C19" i="2" s="1"/>
  <c r="E20" i="1"/>
  <c r="F20" i="1"/>
  <c r="C21" i="1" s="1"/>
  <c r="G17" i="5" l="1"/>
  <c r="E17" i="5"/>
  <c r="F17" i="5" s="1"/>
  <c r="C18" i="5" s="1"/>
  <c r="E19" i="4"/>
  <c r="F19" i="4" s="1"/>
  <c r="C20" i="4" s="1"/>
  <c r="G20" i="4" s="1"/>
  <c r="E19" i="2"/>
  <c r="F19" i="2"/>
  <c r="C20" i="2" s="1"/>
  <c r="E21" i="1"/>
  <c r="F21" i="1"/>
  <c r="C22" i="1" s="1"/>
  <c r="G18" i="5" l="1"/>
  <c r="E18" i="5"/>
  <c r="F18" i="5" s="1"/>
  <c r="C19" i="5" s="1"/>
  <c r="E20" i="4"/>
  <c r="F20" i="4" s="1"/>
  <c r="C21" i="4" s="1"/>
  <c r="G21" i="4" s="1"/>
  <c r="E20" i="2"/>
  <c r="F20" i="2" s="1"/>
  <c r="C21" i="2" s="1"/>
  <c r="E22" i="1"/>
  <c r="F22" i="1"/>
  <c r="C23" i="1" s="1"/>
  <c r="G19" i="5" l="1"/>
  <c r="E19" i="5"/>
  <c r="F19" i="5" s="1"/>
  <c r="C20" i="5" s="1"/>
  <c r="E21" i="4"/>
  <c r="F21" i="4" s="1"/>
  <c r="C22" i="4" s="1"/>
  <c r="G22" i="4" s="1"/>
  <c r="E21" i="2"/>
  <c r="F21" i="2" s="1"/>
  <c r="C22" i="2" s="1"/>
  <c r="E23" i="1"/>
  <c r="F23" i="1" s="1"/>
  <c r="C24" i="1" s="1"/>
  <c r="G20" i="5" l="1"/>
  <c r="E20" i="5"/>
  <c r="F20" i="5" s="1"/>
  <c r="C21" i="5" s="1"/>
  <c r="E22" i="4"/>
  <c r="F22" i="4" s="1"/>
  <c r="C23" i="4" s="1"/>
  <c r="G23" i="4" s="1"/>
  <c r="E22" i="2"/>
  <c r="F22" i="2"/>
  <c r="C23" i="2" s="1"/>
  <c r="E24" i="1"/>
  <c r="F24" i="1"/>
  <c r="C25" i="1" s="1"/>
  <c r="G21" i="5" l="1"/>
  <c r="E21" i="5"/>
  <c r="F21" i="5" s="1"/>
  <c r="C22" i="5" s="1"/>
  <c r="E23" i="4"/>
  <c r="F23" i="4" s="1"/>
  <c r="C24" i="4" s="1"/>
  <c r="G24" i="4" s="1"/>
  <c r="E23" i="2"/>
  <c r="F23" i="2" s="1"/>
  <c r="C24" i="2" s="1"/>
  <c r="E25" i="1"/>
  <c r="F25" i="1"/>
  <c r="G22" i="5" l="1"/>
  <c r="E22" i="5"/>
  <c r="F22" i="5" s="1"/>
  <c r="C23" i="5" s="1"/>
  <c r="E24" i="4"/>
  <c r="F24" i="4"/>
  <c r="C25" i="4" s="1"/>
  <c r="G25" i="4" s="1"/>
  <c r="E24" i="2"/>
  <c r="F24" i="2" s="1"/>
  <c r="C25" i="2" s="1"/>
  <c r="G23" i="5" l="1"/>
  <c r="E23" i="5"/>
  <c r="F23" i="5" s="1"/>
  <c r="C24" i="5" s="1"/>
  <c r="E25" i="4"/>
  <c r="F25" i="4" s="1"/>
  <c r="I3" i="4" s="1"/>
  <c r="E25" i="2"/>
  <c r="F25" i="2" s="1"/>
  <c r="G24" i="5" l="1"/>
  <c r="E24" i="5"/>
  <c r="F24" i="5" s="1"/>
  <c r="C25" i="5" s="1"/>
  <c r="G25" i="5" l="1"/>
  <c r="E25" i="5"/>
  <c r="F25" i="5" s="1"/>
  <c r="H2" i="5" s="1"/>
</calcChain>
</file>

<file path=xl/sharedStrings.xml><?xml version="1.0" encoding="utf-8"?>
<sst xmlns="http://schemas.openxmlformats.org/spreadsheetml/2006/main" count="34" uniqueCount="15">
  <si>
    <t>lp</t>
  </si>
  <si>
    <t>rano</t>
  </si>
  <si>
    <t>sprzedanych</t>
  </si>
  <si>
    <t>wieczorem</t>
  </si>
  <si>
    <t>dostawa</t>
  </si>
  <si>
    <t>L</t>
  </si>
  <si>
    <t>suma:</t>
  </si>
  <si>
    <t>pyt3</t>
  </si>
  <si>
    <t>czy zostało &lt;50</t>
  </si>
  <si>
    <t>czy wystarcza</t>
  </si>
  <si>
    <t>czy dobrze zostało</t>
  </si>
  <si>
    <t>dostawy</t>
  </si>
  <si>
    <t>czy wyst</t>
  </si>
  <si>
    <t>lewy</t>
  </si>
  <si>
    <t>prawy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</si>
</sst>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Choinki</a:t>
            </a:r>
            <a:r>
              <a:rPr lang="pl-PL" baseline="0"/>
              <a:t> dostępne, sprzedane i pozostałe na placu w kolejnych dniach</a:t>
            </a:r>
            <a:endParaRPr lang="pl-PL"/>
          </a:p>
        </c:rich>
      </c:tx>
      <c:layout>
        <c:manualLayout>
          <c:xMode val="edge"/>
          <c:yMode val="edge"/>
          <c:x val="0.14825961640291146"/>
          <c:y val="2.47933884297520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8308417554675898E-2"/>
          <c:y val="0.12196177957094206"/>
          <c:w val="0.85436061904475691"/>
          <c:h val="0.71615062579987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'1, 2, 3'!$C$1</c:f>
              <c:strCache>
                <c:ptCount val="1"/>
                <c:pt idx="0">
                  <c:v>rano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'1, 2, 3'!$C$2:$C$25</c:f>
              <c:numCache>
                <c:formatCode>General</c:formatCode>
                <c:ptCount val="24"/>
                <c:pt idx="0">
                  <c:v>50</c:v>
                </c:pt>
                <c:pt idx="1">
                  <c:v>42</c:v>
                </c:pt>
                <c:pt idx="2">
                  <c:v>30</c:v>
                </c:pt>
                <c:pt idx="3">
                  <c:v>64</c:v>
                </c:pt>
                <c:pt idx="4">
                  <c:v>45</c:v>
                </c:pt>
                <c:pt idx="5">
                  <c:v>73</c:v>
                </c:pt>
                <c:pt idx="6">
                  <c:v>48</c:v>
                </c:pt>
                <c:pt idx="7">
                  <c:v>70</c:v>
                </c:pt>
                <c:pt idx="8">
                  <c:v>40</c:v>
                </c:pt>
                <c:pt idx="9">
                  <c:v>58</c:v>
                </c:pt>
                <c:pt idx="10">
                  <c:v>23</c:v>
                </c:pt>
                <c:pt idx="11">
                  <c:v>53</c:v>
                </c:pt>
                <c:pt idx="12">
                  <c:v>15</c:v>
                </c:pt>
                <c:pt idx="13">
                  <c:v>52</c:v>
                </c:pt>
                <c:pt idx="14">
                  <c:v>11</c:v>
                </c:pt>
                <c:pt idx="15">
                  <c:v>52</c:v>
                </c:pt>
                <c:pt idx="16">
                  <c:v>9</c:v>
                </c:pt>
                <c:pt idx="17">
                  <c:v>51</c:v>
                </c:pt>
                <c:pt idx="18">
                  <c:v>7</c:v>
                </c:pt>
                <c:pt idx="19">
                  <c:v>51</c:v>
                </c:pt>
                <c:pt idx="20">
                  <c:v>6</c:v>
                </c:pt>
                <c:pt idx="21">
                  <c:v>51</c:v>
                </c:pt>
                <c:pt idx="22">
                  <c:v>7</c:v>
                </c:pt>
                <c:pt idx="23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6-408F-B606-83675E4CB3AA}"/>
            </c:ext>
          </c:extLst>
        </c:ser>
        <c:ser>
          <c:idx val="1"/>
          <c:order val="1"/>
          <c:tx>
            <c:strRef>
              <c:f>'1, 2, 3'!$E$1</c:f>
              <c:strCache>
                <c:ptCount val="1"/>
                <c:pt idx="0">
                  <c:v>sprzedanych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'1, 2, 3'!$E$2:$E$25</c:f>
              <c:numCache>
                <c:formatCode>General</c:formatCode>
                <c:ptCount val="24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35</c:v>
                </c:pt>
                <c:pt idx="10">
                  <c:v>20</c:v>
                </c:pt>
                <c:pt idx="11">
                  <c:v>38</c:v>
                </c:pt>
                <c:pt idx="12">
                  <c:v>13</c:v>
                </c:pt>
                <c:pt idx="13">
                  <c:v>41</c:v>
                </c:pt>
                <c:pt idx="14">
                  <c:v>9</c:v>
                </c:pt>
                <c:pt idx="15">
                  <c:v>43</c:v>
                </c:pt>
                <c:pt idx="16">
                  <c:v>8</c:v>
                </c:pt>
                <c:pt idx="17">
                  <c:v>44</c:v>
                </c:pt>
                <c:pt idx="18">
                  <c:v>6</c:v>
                </c:pt>
                <c:pt idx="19">
                  <c:v>45</c:v>
                </c:pt>
                <c:pt idx="20">
                  <c:v>5</c:v>
                </c:pt>
                <c:pt idx="21">
                  <c:v>44</c:v>
                </c:pt>
                <c:pt idx="22">
                  <c:v>6</c:v>
                </c:pt>
                <c:pt idx="2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6-408F-B606-83675E4CB3AA}"/>
            </c:ext>
          </c:extLst>
        </c:ser>
        <c:ser>
          <c:idx val="2"/>
          <c:order val="2"/>
          <c:tx>
            <c:v>pozostałe wieczorem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'1, 2, 3'!$F$2:$F$25</c:f>
              <c:numCache>
                <c:formatCode>General</c:formatCode>
                <c:ptCount val="24"/>
                <c:pt idx="0">
                  <c:v>42</c:v>
                </c:pt>
                <c:pt idx="1">
                  <c:v>30</c:v>
                </c:pt>
                <c:pt idx="2">
                  <c:v>14</c:v>
                </c:pt>
                <c:pt idx="3">
                  <c:v>45</c:v>
                </c:pt>
                <c:pt idx="4">
                  <c:v>23</c:v>
                </c:pt>
                <c:pt idx="5">
                  <c:v>48</c:v>
                </c:pt>
                <c:pt idx="6">
                  <c:v>20</c:v>
                </c:pt>
                <c:pt idx="7">
                  <c:v>40</c:v>
                </c:pt>
                <c:pt idx="8">
                  <c:v>8</c:v>
                </c:pt>
                <c:pt idx="9">
                  <c:v>23</c:v>
                </c:pt>
                <c:pt idx="10">
                  <c:v>3</c:v>
                </c:pt>
                <c:pt idx="11">
                  <c:v>15</c:v>
                </c:pt>
                <c:pt idx="12">
                  <c:v>2</c:v>
                </c:pt>
                <c:pt idx="13">
                  <c:v>11</c:v>
                </c:pt>
                <c:pt idx="14">
                  <c:v>2</c:v>
                </c:pt>
                <c:pt idx="15">
                  <c:v>9</c:v>
                </c:pt>
                <c:pt idx="16">
                  <c:v>1</c:v>
                </c:pt>
                <c:pt idx="17">
                  <c:v>7</c:v>
                </c:pt>
                <c:pt idx="18">
                  <c:v>1</c:v>
                </c:pt>
                <c:pt idx="19">
                  <c:v>6</c:v>
                </c:pt>
                <c:pt idx="20">
                  <c:v>1</c:v>
                </c:pt>
                <c:pt idx="21">
                  <c:v>7</c:v>
                </c:pt>
                <c:pt idx="22">
                  <c:v>1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56-408F-B606-83675E4CB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786408"/>
        <c:axId val="447789688"/>
      </c:barChart>
      <c:catAx>
        <c:axId val="447786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dnia</a:t>
                </a:r>
              </a:p>
            </c:rich>
          </c:tx>
          <c:layout>
            <c:manualLayout>
              <c:xMode val="edge"/>
              <c:yMode val="edge"/>
              <c:x val="0.4502296945706214"/>
              <c:y val="0.891000195223530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789688"/>
        <c:crosses val="autoZero"/>
        <c:auto val="1"/>
        <c:lblAlgn val="ctr"/>
        <c:lblOffset val="100"/>
        <c:noMultiLvlLbl val="0"/>
      </c:catAx>
      <c:valAx>
        <c:axId val="44778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drzewek</a:t>
                </a:r>
              </a:p>
            </c:rich>
          </c:tx>
          <c:layout>
            <c:manualLayout>
              <c:xMode val="edge"/>
              <c:yMode val="edge"/>
              <c:x val="3.0743580716532572E-2"/>
              <c:y val="0.417488774646970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78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DDC4CC-1FC6-4A50-AB0D-4433A39E875F}">
  <sheetPr/>
  <sheetViews>
    <sheetView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65520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8F0A988-161C-460C-A464-6333F04C85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BB83F-B756-4CCF-AB50-C50C726D997E}">
  <dimension ref="A1:K25"/>
  <sheetViews>
    <sheetView workbookViewId="0">
      <pane ySplit="1" topLeftCell="A2" activePane="bottomLeft" state="frozen"/>
      <selection pane="bottomLeft" activeCell="F25" sqref="F25"/>
    </sheetView>
  </sheetViews>
  <sheetFormatPr defaultRowHeight="14.4" x14ac:dyDescent="0.3"/>
  <cols>
    <col min="1" max="1" width="6" style="1" customWidth="1"/>
    <col min="4" max="4" width="6.77734375" customWidth="1"/>
    <col min="5" max="5" width="11.6640625" customWidth="1"/>
    <col min="6" max="6" width="10.88671875" customWidth="1"/>
    <col min="8" max="8" width="15.6640625" style="1" customWidth="1"/>
    <col min="9" max="9" width="9.109375" style="1" customWidth="1"/>
    <col min="10" max="10" width="8.88671875" style="1"/>
  </cols>
  <sheetData>
    <row r="1" spans="1:11" s="2" customFormat="1" x14ac:dyDescent="0.3">
      <c r="A1" s="2" t="s">
        <v>0</v>
      </c>
      <c r="B1" s="2" t="s">
        <v>4</v>
      </c>
      <c r="C1" s="2" t="s">
        <v>1</v>
      </c>
      <c r="D1" s="2" t="s">
        <v>5</v>
      </c>
      <c r="E1" s="2" t="s">
        <v>2</v>
      </c>
      <c r="F1" s="2" t="s">
        <v>3</v>
      </c>
      <c r="G1" s="2" t="s">
        <v>12</v>
      </c>
      <c r="H1" s="2" t="s">
        <v>10</v>
      </c>
      <c r="I1" s="2" t="s">
        <v>13</v>
      </c>
      <c r="J1" s="2" t="s">
        <v>11</v>
      </c>
      <c r="K1" s="2" t="s">
        <v>14</v>
      </c>
    </row>
    <row r="2" spans="1:11" x14ac:dyDescent="0.3">
      <c r="A2" s="1">
        <v>1</v>
      </c>
      <c r="B2">
        <f>$J$2</f>
        <v>35</v>
      </c>
      <c r="C2">
        <f>B2</f>
        <v>35</v>
      </c>
      <c r="D2">
        <f>INT((-POWER(A2,2)+40*A2+50)/10)</f>
        <v>8</v>
      </c>
      <c r="E2">
        <f>IF(C2&gt;=D2,D2,INT(C2*90%))</f>
        <v>8</v>
      </c>
      <c r="F2">
        <f>C2-E2</f>
        <v>27</v>
      </c>
      <c r="G2" t="str">
        <f>IF(C2&gt;=D2,"dobrze","źle")</f>
        <v>dobrze</v>
      </c>
      <c r="H2" s="1" t="str">
        <f>IF(F25&lt;J2,"dobrze","źle")</f>
        <v>dobrze</v>
      </c>
      <c r="I2" s="1">
        <f>35</f>
        <v>35</v>
      </c>
      <c r="J2" s="1">
        <f>QUOTIENT(I2+K2,2)</f>
        <v>35</v>
      </c>
      <c r="K2">
        <f>35</f>
        <v>35</v>
      </c>
    </row>
    <row r="3" spans="1:11" x14ac:dyDescent="0.3">
      <c r="A3" s="1">
        <v>2</v>
      </c>
      <c r="B3">
        <f>$J$2</f>
        <v>35</v>
      </c>
      <c r="C3">
        <f>F2+B3</f>
        <v>62</v>
      </c>
      <c r="D3">
        <f t="shared" ref="D3:D25" si="0">INT((-POWER(A3,2)+40*A3+50)/10)</f>
        <v>12</v>
      </c>
      <c r="E3">
        <f t="shared" ref="E3:E25" si="1">IF(C3&gt;=D3,D3,INT(C3*90%))</f>
        <v>12</v>
      </c>
      <c r="F3">
        <f t="shared" ref="F3:F25" si="2">C3-E3</f>
        <v>50</v>
      </c>
      <c r="G3" t="str">
        <f t="shared" ref="G3:G25" si="3">IF(C3&gt;=D3,"dobrze","źle")</f>
        <v>dobrze</v>
      </c>
    </row>
    <row r="4" spans="1:11" x14ac:dyDescent="0.3">
      <c r="A4" s="1">
        <v>3</v>
      </c>
      <c r="B4">
        <f>$J$2</f>
        <v>35</v>
      </c>
      <c r="C4">
        <f t="shared" ref="C4:C25" si="4">F3+B4</f>
        <v>85</v>
      </c>
      <c r="D4">
        <f t="shared" si="0"/>
        <v>16</v>
      </c>
      <c r="E4">
        <f t="shared" si="1"/>
        <v>16</v>
      </c>
      <c r="F4">
        <f t="shared" si="2"/>
        <v>69</v>
      </c>
      <c r="G4" t="str">
        <f t="shared" si="3"/>
        <v>dobrze</v>
      </c>
    </row>
    <row r="5" spans="1:11" x14ac:dyDescent="0.3">
      <c r="A5" s="1">
        <v>4</v>
      </c>
      <c r="B5">
        <f>$J$2</f>
        <v>35</v>
      </c>
      <c r="C5">
        <f t="shared" si="4"/>
        <v>104</v>
      </c>
      <c r="D5">
        <f t="shared" si="0"/>
        <v>19</v>
      </c>
      <c r="E5">
        <f t="shared" si="1"/>
        <v>19</v>
      </c>
      <c r="F5">
        <f t="shared" si="2"/>
        <v>85</v>
      </c>
      <c r="G5" t="str">
        <f t="shared" si="3"/>
        <v>dobrze</v>
      </c>
    </row>
    <row r="6" spans="1:11" x14ac:dyDescent="0.3">
      <c r="A6" s="1">
        <v>5</v>
      </c>
      <c r="B6">
        <f>$J$2</f>
        <v>35</v>
      </c>
      <c r="C6">
        <f t="shared" si="4"/>
        <v>120</v>
      </c>
      <c r="D6">
        <f t="shared" si="0"/>
        <v>22</v>
      </c>
      <c r="E6">
        <f t="shared" si="1"/>
        <v>22</v>
      </c>
      <c r="F6">
        <f t="shared" si="2"/>
        <v>98</v>
      </c>
      <c r="G6" t="str">
        <f t="shared" si="3"/>
        <v>dobrze</v>
      </c>
    </row>
    <row r="7" spans="1:11" x14ac:dyDescent="0.3">
      <c r="A7" s="1">
        <v>6</v>
      </c>
      <c r="B7">
        <f>$J$2</f>
        <v>35</v>
      </c>
      <c r="C7">
        <f t="shared" si="4"/>
        <v>133</v>
      </c>
      <c r="D7">
        <f t="shared" si="0"/>
        <v>25</v>
      </c>
      <c r="E7">
        <f t="shared" si="1"/>
        <v>25</v>
      </c>
      <c r="F7">
        <f t="shared" si="2"/>
        <v>108</v>
      </c>
      <c r="G7" t="str">
        <f t="shared" si="3"/>
        <v>dobrze</v>
      </c>
    </row>
    <row r="8" spans="1:11" x14ac:dyDescent="0.3">
      <c r="A8" s="1">
        <v>7</v>
      </c>
      <c r="B8">
        <f>$J$2</f>
        <v>35</v>
      </c>
      <c r="C8">
        <f t="shared" si="4"/>
        <v>143</v>
      </c>
      <c r="D8">
        <f t="shared" si="0"/>
        <v>28</v>
      </c>
      <c r="E8">
        <f t="shared" si="1"/>
        <v>28</v>
      </c>
      <c r="F8">
        <f t="shared" si="2"/>
        <v>115</v>
      </c>
      <c r="G8" t="str">
        <f t="shared" si="3"/>
        <v>dobrze</v>
      </c>
    </row>
    <row r="9" spans="1:11" x14ac:dyDescent="0.3">
      <c r="A9" s="1">
        <v>8</v>
      </c>
      <c r="B9">
        <f>$J$2</f>
        <v>35</v>
      </c>
      <c r="C9">
        <f t="shared" si="4"/>
        <v>150</v>
      </c>
      <c r="D9">
        <f t="shared" si="0"/>
        <v>30</v>
      </c>
      <c r="E9">
        <f t="shared" si="1"/>
        <v>30</v>
      </c>
      <c r="F9">
        <f t="shared" si="2"/>
        <v>120</v>
      </c>
      <c r="G9" t="str">
        <f t="shared" si="3"/>
        <v>dobrze</v>
      </c>
    </row>
    <row r="10" spans="1:11" x14ac:dyDescent="0.3">
      <c r="A10" s="1">
        <v>9</v>
      </c>
      <c r="B10">
        <f>$J$2</f>
        <v>35</v>
      </c>
      <c r="C10">
        <f t="shared" si="4"/>
        <v>155</v>
      </c>
      <c r="D10">
        <f t="shared" si="0"/>
        <v>32</v>
      </c>
      <c r="E10">
        <f t="shared" si="1"/>
        <v>32</v>
      </c>
      <c r="F10">
        <f t="shared" si="2"/>
        <v>123</v>
      </c>
      <c r="G10" t="str">
        <f t="shared" si="3"/>
        <v>dobrze</v>
      </c>
    </row>
    <row r="11" spans="1:11" x14ac:dyDescent="0.3">
      <c r="A11" s="1">
        <v>10</v>
      </c>
      <c r="B11">
        <f>$J$2</f>
        <v>35</v>
      </c>
      <c r="C11">
        <f t="shared" si="4"/>
        <v>158</v>
      </c>
      <c r="D11">
        <f t="shared" si="0"/>
        <v>35</v>
      </c>
      <c r="E11">
        <f t="shared" si="1"/>
        <v>35</v>
      </c>
      <c r="F11">
        <f t="shared" si="2"/>
        <v>123</v>
      </c>
      <c r="G11" t="str">
        <f t="shared" si="3"/>
        <v>dobrze</v>
      </c>
    </row>
    <row r="12" spans="1:11" x14ac:dyDescent="0.3">
      <c r="A12" s="1">
        <v>11</v>
      </c>
      <c r="B12">
        <f>$J$2</f>
        <v>35</v>
      </c>
      <c r="C12">
        <f t="shared" si="4"/>
        <v>158</v>
      </c>
      <c r="D12">
        <f t="shared" si="0"/>
        <v>36</v>
      </c>
      <c r="E12">
        <f t="shared" si="1"/>
        <v>36</v>
      </c>
      <c r="F12">
        <f t="shared" si="2"/>
        <v>122</v>
      </c>
      <c r="G12" t="str">
        <f t="shared" si="3"/>
        <v>dobrze</v>
      </c>
    </row>
    <row r="13" spans="1:11" x14ac:dyDescent="0.3">
      <c r="A13" s="1">
        <v>12</v>
      </c>
      <c r="B13">
        <f>$J$2</f>
        <v>35</v>
      </c>
      <c r="C13">
        <f t="shared" si="4"/>
        <v>157</v>
      </c>
      <c r="D13">
        <f t="shared" si="0"/>
        <v>38</v>
      </c>
      <c r="E13">
        <f t="shared" si="1"/>
        <v>38</v>
      </c>
      <c r="F13">
        <f t="shared" si="2"/>
        <v>119</v>
      </c>
      <c r="G13" t="str">
        <f t="shared" si="3"/>
        <v>dobrze</v>
      </c>
    </row>
    <row r="14" spans="1:11" x14ac:dyDescent="0.3">
      <c r="A14" s="1">
        <v>13</v>
      </c>
      <c r="B14">
        <f>$J$2</f>
        <v>35</v>
      </c>
      <c r="C14">
        <f t="shared" si="4"/>
        <v>154</v>
      </c>
      <c r="D14">
        <f t="shared" si="0"/>
        <v>40</v>
      </c>
      <c r="E14">
        <f t="shared" si="1"/>
        <v>40</v>
      </c>
      <c r="F14">
        <f t="shared" si="2"/>
        <v>114</v>
      </c>
      <c r="G14" t="str">
        <f t="shared" si="3"/>
        <v>dobrze</v>
      </c>
    </row>
    <row r="15" spans="1:11" x14ac:dyDescent="0.3">
      <c r="A15" s="1">
        <v>14</v>
      </c>
      <c r="B15">
        <f>$J$2</f>
        <v>35</v>
      </c>
      <c r="C15">
        <f t="shared" si="4"/>
        <v>149</v>
      </c>
      <c r="D15">
        <f t="shared" si="0"/>
        <v>41</v>
      </c>
      <c r="E15">
        <f t="shared" si="1"/>
        <v>41</v>
      </c>
      <c r="F15">
        <f t="shared" si="2"/>
        <v>108</v>
      </c>
      <c r="G15" t="str">
        <f t="shared" si="3"/>
        <v>dobrze</v>
      </c>
    </row>
    <row r="16" spans="1:11" x14ac:dyDescent="0.3">
      <c r="A16" s="1">
        <v>15</v>
      </c>
      <c r="B16">
        <f>$J$2</f>
        <v>35</v>
      </c>
      <c r="C16">
        <f t="shared" si="4"/>
        <v>143</v>
      </c>
      <c r="D16">
        <f t="shared" si="0"/>
        <v>42</v>
      </c>
      <c r="E16">
        <f t="shared" si="1"/>
        <v>42</v>
      </c>
      <c r="F16">
        <f t="shared" si="2"/>
        <v>101</v>
      </c>
      <c r="G16" t="str">
        <f t="shared" si="3"/>
        <v>dobrze</v>
      </c>
    </row>
    <row r="17" spans="1:7" x14ac:dyDescent="0.3">
      <c r="A17" s="1">
        <v>16</v>
      </c>
      <c r="B17">
        <f>$J$2</f>
        <v>35</v>
      </c>
      <c r="C17">
        <f t="shared" si="4"/>
        <v>136</v>
      </c>
      <c r="D17">
        <f t="shared" si="0"/>
        <v>43</v>
      </c>
      <c r="E17">
        <f t="shared" si="1"/>
        <v>43</v>
      </c>
      <c r="F17">
        <f t="shared" si="2"/>
        <v>93</v>
      </c>
      <c r="G17" t="str">
        <f t="shared" si="3"/>
        <v>dobrze</v>
      </c>
    </row>
    <row r="18" spans="1:7" x14ac:dyDescent="0.3">
      <c r="A18" s="1">
        <v>17</v>
      </c>
      <c r="B18">
        <f>$J$2</f>
        <v>35</v>
      </c>
      <c r="C18">
        <f t="shared" si="4"/>
        <v>128</v>
      </c>
      <c r="D18">
        <f t="shared" si="0"/>
        <v>44</v>
      </c>
      <c r="E18">
        <f t="shared" si="1"/>
        <v>44</v>
      </c>
      <c r="F18">
        <f t="shared" si="2"/>
        <v>84</v>
      </c>
      <c r="G18" t="str">
        <f t="shared" si="3"/>
        <v>dobrze</v>
      </c>
    </row>
    <row r="19" spans="1:7" x14ac:dyDescent="0.3">
      <c r="A19" s="1">
        <v>18</v>
      </c>
      <c r="B19">
        <f>$J$2</f>
        <v>35</v>
      </c>
      <c r="C19">
        <f t="shared" si="4"/>
        <v>119</v>
      </c>
      <c r="D19">
        <f t="shared" si="0"/>
        <v>44</v>
      </c>
      <c r="E19">
        <f t="shared" si="1"/>
        <v>44</v>
      </c>
      <c r="F19">
        <f t="shared" si="2"/>
        <v>75</v>
      </c>
      <c r="G19" t="str">
        <f t="shared" si="3"/>
        <v>dobrze</v>
      </c>
    </row>
    <row r="20" spans="1:7" x14ac:dyDescent="0.3">
      <c r="A20" s="1">
        <v>19</v>
      </c>
      <c r="B20">
        <f>$J$2</f>
        <v>35</v>
      </c>
      <c r="C20">
        <f t="shared" si="4"/>
        <v>110</v>
      </c>
      <c r="D20">
        <f t="shared" si="0"/>
        <v>44</v>
      </c>
      <c r="E20">
        <f t="shared" si="1"/>
        <v>44</v>
      </c>
      <c r="F20">
        <f t="shared" si="2"/>
        <v>66</v>
      </c>
      <c r="G20" t="str">
        <f t="shared" si="3"/>
        <v>dobrze</v>
      </c>
    </row>
    <row r="21" spans="1:7" x14ac:dyDescent="0.3">
      <c r="A21" s="1">
        <v>20</v>
      </c>
      <c r="B21">
        <f>$J$2</f>
        <v>35</v>
      </c>
      <c r="C21">
        <f t="shared" si="4"/>
        <v>101</v>
      </c>
      <c r="D21">
        <f t="shared" si="0"/>
        <v>45</v>
      </c>
      <c r="E21">
        <f t="shared" si="1"/>
        <v>45</v>
      </c>
      <c r="F21">
        <f t="shared" si="2"/>
        <v>56</v>
      </c>
      <c r="G21" t="str">
        <f t="shared" si="3"/>
        <v>dobrze</v>
      </c>
    </row>
    <row r="22" spans="1:7" x14ac:dyDescent="0.3">
      <c r="A22" s="1">
        <v>21</v>
      </c>
      <c r="B22">
        <f>$J$2</f>
        <v>35</v>
      </c>
      <c r="C22">
        <f t="shared" si="4"/>
        <v>91</v>
      </c>
      <c r="D22">
        <f t="shared" si="0"/>
        <v>44</v>
      </c>
      <c r="E22">
        <f t="shared" si="1"/>
        <v>44</v>
      </c>
      <c r="F22">
        <f t="shared" si="2"/>
        <v>47</v>
      </c>
      <c r="G22" t="str">
        <f t="shared" si="3"/>
        <v>dobrze</v>
      </c>
    </row>
    <row r="23" spans="1:7" x14ac:dyDescent="0.3">
      <c r="A23" s="1">
        <v>22</v>
      </c>
      <c r="B23">
        <f>$J$2</f>
        <v>35</v>
      </c>
      <c r="C23">
        <f t="shared" si="4"/>
        <v>82</v>
      </c>
      <c r="D23">
        <f t="shared" si="0"/>
        <v>44</v>
      </c>
      <c r="E23">
        <f t="shared" si="1"/>
        <v>44</v>
      </c>
      <c r="F23">
        <f t="shared" si="2"/>
        <v>38</v>
      </c>
      <c r="G23" t="str">
        <f t="shared" si="3"/>
        <v>dobrze</v>
      </c>
    </row>
    <row r="24" spans="1:7" x14ac:dyDescent="0.3">
      <c r="A24" s="1">
        <v>23</v>
      </c>
      <c r="B24">
        <f>$J$2</f>
        <v>35</v>
      </c>
      <c r="C24">
        <f t="shared" si="4"/>
        <v>73</v>
      </c>
      <c r="D24">
        <f t="shared" si="0"/>
        <v>44</v>
      </c>
      <c r="E24">
        <f t="shared" si="1"/>
        <v>44</v>
      </c>
      <c r="F24">
        <f t="shared" si="2"/>
        <v>29</v>
      </c>
      <c r="G24" t="str">
        <f t="shared" si="3"/>
        <v>dobrze</v>
      </c>
    </row>
    <row r="25" spans="1:7" x14ac:dyDescent="0.3">
      <c r="A25" s="1">
        <v>24</v>
      </c>
      <c r="B25">
        <f>$J$2</f>
        <v>35</v>
      </c>
      <c r="C25">
        <f t="shared" si="4"/>
        <v>64</v>
      </c>
      <c r="D25">
        <f t="shared" si="0"/>
        <v>43</v>
      </c>
      <c r="E25">
        <f t="shared" si="1"/>
        <v>43</v>
      </c>
      <c r="F25">
        <f t="shared" si="2"/>
        <v>21</v>
      </c>
      <c r="G25" t="str">
        <f t="shared" si="3"/>
        <v>dobrze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992C-56BE-4620-A6C9-1F1B9115F476}">
  <dimension ref="A1:I27"/>
  <sheetViews>
    <sheetView workbookViewId="0">
      <pane ySplit="1" topLeftCell="A2" activePane="bottomLeft" state="frozen"/>
      <selection pane="bottomLeft" activeCell="I16" sqref="I16"/>
    </sheetView>
  </sheetViews>
  <sheetFormatPr defaultRowHeight="14.4" x14ac:dyDescent="0.3"/>
  <cols>
    <col min="1" max="1" width="6" style="1" customWidth="1"/>
    <col min="4" max="4" width="6.77734375" customWidth="1"/>
    <col min="5" max="5" width="11.6640625" customWidth="1"/>
    <col min="6" max="6" width="10.88671875" customWidth="1"/>
    <col min="7" max="7" width="12.109375" customWidth="1"/>
    <col min="8" max="8" width="11.77734375" customWidth="1"/>
    <col min="9" max="9" width="13" customWidth="1"/>
  </cols>
  <sheetData>
    <row r="1" spans="1:9" s="2" customFormat="1" x14ac:dyDescent="0.3">
      <c r="A1" s="2" t="s">
        <v>0</v>
      </c>
      <c r="B1" s="2" t="s">
        <v>4</v>
      </c>
      <c r="C1" s="2" t="s">
        <v>1</v>
      </c>
      <c r="D1" s="2" t="s">
        <v>5</v>
      </c>
      <c r="E1" s="2" t="s">
        <v>2</v>
      </c>
      <c r="F1" s="2" t="s">
        <v>3</v>
      </c>
      <c r="G1" s="2" t="s">
        <v>9</v>
      </c>
    </row>
    <row r="2" spans="1:9" x14ac:dyDescent="0.3">
      <c r="A2" s="1">
        <v>1</v>
      </c>
      <c r="B2">
        <f>50</f>
        <v>50</v>
      </c>
      <c r="C2">
        <f>B2</f>
        <v>50</v>
      </c>
      <c r="D2">
        <f>INT((-POWER(A2,2)+40*A2+50)/10)</f>
        <v>8</v>
      </c>
      <c r="E2">
        <f>IF(C2&gt;=D2,D2,INT(C2*90%))</f>
        <v>8</v>
      </c>
      <c r="F2">
        <f>C2-E2</f>
        <v>42</v>
      </c>
      <c r="G2" t="str">
        <f>IF(C2&gt;=D2,"dobrze","źle")</f>
        <v>dobrze</v>
      </c>
      <c r="I2" t="s">
        <v>8</v>
      </c>
    </row>
    <row r="3" spans="1:9" x14ac:dyDescent="0.3">
      <c r="A3" s="1">
        <v>2</v>
      </c>
      <c r="B3">
        <f>50</f>
        <v>50</v>
      </c>
      <c r="C3">
        <f>F2+B3</f>
        <v>92</v>
      </c>
      <c r="D3">
        <f t="shared" ref="D3:D25" si="0">INT((-POWER(A3,2)+40*A3+50)/10)</f>
        <v>12</v>
      </c>
      <c r="E3">
        <f t="shared" ref="E3:E25" si="1">IF(C3&gt;=D3,D3,INT(C3*90%))</f>
        <v>12</v>
      </c>
      <c r="F3">
        <f t="shared" ref="F3:F25" si="2">C3-E3</f>
        <v>80</v>
      </c>
      <c r="G3" t="str">
        <f t="shared" ref="G3:G25" si="3">IF(C3&gt;=D3,"dobrze","źle")</f>
        <v>dobrze</v>
      </c>
      <c r="I3" t="str">
        <f>IF(F25&lt;50,"dobrze","źle")</f>
        <v>dobrze</v>
      </c>
    </row>
    <row r="4" spans="1:9" x14ac:dyDescent="0.3">
      <c r="A4" s="1">
        <v>3</v>
      </c>
      <c r="B4">
        <f>IF(MOD(A4,2)=1,50,0)</f>
        <v>50</v>
      </c>
      <c r="C4">
        <f t="shared" ref="C4:C25" si="4">F3+B4</f>
        <v>130</v>
      </c>
      <c r="D4">
        <f t="shared" si="0"/>
        <v>16</v>
      </c>
      <c r="E4">
        <f t="shared" si="1"/>
        <v>16</v>
      </c>
      <c r="F4">
        <f t="shared" si="2"/>
        <v>114</v>
      </c>
      <c r="G4" t="str">
        <f t="shared" si="3"/>
        <v>dobrze</v>
      </c>
    </row>
    <row r="5" spans="1:9" x14ac:dyDescent="0.3">
      <c r="A5" s="1">
        <v>4</v>
      </c>
      <c r="B5">
        <f>50</f>
        <v>50</v>
      </c>
      <c r="C5">
        <f t="shared" si="4"/>
        <v>164</v>
      </c>
      <c r="D5">
        <f t="shared" si="0"/>
        <v>19</v>
      </c>
      <c r="E5">
        <f t="shared" si="1"/>
        <v>19</v>
      </c>
      <c r="F5">
        <f t="shared" si="2"/>
        <v>145</v>
      </c>
      <c r="G5" t="str">
        <f t="shared" si="3"/>
        <v>dobrze</v>
      </c>
    </row>
    <row r="6" spans="1:9" x14ac:dyDescent="0.3">
      <c r="A6" s="1">
        <v>5</v>
      </c>
      <c r="B6">
        <f t="shared" ref="B5:B25" si="5">IF(MOD(A6,2)=1,50,0)</f>
        <v>50</v>
      </c>
      <c r="C6">
        <f t="shared" si="4"/>
        <v>195</v>
      </c>
      <c r="D6">
        <f t="shared" si="0"/>
        <v>22</v>
      </c>
      <c r="E6">
        <f t="shared" si="1"/>
        <v>22</v>
      </c>
      <c r="F6">
        <f t="shared" si="2"/>
        <v>173</v>
      </c>
      <c r="G6" t="str">
        <f t="shared" si="3"/>
        <v>dobrze</v>
      </c>
    </row>
    <row r="7" spans="1:9" x14ac:dyDescent="0.3">
      <c r="A7" s="1">
        <v>6</v>
      </c>
      <c r="B7">
        <f>50</f>
        <v>50</v>
      </c>
      <c r="C7">
        <f t="shared" si="4"/>
        <v>223</v>
      </c>
      <c r="D7">
        <f t="shared" si="0"/>
        <v>25</v>
      </c>
      <c r="E7">
        <f t="shared" si="1"/>
        <v>25</v>
      </c>
      <c r="F7">
        <f t="shared" si="2"/>
        <v>198</v>
      </c>
      <c r="G7" t="str">
        <f t="shared" si="3"/>
        <v>dobrze</v>
      </c>
    </row>
    <row r="8" spans="1:9" x14ac:dyDescent="0.3">
      <c r="A8" s="1">
        <v>7</v>
      </c>
      <c r="B8">
        <f t="shared" si="5"/>
        <v>50</v>
      </c>
      <c r="C8">
        <f t="shared" si="4"/>
        <v>248</v>
      </c>
      <c r="D8">
        <f t="shared" si="0"/>
        <v>28</v>
      </c>
      <c r="E8">
        <f t="shared" si="1"/>
        <v>28</v>
      </c>
      <c r="F8">
        <f t="shared" si="2"/>
        <v>220</v>
      </c>
      <c r="G8" t="str">
        <f t="shared" si="3"/>
        <v>dobrze</v>
      </c>
    </row>
    <row r="9" spans="1:9" x14ac:dyDescent="0.3">
      <c r="A9" s="1">
        <v>8</v>
      </c>
      <c r="B9">
        <f>50</f>
        <v>50</v>
      </c>
      <c r="C9">
        <f t="shared" si="4"/>
        <v>270</v>
      </c>
      <c r="D9">
        <f t="shared" si="0"/>
        <v>30</v>
      </c>
      <c r="E9">
        <f t="shared" si="1"/>
        <v>30</v>
      </c>
      <c r="F9">
        <f t="shared" si="2"/>
        <v>240</v>
      </c>
      <c r="G9" t="str">
        <f t="shared" si="3"/>
        <v>dobrze</v>
      </c>
    </row>
    <row r="10" spans="1:9" x14ac:dyDescent="0.3">
      <c r="A10" s="1">
        <v>9</v>
      </c>
      <c r="B10">
        <f t="shared" si="5"/>
        <v>50</v>
      </c>
      <c r="C10">
        <f t="shared" si="4"/>
        <v>290</v>
      </c>
      <c r="D10">
        <f t="shared" si="0"/>
        <v>32</v>
      </c>
      <c r="E10">
        <f t="shared" si="1"/>
        <v>32</v>
      </c>
      <c r="F10">
        <f t="shared" si="2"/>
        <v>258</v>
      </c>
      <c r="G10" t="str">
        <f t="shared" si="3"/>
        <v>dobrze</v>
      </c>
    </row>
    <row r="11" spans="1:9" x14ac:dyDescent="0.3">
      <c r="A11" s="1">
        <v>10</v>
      </c>
      <c r="B11">
        <f>50</f>
        <v>50</v>
      </c>
      <c r="C11">
        <f t="shared" si="4"/>
        <v>308</v>
      </c>
      <c r="D11">
        <f t="shared" si="0"/>
        <v>35</v>
      </c>
      <c r="E11">
        <f t="shared" si="1"/>
        <v>35</v>
      </c>
      <c r="F11">
        <f t="shared" si="2"/>
        <v>273</v>
      </c>
      <c r="G11" t="str">
        <f t="shared" si="3"/>
        <v>dobrze</v>
      </c>
    </row>
    <row r="12" spans="1:9" x14ac:dyDescent="0.3">
      <c r="A12" s="1">
        <v>11</v>
      </c>
      <c r="B12">
        <f t="shared" si="5"/>
        <v>50</v>
      </c>
      <c r="C12">
        <f t="shared" si="4"/>
        <v>323</v>
      </c>
      <c r="D12">
        <f t="shared" si="0"/>
        <v>36</v>
      </c>
      <c r="E12">
        <f t="shared" si="1"/>
        <v>36</v>
      </c>
      <c r="F12">
        <f t="shared" si="2"/>
        <v>287</v>
      </c>
      <c r="G12" t="str">
        <f t="shared" si="3"/>
        <v>dobrze</v>
      </c>
    </row>
    <row r="13" spans="1:9" x14ac:dyDescent="0.3">
      <c r="A13" s="1">
        <v>12</v>
      </c>
      <c r="B13">
        <f t="shared" si="5"/>
        <v>0</v>
      </c>
      <c r="C13">
        <f t="shared" si="4"/>
        <v>287</v>
      </c>
      <c r="D13">
        <f t="shared" si="0"/>
        <v>38</v>
      </c>
      <c r="E13">
        <f t="shared" si="1"/>
        <v>38</v>
      </c>
      <c r="F13">
        <f t="shared" si="2"/>
        <v>249</v>
      </c>
      <c r="G13" t="str">
        <f t="shared" si="3"/>
        <v>dobrze</v>
      </c>
    </row>
    <row r="14" spans="1:9" x14ac:dyDescent="0.3">
      <c r="A14" s="1">
        <v>13</v>
      </c>
      <c r="B14">
        <f t="shared" si="5"/>
        <v>50</v>
      </c>
      <c r="C14">
        <f t="shared" si="4"/>
        <v>299</v>
      </c>
      <c r="D14">
        <f t="shared" si="0"/>
        <v>40</v>
      </c>
      <c r="E14">
        <f t="shared" si="1"/>
        <v>40</v>
      </c>
      <c r="F14">
        <f t="shared" si="2"/>
        <v>259</v>
      </c>
      <c r="G14" t="str">
        <f t="shared" si="3"/>
        <v>dobrze</v>
      </c>
    </row>
    <row r="15" spans="1:9" x14ac:dyDescent="0.3">
      <c r="A15" s="1">
        <v>14</v>
      </c>
      <c r="B15">
        <f t="shared" si="5"/>
        <v>0</v>
      </c>
      <c r="C15">
        <f t="shared" si="4"/>
        <v>259</v>
      </c>
      <c r="D15">
        <f t="shared" si="0"/>
        <v>41</v>
      </c>
      <c r="E15">
        <f t="shared" si="1"/>
        <v>41</v>
      </c>
      <c r="F15">
        <f t="shared" si="2"/>
        <v>218</v>
      </c>
      <c r="G15" t="str">
        <f t="shared" si="3"/>
        <v>dobrze</v>
      </c>
    </row>
    <row r="16" spans="1:9" x14ac:dyDescent="0.3">
      <c r="A16" s="1">
        <v>15</v>
      </c>
      <c r="B16">
        <f t="shared" si="5"/>
        <v>50</v>
      </c>
      <c r="C16">
        <f t="shared" si="4"/>
        <v>268</v>
      </c>
      <c r="D16">
        <f t="shared" si="0"/>
        <v>42</v>
      </c>
      <c r="E16">
        <f t="shared" si="1"/>
        <v>42</v>
      </c>
      <c r="F16">
        <f t="shared" si="2"/>
        <v>226</v>
      </c>
      <c r="G16" t="str">
        <f t="shared" si="3"/>
        <v>dobrze</v>
      </c>
    </row>
    <row r="17" spans="1:7" x14ac:dyDescent="0.3">
      <c r="A17" s="1">
        <v>16</v>
      </c>
      <c r="B17">
        <f t="shared" si="5"/>
        <v>0</v>
      </c>
      <c r="C17">
        <f t="shared" si="4"/>
        <v>226</v>
      </c>
      <c r="D17">
        <f t="shared" si="0"/>
        <v>43</v>
      </c>
      <c r="E17">
        <f t="shared" si="1"/>
        <v>43</v>
      </c>
      <c r="F17">
        <f t="shared" si="2"/>
        <v>183</v>
      </c>
      <c r="G17" t="str">
        <f t="shared" si="3"/>
        <v>dobrze</v>
      </c>
    </row>
    <row r="18" spans="1:7" x14ac:dyDescent="0.3">
      <c r="A18" s="1">
        <v>17</v>
      </c>
      <c r="B18">
        <f t="shared" si="5"/>
        <v>50</v>
      </c>
      <c r="C18">
        <f t="shared" si="4"/>
        <v>233</v>
      </c>
      <c r="D18">
        <f t="shared" si="0"/>
        <v>44</v>
      </c>
      <c r="E18">
        <f t="shared" si="1"/>
        <v>44</v>
      </c>
      <c r="F18">
        <f t="shared" si="2"/>
        <v>189</v>
      </c>
      <c r="G18" t="str">
        <f t="shared" si="3"/>
        <v>dobrze</v>
      </c>
    </row>
    <row r="19" spans="1:7" x14ac:dyDescent="0.3">
      <c r="A19" s="1">
        <v>18</v>
      </c>
      <c r="B19">
        <f t="shared" si="5"/>
        <v>0</v>
      </c>
      <c r="C19">
        <f t="shared" si="4"/>
        <v>189</v>
      </c>
      <c r="D19">
        <f t="shared" si="0"/>
        <v>44</v>
      </c>
      <c r="E19">
        <f t="shared" si="1"/>
        <v>44</v>
      </c>
      <c r="F19">
        <f t="shared" si="2"/>
        <v>145</v>
      </c>
      <c r="G19" t="str">
        <f t="shared" si="3"/>
        <v>dobrze</v>
      </c>
    </row>
    <row r="20" spans="1:7" x14ac:dyDescent="0.3">
      <c r="A20" s="1">
        <v>19</v>
      </c>
      <c r="B20">
        <f t="shared" si="5"/>
        <v>50</v>
      </c>
      <c r="C20">
        <f t="shared" si="4"/>
        <v>195</v>
      </c>
      <c r="D20">
        <f t="shared" si="0"/>
        <v>44</v>
      </c>
      <c r="E20">
        <f t="shared" si="1"/>
        <v>44</v>
      </c>
      <c r="F20">
        <f t="shared" si="2"/>
        <v>151</v>
      </c>
      <c r="G20" t="str">
        <f t="shared" si="3"/>
        <v>dobrze</v>
      </c>
    </row>
    <row r="21" spans="1:7" x14ac:dyDescent="0.3">
      <c r="A21" s="1">
        <v>20</v>
      </c>
      <c r="B21">
        <f t="shared" si="5"/>
        <v>0</v>
      </c>
      <c r="C21">
        <f t="shared" si="4"/>
        <v>151</v>
      </c>
      <c r="D21">
        <f t="shared" si="0"/>
        <v>45</v>
      </c>
      <c r="E21">
        <f t="shared" si="1"/>
        <v>45</v>
      </c>
      <c r="F21">
        <f t="shared" si="2"/>
        <v>106</v>
      </c>
      <c r="G21" t="str">
        <f t="shared" si="3"/>
        <v>dobrze</v>
      </c>
    </row>
    <row r="22" spans="1:7" x14ac:dyDescent="0.3">
      <c r="A22" s="1">
        <v>21</v>
      </c>
      <c r="B22">
        <f t="shared" si="5"/>
        <v>50</v>
      </c>
      <c r="C22">
        <f t="shared" si="4"/>
        <v>156</v>
      </c>
      <c r="D22">
        <f t="shared" si="0"/>
        <v>44</v>
      </c>
      <c r="E22">
        <f t="shared" si="1"/>
        <v>44</v>
      </c>
      <c r="F22">
        <f t="shared" si="2"/>
        <v>112</v>
      </c>
      <c r="G22" t="str">
        <f t="shared" si="3"/>
        <v>dobrze</v>
      </c>
    </row>
    <row r="23" spans="1:7" x14ac:dyDescent="0.3">
      <c r="A23" s="1">
        <v>22</v>
      </c>
      <c r="B23">
        <f t="shared" si="5"/>
        <v>0</v>
      </c>
      <c r="C23">
        <f t="shared" si="4"/>
        <v>112</v>
      </c>
      <c r="D23">
        <f t="shared" si="0"/>
        <v>44</v>
      </c>
      <c r="E23">
        <f t="shared" si="1"/>
        <v>44</v>
      </c>
      <c r="F23">
        <f t="shared" si="2"/>
        <v>68</v>
      </c>
      <c r="G23" t="str">
        <f t="shared" si="3"/>
        <v>dobrze</v>
      </c>
    </row>
    <row r="24" spans="1:7" x14ac:dyDescent="0.3">
      <c r="A24" s="1">
        <v>23</v>
      </c>
      <c r="B24">
        <f t="shared" si="5"/>
        <v>50</v>
      </c>
      <c r="C24">
        <f t="shared" si="4"/>
        <v>118</v>
      </c>
      <c r="D24">
        <f t="shared" si="0"/>
        <v>44</v>
      </c>
      <c r="E24">
        <f t="shared" si="1"/>
        <v>44</v>
      </c>
      <c r="F24">
        <f t="shared" si="2"/>
        <v>74</v>
      </c>
      <c r="G24" t="str">
        <f t="shared" si="3"/>
        <v>dobrze</v>
      </c>
    </row>
    <row r="25" spans="1:7" x14ac:dyDescent="0.3">
      <c r="A25" s="1">
        <v>24</v>
      </c>
      <c r="B25">
        <f t="shared" si="5"/>
        <v>0</v>
      </c>
      <c r="C25">
        <f t="shared" si="4"/>
        <v>74</v>
      </c>
      <c r="D25">
        <f t="shared" si="0"/>
        <v>43</v>
      </c>
      <c r="E25">
        <f t="shared" si="1"/>
        <v>43</v>
      </c>
      <c r="F25">
        <f t="shared" si="2"/>
        <v>31</v>
      </c>
      <c r="G25" t="str">
        <f t="shared" si="3"/>
        <v>dobrze</v>
      </c>
    </row>
    <row r="26" spans="1:7" x14ac:dyDescent="0.3">
      <c r="B26">
        <f>SUMIF(B2:B25,50)/50</f>
        <v>17</v>
      </c>
    </row>
    <row r="27" spans="1:7" x14ac:dyDescent="0.3">
      <c r="D27" t="s">
        <v>6</v>
      </c>
      <c r="E27">
        <f>SUM(E2:E25)</f>
        <v>819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8E866-541A-45E7-AFFF-B72C0B7FA308}">
  <dimension ref="A1:G27"/>
  <sheetViews>
    <sheetView workbookViewId="0">
      <pane ySplit="1" topLeftCell="A2" activePane="bottomLeft" state="frozen"/>
      <selection pane="bottomLeft" activeCell="J17" sqref="J17"/>
    </sheetView>
  </sheetViews>
  <sheetFormatPr defaultRowHeight="14.4" x14ac:dyDescent="0.3"/>
  <cols>
    <col min="1" max="1" width="6" style="1" customWidth="1"/>
    <col min="4" max="4" width="6.77734375" customWidth="1"/>
    <col min="5" max="5" width="11.6640625" customWidth="1"/>
    <col min="6" max="6" width="10.88671875" customWidth="1"/>
    <col min="7" max="7" width="11.109375" customWidth="1"/>
  </cols>
  <sheetData>
    <row r="1" spans="1:7" s="2" customFormat="1" x14ac:dyDescent="0.3">
      <c r="A1" s="2" t="s">
        <v>0</v>
      </c>
      <c r="B1" s="2" t="s">
        <v>4</v>
      </c>
      <c r="C1" s="2" t="s">
        <v>1</v>
      </c>
      <c r="D1" s="2" t="s">
        <v>5</v>
      </c>
      <c r="E1" s="2" t="s">
        <v>2</v>
      </c>
      <c r="F1" s="2" t="s">
        <v>3</v>
      </c>
      <c r="G1" s="2" t="s">
        <v>7</v>
      </c>
    </row>
    <row r="2" spans="1:7" x14ac:dyDescent="0.3">
      <c r="A2" s="1">
        <v>1</v>
      </c>
      <c r="B2">
        <f>50</f>
        <v>50</v>
      </c>
      <c r="C2">
        <f>B2</f>
        <v>50</v>
      </c>
      <c r="D2">
        <f>INT((-POWER(A2,2)+40*A2+50)/10)</f>
        <v>8</v>
      </c>
      <c r="E2">
        <f>IF(C2&gt;=D2,D2,INT(C2*90%))</f>
        <v>8</v>
      </c>
      <c r="F2">
        <f>C2-E2</f>
        <v>42</v>
      </c>
      <c r="G2" t="str">
        <f>IF(C2&lt;D2,"-TAK-","nie")</f>
        <v>nie</v>
      </c>
    </row>
    <row r="3" spans="1:7" x14ac:dyDescent="0.3">
      <c r="A3" s="1">
        <v>2</v>
      </c>
      <c r="B3">
        <f>0</f>
        <v>0</v>
      </c>
      <c r="C3">
        <f>F2+B3</f>
        <v>42</v>
      </c>
      <c r="D3">
        <f t="shared" ref="D3:D25" si="0">INT((-POWER(A3,2)+40*A3+50)/10)</f>
        <v>12</v>
      </c>
      <c r="E3">
        <f t="shared" ref="E3:E25" si="1">IF(C3&gt;=D3,D3,INT(C3*90%))</f>
        <v>12</v>
      </c>
      <c r="F3">
        <f t="shared" ref="F3:F25" si="2">C3-E3</f>
        <v>30</v>
      </c>
      <c r="G3" t="str">
        <f t="shared" ref="G3:G25" si="3">IF(C3&lt;D3,"-TAK-","nie")</f>
        <v>nie</v>
      </c>
    </row>
    <row r="4" spans="1:7" x14ac:dyDescent="0.3">
      <c r="A4" s="1">
        <v>3</v>
      </c>
      <c r="B4">
        <f>0</f>
        <v>0</v>
      </c>
      <c r="C4">
        <f t="shared" ref="C4:C25" si="4">F3+B4</f>
        <v>30</v>
      </c>
      <c r="D4">
        <f t="shared" si="0"/>
        <v>16</v>
      </c>
      <c r="E4">
        <f t="shared" si="1"/>
        <v>16</v>
      </c>
      <c r="F4">
        <f t="shared" si="2"/>
        <v>14</v>
      </c>
      <c r="G4" t="str">
        <f t="shared" si="3"/>
        <v>nie</v>
      </c>
    </row>
    <row r="5" spans="1:7" x14ac:dyDescent="0.3">
      <c r="A5" s="1">
        <v>4</v>
      </c>
      <c r="B5">
        <f>50</f>
        <v>50</v>
      </c>
      <c r="C5">
        <f t="shared" si="4"/>
        <v>64</v>
      </c>
      <c r="D5">
        <f t="shared" si="0"/>
        <v>19</v>
      </c>
      <c r="E5">
        <f t="shared" si="1"/>
        <v>19</v>
      </c>
      <c r="F5">
        <f t="shared" si="2"/>
        <v>45</v>
      </c>
      <c r="G5" t="str">
        <f t="shared" si="3"/>
        <v>nie</v>
      </c>
    </row>
    <row r="6" spans="1:7" x14ac:dyDescent="0.3">
      <c r="A6" s="1">
        <v>5</v>
      </c>
      <c r="B6">
        <f>IF(MOD(A6,2)=0,50,0)</f>
        <v>0</v>
      </c>
      <c r="C6">
        <f t="shared" si="4"/>
        <v>45</v>
      </c>
      <c r="D6">
        <f t="shared" si="0"/>
        <v>22</v>
      </c>
      <c r="E6">
        <f t="shared" si="1"/>
        <v>22</v>
      </c>
      <c r="F6">
        <f t="shared" si="2"/>
        <v>23</v>
      </c>
      <c r="G6" t="str">
        <f t="shared" si="3"/>
        <v>nie</v>
      </c>
    </row>
    <row r="7" spans="1:7" x14ac:dyDescent="0.3">
      <c r="A7" s="1">
        <v>6</v>
      </c>
      <c r="B7">
        <f t="shared" ref="B7:B25" si="5">IF(MOD(A7,2)=0,50,0)</f>
        <v>50</v>
      </c>
      <c r="C7">
        <f t="shared" si="4"/>
        <v>73</v>
      </c>
      <c r="D7">
        <f t="shared" si="0"/>
        <v>25</v>
      </c>
      <c r="E7">
        <f t="shared" si="1"/>
        <v>25</v>
      </c>
      <c r="F7">
        <f t="shared" si="2"/>
        <v>48</v>
      </c>
      <c r="G7" t="str">
        <f t="shared" si="3"/>
        <v>nie</v>
      </c>
    </row>
    <row r="8" spans="1:7" x14ac:dyDescent="0.3">
      <c r="A8" s="1">
        <v>7</v>
      </c>
      <c r="B8">
        <f t="shared" si="5"/>
        <v>0</v>
      </c>
      <c r="C8">
        <f t="shared" si="4"/>
        <v>48</v>
      </c>
      <c r="D8">
        <f t="shared" si="0"/>
        <v>28</v>
      </c>
      <c r="E8">
        <f t="shared" si="1"/>
        <v>28</v>
      </c>
      <c r="F8">
        <f t="shared" si="2"/>
        <v>20</v>
      </c>
      <c r="G8" t="str">
        <f t="shared" si="3"/>
        <v>nie</v>
      </c>
    </row>
    <row r="9" spans="1:7" x14ac:dyDescent="0.3">
      <c r="A9" s="1">
        <v>8</v>
      </c>
      <c r="B9">
        <f t="shared" si="5"/>
        <v>50</v>
      </c>
      <c r="C9">
        <f t="shared" si="4"/>
        <v>70</v>
      </c>
      <c r="D9">
        <f t="shared" si="0"/>
        <v>30</v>
      </c>
      <c r="E9">
        <f t="shared" si="1"/>
        <v>30</v>
      </c>
      <c r="F9">
        <f t="shared" si="2"/>
        <v>40</v>
      </c>
      <c r="G9" t="str">
        <f t="shared" si="3"/>
        <v>nie</v>
      </c>
    </row>
    <row r="10" spans="1:7" x14ac:dyDescent="0.3">
      <c r="A10" s="1">
        <v>9</v>
      </c>
      <c r="B10">
        <f t="shared" si="5"/>
        <v>0</v>
      </c>
      <c r="C10">
        <f t="shared" si="4"/>
        <v>40</v>
      </c>
      <c r="D10">
        <f t="shared" si="0"/>
        <v>32</v>
      </c>
      <c r="E10">
        <f t="shared" si="1"/>
        <v>32</v>
      </c>
      <c r="F10">
        <f t="shared" si="2"/>
        <v>8</v>
      </c>
      <c r="G10" t="str">
        <f t="shared" si="3"/>
        <v>nie</v>
      </c>
    </row>
    <row r="11" spans="1:7" x14ac:dyDescent="0.3">
      <c r="A11" s="1">
        <v>10</v>
      </c>
      <c r="B11">
        <f t="shared" si="5"/>
        <v>50</v>
      </c>
      <c r="C11">
        <f t="shared" si="4"/>
        <v>58</v>
      </c>
      <c r="D11">
        <f t="shared" si="0"/>
        <v>35</v>
      </c>
      <c r="E11">
        <f t="shared" si="1"/>
        <v>35</v>
      </c>
      <c r="F11">
        <f t="shared" si="2"/>
        <v>23</v>
      </c>
      <c r="G11" t="str">
        <f t="shared" si="3"/>
        <v>nie</v>
      </c>
    </row>
    <row r="12" spans="1:7" x14ac:dyDescent="0.3">
      <c r="A12" s="4">
        <v>11</v>
      </c>
      <c r="B12">
        <f t="shared" si="5"/>
        <v>0</v>
      </c>
      <c r="C12">
        <f t="shared" si="4"/>
        <v>23</v>
      </c>
      <c r="D12">
        <f t="shared" si="0"/>
        <v>36</v>
      </c>
      <c r="E12">
        <f t="shared" si="1"/>
        <v>20</v>
      </c>
      <c r="F12">
        <f t="shared" si="2"/>
        <v>3</v>
      </c>
      <c r="G12" t="str">
        <f t="shared" si="3"/>
        <v>-TAK-</v>
      </c>
    </row>
    <row r="13" spans="1:7" x14ac:dyDescent="0.3">
      <c r="A13" s="1">
        <v>12</v>
      </c>
      <c r="B13">
        <f t="shared" si="5"/>
        <v>50</v>
      </c>
      <c r="C13">
        <f t="shared" si="4"/>
        <v>53</v>
      </c>
      <c r="D13">
        <f t="shared" si="0"/>
        <v>38</v>
      </c>
      <c r="E13">
        <f t="shared" si="1"/>
        <v>38</v>
      </c>
      <c r="F13">
        <f t="shared" si="2"/>
        <v>15</v>
      </c>
      <c r="G13" t="str">
        <f t="shared" si="3"/>
        <v>nie</v>
      </c>
    </row>
    <row r="14" spans="1:7" x14ac:dyDescent="0.3">
      <c r="A14" s="1">
        <v>13</v>
      </c>
      <c r="B14">
        <f t="shared" si="5"/>
        <v>0</v>
      </c>
      <c r="C14">
        <f t="shared" si="4"/>
        <v>15</v>
      </c>
      <c r="D14">
        <f t="shared" si="0"/>
        <v>40</v>
      </c>
      <c r="E14">
        <f t="shared" si="1"/>
        <v>13</v>
      </c>
      <c r="F14">
        <f t="shared" si="2"/>
        <v>2</v>
      </c>
      <c r="G14" t="str">
        <f t="shared" si="3"/>
        <v>-TAK-</v>
      </c>
    </row>
    <row r="15" spans="1:7" x14ac:dyDescent="0.3">
      <c r="A15" s="1">
        <v>14</v>
      </c>
      <c r="B15">
        <f t="shared" si="5"/>
        <v>50</v>
      </c>
      <c r="C15">
        <f t="shared" si="4"/>
        <v>52</v>
      </c>
      <c r="D15">
        <f t="shared" si="0"/>
        <v>41</v>
      </c>
      <c r="E15">
        <f t="shared" si="1"/>
        <v>41</v>
      </c>
      <c r="F15">
        <f t="shared" si="2"/>
        <v>11</v>
      </c>
      <c r="G15" t="str">
        <f t="shared" si="3"/>
        <v>nie</v>
      </c>
    </row>
    <row r="16" spans="1:7" x14ac:dyDescent="0.3">
      <c r="A16" s="1">
        <v>15</v>
      </c>
      <c r="B16">
        <f t="shared" si="5"/>
        <v>0</v>
      </c>
      <c r="C16">
        <f t="shared" si="4"/>
        <v>11</v>
      </c>
      <c r="D16">
        <f t="shared" si="0"/>
        <v>42</v>
      </c>
      <c r="E16">
        <f t="shared" si="1"/>
        <v>9</v>
      </c>
      <c r="F16">
        <f t="shared" si="2"/>
        <v>2</v>
      </c>
      <c r="G16" t="str">
        <f t="shared" si="3"/>
        <v>-TAK-</v>
      </c>
    </row>
    <row r="17" spans="1:7" x14ac:dyDescent="0.3">
      <c r="A17" s="1">
        <v>16</v>
      </c>
      <c r="B17">
        <f t="shared" si="5"/>
        <v>50</v>
      </c>
      <c r="C17">
        <f t="shared" si="4"/>
        <v>52</v>
      </c>
      <c r="D17">
        <f t="shared" si="0"/>
        <v>43</v>
      </c>
      <c r="E17">
        <f t="shared" si="1"/>
        <v>43</v>
      </c>
      <c r="F17">
        <f t="shared" si="2"/>
        <v>9</v>
      </c>
      <c r="G17" t="str">
        <f t="shared" si="3"/>
        <v>nie</v>
      </c>
    </row>
    <row r="18" spans="1:7" x14ac:dyDescent="0.3">
      <c r="A18" s="1">
        <v>17</v>
      </c>
      <c r="B18">
        <f t="shared" si="5"/>
        <v>0</v>
      </c>
      <c r="C18">
        <f t="shared" si="4"/>
        <v>9</v>
      </c>
      <c r="D18">
        <f t="shared" si="0"/>
        <v>44</v>
      </c>
      <c r="E18">
        <f t="shared" si="1"/>
        <v>8</v>
      </c>
      <c r="F18">
        <f t="shared" si="2"/>
        <v>1</v>
      </c>
      <c r="G18" t="str">
        <f t="shared" si="3"/>
        <v>-TAK-</v>
      </c>
    </row>
    <row r="19" spans="1:7" x14ac:dyDescent="0.3">
      <c r="A19" s="1">
        <v>18</v>
      </c>
      <c r="B19">
        <f t="shared" si="5"/>
        <v>50</v>
      </c>
      <c r="C19">
        <f t="shared" si="4"/>
        <v>51</v>
      </c>
      <c r="D19">
        <f t="shared" si="0"/>
        <v>44</v>
      </c>
      <c r="E19">
        <f t="shared" si="1"/>
        <v>44</v>
      </c>
      <c r="F19">
        <f t="shared" si="2"/>
        <v>7</v>
      </c>
      <c r="G19" t="str">
        <f t="shared" si="3"/>
        <v>nie</v>
      </c>
    </row>
    <row r="20" spans="1:7" x14ac:dyDescent="0.3">
      <c r="A20" s="1">
        <v>19</v>
      </c>
      <c r="B20">
        <f t="shared" si="5"/>
        <v>0</v>
      </c>
      <c r="C20">
        <f t="shared" si="4"/>
        <v>7</v>
      </c>
      <c r="D20">
        <f t="shared" si="0"/>
        <v>44</v>
      </c>
      <c r="E20">
        <f t="shared" si="1"/>
        <v>6</v>
      </c>
      <c r="F20">
        <f t="shared" si="2"/>
        <v>1</v>
      </c>
      <c r="G20" t="str">
        <f t="shared" si="3"/>
        <v>-TAK-</v>
      </c>
    </row>
    <row r="21" spans="1:7" x14ac:dyDescent="0.3">
      <c r="A21" s="1">
        <v>20</v>
      </c>
      <c r="B21">
        <f t="shared" si="5"/>
        <v>50</v>
      </c>
      <c r="C21">
        <f t="shared" si="4"/>
        <v>51</v>
      </c>
      <c r="D21">
        <f t="shared" si="0"/>
        <v>45</v>
      </c>
      <c r="E21">
        <f t="shared" si="1"/>
        <v>45</v>
      </c>
      <c r="F21">
        <f t="shared" si="2"/>
        <v>6</v>
      </c>
      <c r="G21" t="str">
        <f t="shared" si="3"/>
        <v>nie</v>
      </c>
    </row>
    <row r="22" spans="1:7" x14ac:dyDescent="0.3">
      <c r="A22" s="1">
        <v>21</v>
      </c>
      <c r="B22">
        <f t="shared" si="5"/>
        <v>0</v>
      </c>
      <c r="C22">
        <f t="shared" si="4"/>
        <v>6</v>
      </c>
      <c r="D22">
        <f t="shared" si="0"/>
        <v>44</v>
      </c>
      <c r="E22">
        <f t="shared" si="1"/>
        <v>5</v>
      </c>
      <c r="F22">
        <f t="shared" si="2"/>
        <v>1</v>
      </c>
      <c r="G22" t="str">
        <f t="shared" si="3"/>
        <v>-TAK-</v>
      </c>
    </row>
    <row r="23" spans="1:7" x14ac:dyDescent="0.3">
      <c r="A23" s="1">
        <v>22</v>
      </c>
      <c r="B23">
        <f t="shared" si="5"/>
        <v>50</v>
      </c>
      <c r="C23">
        <f t="shared" si="4"/>
        <v>51</v>
      </c>
      <c r="D23">
        <f t="shared" si="0"/>
        <v>44</v>
      </c>
      <c r="E23">
        <f t="shared" si="1"/>
        <v>44</v>
      </c>
      <c r="F23">
        <f t="shared" si="2"/>
        <v>7</v>
      </c>
      <c r="G23" t="str">
        <f t="shared" si="3"/>
        <v>nie</v>
      </c>
    </row>
    <row r="24" spans="1:7" x14ac:dyDescent="0.3">
      <c r="A24" s="1">
        <v>23</v>
      </c>
      <c r="B24">
        <f t="shared" si="5"/>
        <v>0</v>
      </c>
      <c r="C24">
        <f t="shared" si="4"/>
        <v>7</v>
      </c>
      <c r="D24">
        <f t="shared" si="0"/>
        <v>44</v>
      </c>
      <c r="E24">
        <f t="shared" si="1"/>
        <v>6</v>
      </c>
      <c r="F24">
        <f t="shared" si="2"/>
        <v>1</v>
      </c>
      <c r="G24" t="str">
        <f t="shared" si="3"/>
        <v>-TAK-</v>
      </c>
    </row>
    <row r="25" spans="1:7" x14ac:dyDescent="0.3">
      <c r="A25" s="1">
        <v>24</v>
      </c>
      <c r="B25">
        <f t="shared" si="5"/>
        <v>50</v>
      </c>
      <c r="C25">
        <f t="shared" si="4"/>
        <v>51</v>
      </c>
      <c r="D25">
        <f t="shared" si="0"/>
        <v>43</v>
      </c>
      <c r="E25">
        <f t="shared" si="1"/>
        <v>43</v>
      </c>
      <c r="F25" s="3">
        <f t="shared" si="2"/>
        <v>8</v>
      </c>
      <c r="G25" t="str">
        <f t="shared" si="3"/>
        <v>nie</v>
      </c>
    </row>
    <row r="27" spans="1:7" x14ac:dyDescent="0.3">
      <c r="D27" t="s">
        <v>6</v>
      </c>
      <c r="E27">
        <f>SUM(E2:E25)</f>
        <v>592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pane ySplit="1" topLeftCell="A2" activePane="bottomLeft" state="frozen"/>
      <selection pane="bottomLeft" activeCell="H9" sqref="H9"/>
    </sheetView>
  </sheetViews>
  <sheetFormatPr defaultRowHeight="14.4" x14ac:dyDescent="0.3"/>
  <cols>
    <col min="1" max="1" width="6" style="1" customWidth="1"/>
    <col min="4" max="4" width="6.77734375" customWidth="1"/>
    <col min="5" max="5" width="11.6640625" customWidth="1"/>
    <col min="6" max="6" width="10.88671875" customWidth="1"/>
  </cols>
  <sheetData>
    <row r="1" spans="1:6" s="2" customFormat="1" x14ac:dyDescent="0.3">
      <c r="A1" s="2" t="s">
        <v>0</v>
      </c>
      <c r="B1" s="2" t="s">
        <v>4</v>
      </c>
      <c r="C1" s="2" t="s">
        <v>1</v>
      </c>
      <c r="D1" s="2" t="s">
        <v>5</v>
      </c>
      <c r="E1" s="2" t="s">
        <v>2</v>
      </c>
      <c r="F1" s="2" t="s">
        <v>3</v>
      </c>
    </row>
    <row r="2" spans="1:6" x14ac:dyDescent="0.3">
      <c r="A2" s="1">
        <v>1</v>
      </c>
      <c r="B2">
        <f>50</f>
        <v>50</v>
      </c>
      <c r="C2">
        <f>B2</f>
        <v>50</v>
      </c>
      <c r="D2">
        <f>INT((-POWER(A2,2)+40*A2+50)/10)</f>
        <v>8</v>
      </c>
      <c r="E2">
        <f>IF(C2&gt;=D2,D2,INT(C2*90%))</f>
        <v>8</v>
      </c>
      <c r="F2">
        <f>C2-E2</f>
        <v>42</v>
      </c>
    </row>
    <row r="3" spans="1:6" x14ac:dyDescent="0.3">
      <c r="A3" s="1">
        <v>2</v>
      </c>
      <c r="B3">
        <f>0</f>
        <v>0</v>
      </c>
      <c r="C3">
        <f>F2+B3</f>
        <v>42</v>
      </c>
      <c r="D3">
        <f t="shared" ref="D3:D25" si="0">INT((-POWER(A3,2)+40*A3+50)/10)</f>
        <v>12</v>
      </c>
      <c r="E3">
        <f t="shared" ref="E3:E25" si="1">IF(C3&gt;=D3,D3,INT(C3*90%))</f>
        <v>12</v>
      </c>
      <c r="F3">
        <f t="shared" ref="F3:F25" si="2">C3-E3</f>
        <v>30</v>
      </c>
    </row>
    <row r="4" spans="1:6" x14ac:dyDescent="0.3">
      <c r="A4" s="1">
        <v>3</v>
      </c>
      <c r="B4">
        <f>0</f>
        <v>0</v>
      </c>
      <c r="C4">
        <f t="shared" ref="C4:C25" si="3">F3+B4</f>
        <v>30</v>
      </c>
      <c r="D4">
        <f t="shared" si="0"/>
        <v>16</v>
      </c>
      <c r="E4">
        <f t="shared" si="1"/>
        <v>16</v>
      </c>
      <c r="F4">
        <f t="shared" si="2"/>
        <v>14</v>
      </c>
    </row>
    <row r="5" spans="1:6" x14ac:dyDescent="0.3">
      <c r="A5" s="1">
        <v>4</v>
      </c>
      <c r="B5">
        <f>50</f>
        <v>50</v>
      </c>
      <c r="C5">
        <f t="shared" si="3"/>
        <v>64</v>
      </c>
      <c r="D5">
        <f t="shared" si="0"/>
        <v>19</v>
      </c>
      <c r="E5">
        <f t="shared" si="1"/>
        <v>19</v>
      </c>
      <c r="F5">
        <f t="shared" si="2"/>
        <v>45</v>
      </c>
    </row>
    <row r="6" spans="1:6" x14ac:dyDescent="0.3">
      <c r="A6" s="1">
        <v>5</v>
      </c>
      <c r="B6">
        <f>IF(MOD(A6,2)=0,50,0)</f>
        <v>0</v>
      </c>
      <c r="C6">
        <f t="shared" si="3"/>
        <v>45</v>
      </c>
      <c r="D6">
        <f t="shared" si="0"/>
        <v>22</v>
      </c>
      <c r="E6">
        <f t="shared" si="1"/>
        <v>22</v>
      </c>
      <c r="F6">
        <f t="shared" si="2"/>
        <v>23</v>
      </c>
    </row>
    <row r="7" spans="1:6" x14ac:dyDescent="0.3">
      <c r="A7" s="1">
        <v>6</v>
      </c>
      <c r="B7">
        <f t="shared" ref="B7:B25" si="4">IF(MOD(A7,2)=0,50,0)</f>
        <v>50</v>
      </c>
      <c r="C7">
        <f t="shared" si="3"/>
        <v>73</v>
      </c>
      <c r="D7">
        <f t="shared" si="0"/>
        <v>25</v>
      </c>
      <c r="E7">
        <f t="shared" si="1"/>
        <v>25</v>
      </c>
      <c r="F7">
        <f t="shared" si="2"/>
        <v>48</v>
      </c>
    </row>
    <row r="8" spans="1:6" x14ac:dyDescent="0.3">
      <c r="A8" s="1">
        <v>7</v>
      </c>
      <c r="B8">
        <f t="shared" si="4"/>
        <v>0</v>
      </c>
      <c r="C8">
        <f t="shared" si="3"/>
        <v>48</v>
      </c>
      <c r="D8">
        <f t="shared" si="0"/>
        <v>28</v>
      </c>
      <c r="E8">
        <f t="shared" si="1"/>
        <v>28</v>
      </c>
      <c r="F8">
        <f t="shared" si="2"/>
        <v>20</v>
      </c>
    </row>
    <row r="9" spans="1:6" x14ac:dyDescent="0.3">
      <c r="A9" s="1">
        <v>8</v>
      </c>
      <c r="B9">
        <f t="shared" si="4"/>
        <v>50</v>
      </c>
      <c r="C9">
        <f t="shared" si="3"/>
        <v>70</v>
      </c>
      <c r="D9">
        <f t="shared" si="0"/>
        <v>30</v>
      </c>
      <c r="E9">
        <f t="shared" si="1"/>
        <v>30</v>
      </c>
      <c r="F9">
        <f t="shared" si="2"/>
        <v>40</v>
      </c>
    </row>
    <row r="10" spans="1:6" x14ac:dyDescent="0.3">
      <c r="A10" s="1">
        <v>9</v>
      </c>
      <c r="B10">
        <f t="shared" si="4"/>
        <v>0</v>
      </c>
      <c r="C10">
        <f t="shared" si="3"/>
        <v>40</v>
      </c>
      <c r="D10">
        <f t="shared" si="0"/>
        <v>32</v>
      </c>
      <c r="E10">
        <f t="shared" si="1"/>
        <v>32</v>
      </c>
      <c r="F10">
        <f t="shared" si="2"/>
        <v>8</v>
      </c>
    </row>
    <row r="11" spans="1:6" x14ac:dyDescent="0.3">
      <c r="A11" s="1">
        <v>10</v>
      </c>
      <c r="B11">
        <f t="shared" si="4"/>
        <v>50</v>
      </c>
      <c r="C11">
        <f t="shared" si="3"/>
        <v>58</v>
      </c>
      <c r="D11">
        <f t="shared" si="0"/>
        <v>35</v>
      </c>
      <c r="E11">
        <f t="shared" si="1"/>
        <v>35</v>
      </c>
      <c r="F11">
        <f t="shared" si="2"/>
        <v>23</v>
      </c>
    </row>
    <row r="12" spans="1:6" x14ac:dyDescent="0.3">
      <c r="A12" s="1">
        <v>11</v>
      </c>
      <c r="B12">
        <f t="shared" si="4"/>
        <v>0</v>
      </c>
      <c r="C12">
        <f t="shared" si="3"/>
        <v>23</v>
      </c>
      <c r="D12">
        <f t="shared" si="0"/>
        <v>36</v>
      </c>
      <c r="E12">
        <f t="shared" si="1"/>
        <v>20</v>
      </c>
      <c r="F12">
        <f t="shared" si="2"/>
        <v>3</v>
      </c>
    </row>
    <row r="13" spans="1:6" x14ac:dyDescent="0.3">
      <c r="A13" s="1">
        <v>12</v>
      </c>
      <c r="B13">
        <f t="shared" si="4"/>
        <v>50</v>
      </c>
      <c r="C13">
        <f t="shared" si="3"/>
        <v>53</v>
      </c>
      <c r="D13">
        <f t="shared" si="0"/>
        <v>38</v>
      </c>
      <c r="E13">
        <f t="shared" si="1"/>
        <v>38</v>
      </c>
      <c r="F13">
        <f t="shared" si="2"/>
        <v>15</v>
      </c>
    </row>
    <row r="14" spans="1:6" x14ac:dyDescent="0.3">
      <c r="A14" s="1">
        <v>13</v>
      </c>
      <c r="B14">
        <f t="shared" si="4"/>
        <v>0</v>
      </c>
      <c r="C14">
        <f t="shared" si="3"/>
        <v>15</v>
      </c>
      <c r="D14">
        <f t="shared" si="0"/>
        <v>40</v>
      </c>
      <c r="E14">
        <f t="shared" si="1"/>
        <v>13</v>
      </c>
      <c r="F14">
        <f t="shared" si="2"/>
        <v>2</v>
      </c>
    </row>
    <row r="15" spans="1:6" x14ac:dyDescent="0.3">
      <c r="A15" s="1">
        <v>14</v>
      </c>
      <c r="B15">
        <f t="shared" si="4"/>
        <v>50</v>
      </c>
      <c r="C15">
        <f t="shared" si="3"/>
        <v>52</v>
      </c>
      <c r="D15">
        <f t="shared" si="0"/>
        <v>41</v>
      </c>
      <c r="E15">
        <f t="shared" si="1"/>
        <v>41</v>
      </c>
      <c r="F15">
        <f t="shared" si="2"/>
        <v>11</v>
      </c>
    </row>
    <row r="16" spans="1:6" x14ac:dyDescent="0.3">
      <c r="A16" s="1">
        <v>15</v>
      </c>
      <c r="B16">
        <f t="shared" si="4"/>
        <v>0</v>
      </c>
      <c r="C16">
        <f t="shared" si="3"/>
        <v>11</v>
      </c>
      <c r="D16">
        <f t="shared" si="0"/>
        <v>42</v>
      </c>
      <c r="E16">
        <f t="shared" si="1"/>
        <v>9</v>
      </c>
      <c r="F16">
        <f t="shared" si="2"/>
        <v>2</v>
      </c>
    </row>
    <row r="17" spans="1:6" x14ac:dyDescent="0.3">
      <c r="A17" s="1">
        <v>16</v>
      </c>
      <c r="B17">
        <f t="shared" si="4"/>
        <v>50</v>
      </c>
      <c r="C17">
        <f t="shared" si="3"/>
        <v>52</v>
      </c>
      <c r="D17">
        <f t="shared" si="0"/>
        <v>43</v>
      </c>
      <c r="E17">
        <f t="shared" si="1"/>
        <v>43</v>
      </c>
      <c r="F17">
        <f t="shared" si="2"/>
        <v>9</v>
      </c>
    </row>
    <row r="18" spans="1:6" x14ac:dyDescent="0.3">
      <c r="A18" s="1">
        <v>17</v>
      </c>
      <c r="B18">
        <f t="shared" si="4"/>
        <v>0</v>
      </c>
      <c r="C18">
        <f t="shared" si="3"/>
        <v>9</v>
      </c>
      <c r="D18">
        <f t="shared" si="0"/>
        <v>44</v>
      </c>
      <c r="E18">
        <f t="shared" si="1"/>
        <v>8</v>
      </c>
      <c r="F18">
        <f t="shared" si="2"/>
        <v>1</v>
      </c>
    </row>
    <row r="19" spans="1:6" x14ac:dyDescent="0.3">
      <c r="A19" s="1">
        <v>18</v>
      </c>
      <c r="B19">
        <f t="shared" si="4"/>
        <v>50</v>
      </c>
      <c r="C19">
        <f t="shared" si="3"/>
        <v>51</v>
      </c>
      <c r="D19">
        <f t="shared" si="0"/>
        <v>44</v>
      </c>
      <c r="E19">
        <f t="shared" si="1"/>
        <v>44</v>
      </c>
      <c r="F19">
        <f t="shared" si="2"/>
        <v>7</v>
      </c>
    </row>
    <row r="20" spans="1:6" x14ac:dyDescent="0.3">
      <c r="A20" s="1">
        <v>19</v>
      </c>
      <c r="B20">
        <f t="shared" si="4"/>
        <v>0</v>
      </c>
      <c r="C20">
        <f t="shared" si="3"/>
        <v>7</v>
      </c>
      <c r="D20">
        <f t="shared" si="0"/>
        <v>44</v>
      </c>
      <c r="E20">
        <f t="shared" si="1"/>
        <v>6</v>
      </c>
      <c r="F20">
        <f t="shared" si="2"/>
        <v>1</v>
      </c>
    </row>
    <row r="21" spans="1:6" x14ac:dyDescent="0.3">
      <c r="A21" s="1">
        <v>20</v>
      </c>
      <c r="B21">
        <f t="shared" si="4"/>
        <v>50</v>
      </c>
      <c r="C21">
        <f t="shared" si="3"/>
        <v>51</v>
      </c>
      <c r="D21">
        <f t="shared" si="0"/>
        <v>45</v>
      </c>
      <c r="E21">
        <f t="shared" si="1"/>
        <v>45</v>
      </c>
      <c r="F21">
        <f t="shared" si="2"/>
        <v>6</v>
      </c>
    </row>
    <row r="22" spans="1:6" x14ac:dyDescent="0.3">
      <c r="A22" s="1">
        <v>21</v>
      </c>
      <c r="B22">
        <f t="shared" si="4"/>
        <v>0</v>
      </c>
      <c r="C22">
        <f t="shared" si="3"/>
        <v>6</v>
      </c>
      <c r="D22">
        <f t="shared" si="0"/>
        <v>44</v>
      </c>
      <c r="E22">
        <f t="shared" si="1"/>
        <v>5</v>
      </c>
      <c r="F22">
        <f t="shared" si="2"/>
        <v>1</v>
      </c>
    </row>
    <row r="23" spans="1:6" x14ac:dyDescent="0.3">
      <c r="A23" s="1">
        <v>22</v>
      </c>
      <c r="B23">
        <f t="shared" si="4"/>
        <v>50</v>
      </c>
      <c r="C23">
        <f t="shared" si="3"/>
        <v>51</v>
      </c>
      <c r="D23">
        <f t="shared" si="0"/>
        <v>44</v>
      </c>
      <c r="E23">
        <f t="shared" si="1"/>
        <v>44</v>
      </c>
      <c r="F23">
        <f t="shared" si="2"/>
        <v>7</v>
      </c>
    </row>
    <row r="24" spans="1:6" x14ac:dyDescent="0.3">
      <c r="A24" s="1">
        <v>23</v>
      </c>
      <c r="B24">
        <f t="shared" si="4"/>
        <v>0</v>
      </c>
      <c r="C24">
        <f t="shared" si="3"/>
        <v>7</v>
      </c>
      <c r="D24">
        <f t="shared" si="0"/>
        <v>44</v>
      </c>
      <c r="E24">
        <f t="shared" si="1"/>
        <v>6</v>
      </c>
      <c r="F24">
        <f t="shared" si="2"/>
        <v>1</v>
      </c>
    </row>
    <row r="25" spans="1:6" x14ac:dyDescent="0.3">
      <c r="A25" s="1">
        <v>24</v>
      </c>
      <c r="B25">
        <f t="shared" si="4"/>
        <v>50</v>
      </c>
      <c r="C25">
        <f t="shared" si="3"/>
        <v>51</v>
      </c>
      <c r="D25">
        <f t="shared" si="0"/>
        <v>43</v>
      </c>
      <c r="E25">
        <f t="shared" si="1"/>
        <v>43</v>
      </c>
      <c r="F25">
        <f t="shared" si="2"/>
        <v>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Wykresy</vt:lpstr>
      </vt:variant>
      <vt:variant>
        <vt:i4>1</vt:i4>
      </vt:variant>
    </vt:vector>
  </HeadingPairs>
  <TitlesOfParts>
    <vt:vector size="5" baseType="lpstr">
      <vt:lpstr>5</vt:lpstr>
      <vt:lpstr>4</vt:lpstr>
      <vt:lpstr>1, 2, 3</vt:lpstr>
      <vt:lpstr>dane</vt:lpstr>
      <vt:lpstr>Wykres zadanie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Łapacz</dc:creator>
  <cp:lastModifiedBy>Wojciech Łapacz</cp:lastModifiedBy>
  <dcterms:created xsi:type="dcterms:W3CDTF">2015-06-05T18:19:34Z</dcterms:created>
  <dcterms:modified xsi:type="dcterms:W3CDTF">2021-01-03T15:12:58Z</dcterms:modified>
</cp:coreProperties>
</file>