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wojci\Desktop\zbior zadan CKE\Excel\95\"/>
    </mc:Choice>
  </mc:AlternateContent>
  <xr:revisionPtr revIDLastSave="0" documentId="13_ncr:1_{1AE65946-DFCA-4782-A0BC-4ECBA884946D}" xr6:coauthVersionLast="45" xr6:coauthVersionMax="45" xr10:uidLastSave="{00000000-0000-0000-0000-000000000000}"/>
  <bookViews>
    <workbookView xWindow="15360" yWindow="0" windowWidth="15360" windowHeight="16680" xr2:uid="{00000000-000D-0000-FFFF-FFFF00000000}"/>
  </bookViews>
  <sheets>
    <sheet name="5" sheetId="6" r:id="rId1"/>
    <sheet name="4" sheetId="5" r:id="rId2"/>
    <sheet name="3" sheetId="4" r:id="rId3"/>
    <sheet name="2" sheetId="3" r:id="rId4"/>
    <sheet name="1" sheetId="2" r:id="rId5"/>
    <sheet name="dane" sheetId="1" r:id="rId6"/>
  </sheets>
  <definedNames>
    <definedName name="_xlnm._FilterDatabase" localSheetId="4" hidden="1">'1'!$A$1:$H$1411</definedName>
    <definedName name="_xlnm._FilterDatabase" localSheetId="3" hidden="1">'2'!$H$1:$H$941</definedName>
    <definedName name="_xlnm._FilterDatabase" localSheetId="0" hidden="1">'5'!$A$1:$J$1411</definedName>
    <definedName name="gpw" localSheetId="4">'1'!$A$1:$K$1411</definedName>
    <definedName name="gpw" localSheetId="3">'2'!$A$1:$K$941</definedName>
    <definedName name="gpw" localSheetId="2">'3'!$A$1:$L$1411</definedName>
    <definedName name="gpw" localSheetId="1">'4'!$A$1:$L$1411</definedName>
    <definedName name="gpw" localSheetId="0">'5'!$A$1:$J$1411</definedName>
    <definedName name="gpw" localSheetId="5">dane!$A$1:$H$1411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6" l="1"/>
  <c r="N3" i="6"/>
  <c r="N2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42" i="6"/>
  <c r="K843" i="6"/>
  <c r="K844" i="6"/>
  <c r="K845" i="6"/>
  <c r="K846" i="6"/>
  <c r="K847" i="6"/>
  <c r="K848" i="6"/>
  <c r="K849" i="6"/>
  <c r="K850" i="6"/>
  <c r="K851" i="6"/>
  <c r="K852" i="6"/>
  <c r="K853" i="6"/>
  <c r="K854" i="6"/>
  <c r="K855" i="6"/>
  <c r="K856" i="6"/>
  <c r="K857" i="6"/>
  <c r="K858" i="6"/>
  <c r="K859" i="6"/>
  <c r="K860" i="6"/>
  <c r="K861" i="6"/>
  <c r="K862" i="6"/>
  <c r="K863" i="6"/>
  <c r="K864" i="6"/>
  <c r="K865" i="6"/>
  <c r="K866" i="6"/>
  <c r="K867" i="6"/>
  <c r="K868" i="6"/>
  <c r="K869" i="6"/>
  <c r="K870" i="6"/>
  <c r="K871" i="6"/>
  <c r="K872" i="6"/>
  <c r="K873" i="6"/>
  <c r="K874" i="6"/>
  <c r="K875" i="6"/>
  <c r="K876" i="6"/>
  <c r="K877" i="6"/>
  <c r="K878" i="6"/>
  <c r="K879" i="6"/>
  <c r="K880" i="6"/>
  <c r="K881" i="6"/>
  <c r="K882" i="6"/>
  <c r="K883" i="6"/>
  <c r="K884" i="6"/>
  <c r="K885" i="6"/>
  <c r="K886" i="6"/>
  <c r="K887" i="6"/>
  <c r="K888" i="6"/>
  <c r="K889" i="6"/>
  <c r="K890" i="6"/>
  <c r="K891" i="6"/>
  <c r="K892" i="6"/>
  <c r="K893" i="6"/>
  <c r="K894" i="6"/>
  <c r="K895" i="6"/>
  <c r="K896" i="6"/>
  <c r="K897" i="6"/>
  <c r="K898" i="6"/>
  <c r="K899" i="6"/>
  <c r="K900" i="6"/>
  <c r="K901" i="6"/>
  <c r="K902" i="6"/>
  <c r="K903" i="6"/>
  <c r="K904" i="6"/>
  <c r="K905" i="6"/>
  <c r="K906" i="6"/>
  <c r="K907" i="6"/>
  <c r="K908" i="6"/>
  <c r="K909" i="6"/>
  <c r="K910" i="6"/>
  <c r="K911" i="6"/>
  <c r="K912" i="6"/>
  <c r="K913" i="6"/>
  <c r="K914" i="6"/>
  <c r="K915" i="6"/>
  <c r="K916" i="6"/>
  <c r="K917" i="6"/>
  <c r="K918" i="6"/>
  <c r="K919" i="6"/>
  <c r="K920" i="6"/>
  <c r="K921" i="6"/>
  <c r="K922" i="6"/>
  <c r="K923" i="6"/>
  <c r="K924" i="6"/>
  <c r="K925" i="6"/>
  <c r="K926" i="6"/>
  <c r="K927" i="6"/>
  <c r="K928" i="6"/>
  <c r="K929" i="6"/>
  <c r="K930" i="6"/>
  <c r="K931" i="6"/>
  <c r="K932" i="6"/>
  <c r="K933" i="6"/>
  <c r="K934" i="6"/>
  <c r="K935" i="6"/>
  <c r="K936" i="6"/>
  <c r="K937" i="6"/>
  <c r="K938" i="6"/>
  <c r="K939" i="6"/>
  <c r="K940" i="6"/>
  <c r="K941" i="6"/>
  <c r="K942" i="6"/>
  <c r="K943" i="6"/>
  <c r="K944" i="6"/>
  <c r="K945" i="6"/>
  <c r="K946" i="6"/>
  <c r="K947" i="6"/>
  <c r="K948" i="6"/>
  <c r="K949" i="6"/>
  <c r="K950" i="6"/>
  <c r="K951" i="6"/>
  <c r="K952" i="6"/>
  <c r="K953" i="6"/>
  <c r="K954" i="6"/>
  <c r="K955" i="6"/>
  <c r="K956" i="6"/>
  <c r="K957" i="6"/>
  <c r="K958" i="6"/>
  <c r="K959" i="6"/>
  <c r="K960" i="6"/>
  <c r="K961" i="6"/>
  <c r="K962" i="6"/>
  <c r="K963" i="6"/>
  <c r="K964" i="6"/>
  <c r="K965" i="6"/>
  <c r="K966" i="6"/>
  <c r="K967" i="6"/>
  <c r="K968" i="6"/>
  <c r="K969" i="6"/>
  <c r="K970" i="6"/>
  <c r="K971" i="6"/>
  <c r="K972" i="6"/>
  <c r="K973" i="6"/>
  <c r="K974" i="6"/>
  <c r="K975" i="6"/>
  <c r="K976" i="6"/>
  <c r="K977" i="6"/>
  <c r="K978" i="6"/>
  <c r="K979" i="6"/>
  <c r="K980" i="6"/>
  <c r="K981" i="6"/>
  <c r="K982" i="6"/>
  <c r="K983" i="6"/>
  <c r="K984" i="6"/>
  <c r="K985" i="6"/>
  <c r="K986" i="6"/>
  <c r="K987" i="6"/>
  <c r="K988" i="6"/>
  <c r="K989" i="6"/>
  <c r="K990" i="6"/>
  <c r="K991" i="6"/>
  <c r="K992" i="6"/>
  <c r="K993" i="6"/>
  <c r="K994" i="6"/>
  <c r="K995" i="6"/>
  <c r="K996" i="6"/>
  <c r="K997" i="6"/>
  <c r="K998" i="6"/>
  <c r="K999" i="6"/>
  <c r="K1000" i="6"/>
  <c r="K1001" i="6"/>
  <c r="K1002" i="6"/>
  <c r="K1003" i="6"/>
  <c r="K1004" i="6"/>
  <c r="K1005" i="6"/>
  <c r="K1006" i="6"/>
  <c r="K1007" i="6"/>
  <c r="K1008" i="6"/>
  <c r="K1009" i="6"/>
  <c r="K1010" i="6"/>
  <c r="K1011" i="6"/>
  <c r="K1012" i="6"/>
  <c r="K1013" i="6"/>
  <c r="K1014" i="6"/>
  <c r="K1015" i="6"/>
  <c r="K1016" i="6"/>
  <c r="K1017" i="6"/>
  <c r="K1018" i="6"/>
  <c r="K1019" i="6"/>
  <c r="K1020" i="6"/>
  <c r="K1021" i="6"/>
  <c r="K1022" i="6"/>
  <c r="K1023" i="6"/>
  <c r="K1024" i="6"/>
  <c r="K1025" i="6"/>
  <c r="K1026" i="6"/>
  <c r="K1027" i="6"/>
  <c r="K1028" i="6"/>
  <c r="K1029" i="6"/>
  <c r="K1030" i="6"/>
  <c r="K1031" i="6"/>
  <c r="K1032" i="6"/>
  <c r="K1033" i="6"/>
  <c r="K1034" i="6"/>
  <c r="K1035" i="6"/>
  <c r="K1036" i="6"/>
  <c r="K1037" i="6"/>
  <c r="K1038" i="6"/>
  <c r="K1039" i="6"/>
  <c r="K1040" i="6"/>
  <c r="K1041" i="6"/>
  <c r="K1042" i="6"/>
  <c r="K1043" i="6"/>
  <c r="K1044" i="6"/>
  <c r="K1045" i="6"/>
  <c r="K1046" i="6"/>
  <c r="K1047" i="6"/>
  <c r="K1048" i="6"/>
  <c r="K1049" i="6"/>
  <c r="K1050" i="6"/>
  <c r="K1051" i="6"/>
  <c r="K1052" i="6"/>
  <c r="K1053" i="6"/>
  <c r="K1054" i="6"/>
  <c r="K1055" i="6"/>
  <c r="K1056" i="6"/>
  <c r="K1057" i="6"/>
  <c r="K1058" i="6"/>
  <c r="K1059" i="6"/>
  <c r="K1060" i="6"/>
  <c r="K1061" i="6"/>
  <c r="K1062" i="6"/>
  <c r="K1063" i="6"/>
  <c r="K1064" i="6"/>
  <c r="K1065" i="6"/>
  <c r="K1066" i="6"/>
  <c r="K1067" i="6"/>
  <c r="K1068" i="6"/>
  <c r="K1069" i="6"/>
  <c r="K1070" i="6"/>
  <c r="K1071" i="6"/>
  <c r="K1072" i="6"/>
  <c r="K1073" i="6"/>
  <c r="K1074" i="6"/>
  <c r="K1075" i="6"/>
  <c r="K1076" i="6"/>
  <c r="K1077" i="6"/>
  <c r="K1078" i="6"/>
  <c r="K1079" i="6"/>
  <c r="K1080" i="6"/>
  <c r="K1081" i="6"/>
  <c r="K1082" i="6"/>
  <c r="K1083" i="6"/>
  <c r="K1084" i="6"/>
  <c r="K1085" i="6"/>
  <c r="K1086" i="6"/>
  <c r="K1087" i="6"/>
  <c r="K1088" i="6"/>
  <c r="K1089" i="6"/>
  <c r="K1090" i="6"/>
  <c r="K1091" i="6"/>
  <c r="K1092" i="6"/>
  <c r="K1093" i="6"/>
  <c r="K1094" i="6"/>
  <c r="K1095" i="6"/>
  <c r="K1096" i="6"/>
  <c r="K1097" i="6"/>
  <c r="K1098" i="6"/>
  <c r="K1099" i="6"/>
  <c r="K1100" i="6"/>
  <c r="K1101" i="6"/>
  <c r="K1102" i="6"/>
  <c r="K1103" i="6"/>
  <c r="K1104" i="6"/>
  <c r="K1105" i="6"/>
  <c r="K1106" i="6"/>
  <c r="K1107" i="6"/>
  <c r="K1108" i="6"/>
  <c r="K1109" i="6"/>
  <c r="K1110" i="6"/>
  <c r="K1111" i="6"/>
  <c r="K1112" i="6"/>
  <c r="K1113" i="6"/>
  <c r="K1114" i="6"/>
  <c r="K1115" i="6"/>
  <c r="K1116" i="6"/>
  <c r="K1117" i="6"/>
  <c r="K1118" i="6"/>
  <c r="K1119" i="6"/>
  <c r="K1120" i="6"/>
  <c r="K1121" i="6"/>
  <c r="K1122" i="6"/>
  <c r="K1123" i="6"/>
  <c r="K1124" i="6"/>
  <c r="K1125" i="6"/>
  <c r="K1126" i="6"/>
  <c r="K1127" i="6"/>
  <c r="K1128" i="6"/>
  <c r="K1129" i="6"/>
  <c r="K1130" i="6"/>
  <c r="K1131" i="6"/>
  <c r="K1132" i="6"/>
  <c r="K1133" i="6"/>
  <c r="K1134" i="6"/>
  <c r="K1135" i="6"/>
  <c r="K1136" i="6"/>
  <c r="K1137" i="6"/>
  <c r="K1138" i="6"/>
  <c r="K1139" i="6"/>
  <c r="K1140" i="6"/>
  <c r="K1141" i="6"/>
  <c r="K1142" i="6"/>
  <c r="K1143" i="6"/>
  <c r="K1144" i="6"/>
  <c r="K1145" i="6"/>
  <c r="K1146" i="6"/>
  <c r="K1147" i="6"/>
  <c r="K1148" i="6"/>
  <c r="K1149" i="6"/>
  <c r="K1150" i="6"/>
  <c r="K1151" i="6"/>
  <c r="K1152" i="6"/>
  <c r="K1153" i="6"/>
  <c r="K1154" i="6"/>
  <c r="K1155" i="6"/>
  <c r="K1156" i="6"/>
  <c r="K1157" i="6"/>
  <c r="K1158" i="6"/>
  <c r="K1159" i="6"/>
  <c r="K1160" i="6"/>
  <c r="K1161" i="6"/>
  <c r="K1162" i="6"/>
  <c r="K1163" i="6"/>
  <c r="K1164" i="6"/>
  <c r="K1165" i="6"/>
  <c r="K1166" i="6"/>
  <c r="K1167" i="6"/>
  <c r="K1168" i="6"/>
  <c r="K1169" i="6"/>
  <c r="K1170" i="6"/>
  <c r="K1171" i="6"/>
  <c r="K1172" i="6"/>
  <c r="K1173" i="6"/>
  <c r="K1174" i="6"/>
  <c r="K1175" i="6"/>
  <c r="K1176" i="6"/>
  <c r="K1177" i="6"/>
  <c r="K1178" i="6"/>
  <c r="K1179" i="6"/>
  <c r="K1180" i="6"/>
  <c r="K1181" i="6"/>
  <c r="K1182" i="6"/>
  <c r="K1183" i="6"/>
  <c r="K1184" i="6"/>
  <c r="K1185" i="6"/>
  <c r="K1186" i="6"/>
  <c r="K1187" i="6"/>
  <c r="K1188" i="6"/>
  <c r="K1189" i="6"/>
  <c r="K1190" i="6"/>
  <c r="K1191" i="6"/>
  <c r="K1192" i="6"/>
  <c r="K1193" i="6"/>
  <c r="K1194" i="6"/>
  <c r="K1195" i="6"/>
  <c r="K1196" i="6"/>
  <c r="K1197" i="6"/>
  <c r="K1198" i="6"/>
  <c r="K1199" i="6"/>
  <c r="K1200" i="6"/>
  <c r="K1201" i="6"/>
  <c r="K1202" i="6"/>
  <c r="K1203" i="6"/>
  <c r="K1204" i="6"/>
  <c r="K1205" i="6"/>
  <c r="K1206" i="6"/>
  <c r="K1207" i="6"/>
  <c r="K1208" i="6"/>
  <c r="K1209" i="6"/>
  <c r="K1210" i="6"/>
  <c r="K1211" i="6"/>
  <c r="K1212" i="6"/>
  <c r="K1213" i="6"/>
  <c r="K1214" i="6"/>
  <c r="K1215" i="6"/>
  <c r="K1216" i="6"/>
  <c r="K1217" i="6"/>
  <c r="K1218" i="6"/>
  <c r="K1219" i="6"/>
  <c r="K1220" i="6"/>
  <c r="K1221" i="6"/>
  <c r="K1222" i="6"/>
  <c r="K1223" i="6"/>
  <c r="K1224" i="6"/>
  <c r="K1225" i="6"/>
  <c r="K1226" i="6"/>
  <c r="K1227" i="6"/>
  <c r="K1228" i="6"/>
  <c r="K1229" i="6"/>
  <c r="K1230" i="6"/>
  <c r="K1231" i="6"/>
  <c r="K1232" i="6"/>
  <c r="K1233" i="6"/>
  <c r="K1234" i="6"/>
  <c r="K1235" i="6"/>
  <c r="K1236" i="6"/>
  <c r="K1237" i="6"/>
  <c r="K1238" i="6"/>
  <c r="K1239" i="6"/>
  <c r="K1240" i="6"/>
  <c r="K1241" i="6"/>
  <c r="K1242" i="6"/>
  <c r="K1243" i="6"/>
  <c r="K1244" i="6"/>
  <c r="K1245" i="6"/>
  <c r="K1246" i="6"/>
  <c r="K1247" i="6"/>
  <c r="K1248" i="6"/>
  <c r="K1249" i="6"/>
  <c r="K1250" i="6"/>
  <c r="K1251" i="6"/>
  <c r="K1252" i="6"/>
  <c r="K1253" i="6"/>
  <c r="K1254" i="6"/>
  <c r="K1255" i="6"/>
  <c r="K1256" i="6"/>
  <c r="K1257" i="6"/>
  <c r="K1258" i="6"/>
  <c r="K1259" i="6"/>
  <c r="K1260" i="6"/>
  <c r="K1261" i="6"/>
  <c r="K1262" i="6"/>
  <c r="K1263" i="6"/>
  <c r="K1264" i="6"/>
  <c r="K1265" i="6"/>
  <c r="K1266" i="6"/>
  <c r="K1267" i="6"/>
  <c r="K1268" i="6"/>
  <c r="K1269" i="6"/>
  <c r="K1270" i="6"/>
  <c r="K1271" i="6"/>
  <c r="K1272" i="6"/>
  <c r="K1273" i="6"/>
  <c r="K1274" i="6"/>
  <c r="K1275" i="6"/>
  <c r="K1276" i="6"/>
  <c r="K1277" i="6"/>
  <c r="K1278" i="6"/>
  <c r="K1279" i="6"/>
  <c r="K1280" i="6"/>
  <c r="K1281" i="6"/>
  <c r="K1282" i="6"/>
  <c r="K1283" i="6"/>
  <c r="K1284" i="6"/>
  <c r="K1285" i="6"/>
  <c r="K1286" i="6"/>
  <c r="K1287" i="6"/>
  <c r="K1288" i="6"/>
  <c r="K1289" i="6"/>
  <c r="K1290" i="6"/>
  <c r="K1291" i="6"/>
  <c r="K1292" i="6"/>
  <c r="K1293" i="6"/>
  <c r="K1294" i="6"/>
  <c r="K1295" i="6"/>
  <c r="K1296" i="6"/>
  <c r="K1297" i="6"/>
  <c r="K1298" i="6"/>
  <c r="K1299" i="6"/>
  <c r="K1300" i="6"/>
  <c r="K1301" i="6"/>
  <c r="K1302" i="6"/>
  <c r="K1303" i="6"/>
  <c r="K1304" i="6"/>
  <c r="K1305" i="6"/>
  <c r="K1306" i="6"/>
  <c r="K1307" i="6"/>
  <c r="K1308" i="6"/>
  <c r="K1309" i="6"/>
  <c r="K1310" i="6"/>
  <c r="K1311" i="6"/>
  <c r="K1312" i="6"/>
  <c r="K1313" i="6"/>
  <c r="K1314" i="6"/>
  <c r="K1315" i="6"/>
  <c r="K1316" i="6"/>
  <c r="K1317" i="6"/>
  <c r="K1318" i="6"/>
  <c r="K1319" i="6"/>
  <c r="K1320" i="6"/>
  <c r="K1321" i="6"/>
  <c r="K1322" i="6"/>
  <c r="K1323" i="6"/>
  <c r="K1324" i="6"/>
  <c r="K1325" i="6"/>
  <c r="K1326" i="6"/>
  <c r="K1327" i="6"/>
  <c r="K1328" i="6"/>
  <c r="K1329" i="6"/>
  <c r="K1330" i="6"/>
  <c r="K1331" i="6"/>
  <c r="K1332" i="6"/>
  <c r="K1333" i="6"/>
  <c r="K1334" i="6"/>
  <c r="K1335" i="6"/>
  <c r="K1336" i="6"/>
  <c r="K1337" i="6"/>
  <c r="K1338" i="6"/>
  <c r="K1339" i="6"/>
  <c r="K1340" i="6"/>
  <c r="K1341" i="6"/>
  <c r="K1342" i="6"/>
  <c r="K1343" i="6"/>
  <c r="K1344" i="6"/>
  <c r="K1345" i="6"/>
  <c r="K1346" i="6"/>
  <c r="K1347" i="6"/>
  <c r="K1348" i="6"/>
  <c r="K1349" i="6"/>
  <c r="K1350" i="6"/>
  <c r="K1351" i="6"/>
  <c r="K1352" i="6"/>
  <c r="K1353" i="6"/>
  <c r="K1354" i="6"/>
  <c r="K1355" i="6"/>
  <c r="K1356" i="6"/>
  <c r="K1357" i="6"/>
  <c r="K1358" i="6"/>
  <c r="K1359" i="6"/>
  <c r="K1360" i="6"/>
  <c r="K1361" i="6"/>
  <c r="K1362" i="6"/>
  <c r="K1363" i="6"/>
  <c r="K1364" i="6"/>
  <c r="K1365" i="6"/>
  <c r="K1366" i="6"/>
  <c r="K1367" i="6"/>
  <c r="K1368" i="6"/>
  <c r="K1369" i="6"/>
  <c r="K1370" i="6"/>
  <c r="K1371" i="6"/>
  <c r="K1372" i="6"/>
  <c r="K1373" i="6"/>
  <c r="K1374" i="6"/>
  <c r="K1375" i="6"/>
  <c r="K1376" i="6"/>
  <c r="K1377" i="6"/>
  <c r="K1378" i="6"/>
  <c r="K1379" i="6"/>
  <c r="K1380" i="6"/>
  <c r="K1381" i="6"/>
  <c r="K1382" i="6"/>
  <c r="K1383" i="6"/>
  <c r="K1384" i="6"/>
  <c r="K1385" i="6"/>
  <c r="K1386" i="6"/>
  <c r="K1387" i="6"/>
  <c r="K1388" i="6"/>
  <c r="K1389" i="6"/>
  <c r="K1390" i="6"/>
  <c r="K1391" i="6"/>
  <c r="K1392" i="6"/>
  <c r="K1393" i="6"/>
  <c r="K1394" i="6"/>
  <c r="K1395" i="6"/>
  <c r="K1396" i="6"/>
  <c r="K1397" i="6"/>
  <c r="K1398" i="6"/>
  <c r="K1399" i="6"/>
  <c r="K1400" i="6"/>
  <c r="K1401" i="6"/>
  <c r="K1402" i="6"/>
  <c r="K1403" i="6"/>
  <c r="K1404" i="6"/>
  <c r="K1405" i="6"/>
  <c r="K1406" i="6"/>
  <c r="K1407" i="6"/>
  <c r="K1408" i="6"/>
  <c r="K1409" i="6"/>
  <c r="K1410" i="6"/>
  <c r="K1411" i="6"/>
  <c r="K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4" i="6"/>
  <c r="G3" i="6"/>
  <c r="G2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3" i="6"/>
  <c r="F2" i="6"/>
  <c r="B1396" i="6"/>
  <c r="B1393" i="6"/>
  <c r="B1366" i="6"/>
  <c r="B1378" i="6"/>
  <c r="B1390" i="6"/>
  <c r="B1372" i="6"/>
  <c r="B1387" i="6"/>
  <c r="B1357" i="6"/>
  <c r="B1354" i="6"/>
  <c r="B1345" i="6"/>
  <c r="B1342" i="6"/>
  <c r="B1351" i="6"/>
  <c r="B199" i="6"/>
  <c r="B1336" i="6"/>
  <c r="B469" i="6"/>
  <c r="B1333" i="6"/>
  <c r="B112" i="6"/>
  <c r="B1330" i="6"/>
  <c r="B1324" i="6"/>
  <c r="B601" i="6"/>
  <c r="B7" i="6"/>
  <c r="B1339" i="6"/>
  <c r="B1321" i="6"/>
  <c r="B1309" i="6"/>
  <c r="B1306" i="6"/>
  <c r="B1312" i="6"/>
  <c r="B1318" i="6"/>
  <c r="B1303" i="6"/>
  <c r="B1300" i="6"/>
  <c r="B1294" i="6"/>
  <c r="B1315" i="6"/>
  <c r="B1036" i="6"/>
  <c r="B1291" i="6"/>
  <c r="B76" i="6"/>
  <c r="B1288" i="6"/>
  <c r="B238" i="6"/>
  <c r="B1285" i="6"/>
  <c r="B208" i="6"/>
  <c r="B1279" i="6"/>
  <c r="B1273" i="6"/>
  <c r="B1267" i="6"/>
  <c r="B1255" i="6"/>
  <c r="B1252" i="6"/>
  <c r="B1246" i="6"/>
  <c r="B1237" i="6"/>
  <c r="B1282" i="6"/>
  <c r="B1270" i="6"/>
  <c r="B1093" i="6"/>
  <c r="B1234" i="6"/>
  <c r="B1243" i="6"/>
  <c r="B1231" i="6"/>
  <c r="B1411" i="6"/>
  <c r="B1261" i="6"/>
  <c r="B1228" i="6"/>
  <c r="B43" i="6"/>
  <c r="B427" i="6"/>
  <c r="B1189" i="6"/>
  <c r="B352" i="6"/>
  <c r="B1222" i="6"/>
  <c r="B1219" i="6"/>
  <c r="B610" i="6"/>
  <c r="B1216" i="6"/>
  <c r="B1210" i="6"/>
  <c r="B1207" i="6"/>
  <c r="B1204" i="6"/>
  <c r="B16" i="6"/>
  <c r="B1198" i="6"/>
  <c r="B1183" i="6"/>
  <c r="B55" i="6"/>
  <c r="B1192" i="6"/>
  <c r="B169" i="6"/>
  <c r="B919" i="6"/>
  <c r="B1174" i="6"/>
  <c r="B1180" i="6"/>
  <c r="B1240" i="6"/>
  <c r="B1177" i="6"/>
  <c r="B1171" i="6"/>
  <c r="B46" i="6"/>
  <c r="B1168" i="6"/>
  <c r="B19" i="6"/>
  <c r="B1165" i="6"/>
  <c r="B1162" i="6"/>
  <c r="B1159" i="6"/>
  <c r="B1348" i="6"/>
  <c r="B1156" i="6"/>
  <c r="B1153" i="6"/>
  <c r="B52" i="6"/>
  <c r="B1213" i="6"/>
  <c r="B103" i="6"/>
  <c r="B904" i="6"/>
  <c r="B385" i="6"/>
  <c r="B1150" i="6"/>
  <c r="B130" i="6"/>
  <c r="B1147" i="6"/>
  <c r="B1135" i="6"/>
  <c r="B1132" i="6"/>
  <c r="B1129" i="6"/>
  <c r="B1399" i="6"/>
  <c r="B1081" i="6"/>
  <c r="B355" i="6"/>
  <c r="B1126" i="6"/>
  <c r="B721" i="6"/>
  <c r="B1144" i="6"/>
  <c r="B1141" i="6"/>
  <c r="B1138" i="6"/>
  <c r="B1120" i="6"/>
  <c r="B1123" i="6"/>
  <c r="B1111" i="6"/>
  <c r="B1117" i="6"/>
  <c r="B1114" i="6"/>
  <c r="B1108" i="6"/>
  <c r="B1102" i="6"/>
  <c r="B1360" i="6"/>
  <c r="B1090" i="6"/>
  <c r="B61" i="6"/>
  <c r="B793" i="6"/>
  <c r="B1084" i="6"/>
  <c r="B1063" i="6"/>
  <c r="B1066" i="6"/>
  <c r="B1060" i="6"/>
  <c r="B1078" i="6"/>
  <c r="B1069" i="6"/>
  <c r="B1072" i="6"/>
  <c r="B562" i="6"/>
  <c r="B1027" i="6"/>
  <c r="B1105" i="6"/>
  <c r="B1048" i="6"/>
  <c r="B1045" i="6"/>
  <c r="B1042" i="6"/>
  <c r="B1039" i="6"/>
  <c r="B874" i="6"/>
  <c r="B1369" i="6"/>
  <c r="B988" i="6"/>
  <c r="B997" i="6"/>
  <c r="B124" i="6"/>
  <c r="B1087" i="6"/>
  <c r="B1024" i="6"/>
  <c r="B1021" i="6"/>
  <c r="B1018" i="6"/>
  <c r="B1015" i="6"/>
  <c r="B1012" i="6"/>
  <c r="B1009" i="6"/>
  <c r="B1006" i="6"/>
  <c r="B1099" i="6"/>
  <c r="B1003" i="6"/>
  <c r="B1030" i="6"/>
  <c r="B1000" i="6"/>
  <c r="B820" i="6"/>
  <c r="B991" i="6"/>
  <c r="B994" i="6"/>
  <c r="B142" i="6"/>
  <c r="B94" i="6"/>
  <c r="B1075" i="6"/>
  <c r="B589" i="6"/>
  <c r="B985" i="6"/>
  <c r="B982" i="6"/>
  <c r="B979" i="6"/>
  <c r="B247" i="6"/>
  <c r="B976" i="6"/>
  <c r="B973" i="6"/>
  <c r="B1096" i="6"/>
  <c r="B970" i="6"/>
  <c r="B1033" i="6"/>
  <c r="B967" i="6"/>
  <c r="B139" i="6"/>
  <c r="B1375" i="6"/>
  <c r="B943" i="6"/>
  <c r="B964" i="6"/>
  <c r="B91" i="6"/>
  <c r="B961" i="6"/>
  <c r="B1249" i="6"/>
  <c r="B955" i="6"/>
  <c r="B952" i="6"/>
  <c r="B949" i="6"/>
  <c r="B946" i="6"/>
  <c r="B49" i="6"/>
  <c r="B940" i="6"/>
  <c r="B934" i="6"/>
  <c r="B382" i="6"/>
  <c r="B937" i="6"/>
  <c r="B928" i="6"/>
  <c r="B580" i="6"/>
  <c r="B925" i="6"/>
  <c r="B64" i="6"/>
  <c r="B892" i="6"/>
  <c r="B1264" i="6"/>
  <c r="B931" i="6"/>
  <c r="B889" i="6"/>
  <c r="B886" i="6"/>
  <c r="B883" i="6"/>
  <c r="B868" i="6"/>
  <c r="B880" i="6"/>
  <c r="B877" i="6"/>
  <c r="B871" i="6"/>
  <c r="B847" i="6"/>
  <c r="B67" i="6"/>
  <c r="B853" i="6"/>
  <c r="B850" i="6"/>
  <c r="B1225" i="6"/>
  <c r="B841" i="6"/>
  <c r="B1057" i="6"/>
  <c r="B856" i="6"/>
  <c r="B724" i="6"/>
  <c r="B259" i="6"/>
  <c r="B133" i="6"/>
  <c r="B916" i="6"/>
  <c r="B829" i="6"/>
  <c r="B826" i="6"/>
  <c r="B823" i="6"/>
  <c r="B859" i="6"/>
  <c r="B862" i="6"/>
  <c r="B844" i="6"/>
  <c r="B835" i="6"/>
  <c r="B817" i="6"/>
  <c r="B1186" i="6"/>
  <c r="B814" i="6"/>
  <c r="B808" i="6"/>
  <c r="B286" i="6"/>
  <c r="B865" i="6"/>
  <c r="B838" i="6"/>
  <c r="B832" i="6"/>
  <c r="B802" i="6"/>
  <c r="B784" i="6"/>
  <c r="B778" i="6"/>
  <c r="B775" i="6"/>
  <c r="B772" i="6"/>
  <c r="B787" i="6"/>
  <c r="B760" i="6"/>
  <c r="B769" i="6"/>
  <c r="B766" i="6"/>
  <c r="B763" i="6"/>
  <c r="B109" i="6"/>
  <c r="B757" i="6"/>
  <c r="B748" i="6"/>
  <c r="B1402" i="6"/>
  <c r="B895" i="6"/>
  <c r="B745" i="6"/>
  <c r="B754" i="6"/>
  <c r="B751" i="6"/>
  <c r="B739" i="6"/>
  <c r="B736" i="6"/>
  <c r="B709" i="6"/>
  <c r="B727" i="6"/>
  <c r="B733" i="6"/>
  <c r="B718" i="6"/>
  <c r="B604" i="6"/>
  <c r="B730" i="6"/>
  <c r="B715" i="6"/>
  <c r="B712" i="6"/>
  <c r="B100" i="6"/>
  <c r="B598" i="6"/>
  <c r="B25" i="6"/>
  <c r="B1051" i="6"/>
  <c r="B1258" i="6"/>
  <c r="B685" i="6"/>
  <c r="B703" i="6"/>
  <c r="B700" i="6"/>
  <c r="B898" i="6"/>
  <c r="B694" i="6"/>
  <c r="B40" i="6"/>
  <c r="B691" i="6"/>
  <c r="B688" i="6"/>
  <c r="B682" i="6"/>
  <c r="B799" i="6"/>
  <c r="B679" i="6"/>
  <c r="B676" i="6"/>
  <c r="B439" i="6"/>
  <c r="B622" i="6"/>
  <c r="B670" i="6"/>
  <c r="B673" i="6"/>
  <c r="B658" i="6"/>
  <c r="B652" i="6"/>
  <c r="B649" i="6"/>
  <c r="B88" i="6"/>
  <c r="B655" i="6"/>
  <c r="B664" i="6"/>
  <c r="B643" i="6"/>
  <c r="B640" i="6"/>
  <c r="B304" i="6"/>
  <c r="B637" i="6"/>
  <c r="B781" i="6"/>
  <c r="B634" i="6"/>
  <c r="B667" i="6"/>
  <c r="B631" i="6"/>
  <c r="B910" i="6"/>
  <c r="B628" i="6"/>
  <c r="B796" i="6"/>
  <c r="B106" i="6"/>
  <c r="B4" i="6"/>
  <c r="B244" i="6"/>
  <c r="B613" i="6"/>
  <c r="B625" i="6"/>
  <c r="B364" i="6"/>
  <c r="B607" i="6"/>
  <c r="B592" i="6"/>
  <c r="B619" i="6"/>
  <c r="B1384" i="6"/>
  <c r="B595" i="6"/>
  <c r="B1297" i="6"/>
  <c r="B616" i="6"/>
  <c r="B256" i="6"/>
  <c r="B586" i="6"/>
  <c r="B1363" i="6"/>
  <c r="B661" i="6"/>
  <c r="B496" i="6"/>
  <c r="B1381" i="6"/>
  <c r="B574" i="6"/>
  <c r="B571" i="6"/>
  <c r="B1405" i="6"/>
  <c r="B127" i="6"/>
  <c r="B565" i="6"/>
  <c r="B568" i="6"/>
  <c r="B559" i="6"/>
  <c r="B583" i="6"/>
  <c r="B556" i="6"/>
  <c r="B544" i="6"/>
  <c r="B136" i="6"/>
  <c r="B541" i="6"/>
  <c r="B328" i="6"/>
  <c r="B538" i="6"/>
  <c r="B535" i="6"/>
  <c r="B37" i="6"/>
  <c r="B532" i="6"/>
  <c r="B553" i="6"/>
  <c r="B550" i="6"/>
  <c r="B547" i="6"/>
  <c r="B529" i="6"/>
  <c r="B526" i="6"/>
  <c r="B73" i="6"/>
  <c r="B514" i="6"/>
  <c r="B13" i="6"/>
  <c r="B523" i="6"/>
  <c r="B511" i="6"/>
  <c r="B508" i="6"/>
  <c r="B70" i="6"/>
  <c r="B517" i="6"/>
  <c r="B520" i="6"/>
  <c r="B505" i="6"/>
  <c r="B493" i="6"/>
  <c r="B499" i="6"/>
  <c r="B487" i="6"/>
  <c r="B490" i="6"/>
  <c r="B484" i="6"/>
  <c r="B481" i="6"/>
  <c r="B457" i="6"/>
  <c r="B478" i="6"/>
  <c r="B475" i="6"/>
  <c r="B463" i="6"/>
  <c r="B466" i="6"/>
  <c r="B460" i="6"/>
  <c r="B472" i="6"/>
  <c r="B451" i="6"/>
  <c r="B454" i="6"/>
  <c r="B448" i="6"/>
  <c r="B445" i="6"/>
  <c r="B442" i="6"/>
  <c r="B436" i="6"/>
  <c r="B430" i="6"/>
  <c r="B373" i="6"/>
  <c r="B424" i="6"/>
  <c r="B421" i="6"/>
  <c r="B406" i="6"/>
  <c r="B418" i="6"/>
  <c r="B415" i="6"/>
  <c r="B412" i="6"/>
  <c r="B166" i="6"/>
  <c r="B409" i="6"/>
  <c r="B1327" i="6"/>
  <c r="B403" i="6"/>
  <c r="B400" i="6"/>
  <c r="B397" i="6"/>
  <c r="B394" i="6"/>
  <c r="B388" i="6"/>
  <c r="B340" i="6"/>
  <c r="B811" i="6"/>
  <c r="B376" i="6"/>
  <c r="B358" i="6"/>
  <c r="B370" i="6"/>
  <c r="B349" i="6"/>
  <c r="B367" i="6"/>
  <c r="B697" i="6"/>
  <c r="B361" i="6"/>
  <c r="B115" i="6"/>
  <c r="B502" i="6"/>
  <c r="B391" i="6"/>
  <c r="B346" i="6"/>
  <c r="B343" i="6"/>
  <c r="B31" i="6"/>
  <c r="B337" i="6"/>
  <c r="B334" i="6"/>
  <c r="B958" i="6"/>
  <c r="B706" i="6"/>
  <c r="B331" i="6"/>
  <c r="B325" i="6"/>
  <c r="B379" i="6"/>
  <c r="B322" i="6"/>
  <c r="B295" i="6"/>
  <c r="B319" i="6"/>
  <c r="B316" i="6"/>
  <c r="B10" i="6"/>
  <c r="B268" i="6"/>
  <c r="B241" i="6"/>
  <c r="B313" i="6"/>
  <c r="B301" i="6"/>
  <c r="B289" i="6"/>
  <c r="B277" i="6"/>
  <c r="B274" i="6"/>
  <c r="B298" i="6"/>
  <c r="B790" i="6"/>
  <c r="B1054" i="6"/>
  <c r="B34" i="6"/>
  <c r="B901" i="6"/>
  <c r="B283" i="6"/>
  <c r="B262" i="6"/>
  <c r="B253" i="6"/>
  <c r="B310" i="6"/>
  <c r="B250" i="6"/>
  <c r="B292" i="6"/>
  <c r="B271" i="6"/>
  <c r="B433" i="6"/>
  <c r="B922" i="6"/>
  <c r="B280" i="6"/>
  <c r="B235" i="6"/>
  <c r="B265" i="6"/>
  <c r="B307" i="6"/>
  <c r="B646" i="6"/>
  <c r="B82" i="6"/>
  <c r="B85" i="6"/>
  <c r="B229" i="6"/>
  <c r="B220" i="6"/>
  <c r="B223" i="6"/>
  <c r="B58" i="6"/>
  <c r="B214" i="6"/>
  <c r="B217" i="6"/>
  <c r="B226" i="6"/>
  <c r="B121" i="6"/>
  <c r="B1408" i="6"/>
  <c r="B211" i="6"/>
  <c r="B1195" i="6"/>
  <c r="B157" i="6"/>
  <c r="B28" i="6"/>
  <c r="B202" i="6"/>
  <c r="B196" i="6"/>
  <c r="B205" i="6"/>
  <c r="B193" i="6"/>
  <c r="B190" i="6"/>
  <c r="B118" i="6"/>
  <c r="B187" i="6"/>
  <c r="B184" i="6"/>
  <c r="B181" i="6"/>
  <c r="B178" i="6"/>
  <c r="B232" i="6"/>
  <c r="B1201" i="6"/>
  <c r="B1276" i="6"/>
  <c r="B742" i="6"/>
  <c r="B175" i="6"/>
  <c r="B577" i="6"/>
  <c r="B79" i="6"/>
  <c r="B22" i="6"/>
  <c r="B172" i="6"/>
  <c r="B805" i="6"/>
  <c r="B163" i="6"/>
  <c r="B97" i="6"/>
  <c r="B160" i="6"/>
  <c r="B148" i="6"/>
  <c r="B154" i="6"/>
  <c r="B151" i="6"/>
  <c r="B145" i="6"/>
  <c r="B913" i="6"/>
  <c r="B907" i="6"/>
  <c r="B1395" i="6"/>
  <c r="B1392" i="6"/>
  <c r="B1365" i="6"/>
  <c r="B1377" i="6"/>
  <c r="B1389" i="6"/>
  <c r="B1371" i="6"/>
  <c r="B1386" i="6"/>
  <c r="B1356" i="6"/>
  <c r="B1353" i="6"/>
  <c r="B1344" i="6"/>
  <c r="B1341" i="6"/>
  <c r="B1350" i="6"/>
  <c r="B198" i="6"/>
  <c r="B1335" i="6"/>
  <c r="B468" i="6"/>
  <c r="B1332" i="6"/>
  <c r="B111" i="6"/>
  <c r="B1329" i="6"/>
  <c r="B1323" i="6"/>
  <c r="B600" i="6"/>
  <c r="B6" i="6"/>
  <c r="B1338" i="6"/>
  <c r="B1320" i="6"/>
  <c r="B1308" i="6"/>
  <c r="B1305" i="6"/>
  <c r="B1311" i="6"/>
  <c r="B1317" i="6"/>
  <c r="B1302" i="6"/>
  <c r="B1299" i="6"/>
  <c r="B1293" i="6"/>
  <c r="B1314" i="6"/>
  <c r="B1035" i="6"/>
  <c r="B1290" i="6"/>
  <c r="B75" i="6"/>
  <c r="B1287" i="6"/>
  <c r="B237" i="6"/>
  <c r="B1284" i="6"/>
  <c r="B207" i="6"/>
  <c r="B1278" i="6"/>
  <c r="B1272" i="6"/>
  <c r="B1266" i="6"/>
  <c r="B1254" i="6"/>
  <c r="B1251" i="6"/>
  <c r="B1245" i="6"/>
  <c r="B1236" i="6"/>
  <c r="B1281" i="6"/>
  <c r="B1269" i="6"/>
  <c r="B1092" i="6"/>
  <c r="B1233" i="6"/>
  <c r="B1242" i="6"/>
  <c r="B1230" i="6"/>
  <c r="B1410" i="6"/>
  <c r="B1260" i="6"/>
  <c r="B1227" i="6"/>
  <c r="B42" i="6"/>
  <c r="B426" i="6"/>
  <c r="B1188" i="6"/>
  <c r="B351" i="6"/>
  <c r="B1221" i="6"/>
  <c r="B1218" i="6"/>
  <c r="B609" i="6"/>
  <c r="B1215" i="6"/>
  <c r="B1209" i="6"/>
  <c r="B1206" i="6"/>
  <c r="B1203" i="6"/>
  <c r="B15" i="6"/>
  <c r="B1197" i="6"/>
  <c r="B1182" i="6"/>
  <c r="B54" i="6"/>
  <c r="B1191" i="6"/>
  <c r="B168" i="6"/>
  <c r="B918" i="6"/>
  <c r="B1173" i="6"/>
  <c r="B1179" i="6"/>
  <c r="B1239" i="6"/>
  <c r="B1176" i="6"/>
  <c r="B1170" i="6"/>
  <c r="B45" i="6"/>
  <c r="B1167" i="6"/>
  <c r="B18" i="6"/>
  <c r="B1164" i="6"/>
  <c r="B1161" i="6"/>
  <c r="B1158" i="6"/>
  <c r="B1347" i="6"/>
  <c r="B1155" i="6"/>
  <c r="B1152" i="6"/>
  <c r="B51" i="6"/>
  <c r="B1212" i="6"/>
  <c r="B102" i="6"/>
  <c r="B903" i="6"/>
  <c r="B384" i="6"/>
  <c r="B1149" i="6"/>
  <c r="B129" i="6"/>
  <c r="B1146" i="6"/>
  <c r="B1134" i="6"/>
  <c r="B1131" i="6"/>
  <c r="B1128" i="6"/>
  <c r="B1398" i="6"/>
  <c r="B1080" i="6"/>
  <c r="B354" i="6"/>
  <c r="B1125" i="6"/>
  <c r="B720" i="6"/>
  <c r="B1143" i="6"/>
  <c r="B1140" i="6"/>
  <c r="B1137" i="6"/>
  <c r="B1119" i="6"/>
  <c r="B1122" i="6"/>
  <c r="B1110" i="6"/>
  <c r="B1116" i="6"/>
  <c r="B1113" i="6"/>
  <c r="B1107" i="6"/>
  <c r="B1101" i="6"/>
  <c r="B1359" i="6"/>
  <c r="B1089" i="6"/>
  <c r="B60" i="6"/>
  <c r="B792" i="6"/>
  <c r="B1083" i="6"/>
  <c r="B1062" i="6"/>
  <c r="B1065" i="6"/>
  <c r="B1059" i="6"/>
  <c r="B1077" i="6"/>
  <c r="B1068" i="6"/>
  <c r="B1071" i="6"/>
  <c r="B561" i="6"/>
  <c r="B1026" i="6"/>
  <c r="B1104" i="6"/>
  <c r="B1047" i="6"/>
  <c r="B1044" i="6"/>
  <c r="B1041" i="6"/>
  <c r="B1038" i="6"/>
  <c r="B873" i="6"/>
  <c r="B1368" i="6"/>
  <c r="B987" i="6"/>
  <c r="B996" i="6"/>
  <c r="B123" i="6"/>
  <c r="B1086" i="6"/>
  <c r="B1023" i="6"/>
  <c r="B1020" i="6"/>
  <c r="B1017" i="6"/>
  <c r="B1014" i="6"/>
  <c r="B1011" i="6"/>
  <c r="B1008" i="6"/>
  <c r="B1005" i="6"/>
  <c r="B1098" i="6"/>
  <c r="B1002" i="6"/>
  <c r="B1029" i="6"/>
  <c r="B999" i="6"/>
  <c r="B819" i="6"/>
  <c r="B990" i="6"/>
  <c r="B993" i="6"/>
  <c r="B141" i="6"/>
  <c r="B93" i="6"/>
  <c r="B1074" i="6"/>
  <c r="B588" i="6"/>
  <c r="B984" i="6"/>
  <c r="B981" i="6"/>
  <c r="B978" i="6"/>
  <c r="B246" i="6"/>
  <c r="B975" i="6"/>
  <c r="B972" i="6"/>
  <c r="B1095" i="6"/>
  <c r="B969" i="6"/>
  <c r="B1032" i="6"/>
  <c r="B966" i="6"/>
  <c r="B138" i="6"/>
  <c r="B1374" i="6"/>
  <c r="B942" i="6"/>
  <c r="B963" i="6"/>
  <c r="B90" i="6"/>
  <c r="B960" i="6"/>
  <c r="B1248" i="6"/>
  <c r="B954" i="6"/>
  <c r="B951" i="6"/>
  <c r="B948" i="6"/>
  <c r="B945" i="6"/>
  <c r="B48" i="6"/>
  <c r="B939" i="6"/>
  <c r="B933" i="6"/>
  <c r="B381" i="6"/>
  <c r="B936" i="6"/>
  <c r="B927" i="6"/>
  <c r="B579" i="6"/>
  <c r="B924" i="6"/>
  <c r="B63" i="6"/>
  <c r="B891" i="6"/>
  <c r="B1263" i="6"/>
  <c r="B930" i="6"/>
  <c r="B888" i="6"/>
  <c r="B885" i="6"/>
  <c r="B882" i="6"/>
  <c r="B867" i="6"/>
  <c r="B879" i="6"/>
  <c r="B876" i="6"/>
  <c r="B870" i="6"/>
  <c r="B846" i="6"/>
  <c r="B66" i="6"/>
  <c r="B852" i="6"/>
  <c r="B849" i="6"/>
  <c r="B1224" i="6"/>
  <c r="B840" i="6"/>
  <c r="B1056" i="6"/>
  <c r="B855" i="6"/>
  <c r="B723" i="6"/>
  <c r="B258" i="6"/>
  <c r="B132" i="6"/>
  <c r="B915" i="6"/>
  <c r="B828" i="6"/>
  <c r="B825" i="6"/>
  <c r="B822" i="6"/>
  <c r="B858" i="6"/>
  <c r="B861" i="6"/>
  <c r="B843" i="6"/>
  <c r="B834" i="6"/>
  <c r="B816" i="6"/>
  <c r="B1185" i="6"/>
  <c r="B813" i="6"/>
  <c r="B807" i="6"/>
  <c r="B285" i="6"/>
  <c r="B864" i="6"/>
  <c r="B837" i="6"/>
  <c r="B831" i="6"/>
  <c r="B801" i="6"/>
  <c r="B783" i="6"/>
  <c r="B777" i="6"/>
  <c r="B774" i="6"/>
  <c r="B771" i="6"/>
  <c r="B786" i="6"/>
  <c r="B759" i="6"/>
  <c r="B768" i="6"/>
  <c r="B765" i="6"/>
  <c r="B762" i="6"/>
  <c r="B108" i="6"/>
  <c r="B756" i="6"/>
  <c r="B747" i="6"/>
  <c r="B1401" i="6"/>
  <c r="B894" i="6"/>
  <c r="B744" i="6"/>
  <c r="B753" i="6"/>
  <c r="B750" i="6"/>
  <c r="B738" i="6"/>
  <c r="B735" i="6"/>
  <c r="B708" i="6"/>
  <c r="B726" i="6"/>
  <c r="B732" i="6"/>
  <c r="B717" i="6"/>
  <c r="B603" i="6"/>
  <c r="B729" i="6"/>
  <c r="B714" i="6"/>
  <c r="B711" i="6"/>
  <c r="B99" i="6"/>
  <c r="B597" i="6"/>
  <c r="B24" i="6"/>
  <c r="B1050" i="6"/>
  <c r="B1257" i="6"/>
  <c r="B684" i="6"/>
  <c r="B702" i="6"/>
  <c r="B699" i="6"/>
  <c r="B897" i="6"/>
  <c r="B693" i="6"/>
  <c r="B39" i="6"/>
  <c r="B690" i="6"/>
  <c r="B687" i="6"/>
  <c r="B681" i="6"/>
  <c r="B798" i="6"/>
  <c r="B678" i="6"/>
  <c r="B675" i="6"/>
  <c r="B438" i="6"/>
  <c r="B621" i="6"/>
  <c r="B669" i="6"/>
  <c r="B672" i="6"/>
  <c r="B657" i="6"/>
  <c r="B651" i="6"/>
  <c r="B648" i="6"/>
  <c r="B87" i="6"/>
  <c r="B654" i="6"/>
  <c r="B663" i="6"/>
  <c r="B642" i="6"/>
  <c r="B639" i="6"/>
  <c r="B303" i="6"/>
  <c r="B636" i="6"/>
  <c r="B780" i="6"/>
  <c r="B633" i="6"/>
  <c r="B666" i="6"/>
  <c r="B630" i="6"/>
  <c r="B909" i="6"/>
  <c r="B627" i="6"/>
  <c r="B795" i="6"/>
  <c r="B105" i="6"/>
  <c r="B3" i="6"/>
  <c r="B243" i="6"/>
  <c r="B612" i="6"/>
  <c r="B624" i="6"/>
  <c r="B363" i="6"/>
  <c r="B606" i="6"/>
  <c r="B591" i="6"/>
  <c r="B618" i="6"/>
  <c r="B1383" i="6"/>
  <c r="B594" i="6"/>
  <c r="B1296" i="6"/>
  <c r="B615" i="6"/>
  <c r="B255" i="6"/>
  <c r="B585" i="6"/>
  <c r="B1362" i="6"/>
  <c r="B660" i="6"/>
  <c r="B495" i="6"/>
  <c r="B1380" i="6"/>
  <c r="B573" i="6"/>
  <c r="B570" i="6"/>
  <c r="B1404" i="6"/>
  <c r="B126" i="6"/>
  <c r="B564" i="6"/>
  <c r="B567" i="6"/>
  <c r="B558" i="6"/>
  <c r="B582" i="6"/>
  <c r="B555" i="6"/>
  <c r="B543" i="6"/>
  <c r="B135" i="6"/>
  <c r="B540" i="6"/>
  <c r="B327" i="6"/>
  <c r="B537" i="6"/>
  <c r="B534" i="6"/>
  <c r="B36" i="6"/>
  <c r="B531" i="6"/>
  <c r="B552" i="6"/>
  <c r="B549" i="6"/>
  <c r="B546" i="6"/>
  <c r="B528" i="6"/>
  <c r="B525" i="6"/>
  <c r="B72" i="6"/>
  <c r="B513" i="6"/>
  <c r="B12" i="6"/>
  <c r="B522" i="6"/>
  <c r="B510" i="6"/>
  <c r="B507" i="6"/>
  <c r="B69" i="6"/>
  <c r="B516" i="6"/>
  <c r="B519" i="6"/>
  <c r="B504" i="6"/>
  <c r="B492" i="6"/>
  <c r="B498" i="6"/>
  <c r="B486" i="6"/>
  <c r="B489" i="6"/>
  <c r="B483" i="6"/>
  <c r="B480" i="6"/>
  <c r="B456" i="6"/>
  <c r="B477" i="6"/>
  <c r="B474" i="6"/>
  <c r="B462" i="6"/>
  <c r="B465" i="6"/>
  <c r="B459" i="6"/>
  <c r="B471" i="6"/>
  <c r="B450" i="6"/>
  <c r="B453" i="6"/>
  <c r="B447" i="6"/>
  <c r="B444" i="6"/>
  <c r="B441" i="6"/>
  <c r="B435" i="6"/>
  <c r="B429" i="6"/>
  <c r="B372" i="6"/>
  <c r="B423" i="6"/>
  <c r="B420" i="6"/>
  <c r="B405" i="6"/>
  <c r="B417" i="6"/>
  <c r="B414" i="6"/>
  <c r="B411" i="6"/>
  <c r="B165" i="6"/>
  <c r="B408" i="6"/>
  <c r="B1326" i="6"/>
  <c r="B402" i="6"/>
  <c r="B399" i="6"/>
  <c r="B396" i="6"/>
  <c r="B393" i="6"/>
  <c r="B387" i="6"/>
  <c r="B339" i="6"/>
  <c r="B810" i="6"/>
  <c r="B375" i="6"/>
  <c r="B357" i="6"/>
  <c r="B369" i="6"/>
  <c r="B348" i="6"/>
  <c r="B366" i="6"/>
  <c r="B696" i="6"/>
  <c r="B360" i="6"/>
  <c r="B114" i="6"/>
  <c r="B501" i="6"/>
  <c r="B390" i="6"/>
  <c r="B345" i="6"/>
  <c r="B342" i="6"/>
  <c r="B30" i="6"/>
  <c r="B336" i="6"/>
  <c r="B333" i="6"/>
  <c r="B957" i="6"/>
  <c r="B705" i="6"/>
  <c r="B330" i="6"/>
  <c r="B324" i="6"/>
  <c r="B378" i="6"/>
  <c r="B321" i="6"/>
  <c r="B294" i="6"/>
  <c r="B318" i="6"/>
  <c r="B315" i="6"/>
  <c r="B9" i="6"/>
  <c r="B267" i="6"/>
  <c r="B240" i="6"/>
  <c r="B312" i="6"/>
  <c r="B300" i="6"/>
  <c r="B288" i="6"/>
  <c r="B276" i="6"/>
  <c r="B273" i="6"/>
  <c r="B297" i="6"/>
  <c r="B789" i="6"/>
  <c r="B1053" i="6"/>
  <c r="B33" i="6"/>
  <c r="B900" i="6"/>
  <c r="B282" i="6"/>
  <c r="B261" i="6"/>
  <c r="B252" i="6"/>
  <c r="B309" i="6"/>
  <c r="B249" i="6"/>
  <c r="B291" i="6"/>
  <c r="B270" i="6"/>
  <c r="B432" i="6"/>
  <c r="B921" i="6"/>
  <c r="B279" i="6"/>
  <c r="B234" i="6"/>
  <c r="B264" i="6"/>
  <c r="B306" i="6"/>
  <c r="B645" i="6"/>
  <c r="B81" i="6"/>
  <c r="B84" i="6"/>
  <c r="B228" i="6"/>
  <c r="B219" i="6"/>
  <c r="B222" i="6"/>
  <c r="B57" i="6"/>
  <c r="B213" i="6"/>
  <c r="B216" i="6"/>
  <c r="B225" i="6"/>
  <c r="B120" i="6"/>
  <c r="B1407" i="6"/>
  <c r="B210" i="6"/>
  <c r="B1194" i="6"/>
  <c r="B156" i="6"/>
  <c r="B27" i="6"/>
  <c r="B201" i="6"/>
  <c r="B195" i="6"/>
  <c r="B204" i="6"/>
  <c r="B192" i="6"/>
  <c r="B189" i="6"/>
  <c r="B117" i="6"/>
  <c r="B186" i="6"/>
  <c r="B183" i="6"/>
  <c r="B180" i="6"/>
  <c r="B177" i="6"/>
  <c r="B231" i="6"/>
  <c r="B1200" i="6"/>
  <c r="B1275" i="6"/>
  <c r="B741" i="6"/>
  <c r="B174" i="6"/>
  <c r="B576" i="6"/>
  <c r="B78" i="6"/>
  <c r="B21" i="6"/>
  <c r="B171" i="6"/>
  <c r="B804" i="6"/>
  <c r="B162" i="6"/>
  <c r="B96" i="6"/>
  <c r="B159" i="6"/>
  <c r="B147" i="6"/>
  <c r="B153" i="6"/>
  <c r="B150" i="6"/>
  <c r="B144" i="6"/>
  <c r="B912" i="6"/>
  <c r="B906" i="6"/>
  <c r="B1394" i="6"/>
  <c r="B1391" i="6"/>
  <c r="B1364" i="6"/>
  <c r="B1376" i="6"/>
  <c r="B1388" i="6"/>
  <c r="B1370" i="6"/>
  <c r="B1385" i="6"/>
  <c r="B1355" i="6"/>
  <c r="B1352" i="6"/>
  <c r="B1343" i="6"/>
  <c r="B1340" i="6"/>
  <c r="B1349" i="6"/>
  <c r="B197" i="6"/>
  <c r="B1334" i="6"/>
  <c r="B467" i="6"/>
  <c r="B1331" i="6"/>
  <c r="B110" i="6"/>
  <c r="B1328" i="6"/>
  <c r="B1322" i="6"/>
  <c r="B599" i="6"/>
  <c r="B5" i="6"/>
  <c r="B1337" i="6"/>
  <c r="B1319" i="6"/>
  <c r="B1307" i="6"/>
  <c r="B1304" i="6"/>
  <c r="B1310" i="6"/>
  <c r="B1316" i="6"/>
  <c r="B1301" i="6"/>
  <c r="B1298" i="6"/>
  <c r="B1292" i="6"/>
  <c r="B1313" i="6"/>
  <c r="B1034" i="6"/>
  <c r="B1289" i="6"/>
  <c r="B74" i="6"/>
  <c r="B1286" i="6"/>
  <c r="B236" i="6"/>
  <c r="B1283" i="6"/>
  <c r="B206" i="6"/>
  <c r="B1277" i="6"/>
  <c r="B1271" i="6"/>
  <c r="B1265" i="6"/>
  <c r="B1253" i="6"/>
  <c r="B1250" i="6"/>
  <c r="B1244" i="6"/>
  <c r="B1235" i="6"/>
  <c r="B1280" i="6"/>
  <c r="B1268" i="6"/>
  <c r="B1091" i="6"/>
  <c r="B1232" i="6"/>
  <c r="B1241" i="6"/>
  <c r="B1229" i="6"/>
  <c r="B1409" i="6"/>
  <c r="B1259" i="6"/>
  <c r="B1226" i="6"/>
  <c r="B41" i="6"/>
  <c r="B425" i="6"/>
  <c r="B1187" i="6"/>
  <c r="B350" i="6"/>
  <c r="B1220" i="6"/>
  <c r="B1217" i="6"/>
  <c r="B608" i="6"/>
  <c r="B1214" i="6"/>
  <c r="B1208" i="6"/>
  <c r="B1205" i="6"/>
  <c r="B1202" i="6"/>
  <c r="B14" i="6"/>
  <c r="B1196" i="6"/>
  <c r="B1181" i="6"/>
  <c r="B53" i="6"/>
  <c r="B1190" i="6"/>
  <c r="B167" i="6"/>
  <c r="B917" i="6"/>
  <c r="B1172" i="6"/>
  <c r="B1178" i="6"/>
  <c r="B1238" i="6"/>
  <c r="B1175" i="6"/>
  <c r="B1169" i="6"/>
  <c r="B44" i="6"/>
  <c r="B1166" i="6"/>
  <c r="B17" i="6"/>
  <c r="B1163" i="6"/>
  <c r="B1160" i="6"/>
  <c r="B1157" i="6"/>
  <c r="B1346" i="6"/>
  <c r="B1154" i="6"/>
  <c r="B1151" i="6"/>
  <c r="B50" i="6"/>
  <c r="B1211" i="6"/>
  <c r="B101" i="6"/>
  <c r="B902" i="6"/>
  <c r="B383" i="6"/>
  <c r="B1148" i="6"/>
  <c r="B128" i="6"/>
  <c r="B1145" i="6"/>
  <c r="B1133" i="6"/>
  <c r="B1130" i="6"/>
  <c r="B1127" i="6"/>
  <c r="B1397" i="6"/>
  <c r="B1079" i="6"/>
  <c r="B353" i="6"/>
  <c r="B1124" i="6"/>
  <c r="B719" i="6"/>
  <c r="B1142" i="6"/>
  <c r="B1139" i="6"/>
  <c r="B1136" i="6"/>
  <c r="B1118" i="6"/>
  <c r="B1121" i="6"/>
  <c r="B1109" i="6"/>
  <c r="B1115" i="6"/>
  <c r="B1112" i="6"/>
  <c r="B1106" i="6"/>
  <c r="B1100" i="6"/>
  <c r="B1358" i="6"/>
  <c r="B1088" i="6"/>
  <c r="B59" i="6"/>
  <c r="B791" i="6"/>
  <c r="B1082" i="6"/>
  <c r="B1061" i="6"/>
  <c r="B1064" i="6"/>
  <c r="B1058" i="6"/>
  <c r="B1076" i="6"/>
  <c r="B1067" i="6"/>
  <c r="B1070" i="6"/>
  <c r="B560" i="6"/>
  <c r="B1025" i="6"/>
  <c r="B1103" i="6"/>
  <c r="B1046" i="6"/>
  <c r="B1043" i="6"/>
  <c r="B1040" i="6"/>
  <c r="B1037" i="6"/>
  <c r="B872" i="6"/>
  <c r="B1367" i="6"/>
  <c r="B986" i="6"/>
  <c r="B995" i="6"/>
  <c r="B122" i="6"/>
  <c r="B1085" i="6"/>
  <c r="B1022" i="6"/>
  <c r="B1019" i="6"/>
  <c r="B1016" i="6"/>
  <c r="B1013" i="6"/>
  <c r="B1010" i="6"/>
  <c r="B1007" i="6"/>
  <c r="B1004" i="6"/>
  <c r="B1097" i="6"/>
  <c r="B1001" i="6"/>
  <c r="B1028" i="6"/>
  <c r="B998" i="6"/>
  <c r="B818" i="6"/>
  <c r="B989" i="6"/>
  <c r="B992" i="6"/>
  <c r="B140" i="6"/>
  <c r="B92" i="6"/>
  <c r="B1073" i="6"/>
  <c r="B587" i="6"/>
  <c r="B983" i="6"/>
  <c r="B980" i="6"/>
  <c r="B977" i="6"/>
  <c r="B245" i="6"/>
  <c r="B974" i="6"/>
  <c r="B971" i="6"/>
  <c r="B1094" i="6"/>
  <c r="B968" i="6"/>
  <c r="B1031" i="6"/>
  <c r="B965" i="6"/>
  <c r="B137" i="6"/>
  <c r="B1373" i="6"/>
  <c r="B941" i="6"/>
  <c r="B962" i="6"/>
  <c r="B89" i="6"/>
  <c r="B959" i="6"/>
  <c r="B1247" i="6"/>
  <c r="B953" i="6"/>
  <c r="B950" i="6"/>
  <c r="B947" i="6"/>
  <c r="B944" i="6"/>
  <c r="B47" i="6"/>
  <c r="B938" i="6"/>
  <c r="B932" i="6"/>
  <c r="B380" i="6"/>
  <c r="B935" i="6"/>
  <c r="B926" i="6"/>
  <c r="B578" i="6"/>
  <c r="B923" i="6"/>
  <c r="B62" i="6"/>
  <c r="B890" i="6"/>
  <c r="B1262" i="6"/>
  <c r="B929" i="6"/>
  <c r="B887" i="6"/>
  <c r="B884" i="6"/>
  <c r="B881" i="6"/>
  <c r="B866" i="6"/>
  <c r="B878" i="6"/>
  <c r="B875" i="6"/>
  <c r="B869" i="6"/>
  <c r="B845" i="6"/>
  <c r="B65" i="6"/>
  <c r="B851" i="6"/>
  <c r="B848" i="6"/>
  <c r="B1223" i="6"/>
  <c r="B839" i="6"/>
  <c r="B1055" i="6"/>
  <c r="B854" i="6"/>
  <c r="B722" i="6"/>
  <c r="B257" i="6"/>
  <c r="B131" i="6"/>
  <c r="B914" i="6"/>
  <c r="B827" i="6"/>
  <c r="B824" i="6"/>
  <c r="B821" i="6"/>
  <c r="B857" i="6"/>
  <c r="B860" i="6"/>
  <c r="B842" i="6"/>
  <c r="B833" i="6"/>
  <c r="B815" i="6"/>
  <c r="B1184" i="6"/>
  <c r="B812" i="6"/>
  <c r="B806" i="6"/>
  <c r="B284" i="6"/>
  <c r="B863" i="6"/>
  <c r="B836" i="6"/>
  <c r="B830" i="6"/>
  <c r="B800" i="6"/>
  <c r="B782" i="6"/>
  <c r="B776" i="6"/>
  <c r="B773" i="6"/>
  <c r="B770" i="6"/>
  <c r="B785" i="6"/>
  <c r="B758" i="6"/>
  <c r="B767" i="6"/>
  <c r="B764" i="6"/>
  <c r="B761" i="6"/>
  <c r="B107" i="6"/>
  <c r="B755" i="6"/>
  <c r="B746" i="6"/>
  <c r="B1400" i="6"/>
  <c r="B893" i="6"/>
  <c r="B743" i="6"/>
  <c r="B752" i="6"/>
  <c r="B749" i="6"/>
  <c r="B737" i="6"/>
  <c r="B734" i="6"/>
  <c r="B707" i="6"/>
  <c r="B725" i="6"/>
  <c r="B731" i="6"/>
  <c r="B716" i="6"/>
  <c r="B602" i="6"/>
  <c r="B728" i="6"/>
  <c r="B713" i="6"/>
  <c r="B710" i="6"/>
  <c r="B98" i="6"/>
  <c r="B596" i="6"/>
  <c r="B23" i="6"/>
  <c r="B1049" i="6"/>
  <c r="B1256" i="6"/>
  <c r="B683" i="6"/>
  <c r="B701" i="6"/>
  <c r="B698" i="6"/>
  <c r="B896" i="6"/>
  <c r="B692" i="6"/>
  <c r="B38" i="6"/>
  <c r="B689" i="6"/>
  <c r="B686" i="6"/>
  <c r="B680" i="6"/>
  <c r="B797" i="6"/>
  <c r="B677" i="6"/>
  <c r="B674" i="6"/>
  <c r="B437" i="6"/>
  <c r="B620" i="6"/>
  <c r="B668" i="6"/>
  <c r="B671" i="6"/>
  <c r="B656" i="6"/>
  <c r="B650" i="6"/>
  <c r="B647" i="6"/>
  <c r="B86" i="6"/>
  <c r="B653" i="6"/>
  <c r="B662" i="6"/>
  <c r="B641" i="6"/>
  <c r="B638" i="6"/>
  <c r="B302" i="6"/>
  <c r="B635" i="6"/>
  <c r="B779" i="6"/>
  <c r="B632" i="6"/>
  <c r="B665" i="6"/>
  <c r="B629" i="6"/>
  <c r="B908" i="6"/>
  <c r="B626" i="6"/>
  <c r="B794" i="6"/>
  <c r="B104" i="6"/>
  <c r="B2" i="6"/>
  <c r="B242" i="6"/>
  <c r="B611" i="6"/>
  <c r="B623" i="6"/>
  <c r="B362" i="6"/>
  <c r="B605" i="6"/>
  <c r="B590" i="6"/>
  <c r="B617" i="6"/>
  <c r="B1382" i="6"/>
  <c r="B593" i="6"/>
  <c r="B1295" i="6"/>
  <c r="B614" i="6"/>
  <c r="B254" i="6"/>
  <c r="B584" i="6"/>
  <c r="B1361" i="6"/>
  <c r="B659" i="6"/>
  <c r="B494" i="6"/>
  <c r="B1379" i="6"/>
  <c r="B572" i="6"/>
  <c r="B569" i="6"/>
  <c r="B1403" i="6"/>
  <c r="B125" i="6"/>
  <c r="B563" i="6"/>
  <c r="B566" i="6"/>
  <c r="B557" i="6"/>
  <c r="B581" i="6"/>
  <c r="B554" i="6"/>
  <c r="B542" i="6"/>
  <c r="B134" i="6"/>
  <c r="B539" i="6"/>
  <c r="B326" i="6"/>
  <c r="B536" i="6"/>
  <c r="B533" i="6"/>
  <c r="B35" i="6"/>
  <c r="B530" i="6"/>
  <c r="B551" i="6"/>
  <c r="B548" i="6"/>
  <c r="B545" i="6"/>
  <c r="B527" i="6"/>
  <c r="B524" i="6"/>
  <c r="B71" i="6"/>
  <c r="B512" i="6"/>
  <c r="B11" i="6"/>
  <c r="B521" i="6"/>
  <c r="B509" i="6"/>
  <c r="B506" i="6"/>
  <c r="B68" i="6"/>
  <c r="B515" i="6"/>
  <c r="B518" i="6"/>
  <c r="B503" i="6"/>
  <c r="B491" i="6"/>
  <c r="B497" i="6"/>
  <c r="B485" i="6"/>
  <c r="B488" i="6"/>
  <c r="B482" i="6"/>
  <c r="B479" i="6"/>
  <c r="B455" i="6"/>
  <c r="B476" i="6"/>
  <c r="B473" i="6"/>
  <c r="B461" i="6"/>
  <c r="B464" i="6"/>
  <c r="B458" i="6"/>
  <c r="B470" i="6"/>
  <c r="B449" i="6"/>
  <c r="B452" i="6"/>
  <c r="B446" i="6"/>
  <c r="B443" i="6"/>
  <c r="B440" i="6"/>
  <c r="B434" i="6"/>
  <c r="B428" i="6"/>
  <c r="B371" i="6"/>
  <c r="B422" i="6"/>
  <c r="B419" i="6"/>
  <c r="B404" i="6"/>
  <c r="B416" i="6"/>
  <c r="B413" i="6"/>
  <c r="B410" i="6"/>
  <c r="B164" i="6"/>
  <c r="B407" i="6"/>
  <c r="B1325" i="6"/>
  <c r="B401" i="6"/>
  <c r="B398" i="6"/>
  <c r="B395" i="6"/>
  <c r="B392" i="6"/>
  <c r="B386" i="6"/>
  <c r="B338" i="6"/>
  <c r="B809" i="6"/>
  <c r="B374" i="6"/>
  <c r="B356" i="6"/>
  <c r="B368" i="6"/>
  <c r="B347" i="6"/>
  <c r="B365" i="6"/>
  <c r="B695" i="6"/>
  <c r="B359" i="6"/>
  <c r="B113" i="6"/>
  <c r="B500" i="6"/>
  <c r="B389" i="6"/>
  <c r="B344" i="6"/>
  <c r="B341" i="6"/>
  <c r="B29" i="6"/>
  <c r="B335" i="6"/>
  <c r="B332" i="6"/>
  <c r="B956" i="6"/>
  <c r="B704" i="6"/>
  <c r="B329" i="6"/>
  <c r="B323" i="6"/>
  <c r="B377" i="6"/>
  <c r="B320" i="6"/>
  <c r="B293" i="6"/>
  <c r="B317" i="6"/>
  <c r="B314" i="6"/>
  <c r="B8" i="6"/>
  <c r="B266" i="6"/>
  <c r="B239" i="6"/>
  <c r="B311" i="6"/>
  <c r="B299" i="6"/>
  <c r="B287" i="6"/>
  <c r="B275" i="6"/>
  <c r="B272" i="6"/>
  <c r="B296" i="6"/>
  <c r="B788" i="6"/>
  <c r="B1052" i="6"/>
  <c r="B32" i="6"/>
  <c r="B899" i="6"/>
  <c r="B281" i="6"/>
  <c r="B260" i="6"/>
  <c r="B251" i="6"/>
  <c r="B308" i="6"/>
  <c r="B248" i="6"/>
  <c r="B290" i="6"/>
  <c r="B269" i="6"/>
  <c r="B431" i="6"/>
  <c r="B920" i="6"/>
  <c r="B278" i="6"/>
  <c r="B233" i="6"/>
  <c r="B263" i="6"/>
  <c r="B305" i="6"/>
  <c r="B644" i="6"/>
  <c r="B80" i="6"/>
  <c r="B83" i="6"/>
  <c r="B227" i="6"/>
  <c r="B218" i="6"/>
  <c r="B221" i="6"/>
  <c r="B56" i="6"/>
  <c r="B212" i="6"/>
  <c r="B215" i="6"/>
  <c r="B224" i="6"/>
  <c r="B119" i="6"/>
  <c r="B1406" i="6"/>
  <c r="B209" i="6"/>
  <c r="B1193" i="6"/>
  <c r="B155" i="6"/>
  <c r="B26" i="6"/>
  <c r="B200" i="6"/>
  <c r="B194" i="6"/>
  <c r="B203" i="6"/>
  <c r="B191" i="6"/>
  <c r="B188" i="6"/>
  <c r="B116" i="6"/>
  <c r="B185" i="6"/>
  <c r="B182" i="6"/>
  <c r="B179" i="6"/>
  <c r="B176" i="6"/>
  <c r="B230" i="6"/>
  <c r="B1199" i="6"/>
  <c r="B1274" i="6"/>
  <c r="B740" i="6"/>
  <c r="B173" i="6"/>
  <c r="B575" i="6"/>
  <c r="B77" i="6"/>
  <c r="B20" i="6"/>
  <c r="B170" i="6"/>
  <c r="B803" i="6"/>
  <c r="B161" i="6"/>
  <c r="B95" i="6"/>
  <c r="B158" i="6"/>
  <c r="B146" i="6"/>
  <c r="B152" i="6"/>
  <c r="B149" i="6"/>
  <c r="B143" i="6"/>
  <c r="B911" i="6"/>
  <c r="B905" i="6"/>
  <c r="I1411" i="5"/>
  <c r="B1411" i="5"/>
  <c r="I1410" i="5"/>
  <c r="B1410" i="5"/>
  <c r="I1409" i="5"/>
  <c r="B1409" i="5"/>
  <c r="I1408" i="5"/>
  <c r="B1408" i="5"/>
  <c r="I1407" i="5"/>
  <c r="B1407" i="5"/>
  <c r="I1406" i="5"/>
  <c r="B1406" i="5"/>
  <c r="I1405" i="5"/>
  <c r="B1405" i="5"/>
  <c r="I1404" i="5"/>
  <c r="B1404" i="5"/>
  <c r="I1403" i="5"/>
  <c r="B1403" i="5"/>
  <c r="I1402" i="5"/>
  <c r="B1402" i="5"/>
  <c r="I1401" i="5"/>
  <c r="B1401" i="5"/>
  <c r="I1400" i="5"/>
  <c r="B1400" i="5"/>
  <c r="I1399" i="5"/>
  <c r="B1399" i="5"/>
  <c r="I1398" i="5"/>
  <c r="B1398" i="5"/>
  <c r="I1397" i="5"/>
  <c r="B1397" i="5"/>
  <c r="I1396" i="5"/>
  <c r="B1396" i="5"/>
  <c r="I1395" i="5"/>
  <c r="B1395" i="5"/>
  <c r="I1394" i="5"/>
  <c r="B1394" i="5"/>
  <c r="I1393" i="5"/>
  <c r="B1393" i="5"/>
  <c r="I1392" i="5"/>
  <c r="B1392" i="5"/>
  <c r="I1391" i="5"/>
  <c r="B1391" i="5"/>
  <c r="I1390" i="5"/>
  <c r="B1390" i="5"/>
  <c r="I1389" i="5"/>
  <c r="B1389" i="5"/>
  <c r="I1388" i="5"/>
  <c r="B1388" i="5"/>
  <c r="I1387" i="5"/>
  <c r="B1387" i="5"/>
  <c r="I1386" i="5"/>
  <c r="B1386" i="5"/>
  <c r="I1385" i="5"/>
  <c r="B1385" i="5"/>
  <c r="I1384" i="5"/>
  <c r="B1384" i="5"/>
  <c r="I1383" i="5"/>
  <c r="B1383" i="5"/>
  <c r="I1382" i="5"/>
  <c r="B1382" i="5"/>
  <c r="I1381" i="5"/>
  <c r="B1381" i="5"/>
  <c r="I1380" i="5"/>
  <c r="B1380" i="5"/>
  <c r="I1379" i="5"/>
  <c r="B1379" i="5"/>
  <c r="I1378" i="5"/>
  <c r="B1378" i="5"/>
  <c r="I1377" i="5"/>
  <c r="B1377" i="5"/>
  <c r="I1376" i="5"/>
  <c r="B1376" i="5"/>
  <c r="I1375" i="5"/>
  <c r="B1375" i="5"/>
  <c r="I1374" i="5"/>
  <c r="B1374" i="5"/>
  <c r="I1373" i="5"/>
  <c r="B1373" i="5"/>
  <c r="I1372" i="5"/>
  <c r="B1372" i="5"/>
  <c r="I1371" i="5"/>
  <c r="B1371" i="5"/>
  <c r="I1370" i="5"/>
  <c r="B1370" i="5"/>
  <c r="I1369" i="5"/>
  <c r="B1369" i="5"/>
  <c r="I1368" i="5"/>
  <c r="B1368" i="5"/>
  <c r="I1367" i="5"/>
  <c r="B1367" i="5"/>
  <c r="I1366" i="5"/>
  <c r="B1366" i="5"/>
  <c r="I1365" i="5"/>
  <c r="B1365" i="5"/>
  <c r="I1364" i="5"/>
  <c r="B1364" i="5"/>
  <c r="I1363" i="5"/>
  <c r="B1363" i="5"/>
  <c r="I1362" i="5"/>
  <c r="B1362" i="5"/>
  <c r="I1361" i="5"/>
  <c r="B1361" i="5"/>
  <c r="I1360" i="5"/>
  <c r="B1360" i="5"/>
  <c r="I1359" i="5"/>
  <c r="B1359" i="5"/>
  <c r="I1358" i="5"/>
  <c r="B1358" i="5"/>
  <c r="I1357" i="5"/>
  <c r="B1357" i="5"/>
  <c r="I1356" i="5"/>
  <c r="B1356" i="5"/>
  <c r="I1355" i="5"/>
  <c r="B1355" i="5"/>
  <c r="I1354" i="5"/>
  <c r="B1354" i="5"/>
  <c r="I1353" i="5"/>
  <c r="B1353" i="5"/>
  <c r="I1352" i="5"/>
  <c r="B1352" i="5"/>
  <c r="I1351" i="5"/>
  <c r="B1351" i="5"/>
  <c r="I1350" i="5"/>
  <c r="B1350" i="5"/>
  <c r="I1349" i="5"/>
  <c r="B1349" i="5"/>
  <c r="I1348" i="5"/>
  <c r="B1348" i="5"/>
  <c r="I1347" i="5"/>
  <c r="B1347" i="5"/>
  <c r="I1346" i="5"/>
  <c r="B1346" i="5"/>
  <c r="I1345" i="5"/>
  <c r="B1345" i="5"/>
  <c r="I1344" i="5"/>
  <c r="B1344" i="5"/>
  <c r="I1343" i="5"/>
  <c r="B1343" i="5"/>
  <c r="I1342" i="5"/>
  <c r="B1342" i="5"/>
  <c r="I1341" i="5"/>
  <c r="B1341" i="5"/>
  <c r="I1340" i="5"/>
  <c r="B1340" i="5"/>
  <c r="I1339" i="5"/>
  <c r="B1339" i="5"/>
  <c r="I1338" i="5"/>
  <c r="B1338" i="5"/>
  <c r="I1337" i="5"/>
  <c r="B1337" i="5"/>
  <c r="I1336" i="5"/>
  <c r="B1336" i="5"/>
  <c r="I1335" i="5"/>
  <c r="B1335" i="5"/>
  <c r="I1334" i="5"/>
  <c r="B1334" i="5"/>
  <c r="I1333" i="5"/>
  <c r="B1333" i="5"/>
  <c r="I1332" i="5"/>
  <c r="B1332" i="5"/>
  <c r="I1331" i="5"/>
  <c r="B1331" i="5"/>
  <c r="I1330" i="5"/>
  <c r="B1330" i="5"/>
  <c r="I1329" i="5"/>
  <c r="B1329" i="5"/>
  <c r="I1328" i="5"/>
  <c r="B1328" i="5"/>
  <c r="I1327" i="5"/>
  <c r="B1327" i="5"/>
  <c r="I1326" i="5"/>
  <c r="B1326" i="5"/>
  <c r="I1325" i="5"/>
  <c r="B1325" i="5"/>
  <c r="I1324" i="5"/>
  <c r="B1324" i="5"/>
  <c r="I1323" i="5"/>
  <c r="B1323" i="5"/>
  <c r="I1322" i="5"/>
  <c r="B1322" i="5"/>
  <c r="I1321" i="5"/>
  <c r="B1321" i="5"/>
  <c r="I1320" i="5"/>
  <c r="B1320" i="5"/>
  <c r="I1319" i="5"/>
  <c r="B1319" i="5"/>
  <c r="I1318" i="5"/>
  <c r="B1318" i="5"/>
  <c r="I1317" i="5"/>
  <c r="B1317" i="5"/>
  <c r="I1316" i="5"/>
  <c r="B1316" i="5"/>
  <c r="I1315" i="5"/>
  <c r="B1315" i="5"/>
  <c r="I1314" i="5"/>
  <c r="B1314" i="5"/>
  <c r="I1313" i="5"/>
  <c r="B1313" i="5"/>
  <c r="I1312" i="5"/>
  <c r="B1312" i="5"/>
  <c r="I1311" i="5"/>
  <c r="B1311" i="5"/>
  <c r="I1310" i="5"/>
  <c r="B1310" i="5"/>
  <c r="I1309" i="5"/>
  <c r="B1309" i="5"/>
  <c r="I1308" i="5"/>
  <c r="B1308" i="5"/>
  <c r="I1307" i="5"/>
  <c r="B1307" i="5"/>
  <c r="I1306" i="5"/>
  <c r="B1306" i="5"/>
  <c r="I1305" i="5"/>
  <c r="B1305" i="5"/>
  <c r="I1304" i="5"/>
  <c r="B1304" i="5"/>
  <c r="I1303" i="5"/>
  <c r="B1303" i="5"/>
  <c r="I1302" i="5"/>
  <c r="B1302" i="5"/>
  <c r="I1301" i="5"/>
  <c r="B1301" i="5"/>
  <c r="I1300" i="5"/>
  <c r="B1300" i="5"/>
  <c r="I1299" i="5"/>
  <c r="B1299" i="5"/>
  <c r="I1298" i="5"/>
  <c r="B1298" i="5"/>
  <c r="I1297" i="5"/>
  <c r="B1297" i="5"/>
  <c r="I1296" i="5"/>
  <c r="B1296" i="5"/>
  <c r="I1295" i="5"/>
  <c r="B1295" i="5"/>
  <c r="I1294" i="5"/>
  <c r="B1294" i="5"/>
  <c r="I1293" i="5"/>
  <c r="B1293" i="5"/>
  <c r="I1292" i="5"/>
  <c r="B1292" i="5"/>
  <c r="I1291" i="5"/>
  <c r="B1291" i="5"/>
  <c r="I1290" i="5"/>
  <c r="B1290" i="5"/>
  <c r="I1289" i="5"/>
  <c r="B1289" i="5"/>
  <c r="I1288" i="5"/>
  <c r="B1288" i="5"/>
  <c r="I1287" i="5"/>
  <c r="B1287" i="5"/>
  <c r="I1286" i="5"/>
  <c r="B1286" i="5"/>
  <c r="I1285" i="5"/>
  <c r="B1285" i="5"/>
  <c r="I1284" i="5"/>
  <c r="B1284" i="5"/>
  <c r="I1283" i="5"/>
  <c r="B1283" i="5"/>
  <c r="I1282" i="5"/>
  <c r="B1282" i="5"/>
  <c r="I1281" i="5"/>
  <c r="B1281" i="5"/>
  <c r="I1280" i="5"/>
  <c r="B1280" i="5"/>
  <c r="I1279" i="5"/>
  <c r="B1279" i="5"/>
  <c r="I1278" i="5"/>
  <c r="B1278" i="5"/>
  <c r="I1277" i="5"/>
  <c r="B1277" i="5"/>
  <c r="I1276" i="5"/>
  <c r="B1276" i="5"/>
  <c r="I1275" i="5"/>
  <c r="B1275" i="5"/>
  <c r="I1274" i="5"/>
  <c r="B1274" i="5"/>
  <c r="I1273" i="5"/>
  <c r="B1273" i="5"/>
  <c r="I1272" i="5"/>
  <c r="B1272" i="5"/>
  <c r="I1271" i="5"/>
  <c r="B1271" i="5"/>
  <c r="I1270" i="5"/>
  <c r="B1270" i="5"/>
  <c r="I1269" i="5"/>
  <c r="B1269" i="5"/>
  <c r="I1268" i="5"/>
  <c r="B1268" i="5"/>
  <c r="I1267" i="5"/>
  <c r="B1267" i="5"/>
  <c r="I1266" i="5"/>
  <c r="B1266" i="5"/>
  <c r="I1265" i="5"/>
  <c r="B1265" i="5"/>
  <c r="I1264" i="5"/>
  <c r="B1264" i="5"/>
  <c r="I1263" i="5"/>
  <c r="B1263" i="5"/>
  <c r="I1262" i="5"/>
  <c r="B1262" i="5"/>
  <c r="I1261" i="5"/>
  <c r="B1261" i="5"/>
  <c r="I1260" i="5"/>
  <c r="B1260" i="5"/>
  <c r="I1259" i="5"/>
  <c r="B1259" i="5"/>
  <c r="I1258" i="5"/>
  <c r="B1258" i="5"/>
  <c r="I1257" i="5"/>
  <c r="B1257" i="5"/>
  <c r="I1256" i="5"/>
  <c r="B1256" i="5"/>
  <c r="I1255" i="5"/>
  <c r="B1255" i="5"/>
  <c r="I1254" i="5"/>
  <c r="B1254" i="5"/>
  <c r="I1253" i="5"/>
  <c r="B1253" i="5"/>
  <c r="I1252" i="5"/>
  <c r="B1252" i="5"/>
  <c r="I1251" i="5"/>
  <c r="B1251" i="5"/>
  <c r="I1250" i="5"/>
  <c r="B1250" i="5"/>
  <c r="I1249" i="5"/>
  <c r="B1249" i="5"/>
  <c r="I1248" i="5"/>
  <c r="B1248" i="5"/>
  <c r="I1247" i="5"/>
  <c r="B1247" i="5"/>
  <c r="I1246" i="5"/>
  <c r="B1246" i="5"/>
  <c r="I1245" i="5"/>
  <c r="B1245" i="5"/>
  <c r="I1244" i="5"/>
  <c r="B1244" i="5"/>
  <c r="I1243" i="5"/>
  <c r="B1243" i="5"/>
  <c r="I1242" i="5"/>
  <c r="B1242" i="5"/>
  <c r="I1241" i="5"/>
  <c r="B1241" i="5"/>
  <c r="I1240" i="5"/>
  <c r="B1240" i="5"/>
  <c r="I1239" i="5"/>
  <c r="B1239" i="5"/>
  <c r="I1238" i="5"/>
  <c r="B1238" i="5"/>
  <c r="I1237" i="5"/>
  <c r="B1237" i="5"/>
  <c r="I1236" i="5"/>
  <c r="B1236" i="5"/>
  <c r="I1235" i="5"/>
  <c r="B1235" i="5"/>
  <c r="I1234" i="5"/>
  <c r="B1234" i="5"/>
  <c r="I1233" i="5"/>
  <c r="B1233" i="5"/>
  <c r="I1232" i="5"/>
  <c r="B1232" i="5"/>
  <c r="I1231" i="5"/>
  <c r="B1231" i="5"/>
  <c r="I1230" i="5"/>
  <c r="B1230" i="5"/>
  <c r="I1229" i="5"/>
  <c r="B1229" i="5"/>
  <c r="I1228" i="5"/>
  <c r="B1228" i="5"/>
  <c r="I1227" i="5"/>
  <c r="B1227" i="5"/>
  <c r="I1226" i="5"/>
  <c r="B1226" i="5"/>
  <c r="I1225" i="5"/>
  <c r="B1225" i="5"/>
  <c r="I1224" i="5"/>
  <c r="B1224" i="5"/>
  <c r="I1223" i="5"/>
  <c r="B1223" i="5"/>
  <c r="I1222" i="5"/>
  <c r="B1222" i="5"/>
  <c r="I1221" i="5"/>
  <c r="B1221" i="5"/>
  <c r="I1220" i="5"/>
  <c r="B1220" i="5"/>
  <c r="I1219" i="5"/>
  <c r="B1219" i="5"/>
  <c r="I1218" i="5"/>
  <c r="B1218" i="5"/>
  <c r="I1217" i="5"/>
  <c r="B1217" i="5"/>
  <c r="I1216" i="5"/>
  <c r="B1216" i="5"/>
  <c r="I1215" i="5"/>
  <c r="B1215" i="5"/>
  <c r="I1214" i="5"/>
  <c r="B1214" i="5"/>
  <c r="I1213" i="5"/>
  <c r="B1213" i="5"/>
  <c r="I1212" i="5"/>
  <c r="B1212" i="5"/>
  <c r="I1211" i="5"/>
  <c r="B1211" i="5"/>
  <c r="I1210" i="5"/>
  <c r="B1210" i="5"/>
  <c r="I1209" i="5"/>
  <c r="B1209" i="5"/>
  <c r="I1208" i="5"/>
  <c r="B1208" i="5"/>
  <c r="I1207" i="5"/>
  <c r="B1207" i="5"/>
  <c r="I1206" i="5"/>
  <c r="B1206" i="5"/>
  <c r="I1205" i="5"/>
  <c r="B1205" i="5"/>
  <c r="I1204" i="5"/>
  <c r="B1204" i="5"/>
  <c r="I1203" i="5"/>
  <c r="B1203" i="5"/>
  <c r="I1202" i="5"/>
  <c r="B1202" i="5"/>
  <c r="I1201" i="5"/>
  <c r="B1201" i="5"/>
  <c r="I1200" i="5"/>
  <c r="B1200" i="5"/>
  <c r="I1199" i="5"/>
  <c r="B1199" i="5"/>
  <c r="I1198" i="5"/>
  <c r="B1198" i="5"/>
  <c r="I1197" i="5"/>
  <c r="B1197" i="5"/>
  <c r="I1196" i="5"/>
  <c r="B1196" i="5"/>
  <c r="I1195" i="5"/>
  <c r="B1195" i="5"/>
  <c r="I1194" i="5"/>
  <c r="B1194" i="5"/>
  <c r="I1193" i="5"/>
  <c r="B1193" i="5"/>
  <c r="I1192" i="5"/>
  <c r="B1192" i="5"/>
  <c r="I1191" i="5"/>
  <c r="B1191" i="5"/>
  <c r="I1190" i="5"/>
  <c r="B1190" i="5"/>
  <c r="I1189" i="5"/>
  <c r="B1189" i="5"/>
  <c r="I1188" i="5"/>
  <c r="B1188" i="5"/>
  <c r="I1187" i="5"/>
  <c r="B1187" i="5"/>
  <c r="I1186" i="5"/>
  <c r="B1186" i="5"/>
  <c r="I1185" i="5"/>
  <c r="B1185" i="5"/>
  <c r="I1184" i="5"/>
  <c r="B1184" i="5"/>
  <c r="I1183" i="5"/>
  <c r="B1183" i="5"/>
  <c r="I1182" i="5"/>
  <c r="B1182" i="5"/>
  <c r="I1181" i="5"/>
  <c r="B1181" i="5"/>
  <c r="I1180" i="5"/>
  <c r="B1180" i="5"/>
  <c r="I1179" i="5"/>
  <c r="B1179" i="5"/>
  <c r="I1178" i="5"/>
  <c r="B1178" i="5"/>
  <c r="I1177" i="5"/>
  <c r="B1177" i="5"/>
  <c r="I1176" i="5"/>
  <c r="B1176" i="5"/>
  <c r="I1175" i="5"/>
  <c r="B1175" i="5"/>
  <c r="I1174" i="5"/>
  <c r="B1174" i="5"/>
  <c r="I1173" i="5"/>
  <c r="B1173" i="5"/>
  <c r="I1172" i="5"/>
  <c r="B1172" i="5"/>
  <c r="I1171" i="5"/>
  <c r="B1171" i="5"/>
  <c r="I1170" i="5"/>
  <c r="B1170" i="5"/>
  <c r="I1169" i="5"/>
  <c r="B1169" i="5"/>
  <c r="I1168" i="5"/>
  <c r="B1168" i="5"/>
  <c r="I1167" i="5"/>
  <c r="B1167" i="5"/>
  <c r="I1166" i="5"/>
  <c r="B1166" i="5"/>
  <c r="I1165" i="5"/>
  <c r="B1165" i="5"/>
  <c r="I1164" i="5"/>
  <c r="B1164" i="5"/>
  <c r="I1163" i="5"/>
  <c r="B1163" i="5"/>
  <c r="I1162" i="5"/>
  <c r="B1162" i="5"/>
  <c r="I1161" i="5"/>
  <c r="B1161" i="5"/>
  <c r="I1160" i="5"/>
  <c r="B1160" i="5"/>
  <c r="I1159" i="5"/>
  <c r="B1159" i="5"/>
  <c r="I1158" i="5"/>
  <c r="B1158" i="5"/>
  <c r="I1157" i="5"/>
  <c r="B1157" i="5"/>
  <c r="I1156" i="5"/>
  <c r="B1156" i="5"/>
  <c r="I1155" i="5"/>
  <c r="B1155" i="5"/>
  <c r="I1154" i="5"/>
  <c r="B1154" i="5"/>
  <c r="I1153" i="5"/>
  <c r="B1153" i="5"/>
  <c r="I1152" i="5"/>
  <c r="B1152" i="5"/>
  <c r="I1151" i="5"/>
  <c r="B1151" i="5"/>
  <c r="I1150" i="5"/>
  <c r="B1150" i="5"/>
  <c r="I1149" i="5"/>
  <c r="B1149" i="5"/>
  <c r="I1148" i="5"/>
  <c r="B1148" i="5"/>
  <c r="I1147" i="5"/>
  <c r="B1147" i="5"/>
  <c r="I1146" i="5"/>
  <c r="B1146" i="5"/>
  <c r="I1145" i="5"/>
  <c r="B1145" i="5"/>
  <c r="I1144" i="5"/>
  <c r="B1144" i="5"/>
  <c r="I1143" i="5"/>
  <c r="B1143" i="5"/>
  <c r="I1142" i="5"/>
  <c r="B1142" i="5"/>
  <c r="I1141" i="5"/>
  <c r="B1141" i="5"/>
  <c r="I1140" i="5"/>
  <c r="B1140" i="5"/>
  <c r="I1139" i="5"/>
  <c r="B1139" i="5"/>
  <c r="I1138" i="5"/>
  <c r="B1138" i="5"/>
  <c r="I1137" i="5"/>
  <c r="B1137" i="5"/>
  <c r="I1136" i="5"/>
  <c r="B1136" i="5"/>
  <c r="I1135" i="5"/>
  <c r="B1135" i="5"/>
  <c r="I1134" i="5"/>
  <c r="B1134" i="5"/>
  <c r="I1133" i="5"/>
  <c r="B1133" i="5"/>
  <c r="I1132" i="5"/>
  <c r="B1132" i="5"/>
  <c r="I1131" i="5"/>
  <c r="B1131" i="5"/>
  <c r="I1130" i="5"/>
  <c r="B1130" i="5"/>
  <c r="I1129" i="5"/>
  <c r="B1129" i="5"/>
  <c r="I1128" i="5"/>
  <c r="B1128" i="5"/>
  <c r="I1127" i="5"/>
  <c r="B1127" i="5"/>
  <c r="I1126" i="5"/>
  <c r="B1126" i="5"/>
  <c r="I1125" i="5"/>
  <c r="B1125" i="5"/>
  <c r="I1124" i="5"/>
  <c r="B1124" i="5"/>
  <c r="I1123" i="5"/>
  <c r="B1123" i="5"/>
  <c r="I1122" i="5"/>
  <c r="B1122" i="5"/>
  <c r="I1121" i="5"/>
  <c r="B1121" i="5"/>
  <c r="I1120" i="5"/>
  <c r="B1120" i="5"/>
  <c r="I1119" i="5"/>
  <c r="B1119" i="5"/>
  <c r="I1118" i="5"/>
  <c r="B1118" i="5"/>
  <c r="I1117" i="5"/>
  <c r="B1117" i="5"/>
  <c r="I1116" i="5"/>
  <c r="B1116" i="5"/>
  <c r="I1115" i="5"/>
  <c r="B1115" i="5"/>
  <c r="I1114" i="5"/>
  <c r="B1114" i="5"/>
  <c r="I1113" i="5"/>
  <c r="B1113" i="5"/>
  <c r="I1112" i="5"/>
  <c r="B1112" i="5"/>
  <c r="I1111" i="5"/>
  <c r="B1111" i="5"/>
  <c r="I1110" i="5"/>
  <c r="B1110" i="5"/>
  <c r="I1109" i="5"/>
  <c r="B1109" i="5"/>
  <c r="I1108" i="5"/>
  <c r="B1108" i="5"/>
  <c r="I1107" i="5"/>
  <c r="B1107" i="5"/>
  <c r="I1106" i="5"/>
  <c r="B1106" i="5"/>
  <c r="I1105" i="5"/>
  <c r="B1105" i="5"/>
  <c r="I1104" i="5"/>
  <c r="B1104" i="5"/>
  <c r="I1103" i="5"/>
  <c r="B1103" i="5"/>
  <c r="I1102" i="5"/>
  <c r="B1102" i="5"/>
  <c r="I1101" i="5"/>
  <c r="B1101" i="5"/>
  <c r="I1100" i="5"/>
  <c r="B1100" i="5"/>
  <c r="I1099" i="5"/>
  <c r="B1099" i="5"/>
  <c r="I1098" i="5"/>
  <c r="B1098" i="5"/>
  <c r="I1097" i="5"/>
  <c r="B1097" i="5"/>
  <c r="I1096" i="5"/>
  <c r="B1096" i="5"/>
  <c r="I1095" i="5"/>
  <c r="B1095" i="5"/>
  <c r="I1094" i="5"/>
  <c r="B1094" i="5"/>
  <c r="I1093" i="5"/>
  <c r="B1093" i="5"/>
  <c r="I1092" i="5"/>
  <c r="B1092" i="5"/>
  <c r="I1091" i="5"/>
  <c r="B1091" i="5"/>
  <c r="I1090" i="5"/>
  <c r="B1090" i="5"/>
  <c r="I1089" i="5"/>
  <c r="B1089" i="5"/>
  <c r="I1088" i="5"/>
  <c r="B1088" i="5"/>
  <c r="I1087" i="5"/>
  <c r="B1087" i="5"/>
  <c r="I1086" i="5"/>
  <c r="B1086" i="5"/>
  <c r="I1085" i="5"/>
  <c r="B1085" i="5"/>
  <c r="I1084" i="5"/>
  <c r="B1084" i="5"/>
  <c r="I1083" i="5"/>
  <c r="B1083" i="5"/>
  <c r="I1082" i="5"/>
  <c r="B1082" i="5"/>
  <c r="I1081" i="5"/>
  <c r="B1081" i="5"/>
  <c r="I1080" i="5"/>
  <c r="B1080" i="5"/>
  <c r="I1079" i="5"/>
  <c r="B1079" i="5"/>
  <c r="I1078" i="5"/>
  <c r="B1078" i="5"/>
  <c r="I1077" i="5"/>
  <c r="B1077" i="5"/>
  <c r="I1076" i="5"/>
  <c r="B1076" i="5"/>
  <c r="I1075" i="5"/>
  <c r="B1075" i="5"/>
  <c r="I1074" i="5"/>
  <c r="B1074" i="5"/>
  <c r="I1073" i="5"/>
  <c r="B1073" i="5"/>
  <c r="I1072" i="5"/>
  <c r="B1072" i="5"/>
  <c r="I1071" i="5"/>
  <c r="B1071" i="5"/>
  <c r="I1070" i="5"/>
  <c r="B1070" i="5"/>
  <c r="I1069" i="5"/>
  <c r="B1069" i="5"/>
  <c r="I1068" i="5"/>
  <c r="B1068" i="5"/>
  <c r="I1067" i="5"/>
  <c r="B1067" i="5"/>
  <c r="I1066" i="5"/>
  <c r="B1066" i="5"/>
  <c r="I1065" i="5"/>
  <c r="B1065" i="5"/>
  <c r="I1064" i="5"/>
  <c r="B1064" i="5"/>
  <c r="I1063" i="5"/>
  <c r="B1063" i="5"/>
  <c r="I1062" i="5"/>
  <c r="B1062" i="5"/>
  <c r="I1061" i="5"/>
  <c r="B1061" i="5"/>
  <c r="I1060" i="5"/>
  <c r="B1060" i="5"/>
  <c r="I1059" i="5"/>
  <c r="B1059" i="5"/>
  <c r="I1058" i="5"/>
  <c r="B1058" i="5"/>
  <c r="I1057" i="5"/>
  <c r="B1057" i="5"/>
  <c r="I1056" i="5"/>
  <c r="B1056" i="5"/>
  <c r="I1055" i="5"/>
  <c r="B1055" i="5"/>
  <c r="I1054" i="5"/>
  <c r="B1054" i="5"/>
  <c r="I1053" i="5"/>
  <c r="B1053" i="5"/>
  <c r="I1052" i="5"/>
  <c r="B1052" i="5"/>
  <c r="I1051" i="5"/>
  <c r="B1051" i="5"/>
  <c r="I1050" i="5"/>
  <c r="B1050" i="5"/>
  <c r="I1049" i="5"/>
  <c r="B1049" i="5"/>
  <c r="I1048" i="5"/>
  <c r="B1048" i="5"/>
  <c r="I1047" i="5"/>
  <c r="B1047" i="5"/>
  <c r="I1046" i="5"/>
  <c r="B1046" i="5"/>
  <c r="I1045" i="5"/>
  <c r="B1045" i="5"/>
  <c r="I1044" i="5"/>
  <c r="B1044" i="5"/>
  <c r="I1043" i="5"/>
  <c r="B1043" i="5"/>
  <c r="I1042" i="5"/>
  <c r="B1042" i="5"/>
  <c r="I1041" i="5"/>
  <c r="B1041" i="5"/>
  <c r="I1040" i="5"/>
  <c r="B1040" i="5"/>
  <c r="I1039" i="5"/>
  <c r="B1039" i="5"/>
  <c r="I1038" i="5"/>
  <c r="B1038" i="5"/>
  <c r="I1037" i="5"/>
  <c r="B1037" i="5"/>
  <c r="I1036" i="5"/>
  <c r="B1036" i="5"/>
  <c r="I1035" i="5"/>
  <c r="B1035" i="5"/>
  <c r="I1034" i="5"/>
  <c r="B1034" i="5"/>
  <c r="I1033" i="5"/>
  <c r="B1033" i="5"/>
  <c r="I1032" i="5"/>
  <c r="B1032" i="5"/>
  <c r="I1031" i="5"/>
  <c r="B1031" i="5"/>
  <c r="I1030" i="5"/>
  <c r="B1030" i="5"/>
  <c r="I1029" i="5"/>
  <c r="B1029" i="5"/>
  <c r="I1028" i="5"/>
  <c r="B1028" i="5"/>
  <c r="I1027" i="5"/>
  <c r="B1027" i="5"/>
  <c r="I1026" i="5"/>
  <c r="B1026" i="5"/>
  <c r="I1025" i="5"/>
  <c r="B1025" i="5"/>
  <c r="I1024" i="5"/>
  <c r="B1024" i="5"/>
  <c r="I1023" i="5"/>
  <c r="B1023" i="5"/>
  <c r="I1022" i="5"/>
  <c r="B1022" i="5"/>
  <c r="I1021" i="5"/>
  <c r="B1021" i="5"/>
  <c r="I1020" i="5"/>
  <c r="B1020" i="5"/>
  <c r="I1019" i="5"/>
  <c r="B1019" i="5"/>
  <c r="I1018" i="5"/>
  <c r="B1018" i="5"/>
  <c r="I1017" i="5"/>
  <c r="B1017" i="5"/>
  <c r="I1016" i="5"/>
  <c r="B1016" i="5"/>
  <c r="I1015" i="5"/>
  <c r="B1015" i="5"/>
  <c r="I1014" i="5"/>
  <c r="B1014" i="5"/>
  <c r="I1013" i="5"/>
  <c r="B1013" i="5"/>
  <c r="I1012" i="5"/>
  <c r="B1012" i="5"/>
  <c r="I1011" i="5"/>
  <c r="B1011" i="5"/>
  <c r="I1010" i="5"/>
  <c r="B1010" i="5"/>
  <c r="I1009" i="5"/>
  <c r="B1009" i="5"/>
  <c r="I1008" i="5"/>
  <c r="B1008" i="5"/>
  <c r="I1007" i="5"/>
  <c r="B1007" i="5"/>
  <c r="I1006" i="5"/>
  <c r="B1006" i="5"/>
  <c r="I1005" i="5"/>
  <c r="B1005" i="5"/>
  <c r="I1004" i="5"/>
  <c r="B1004" i="5"/>
  <c r="I1003" i="5"/>
  <c r="B1003" i="5"/>
  <c r="I1002" i="5"/>
  <c r="B1002" i="5"/>
  <c r="I1001" i="5"/>
  <c r="B1001" i="5"/>
  <c r="I1000" i="5"/>
  <c r="B1000" i="5"/>
  <c r="I999" i="5"/>
  <c r="B999" i="5"/>
  <c r="I998" i="5"/>
  <c r="B998" i="5"/>
  <c r="I997" i="5"/>
  <c r="B997" i="5"/>
  <c r="I996" i="5"/>
  <c r="B996" i="5"/>
  <c r="I995" i="5"/>
  <c r="B995" i="5"/>
  <c r="I994" i="5"/>
  <c r="B994" i="5"/>
  <c r="I993" i="5"/>
  <c r="B993" i="5"/>
  <c r="I992" i="5"/>
  <c r="B992" i="5"/>
  <c r="I991" i="5"/>
  <c r="B991" i="5"/>
  <c r="I990" i="5"/>
  <c r="B990" i="5"/>
  <c r="I989" i="5"/>
  <c r="B989" i="5"/>
  <c r="I988" i="5"/>
  <c r="B988" i="5"/>
  <c r="I987" i="5"/>
  <c r="B987" i="5"/>
  <c r="I986" i="5"/>
  <c r="B986" i="5"/>
  <c r="I985" i="5"/>
  <c r="B985" i="5"/>
  <c r="I984" i="5"/>
  <c r="B984" i="5"/>
  <c r="I983" i="5"/>
  <c r="B983" i="5"/>
  <c r="I982" i="5"/>
  <c r="B982" i="5"/>
  <c r="I981" i="5"/>
  <c r="B981" i="5"/>
  <c r="I980" i="5"/>
  <c r="B980" i="5"/>
  <c r="I979" i="5"/>
  <c r="B979" i="5"/>
  <c r="I978" i="5"/>
  <c r="B978" i="5"/>
  <c r="I977" i="5"/>
  <c r="B977" i="5"/>
  <c r="I976" i="5"/>
  <c r="B976" i="5"/>
  <c r="I975" i="5"/>
  <c r="B975" i="5"/>
  <c r="I974" i="5"/>
  <c r="B974" i="5"/>
  <c r="I973" i="5"/>
  <c r="B973" i="5"/>
  <c r="I972" i="5"/>
  <c r="B972" i="5"/>
  <c r="I971" i="5"/>
  <c r="B971" i="5"/>
  <c r="I970" i="5"/>
  <c r="B970" i="5"/>
  <c r="I969" i="5"/>
  <c r="B969" i="5"/>
  <c r="I968" i="5"/>
  <c r="B968" i="5"/>
  <c r="I967" i="5"/>
  <c r="B967" i="5"/>
  <c r="I966" i="5"/>
  <c r="B966" i="5"/>
  <c r="I965" i="5"/>
  <c r="B965" i="5"/>
  <c r="I964" i="5"/>
  <c r="B964" i="5"/>
  <c r="I963" i="5"/>
  <c r="B963" i="5"/>
  <c r="I962" i="5"/>
  <c r="B962" i="5"/>
  <c r="I961" i="5"/>
  <c r="B961" i="5"/>
  <c r="I960" i="5"/>
  <c r="B960" i="5"/>
  <c r="I959" i="5"/>
  <c r="B959" i="5"/>
  <c r="I958" i="5"/>
  <c r="B958" i="5"/>
  <c r="I957" i="5"/>
  <c r="B957" i="5"/>
  <c r="I956" i="5"/>
  <c r="B956" i="5"/>
  <c r="I955" i="5"/>
  <c r="B955" i="5"/>
  <c r="I954" i="5"/>
  <c r="B954" i="5"/>
  <c r="I953" i="5"/>
  <c r="B953" i="5"/>
  <c r="I952" i="5"/>
  <c r="B952" i="5"/>
  <c r="I951" i="5"/>
  <c r="B951" i="5"/>
  <c r="I950" i="5"/>
  <c r="B950" i="5"/>
  <c r="I949" i="5"/>
  <c r="B949" i="5"/>
  <c r="I948" i="5"/>
  <c r="B948" i="5"/>
  <c r="I947" i="5"/>
  <c r="B947" i="5"/>
  <c r="I946" i="5"/>
  <c r="B946" i="5"/>
  <c r="I945" i="5"/>
  <c r="B945" i="5"/>
  <c r="I944" i="5"/>
  <c r="B944" i="5"/>
  <c r="I943" i="5"/>
  <c r="B943" i="5"/>
  <c r="I942" i="5"/>
  <c r="B942" i="5"/>
  <c r="I941" i="5"/>
  <c r="B941" i="5"/>
  <c r="I940" i="5"/>
  <c r="B940" i="5"/>
  <c r="I939" i="5"/>
  <c r="B939" i="5"/>
  <c r="I938" i="5"/>
  <c r="B938" i="5"/>
  <c r="I937" i="5"/>
  <c r="B937" i="5"/>
  <c r="I936" i="5"/>
  <c r="B936" i="5"/>
  <c r="I935" i="5"/>
  <c r="B935" i="5"/>
  <c r="I934" i="5"/>
  <c r="B934" i="5"/>
  <c r="I933" i="5"/>
  <c r="B933" i="5"/>
  <c r="I932" i="5"/>
  <c r="B932" i="5"/>
  <c r="I931" i="5"/>
  <c r="B931" i="5"/>
  <c r="I930" i="5"/>
  <c r="B930" i="5"/>
  <c r="I929" i="5"/>
  <c r="B929" i="5"/>
  <c r="I928" i="5"/>
  <c r="B928" i="5"/>
  <c r="I927" i="5"/>
  <c r="B927" i="5"/>
  <c r="I926" i="5"/>
  <c r="B926" i="5"/>
  <c r="I925" i="5"/>
  <c r="B925" i="5"/>
  <c r="I924" i="5"/>
  <c r="B924" i="5"/>
  <c r="I923" i="5"/>
  <c r="B923" i="5"/>
  <c r="I922" i="5"/>
  <c r="B922" i="5"/>
  <c r="I921" i="5"/>
  <c r="B921" i="5"/>
  <c r="I920" i="5"/>
  <c r="B920" i="5"/>
  <c r="I919" i="5"/>
  <c r="B919" i="5"/>
  <c r="I918" i="5"/>
  <c r="B918" i="5"/>
  <c r="I917" i="5"/>
  <c r="B917" i="5"/>
  <c r="I916" i="5"/>
  <c r="B916" i="5"/>
  <c r="I915" i="5"/>
  <c r="B915" i="5"/>
  <c r="I914" i="5"/>
  <c r="B914" i="5"/>
  <c r="I913" i="5"/>
  <c r="B913" i="5"/>
  <c r="I912" i="5"/>
  <c r="B912" i="5"/>
  <c r="I911" i="5"/>
  <c r="B911" i="5"/>
  <c r="I910" i="5"/>
  <c r="B910" i="5"/>
  <c r="I909" i="5"/>
  <c r="B909" i="5"/>
  <c r="I908" i="5"/>
  <c r="B908" i="5"/>
  <c r="I907" i="5"/>
  <c r="B907" i="5"/>
  <c r="I906" i="5"/>
  <c r="B906" i="5"/>
  <c r="I905" i="5"/>
  <c r="B905" i="5"/>
  <c r="I904" i="5"/>
  <c r="B904" i="5"/>
  <c r="I903" i="5"/>
  <c r="B903" i="5"/>
  <c r="I902" i="5"/>
  <c r="B902" i="5"/>
  <c r="I901" i="5"/>
  <c r="B901" i="5"/>
  <c r="I900" i="5"/>
  <c r="B900" i="5"/>
  <c r="I899" i="5"/>
  <c r="B899" i="5"/>
  <c r="I898" i="5"/>
  <c r="B898" i="5"/>
  <c r="I897" i="5"/>
  <c r="B897" i="5"/>
  <c r="I896" i="5"/>
  <c r="B896" i="5"/>
  <c r="I895" i="5"/>
  <c r="B895" i="5"/>
  <c r="I894" i="5"/>
  <c r="B894" i="5"/>
  <c r="I893" i="5"/>
  <c r="B893" i="5"/>
  <c r="I892" i="5"/>
  <c r="B892" i="5"/>
  <c r="I891" i="5"/>
  <c r="B891" i="5"/>
  <c r="I890" i="5"/>
  <c r="B890" i="5"/>
  <c r="I889" i="5"/>
  <c r="B889" i="5"/>
  <c r="I888" i="5"/>
  <c r="B888" i="5"/>
  <c r="I887" i="5"/>
  <c r="B887" i="5"/>
  <c r="I886" i="5"/>
  <c r="B886" i="5"/>
  <c r="I885" i="5"/>
  <c r="B885" i="5"/>
  <c r="I884" i="5"/>
  <c r="B884" i="5"/>
  <c r="I883" i="5"/>
  <c r="B883" i="5"/>
  <c r="I882" i="5"/>
  <c r="B882" i="5"/>
  <c r="I881" i="5"/>
  <c r="B881" i="5"/>
  <c r="I880" i="5"/>
  <c r="B880" i="5"/>
  <c r="I879" i="5"/>
  <c r="B879" i="5"/>
  <c r="I878" i="5"/>
  <c r="B878" i="5"/>
  <c r="I877" i="5"/>
  <c r="B877" i="5"/>
  <c r="I876" i="5"/>
  <c r="B876" i="5"/>
  <c r="I875" i="5"/>
  <c r="B875" i="5"/>
  <c r="I874" i="5"/>
  <c r="B874" i="5"/>
  <c r="I873" i="5"/>
  <c r="B873" i="5"/>
  <c r="I872" i="5"/>
  <c r="B872" i="5"/>
  <c r="I871" i="5"/>
  <c r="B871" i="5"/>
  <c r="I870" i="5"/>
  <c r="B870" i="5"/>
  <c r="I869" i="5"/>
  <c r="B869" i="5"/>
  <c r="I868" i="5"/>
  <c r="B868" i="5"/>
  <c r="I867" i="5"/>
  <c r="B867" i="5"/>
  <c r="I866" i="5"/>
  <c r="B866" i="5"/>
  <c r="I865" i="5"/>
  <c r="B865" i="5"/>
  <c r="I864" i="5"/>
  <c r="B864" i="5"/>
  <c r="I863" i="5"/>
  <c r="B863" i="5"/>
  <c r="I862" i="5"/>
  <c r="B862" i="5"/>
  <c r="I861" i="5"/>
  <c r="B861" i="5"/>
  <c r="I860" i="5"/>
  <c r="B860" i="5"/>
  <c r="I859" i="5"/>
  <c r="B859" i="5"/>
  <c r="I858" i="5"/>
  <c r="B858" i="5"/>
  <c r="I857" i="5"/>
  <c r="B857" i="5"/>
  <c r="I856" i="5"/>
  <c r="B856" i="5"/>
  <c r="I855" i="5"/>
  <c r="B855" i="5"/>
  <c r="I854" i="5"/>
  <c r="B854" i="5"/>
  <c r="I853" i="5"/>
  <c r="B853" i="5"/>
  <c r="I852" i="5"/>
  <c r="B852" i="5"/>
  <c r="I851" i="5"/>
  <c r="B851" i="5"/>
  <c r="I850" i="5"/>
  <c r="B850" i="5"/>
  <c r="I849" i="5"/>
  <c r="B849" i="5"/>
  <c r="I848" i="5"/>
  <c r="B848" i="5"/>
  <c r="I847" i="5"/>
  <c r="B847" i="5"/>
  <c r="I846" i="5"/>
  <c r="B846" i="5"/>
  <c r="I845" i="5"/>
  <c r="B845" i="5"/>
  <c r="I844" i="5"/>
  <c r="B844" i="5"/>
  <c r="I843" i="5"/>
  <c r="B843" i="5"/>
  <c r="I842" i="5"/>
  <c r="B842" i="5"/>
  <c r="I841" i="5"/>
  <c r="B841" i="5"/>
  <c r="I840" i="5"/>
  <c r="B840" i="5"/>
  <c r="I839" i="5"/>
  <c r="B839" i="5"/>
  <c r="I838" i="5"/>
  <c r="B838" i="5"/>
  <c r="I837" i="5"/>
  <c r="B837" i="5"/>
  <c r="I836" i="5"/>
  <c r="B836" i="5"/>
  <c r="I835" i="5"/>
  <c r="B835" i="5"/>
  <c r="I834" i="5"/>
  <c r="B834" i="5"/>
  <c r="I833" i="5"/>
  <c r="B833" i="5"/>
  <c r="I832" i="5"/>
  <c r="B832" i="5"/>
  <c r="I831" i="5"/>
  <c r="B831" i="5"/>
  <c r="I830" i="5"/>
  <c r="B830" i="5"/>
  <c r="I829" i="5"/>
  <c r="B829" i="5"/>
  <c r="I828" i="5"/>
  <c r="B828" i="5"/>
  <c r="I827" i="5"/>
  <c r="B827" i="5"/>
  <c r="I826" i="5"/>
  <c r="B826" i="5"/>
  <c r="I825" i="5"/>
  <c r="B825" i="5"/>
  <c r="I824" i="5"/>
  <c r="B824" i="5"/>
  <c r="I823" i="5"/>
  <c r="B823" i="5"/>
  <c r="I822" i="5"/>
  <c r="B822" i="5"/>
  <c r="I821" i="5"/>
  <c r="B821" i="5"/>
  <c r="I820" i="5"/>
  <c r="B820" i="5"/>
  <c r="I819" i="5"/>
  <c r="B819" i="5"/>
  <c r="I818" i="5"/>
  <c r="B818" i="5"/>
  <c r="I817" i="5"/>
  <c r="B817" i="5"/>
  <c r="I816" i="5"/>
  <c r="B816" i="5"/>
  <c r="I815" i="5"/>
  <c r="B815" i="5"/>
  <c r="I814" i="5"/>
  <c r="B814" i="5"/>
  <c r="I813" i="5"/>
  <c r="B813" i="5"/>
  <c r="I812" i="5"/>
  <c r="B812" i="5"/>
  <c r="I811" i="5"/>
  <c r="B811" i="5"/>
  <c r="I810" i="5"/>
  <c r="B810" i="5"/>
  <c r="I809" i="5"/>
  <c r="B809" i="5"/>
  <c r="I808" i="5"/>
  <c r="B808" i="5"/>
  <c r="I807" i="5"/>
  <c r="B807" i="5"/>
  <c r="I806" i="5"/>
  <c r="B806" i="5"/>
  <c r="I805" i="5"/>
  <c r="B805" i="5"/>
  <c r="I804" i="5"/>
  <c r="B804" i="5"/>
  <c r="I803" i="5"/>
  <c r="B803" i="5"/>
  <c r="I802" i="5"/>
  <c r="B802" i="5"/>
  <c r="I801" i="5"/>
  <c r="B801" i="5"/>
  <c r="I800" i="5"/>
  <c r="B800" i="5"/>
  <c r="I799" i="5"/>
  <c r="B799" i="5"/>
  <c r="I798" i="5"/>
  <c r="B798" i="5"/>
  <c r="I797" i="5"/>
  <c r="B797" i="5"/>
  <c r="I796" i="5"/>
  <c r="B796" i="5"/>
  <c r="I795" i="5"/>
  <c r="B795" i="5"/>
  <c r="I794" i="5"/>
  <c r="B794" i="5"/>
  <c r="I793" i="5"/>
  <c r="B793" i="5"/>
  <c r="I792" i="5"/>
  <c r="B792" i="5"/>
  <c r="I791" i="5"/>
  <c r="B791" i="5"/>
  <c r="I790" i="5"/>
  <c r="B790" i="5"/>
  <c r="I789" i="5"/>
  <c r="B789" i="5"/>
  <c r="I788" i="5"/>
  <c r="B788" i="5"/>
  <c r="I787" i="5"/>
  <c r="B787" i="5"/>
  <c r="I786" i="5"/>
  <c r="B786" i="5"/>
  <c r="I785" i="5"/>
  <c r="B785" i="5"/>
  <c r="I784" i="5"/>
  <c r="B784" i="5"/>
  <c r="I783" i="5"/>
  <c r="B783" i="5"/>
  <c r="I782" i="5"/>
  <c r="B782" i="5"/>
  <c r="I781" i="5"/>
  <c r="B781" i="5"/>
  <c r="I780" i="5"/>
  <c r="B780" i="5"/>
  <c r="I779" i="5"/>
  <c r="B779" i="5"/>
  <c r="I778" i="5"/>
  <c r="B778" i="5"/>
  <c r="I777" i="5"/>
  <c r="B777" i="5"/>
  <c r="I776" i="5"/>
  <c r="B776" i="5"/>
  <c r="I775" i="5"/>
  <c r="B775" i="5"/>
  <c r="I774" i="5"/>
  <c r="B774" i="5"/>
  <c r="I773" i="5"/>
  <c r="B773" i="5"/>
  <c r="I772" i="5"/>
  <c r="B772" i="5"/>
  <c r="I771" i="5"/>
  <c r="B771" i="5"/>
  <c r="I770" i="5"/>
  <c r="B770" i="5"/>
  <c r="I769" i="5"/>
  <c r="B769" i="5"/>
  <c r="I768" i="5"/>
  <c r="B768" i="5"/>
  <c r="I767" i="5"/>
  <c r="B767" i="5"/>
  <c r="I766" i="5"/>
  <c r="B766" i="5"/>
  <c r="I765" i="5"/>
  <c r="B765" i="5"/>
  <c r="I764" i="5"/>
  <c r="B764" i="5"/>
  <c r="I763" i="5"/>
  <c r="B763" i="5"/>
  <c r="I762" i="5"/>
  <c r="B762" i="5"/>
  <c r="I761" i="5"/>
  <c r="B761" i="5"/>
  <c r="I760" i="5"/>
  <c r="B760" i="5"/>
  <c r="I759" i="5"/>
  <c r="B759" i="5"/>
  <c r="I758" i="5"/>
  <c r="B758" i="5"/>
  <c r="I757" i="5"/>
  <c r="B757" i="5"/>
  <c r="I756" i="5"/>
  <c r="B756" i="5"/>
  <c r="I755" i="5"/>
  <c r="B755" i="5"/>
  <c r="I754" i="5"/>
  <c r="B754" i="5"/>
  <c r="I753" i="5"/>
  <c r="B753" i="5"/>
  <c r="I752" i="5"/>
  <c r="B752" i="5"/>
  <c r="I751" i="5"/>
  <c r="B751" i="5"/>
  <c r="I750" i="5"/>
  <c r="B750" i="5"/>
  <c r="I749" i="5"/>
  <c r="B749" i="5"/>
  <c r="I748" i="5"/>
  <c r="B748" i="5"/>
  <c r="I747" i="5"/>
  <c r="B747" i="5"/>
  <c r="I746" i="5"/>
  <c r="B746" i="5"/>
  <c r="I745" i="5"/>
  <c r="B745" i="5"/>
  <c r="I744" i="5"/>
  <c r="B744" i="5"/>
  <c r="I743" i="5"/>
  <c r="B743" i="5"/>
  <c r="I742" i="5"/>
  <c r="B742" i="5"/>
  <c r="I741" i="5"/>
  <c r="B741" i="5"/>
  <c r="I740" i="5"/>
  <c r="B740" i="5"/>
  <c r="I739" i="5"/>
  <c r="B739" i="5"/>
  <c r="I738" i="5"/>
  <c r="B738" i="5"/>
  <c r="I737" i="5"/>
  <c r="B737" i="5"/>
  <c r="I736" i="5"/>
  <c r="B736" i="5"/>
  <c r="I735" i="5"/>
  <c r="B735" i="5"/>
  <c r="I734" i="5"/>
  <c r="B734" i="5"/>
  <c r="I733" i="5"/>
  <c r="B733" i="5"/>
  <c r="I732" i="5"/>
  <c r="B732" i="5"/>
  <c r="I731" i="5"/>
  <c r="B731" i="5"/>
  <c r="I730" i="5"/>
  <c r="B730" i="5"/>
  <c r="I729" i="5"/>
  <c r="B729" i="5"/>
  <c r="I728" i="5"/>
  <c r="B728" i="5"/>
  <c r="I727" i="5"/>
  <c r="B727" i="5"/>
  <c r="I726" i="5"/>
  <c r="B726" i="5"/>
  <c r="I725" i="5"/>
  <c r="B725" i="5"/>
  <c r="I724" i="5"/>
  <c r="B724" i="5"/>
  <c r="I723" i="5"/>
  <c r="B723" i="5"/>
  <c r="I722" i="5"/>
  <c r="B722" i="5"/>
  <c r="I721" i="5"/>
  <c r="B721" i="5"/>
  <c r="I720" i="5"/>
  <c r="B720" i="5"/>
  <c r="I719" i="5"/>
  <c r="B719" i="5"/>
  <c r="I718" i="5"/>
  <c r="B718" i="5"/>
  <c r="I717" i="5"/>
  <c r="B717" i="5"/>
  <c r="I716" i="5"/>
  <c r="B716" i="5"/>
  <c r="I715" i="5"/>
  <c r="B715" i="5"/>
  <c r="I714" i="5"/>
  <c r="B714" i="5"/>
  <c r="I713" i="5"/>
  <c r="B713" i="5"/>
  <c r="I712" i="5"/>
  <c r="B712" i="5"/>
  <c r="I711" i="5"/>
  <c r="B711" i="5"/>
  <c r="I710" i="5"/>
  <c r="B710" i="5"/>
  <c r="I709" i="5"/>
  <c r="B709" i="5"/>
  <c r="I708" i="5"/>
  <c r="B708" i="5"/>
  <c r="I707" i="5"/>
  <c r="B707" i="5"/>
  <c r="I706" i="5"/>
  <c r="B706" i="5"/>
  <c r="I705" i="5"/>
  <c r="B705" i="5"/>
  <c r="I704" i="5"/>
  <c r="B704" i="5"/>
  <c r="I703" i="5"/>
  <c r="B703" i="5"/>
  <c r="I702" i="5"/>
  <c r="B702" i="5"/>
  <c r="I701" i="5"/>
  <c r="B701" i="5"/>
  <c r="I700" i="5"/>
  <c r="B700" i="5"/>
  <c r="I699" i="5"/>
  <c r="B699" i="5"/>
  <c r="I698" i="5"/>
  <c r="B698" i="5"/>
  <c r="I697" i="5"/>
  <c r="B697" i="5"/>
  <c r="I696" i="5"/>
  <c r="B696" i="5"/>
  <c r="I695" i="5"/>
  <c r="B695" i="5"/>
  <c r="I694" i="5"/>
  <c r="B694" i="5"/>
  <c r="I693" i="5"/>
  <c r="B693" i="5"/>
  <c r="I692" i="5"/>
  <c r="B692" i="5"/>
  <c r="I691" i="5"/>
  <c r="B691" i="5"/>
  <c r="I690" i="5"/>
  <c r="B690" i="5"/>
  <c r="I689" i="5"/>
  <c r="B689" i="5"/>
  <c r="I688" i="5"/>
  <c r="B688" i="5"/>
  <c r="I687" i="5"/>
  <c r="B687" i="5"/>
  <c r="I686" i="5"/>
  <c r="B686" i="5"/>
  <c r="I685" i="5"/>
  <c r="B685" i="5"/>
  <c r="I684" i="5"/>
  <c r="B684" i="5"/>
  <c r="I683" i="5"/>
  <c r="B683" i="5"/>
  <c r="I682" i="5"/>
  <c r="B682" i="5"/>
  <c r="I681" i="5"/>
  <c r="B681" i="5"/>
  <c r="I680" i="5"/>
  <c r="B680" i="5"/>
  <c r="I679" i="5"/>
  <c r="B679" i="5"/>
  <c r="I678" i="5"/>
  <c r="B678" i="5"/>
  <c r="I677" i="5"/>
  <c r="B677" i="5"/>
  <c r="I676" i="5"/>
  <c r="B676" i="5"/>
  <c r="I675" i="5"/>
  <c r="B675" i="5"/>
  <c r="I674" i="5"/>
  <c r="B674" i="5"/>
  <c r="I673" i="5"/>
  <c r="B673" i="5"/>
  <c r="I672" i="5"/>
  <c r="B672" i="5"/>
  <c r="I671" i="5"/>
  <c r="B671" i="5"/>
  <c r="I670" i="5"/>
  <c r="B670" i="5"/>
  <c r="I669" i="5"/>
  <c r="B669" i="5"/>
  <c r="I668" i="5"/>
  <c r="B668" i="5"/>
  <c r="I667" i="5"/>
  <c r="B667" i="5"/>
  <c r="I666" i="5"/>
  <c r="B666" i="5"/>
  <c r="I665" i="5"/>
  <c r="B665" i="5"/>
  <c r="I664" i="5"/>
  <c r="B664" i="5"/>
  <c r="I663" i="5"/>
  <c r="B663" i="5"/>
  <c r="I662" i="5"/>
  <c r="B662" i="5"/>
  <c r="I661" i="5"/>
  <c r="B661" i="5"/>
  <c r="I660" i="5"/>
  <c r="B660" i="5"/>
  <c r="I659" i="5"/>
  <c r="B659" i="5"/>
  <c r="I658" i="5"/>
  <c r="B658" i="5"/>
  <c r="I657" i="5"/>
  <c r="B657" i="5"/>
  <c r="I656" i="5"/>
  <c r="B656" i="5"/>
  <c r="I655" i="5"/>
  <c r="B655" i="5"/>
  <c r="I654" i="5"/>
  <c r="B654" i="5"/>
  <c r="I653" i="5"/>
  <c r="B653" i="5"/>
  <c r="I652" i="5"/>
  <c r="B652" i="5"/>
  <c r="I651" i="5"/>
  <c r="B651" i="5"/>
  <c r="I650" i="5"/>
  <c r="B650" i="5"/>
  <c r="I649" i="5"/>
  <c r="B649" i="5"/>
  <c r="I648" i="5"/>
  <c r="B648" i="5"/>
  <c r="I647" i="5"/>
  <c r="B647" i="5"/>
  <c r="I646" i="5"/>
  <c r="B646" i="5"/>
  <c r="I645" i="5"/>
  <c r="B645" i="5"/>
  <c r="I644" i="5"/>
  <c r="B644" i="5"/>
  <c r="I643" i="5"/>
  <c r="B643" i="5"/>
  <c r="I642" i="5"/>
  <c r="B642" i="5"/>
  <c r="I641" i="5"/>
  <c r="B641" i="5"/>
  <c r="I640" i="5"/>
  <c r="B640" i="5"/>
  <c r="I639" i="5"/>
  <c r="B639" i="5"/>
  <c r="I638" i="5"/>
  <c r="B638" i="5"/>
  <c r="I637" i="5"/>
  <c r="B637" i="5"/>
  <c r="I636" i="5"/>
  <c r="B636" i="5"/>
  <c r="I635" i="5"/>
  <c r="B635" i="5"/>
  <c r="I634" i="5"/>
  <c r="B634" i="5"/>
  <c r="I633" i="5"/>
  <c r="B633" i="5"/>
  <c r="I632" i="5"/>
  <c r="B632" i="5"/>
  <c r="I631" i="5"/>
  <c r="B631" i="5"/>
  <c r="I630" i="5"/>
  <c r="B630" i="5"/>
  <c r="I629" i="5"/>
  <c r="B629" i="5"/>
  <c r="I628" i="5"/>
  <c r="B628" i="5"/>
  <c r="I627" i="5"/>
  <c r="B627" i="5"/>
  <c r="I626" i="5"/>
  <c r="B626" i="5"/>
  <c r="I625" i="5"/>
  <c r="B625" i="5"/>
  <c r="I624" i="5"/>
  <c r="B624" i="5"/>
  <c r="I623" i="5"/>
  <c r="B623" i="5"/>
  <c r="I622" i="5"/>
  <c r="B622" i="5"/>
  <c r="I621" i="5"/>
  <c r="B621" i="5"/>
  <c r="I620" i="5"/>
  <c r="B620" i="5"/>
  <c r="I619" i="5"/>
  <c r="B619" i="5"/>
  <c r="I618" i="5"/>
  <c r="B618" i="5"/>
  <c r="I617" i="5"/>
  <c r="B617" i="5"/>
  <c r="I616" i="5"/>
  <c r="B616" i="5"/>
  <c r="I615" i="5"/>
  <c r="B615" i="5"/>
  <c r="I614" i="5"/>
  <c r="B614" i="5"/>
  <c r="I613" i="5"/>
  <c r="B613" i="5"/>
  <c r="I612" i="5"/>
  <c r="B612" i="5"/>
  <c r="I611" i="5"/>
  <c r="B611" i="5"/>
  <c r="I610" i="5"/>
  <c r="B610" i="5"/>
  <c r="I609" i="5"/>
  <c r="B609" i="5"/>
  <c r="I608" i="5"/>
  <c r="B608" i="5"/>
  <c r="I607" i="5"/>
  <c r="B607" i="5"/>
  <c r="I606" i="5"/>
  <c r="B606" i="5"/>
  <c r="I605" i="5"/>
  <c r="B605" i="5"/>
  <c r="I604" i="5"/>
  <c r="B604" i="5"/>
  <c r="I603" i="5"/>
  <c r="B603" i="5"/>
  <c r="I602" i="5"/>
  <c r="B602" i="5"/>
  <c r="I601" i="5"/>
  <c r="B601" i="5"/>
  <c r="I600" i="5"/>
  <c r="B600" i="5"/>
  <c r="I599" i="5"/>
  <c r="B599" i="5"/>
  <c r="I598" i="5"/>
  <c r="B598" i="5"/>
  <c r="I597" i="5"/>
  <c r="B597" i="5"/>
  <c r="I596" i="5"/>
  <c r="B596" i="5"/>
  <c r="I595" i="5"/>
  <c r="B595" i="5"/>
  <c r="I594" i="5"/>
  <c r="B594" i="5"/>
  <c r="I593" i="5"/>
  <c r="B593" i="5"/>
  <c r="I592" i="5"/>
  <c r="B592" i="5"/>
  <c r="I591" i="5"/>
  <c r="B591" i="5"/>
  <c r="I590" i="5"/>
  <c r="B590" i="5"/>
  <c r="I589" i="5"/>
  <c r="B589" i="5"/>
  <c r="I588" i="5"/>
  <c r="B588" i="5"/>
  <c r="I587" i="5"/>
  <c r="B587" i="5"/>
  <c r="I586" i="5"/>
  <c r="B586" i="5"/>
  <c r="I585" i="5"/>
  <c r="B585" i="5"/>
  <c r="I584" i="5"/>
  <c r="B584" i="5"/>
  <c r="I583" i="5"/>
  <c r="B583" i="5"/>
  <c r="I582" i="5"/>
  <c r="B582" i="5"/>
  <c r="I581" i="5"/>
  <c r="B581" i="5"/>
  <c r="I580" i="5"/>
  <c r="B580" i="5"/>
  <c r="I579" i="5"/>
  <c r="B579" i="5"/>
  <c r="I578" i="5"/>
  <c r="B578" i="5"/>
  <c r="I577" i="5"/>
  <c r="B577" i="5"/>
  <c r="I576" i="5"/>
  <c r="B576" i="5"/>
  <c r="I575" i="5"/>
  <c r="B575" i="5"/>
  <c r="I574" i="5"/>
  <c r="B574" i="5"/>
  <c r="I573" i="5"/>
  <c r="B573" i="5"/>
  <c r="I572" i="5"/>
  <c r="B572" i="5"/>
  <c r="I571" i="5"/>
  <c r="B571" i="5"/>
  <c r="I570" i="5"/>
  <c r="B570" i="5"/>
  <c r="I569" i="5"/>
  <c r="B569" i="5"/>
  <c r="I568" i="5"/>
  <c r="B568" i="5"/>
  <c r="I567" i="5"/>
  <c r="B567" i="5"/>
  <c r="I566" i="5"/>
  <c r="B566" i="5"/>
  <c r="I565" i="5"/>
  <c r="B565" i="5"/>
  <c r="I564" i="5"/>
  <c r="B564" i="5"/>
  <c r="I563" i="5"/>
  <c r="B563" i="5"/>
  <c r="I562" i="5"/>
  <c r="B562" i="5"/>
  <c r="I561" i="5"/>
  <c r="B561" i="5"/>
  <c r="I560" i="5"/>
  <c r="B560" i="5"/>
  <c r="I559" i="5"/>
  <c r="B559" i="5"/>
  <c r="I558" i="5"/>
  <c r="B558" i="5"/>
  <c r="I557" i="5"/>
  <c r="B557" i="5"/>
  <c r="I556" i="5"/>
  <c r="B556" i="5"/>
  <c r="I555" i="5"/>
  <c r="B555" i="5"/>
  <c r="I554" i="5"/>
  <c r="B554" i="5"/>
  <c r="I553" i="5"/>
  <c r="B553" i="5"/>
  <c r="I552" i="5"/>
  <c r="B552" i="5"/>
  <c r="I551" i="5"/>
  <c r="B551" i="5"/>
  <c r="I550" i="5"/>
  <c r="B550" i="5"/>
  <c r="I549" i="5"/>
  <c r="B549" i="5"/>
  <c r="I548" i="5"/>
  <c r="B548" i="5"/>
  <c r="I547" i="5"/>
  <c r="B547" i="5"/>
  <c r="I546" i="5"/>
  <c r="B546" i="5"/>
  <c r="I545" i="5"/>
  <c r="B545" i="5"/>
  <c r="I544" i="5"/>
  <c r="B544" i="5"/>
  <c r="I543" i="5"/>
  <c r="B543" i="5"/>
  <c r="I542" i="5"/>
  <c r="B542" i="5"/>
  <c r="I541" i="5"/>
  <c r="B541" i="5"/>
  <c r="I540" i="5"/>
  <c r="B540" i="5"/>
  <c r="I539" i="5"/>
  <c r="B539" i="5"/>
  <c r="I538" i="5"/>
  <c r="B538" i="5"/>
  <c r="I537" i="5"/>
  <c r="B537" i="5"/>
  <c r="I536" i="5"/>
  <c r="B536" i="5"/>
  <c r="I535" i="5"/>
  <c r="B535" i="5"/>
  <c r="I534" i="5"/>
  <c r="B534" i="5"/>
  <c r="I533" i="5"/>
  <c r="B533" i="5"/>
  <c r="I532" i="5"/>
  <c r="B532" i="5"/>
  <c r="I531" i="5"/>
  <c r="B531" i="5"/>
  <c r="I530" i="5"/>
  <c r="B530" i="5"/>
  <c r="I529" i="5"/>
  <c r="B529" i="5"/>
  <c r="I528" i="5"/>
  <c r="B528" i="5"/>
  <c r="I527" i="5"/>
  <c r="B527" i="5"/>
  <c r="I526" i="5"/>
  <c r="B526" i="5"/>
  <c r="I525" i="5"/>
  <c r="B525" i="5"/>
  <c r="I524" i="5"/>
  <c r="B524" i="5"/>
  <c r="I523" i="5"/>
  <c r="B523" i="5"/>
  <c r="I522" i="5"/>
  <c r="B522" i="5"/>
  <c r="I521" i="5"/>
  <c r="B521" i="5"/>
  <c r="I520" i="5"/>
  <c r="B520" i="5"/>
  <c r="I519" i="5"/>
  <c r="B519" i="5"/>
  <c r="I518" i="5"/>
  <c r="B518" i="5"/>
  <c r="I517" i="5"/>
  <c r="B517" i="5"/>
  <c r="I516" i="5"/>
  <c r="B516" i="5"/>
  <c r="I515" i="5"/>
  <c r="B515" i="5"/>
  <c r="I514" i="5"/>
  <c r="B514" i="5"/>
  <c r="I513" i="5"/>
  <c r="B513" i="5"/>
  <c r="I512" i="5"/>
  <c r="B512" i="5"/>
  <c r="I511" i="5"/>
  <c r="B511" i="5"/>
  <c r="I510" i="5"/>
  <c r="B510" i="5"/>
  <c r="I509" i="5"/>
  <c r="B509" i="5"/>
  <c r="I508" i="5"/>
  <c r="B508" i="5"/>
  <c r="I507" i="5"/>
  <c r="B507" i="5"/>
  <c r="I506" i="5"/>
  <c r="B506" i="5"/>
  <c r="I505" i="5"/>
  <c r="B505" i="5"/>
  <c r="I504" i="5"/>
  <c r="B504" i="5"/>
  <c r="I503" i="5"/>
  <c r="B503" i="5"/>
  <c r="I502" i="5"/>
  <c r="B502" i="5"/>
  <c r="I501" i="5"/>
  <c r="B501" i="5"/>
  <c r="I500" i="5"/>
  <c r="B500" i="5"/>
  <c r="I499" i="5"/>
  <c r="B499" i="5"/>
  <c r="I498" i="5"/>
  <c r="B498" i="5"/>
  <c r="I497" i="5"/>
  <c r="B497" i="5"/>
  <c r="I496" i="5"/>
  <c r="B496" i="5"/>
  <c r="I495" i="5"/>
  <c r="B495" i="5"/>
  <c r="I494" i="5"/>
  <c r="B494" i="5"/>
  <c r="I493" i="5"/>
  <c r="B493" i="5"/>
  <c r="I492" i="5"/>
  <c r="B492" i="5"/>
  <c r="I491" i="5"/>
  <c r="B491" i="5"/>
  <c r="I490" i="5"/>
  <c r="B490" i="5"/>
  <c r="I489" i="5"/>
  <c r="B489" i="5"/>
  <c r="I488" i="5"/>
  <c r="B488" i="5"/>
  <c r="I487" i="5"/>
  <c r="B487" i="5"/>
  <c r="I486" i="5"/>
  <c r="B486" i="5"/>
  <c r="I485" i="5"/>
  <c r="B485" i="5"/>
  <c r="I484" i="5"/>
  <c r="B484" i="5"/>
  <c r="I483" i="5"/>
  <c r="B483" i="5"/>
  <c r="I482" i="5"/>
  <c r="B482" i="5"/>
  <c r="I481" i="5"/>
  <c r="B481" i="5"/>
  <c r="I480" i="5"/>
  <c r="B480" i="5"/>
  <c r="I479" i="5"/>
  <c r="B479" i="5"/>
  <c r="I478" i="5"/>
  <c r="B478" i="5"/>
  <c r="I477" i="5"/>
  <c r="B477" i="5"/>
  <c r="I476" i="5"/>
  <c r="B476" i="5"/>
  <c r="I475" i="5"/>
  <c r="B475" i="5"/>
  <c r="I474" i="5"/>
  <c r="B474" i="5"/>
  <c r="I473" i="5"/>
  <c r="B473" i="5"/>
  <c r="I472" i="5"/>
  <c r="B472" i="5"/>
  <c r="I471" i="5"/>
  <c r="B471" i="5"/>
  <c r="I470" i="5"/>
  <c r="B470" i="5"/>
  <c r="I469" i="5"/>
  <c r="B469" i="5"/>
  <c r="I468" i="5"/>
  <c r="B468" i="5"/>
  <c r="I467" i="5"/>
  <c r="B467" i="5"/>
  <c r="I466" i="5"/>
  <c r="B466" i="5"/>
  <c r="I465" i="5"/>
  <c r="B465" i="5"/>
  <c r="I464" i="5"/>
  <c r="B464" i="5"/>
  <c r="I463" i="5"/>
  <c r="B463" i="5"/>
  <c r="I462" i="5"/>
  <c r="B462" i="5"/>
  <c r="I461" i="5"/>
  <c r="B461" i="5"/>
  <c r="I460" i="5"/>
  <c r="B460" i="5"/>
  <c r="I459" i="5"/>
  <c r="B459" i="5"/>
  <c r="I458" i="5"/>
  <c r="B458" i="5"/>
  <c r="I457" i="5"/>
  <c r="B457" i="5"/>
  <c r="I456" i="5"/>
  <c r="B456" i="5"/>
  <c r="I455" i="5"/>
  <c r="B455" i="5"/>
  <c r="I454" i="5"/>
  <c r="B454" i="5"/>
  <c r="I453" i="5"/>
  <c r="B453" i="5"/>
  <c r="I452" i="5"/>
  <c r="B452" i="5"/>
  <c r="I451" i="5"/>
  <c r="B451" i="5"/>
  <c r="I450" i="5"/>
  <c r="B450" i="5"/>
  <c r="I449" i="5"/>
  <c r="B449" i="5"/>
  <c r="I448" i="5"/>
  <c r="B448" i="5"/>
  <c r="I447" i="5"/>
  <c r="B447" i="5"/>
  <c r="I446" i="5"/>
  <c r="B446" i="5"/>
  <c r="I445" i="5"/>
  <c r="B445" i="5"/>
  <c r="I444" i="5"/>
  <c r="B444" i="5"/>
  <c r="I443" i="5"/>
  <c r="B443" i="5"/>
  <c r="I442" i="5"/>
  <c r="B442" i="5"/>
  <c r="I441" i="5"/>
  <c r="B441" i="5"/>
  <c r="I440" i="5"/>
  <c r="B440" i="5"/>
  <c r="I439" i="5"/>
  <c r="B439" i="5"/>
  <c r="I438" i="5"/>
  <c r="B438" i="5"/>
  <c r="I437" i="5"/>
  <c r="B437" i="5"/>
  <c r="I436" i="5"/>
  <c r="B436" i="5"/>
  <c r="I435" i="5"/>
  <c r="B435" i="5"/>
  <c r="I434" i="5"/>
  <c r="B434" i="5"/>
  <c r="I433" i="5"/>
  <c r="B433" i="5"/>
  <c r="I432" i="5"/>
  <c r="B432" i="5"/>
  <c r="I431" i="5"/>
  <c r="B431" i="5"/>
  <c r="I430" i="5"/>
  <c r="B430" i="5"/>
  <c r="I429" i="5"/>
  <c r="B429" i="5"/>
  <c r="I428" i="5"/>
  <c r="B428" i="5"/>
  <c r="I427" i="5"/>
  <c r="B427" i="5"/>
  <c r="I426" i="5"/>
  <c r="B426" i="5"/>
  <c r="I425" i="5"/>
  <c r="B425" i="5"/>
  <c r="I424" i="5"/>
  <c r="B424" i="5"/>
  <c r="I423" i="5"/>
  <c r="B423" i="5"/>
  <c r="I422" i="5"/>
  <c r="B422" i="5"/>
  <c r="I421" i="5"/>
  <c r="B421" i="5"/>
  <c r="I420" i="5"/>
  <c r="B420" i="5"/>
  <c r="I419" i="5"/>
  <c r="B419" i="5"/>
  <c r="I418" i="5"/>
  <c r="B418" i="5"/>
  <c r="I417" i="5"/>
  <c r="B417" i="5"/>
  <c r="I416" i="5"/>
  <c r="B416" i="5"/>
  <c r="I415" i="5"/>
  <c r="B415" i="5"/>
  <c r="I414" i="5"/>
  <c r="B414" i="5"/>
  <c r="I413" i="5"/>
  <c r="B413" i="5"/>
  <c r="I412" i="5"/>
  <c r="B412" i="5"/>
  <c r="I411" i="5"/>
  <c r="B411" i="5"/>
  <c r="I410" i="5"/>
  <c r="B410" i="5"/>
  <c r="I409" i="5"/>
  <c r="B409" i="5"/>
  <c r="I408" i="5"/>
  <c r="B408" i="5"/>
  <c r="I407" i="5"/>
  <c r="B407" i="5"/>
  <c r="I406" i="5"/>
  <c r="B406" i="5"/>
  <c r="I405" i="5"/>
  <c r="B405" i="5"/>
  <c r="I404" i="5"/>
  <c r="B404" i="5"/>
  <c r="I403" i="5"/>
  <c r="B403" i="5"/>
  <c r="I402" i="5"/>
  <c r="B402" i="5"/>
  <c r="I401" i="5"/>
  <c r="B401" i="5"/>
  <c r="I400" i="5"/>
  <c r="B400" i="5"/>
  <c r="I399" i="5"/>
  <c r="B399" i="5"/>
  <c r="I398" i="5"/>
  <c r="B398" i="5"/>
  <c r="I397" i="5"/>
  <c r="B397" i="5"/>
  <c r="I396" i="5"/>
  <c r="B396" i="5"/>
  <c r="I395" i="5"/>
  <c r="B395" i="5"/>
  <c r="I394" i="5"/>
  <c r="B394" i="5"/>
  <c r="I393" i="5"/>
  <c r="B393" i="5"/>
  <c r="I392" i="5"/>
  <c r="B392" i="5"/>
  <c r="I391" i="5"/>
  <c r="B391" i="5"/>
  <c r="I390" i="5"/>
  <c r="B390" i="5"/>
  <c r="I389" i="5"/>
  <c r="B389" i="5"/>
  <c r="I388" i="5"/>
  <c r="B388" i="5"/>
  <c r="I387" i="5"/>
  <c r="B387" i="5"/>
  <c r="I386" i="5"/>
  <c r="B386" i="5"/>
  <c r="I385" i="5"/>
  <c r="B385" i="5"/>
  <c r="I384" i="5"/>
  <c r="B384" i="5"/>
  <c r="I383" i="5"/>
  <c r="B383" i="5"/>
  <c r="I382" i="5"/>
  <c r="B382" i="5"/>
  <c r="I381" i="5"/>
  <c r="B381" i="5"/>
  <c r="I380" i="5"/>
  <c r="B380" i="5"/>
  <c r="I379" i="5"/>
  <c r="B379" i="5"/>
  <c r="I378" i="5"/>
  <c r="B378" i="5"/>
  <c r="I377" i="5"/>
  <c r="B377" i="5"/>
  <c r="I376" i="5"/>
  <c r="B376" i="5"/>
  <c r="I375" i="5"/>
  <c r="B375" i="5"/>
  <c r="I374" i="5"/>
  <c r="B374" i="5"/>
  <c r="I373" i="5"/>
  <c r="B373" i="5"/>
  <c r="I372" i="5"/>
  <c r="B372" i="5"/>
  <c r="I371" i="5"/>
  <c r="B371" i="5"/>
  <c r="I370" i="5"/>
  <c r="B370" i="5"/>
  <c r="I369" i="5"/>
  <c r="B369" i="5"/>
  <c r="I368" i="5"/>
  <c r="B368" i="5"/>
  <c r="I367" i="5"/>
  <c r="B367" i="5"/>
  <c r="I366" i="5"/>
  <c r="B366" i="5"/>
  <c r="I365" i="5"/>
  <c r="B365" i="5"/>
  <c r="I364" i="5"/>
  <c r="B364" i="5"/>
  <c r="I363" i="5"/>
  <c r="B363" i="5"/>
  <c r="I362" i="5"/>
  <c r="B362" i="5"/>
  <c r="I361" i="5"/>
  <c r="B361" i="5"/>
  <c r="I360" i="5"/>
  <c r="B360" i="5"/>
  <c r="I359" i="5"/>
  <c r="B359" i="5"/>
  <c r="I358" i="5"/>
  <c r="B358" i="5"/>
  <c r="I357" i="5"/>
  <c r="B357" i="5"/>
  <c r="I356" i="5"/>
  <c r="B356" i="5"/>
  <c r="I355" i="5"/>
  <c r="B355" i="5"/>
  <c r="I354" i="5"/>
  <c r="B354" i="5"/>
  <c r="I353" i="5"/>
  <c r="B353" i="5"/>
  <c r="I352" i="5"/>
  <c r="B352" i="5"/>
  <c r="I351" i="5"/>
  <c r="B351" i="5"/>
  <c r="I350" i="5"/>
  <c r="B350" i="5"/>
  <c r="I349" i="5"/>
  <c r="B349" i="5"/>
  <c r="I348" i="5"/>
  <c r="B348" i="5"/>
  <c r="I347" i="5"/>
  <c r="B347" i="5"/>
  <c r="I346" i="5"/>
  <c r="B346" i="5"/>
  <c r="I345" i="5"/>
  <c r="B345" i="5"/>
  <c r="I344" i="5"/>
  <c r="B344" i="5"/>
  <c r="I343" i="5"/>
  <c r="B343" i="5"/>
  <c r="I342" i="5"/>
  <c r="B342" i="5"/>
  <c r="I341" i="5"/>
  <c r="B341" i="5"/>
  <c r="I340" i="5"/>
  <c r="B340" i="5"/>
  <c r="I339" i="5"/>
  <c r="B339" i="5"/>
  <c r="I338" i="5"/>
  <c r="B338" i="5"/>
  <c r="I337" i="5"/>
  <c r="B337" i="5"/>
  <c r="I336" i="5"/>
  <c r="B336" i="5"/>
  <c r="I335" i="5"/>
  <c r="B335" i="5"/>
  <c r="I334" i="5"/>
  <c r="B334" i="5"/>
  <c r="I333" i="5"/>
  <c r="B333" i="5"/>
  <c r="I332" i="5"/>
  <c r="B332" i="5"/>
  <c r="I331" i="5"/>
  <c r="B331" i="5"/>
  <c r="I330" i="5"/>
  <c r="B330" i="5"/>
  <c r="I329" i="5"/>
  <c r="B329" i="5"/>
  <c r="I328" i="5"/>
  <c r="B328" i="5"/>
  <c r="I327" i="5"/>
  <c r="B327" i="5"/>
  <c r="I326" i="5"/>
  <c r="B326" i="5"/>
  <c r="I325" i="5"/>
  <c r="B325" i="5"/>
  <c r="I324" i="5"/>
  <c r="B324" i="5"/>
  <c r="I323" i="5"/>
  <c r="B323" i="5"/>
  <c r="I322" i="5"/>
  <c r="B322" i="5"/>
  <c r="I321" i="5"/>
  <c r="B321" i="5"/>
  <c r="I320" i="5"/>
  <c r="B320" i="5"/>
  <c r="I319" i="5"/>
  <c r="B319" i="5"/>
  <c r="I318" i="5"/>
  <c r="B318" i="5"/>
  <c r="I317" i="5"/>
  <c r="B317" i="5"/>
  <c r="I316" i="5"/>
  <c r="B316" i="5"/>
  <c r="I315" i="5"/>
  <c r="B315" i="5"/>
  <c r="I314" i="5"/>
  <c r="B314" i="5"/>
  <c r="I313" i="5"/>
  <c r="B313" i="5"/>
  <c r="I312" i="5"/>
  <c r="B312" i="5"/>
  <c r="I311" i="5"/>
  <c r="B311" i="5"/>
  <c r="I310" i="5"/>
  <c r="B310" i="5"/>
  <c r="I309" i="5"/>
  <c r="B309" i="5"/>
  <c r="I308" i="5"/>
  <c r="B308" i="5"/>
  <c r="I307" i="5"/>
  <c r="B307" i="5"/>
  <c r="I306" i="5"/>
  <c r="B306" i="5"/>
  <c r="I305" i="5"/>
  <c r="B305" i="5"/>
  <c r="I304" i="5"/>
  <c r="B304" i="5"/>
  <c r="I303" i="5"/>
  <c r="B303" i="5"/>
  <c r="I302" i="5"/>
  <c r="B302" i="5"/>
  <c r="I301" i="5"/>
  <c r="B301" i="5"/>
  <c r="I300" i="5"/>
  <c r="B300" i="5"/>
  <c r="I299" i="5"/>
  <c r="B299" i="5"/>
  <c r="I298" i="5"/>
  <c r="B298" i="5"/>
  <c r="I297" i="5"/>
  <c r="B297" i="5"/>
  <c r="I296" i="5"/>
  <c r="B296" i="5"/>
  <c r="I295" i="5"/>
  <c r="B295" i="5"/>
  <c r="I294" i="5"/>
  <c r="B294" i="5"/>
  <c r="I293" i="5"/>
  <c r="B293" i="5"/>
  <c r="I292" i="5"/>
  <c r="B292" i="5"/>
  <c r="I291" i="5"/>
  <c r="B291" i="5"/>
  <c r="I290" i="5"/>
  <c r="B290" i="5"/>
  <c r="I289" i="5"/>
  <c r="B289" i="5"/>
  <c r="I288" i="5"/>
  <c r="B288" i="5"/>
  <c r="I287" i="5"/>
  <c r="B287" i="5"/>
  <c r="I286" i="5"/>
  <c r="B286" i="5"/>
  <c r="I285" i="5"/>
  <c r="B285" i="5"/>
  <c r="I284" i="5"/>
  <c r="B284" i="5"/>
  <c r="I283" i="5"/>
  <c r="B283" i="5"/>
  <c r="I282" i="5"/>
  <c r="B282" i="5"/>
  <c r="I281" i="5"/>
  <c r="B281" i="5"/>
  <c r="I280" i="5"/>
  <c r="B280" i="5"/>
  <c r="I279" i="5"/>
  <c r="B279" i="5"/>
  <c r="I278" i="5"/>
  <c r="B278" i="5"/>
  <c r="I277" i="5"/>
  <c r="B277" i="5"/>
  <c r="I276" i="5"/>
  <c r="B276" i="5"/>
  <c r="I275" i="5"/>
  <c r="B275" i="5"/>
  <c r="I274" i="5"/>
  <c r="B274" i="5"/>
  <c r="I273" i="5"/>
  <c r="B273" i="5"/>
  <c r="I272" i="5"/>
  <c r="B272" i="5"/>
  <c r="I271" i="5"/>
  <c r="B271" i="5"/>
  <c r="I270" i="5"/>
  <c r="B270" i="5"/>
  <c r="I269" i="5"/>
  <c r="B269" i="5"/>
  <c r="I268" i="5"/>
  <c r="B268" i="5"/>
  <c r="I267" i="5"/>
  <c r="B267" i="5"/>
  <c r="I266" i="5"/>
  <c r="B266" i="5"/>
  <c r="I265" i="5"/>
  <c r="B265" i="5"/>
  <c r="I264" i="5"/>
  <c r="B264" i="5"/>
  <c r="I263" i="5"/>
  <c r="B263" i="5"/>
  <c r="I262" i="5"/>
  <c r="B262" i="5"/>
  <c r="I261" i="5"/>
  <c r="B261" i="5"/>
  <c r="I260" i="5"/>
  <c r="B260" i="5"/>
  <c r="I259" i="5"/>
  <c r="B259" i="5"/>
  <c r="I258" i="5"/>
  <c r="B258" i="5"/>
  <c r="I257" i="5"/>
  <c r="B257" i="5"/>
  <c r="I256" i="5"/>
  <c r="B256" i="5"/>
  <c r="I255" i="5"/>
  <c r="B255" i="5"/>
  <c r="I254" i="5"/>
  <c r="B254" i="5"/>
  <c r="I253" i="5"/>
  <c r="B253" i="5"/>
  <c r="I252" i="5"/>
  <c r="B252" i="5"/>
  <c r="I251" i="5"/>
  <c r="B251" i="5"/>
  <c r="I250" i="5"/>
  <c r="B250" i="5"/>
  <c r="I249" i="5"/>
  <c r="B249" i="5"/>
  <c r="I248" i="5"/>
  <c r="B248" i="5"/>
  <c r="I247" i="5"/>
  <c r="B247" i="5"/>
  <c r="I246" i="5"/>
  <c r="B246" i="5"/>
  <c r="I245" i="5"/>
  <c r="B245" i="5"/>
  <c r="I244" i="5"/>
  <c r="B244" i="5"/>
  <c r="I243" i="5"/>
  <c r="B243" i="5"/>
  <c r="I242" i="5"/>
  <c r="B242" i="5"/>
  <c r="I241" i="5"/>
  <c r="B241" i="5"/>
  <c r="I240" i="5"/>
  <c r="B240" i="5"/>
  <c r="I239" i="5"/>
  <c r="B239" i="5"/>
  <c r="I238" i="5"/>
  <c r="B238" i="5"/>
  <c r="I237" i="5"/>
  <c r="B237" i="5"/>
  <c r="I236" i="5"/>
  <c r="B236" i="5"/>
  <c r="I235" i="5"/>
  <c r="B235" i="5"/>
  <c r="I234" i="5"/>
  <c r="B234" i="5"/>
  <c r="I233" i="5"/>
  <c r="B233" i="5"/>
  <c r="I232" i="5"/>
  <c r="B232" i="5"/>
  <c r="I231" i="5"/>
  <c r="B231" i="5"/>
  <c r="I230" i="5"/>
  <c r="B230" i="5"/>
  <c r="I229" i="5"/>
  <c r="B229" i="5"/>
  <c r="I228" i="5"/>
  <c r="B228" i="5"/>
  <c r="I227" i="5"/>
  <c r="B227" i="5"/>
  <c r="I226" i="5"/>
  <c r="B226" i="5"/>
  <c r="I225" i="5"/>
  <c r="B225" i="5"/>
  <c r="I224" i="5"/>
  <c r="B224" i="5"/>
  <c r="I223" i="5"/>
  <c r="B223" i="5"/>
  <c r="I222" i="5"/>
  <c r="B222" i="5"/>
  <c r="I221" i="5"/>
  <c r="B221" i="5"/>
  <c r="I220" i="5"/>
  <c r="B220" i="5"/>
  <c r="I219" i="5"/>
  <c r="B219" i="5"/>
  <c r="I218" i="5"/>
  <c r="B218" i="5"/>
  <c r="I217" i="5"/>
  <c r="B217" i="5"/>
  <c r="I216" i="5"/>
  <c r="B216" i="5"/>
  <c r="I215" i="5"/>
  <c r="B215" i="5"/>
  <c r="I214" i="5"/>
  <c r="B214" i="5"/>
  <c r="I213" i="5"/>
  <c r="B213" i="5"/>
  <c r="I212" i="5"/>
  <c r="B212" i="5"/>
  <c r="I211" i="5"/>
  <c r="B211" i="5"/>
  <c r="I210" i="5"/>
  <c r="B210" i="5"/>
  <c r="I209" i="5"/>
  <c r="B209" i="5"/>
  <c r="I208" i="5"/>
  <c r="B208" i="5"/>
  <c r="I207" i="5"/>
  <c r="B207" i="5"/>
  <c r="I206" i="5"/>
  <c r="B206" i="5"/>
  <c r="I205" i="5"/>
  <c r="B205" i="5"/>
  <c r="I204" i="5"/>
  <c r="B204" i="5"/>
  <c r="I203" i="5"/>
  <c r="B203" i="5"/>
  <c r="I202" i="5"/>
  <c r="B202" i="5"/>
  <c r="I201" i="5"/>
  <c r="B201" i="5"/>
  <c r="I200" i="5"/>
  <c r="B200" i="5"/>
  <c r="I199" i="5"/>
  <c r="B199" i="5"/>
  <c r="I198" i="5"/>
  <c r="B198" i="5"/>
  <c r="I197" i="5"/>
  <c r="B197" i="5"/>
  <c r="I196" i="5"/>
  <c r="B196" i="5"/>
  <c r="I195" i="5"/>
  <c r="B195" i="5"/>
  <c r="I194" i="5"/>
  <c r="B194" i="5"/>
  <c r="I193" i="5"/>
  <c r="B193" i="5"/>
  <c r="I192" i="5"/>
  <c r="B192" i="5"/>
  <c r="I191" i="5"/>
  <c r="B191" i="5"/>
  <c r="I190" i="5"/>
  <c r="B190" i="5"/>
  <c r="I189" i="5"/>
  <c r="B189" i="5"/>
  <c r="I188" i="5"/>
  <c r="B188" i="5"/>
  <c r="I187" i="5"/>
  <c r="B187" i="5"/>
  <c r="I186" i="5"/>
  <c r="B186" i="5"/>
  <c r="I185" i="5"/>
  <c r="B185" i="5"/>
  <c r="I184" i="5"/>
  <c r="B184" i="5"/>
  <c r="I183" i="5"/>
  <c r="B183" i="5"/>
  <c r="I182" i="5"/>
  <c r="B182" i="5"/>
  <c r="I181" i="5"/>
  <c r="B181" i="5"/>
  <c r="I180" i="5"/>
  <c r="B180" i="5"/>
  <c r="I179" i="5"/>
  <c r="B179" i="5"/>
  <c r="I178" i="5"/>
  <c r="B178" i="5"/>
  <c r="I177" i="5"/>
  <c r="B177" i="5"/>
  <c r="I176" i="5"/>
  <c r="B176" i="5"/>
  <c r="I175" i="5"/>
  <c r="B175" i="5"/>
  <c r="I174" i="5"/>
  <c r="B174" i="5"/>
  <c r="I173" i="5"/>
  <c r="B173" i="5"/>
  <c r="I172" i="5"/>
  <c r="B172" i="5"/>
  <c r="I171" i="5"/>
  <c r="B171" i="5"/>
  <c r="I170" i="5"/>
  <c r="B170" i="5"/>
  <c r="I169" i="5"/>
  <c r="B169" i="5"/>
  <c r="I168" i="5"/>
  <c r="B168" i="5"/>
  <c r="I167" i="5"/>
  <c r="B167" i="5"/>
  <c r="I166" i="5"/>
  <c r="B166" i="5"/>
  <c r="I165" i="5"/>
  <c r="B165" i="5"/>
  <c r="I164" i="5"/>
  <c r="B164" i="5"/>
  <c r="I163" i="5"/>
  <c r="B163" i="5"/>
  <c r="I162" i="5"/>
  <c r="B162" i="5"/>
  <c r="I161" i="5"/>
  <c r="B161" i="5"/>
  <c r="I160" i="5"/>
  <c r="B160" i="5"/>
  <c r="I159" i="5"/>
  <c r="B159" i="5"/>
  <c r="I158" i="5"/>
  <c r="B158" i="5"/>
  <c r="I157" i="5"/>
  <c r="B157" i="5"/>
  <c r="I156" i="5"/>
  <c r="B156" i="5"/>
  <c r="I155" i="5"/>
  <c r="B155" i="5"/>
  <c r="I154" i="5"/>
  <c r="B154" i="5"/>
  <c r="I153" i="5"/>
  <c r="B153" i="5"/>
  <c r="I152" i="5"/>
  <c r="B152" i="5"/>
  <c r="I151" i="5"/>
  <c r="B151" i="5"/>
  <c r="I150" i="5"/>
  <c r="B150" i="5"/>
  <c r="I149" i="5"/>
  <c r="B149" i="5"/>
  <c r="I148" i="5"/>
  <c r="B148" i="5"/>
  <c r="I147" i="5"/>
  <c r="B147" i="5"/>
  <c r="I146" i="5"/>
  <c r="B146" i="5"/>
  <c r="I145" i="5"/>
  <c r="B145" i="5"/>
  <c r="I144" i="5"/>
  <c r="B144" i="5"/>
  <c r="I143" i="5"/>
  <c r="B143" i="5"/>
  <c r="I142" i="5"/>
  <c r="B142" i="5"/>
  <c r="I141" i="5"/>
  <c r="B141" i="5"/>
  <c r="I140" i="5"/>
  <c r="B140" i="5"/>
  <c r="I139" i="5"/>
  <c r="B139" i="5"/>
  <c r="I138" i="5"/>
  <c r="B138" i="5"/>
  <c r="I137" i="5"/>
  <c r="B137" i="5"/>
  <c r="I136" i="5"/>
  <c r="B136" i="5"/>
  <c r="I135" i="5"/>
  <c r="B135" i="5"/>
  <c r="I134" i="5"/>
  <c r="B134" i="5"/>
  <c r="I133" i="5"/>
  <c r="B133" i="5"/>
  <c r="I132" i="5"/>
  <c r="B132" i="5"/>
  <c r="I131" i="5"/>
  <c r="B131" i="5"/>
  <c r="I130" i="5"/>
  <c r="B130" i="5"/>
  <c r="I129" i="5"/>
  <c r="B129" i="5"/>
  <c r="I128" i="5"/>
  <c r="B128" i="5"/>
  <c r="I127" i="5"/>
  <c r="B127" i="5"/>
  <c r="I126" i="5"/>
  <c r="B126" i="5"/>
  <c r="I125" i="5"/>
  <c r="B125" i="5"/>
  <c r="I124" i="5"/>
  <c r="B124" i="5"/>
  <c r="I123" i="5"/>
  <c r="B123" i="5"/>
  <c r="I122" i="5"/>
  <c r="B122" i="5"/>
  <c r="I121" i="5"/>
  <c r="B121" i="5"/>
  <c r="I120" i="5"/>
  <c r="B120" i="5"/>
  <c r="I119" i="5"/>
  <c r="B119" i="5"/>
  <c r="I118" i="5"/>
  <c r="B118" i="5"/>
  <c r="I117" i="5"/>
  <c r="B117" i="5"/>
  <c r="I116" i="5"/>
  <c r="B116" i="5"/>
  <c r="I115" i="5"/>
  <c r="B115" i="5"/>
  <c r="I114" i="5"/>
  <c r="B114" i="5"/>
  <c r="I113" i="5"/>
  <c r="B113" i="5"/>
  <c r="I112" i="5"/>
  <c r="B112" i="5"/>
  <c r="I111" i="5"/>
  <c r="B111" i="5"/>
  <c r="I110" i="5"/>
  <c r="B110" i="5"/>
  <c r="I109" i="5"/>
  <c r="B109" i="5"/>
  <c r="I108" i="5"/>
  <c r="B108" i="5"/>
  <c r="I107" i="5"/>
  <c r="B107" i="5"/>
  <c r="I106" i="5"/>
  <c r="B106" i="5"/>
  <c r="I105" i="5"/>
  <c r="B105" i="5"/>
  <c r="I104" i="5"/>
  <c r="B104" i="5"/>
  <c r="I103" i="5"/>
  <c r="B103" i="5"/>
  <c r="I102" i="5"/>
  <c r="B102" i="5"/>
  <c r="I101" i="5"/>
  <c r="B101" i="5"/>
  <c r="I100" i="5"/>
  <c r="B100" i="5"/>
  <c r="I99" i="5"/>
  <c r="B99" i="5"/>
  <c r="I98" i="5"/>
  <c r="B98" i="5"/>
  <c r="I97" i="5"/>
  <c r="B97" i="5"/>
  <c r="I96" i="5"/>
  <c r="B96" i="5"/>
  <c r="I95" i="5"/>
  <c r="B95" i="5"/>
  <c r="I94" i="5"/>
  <c r="B94" i="5"/>
  <c r="I93" i="5"/>
  <c r="B93" i="5"/>
  <c r="I92" i="5"/>
  <c r="B92" i="5"/>
  <c r="I91" i="5"/>
  <c r="B91" i="5"/>
  <c r="I90" i="5"/>
  <c r="B90" i="5"/>
  <c r="I89" i="5"/>
  <c r="B89" i="5"/>
  <c r="I88" i="5"/>
  <c r="B88" i="5"/>
  <c r="I87" i="5"/>
  <c r="B87" i="5"/>
  <c r="I86" i="5"/>
  <c r="B86" i="5"/>
  <c r="I85" i="5"/>
  <c r="B85" i="5"/>
  <c r="I84" i="5"/>
  <c r="B84" i="5"/>
  <c r="I83" i="5"/>
  <c r="B83" i="5"/>
  <c r="I82" i="5"/>
  <c r="B82" i="5"/>
  <c r="I81" i="5"/>
  <c r="B81" i="5"/>
  <c r="I80" i="5"/>
  <c r="B80" i="5"/>
  <c r="I79" i="5"/>
  <c r="B79" i="5"/>
  <c r="I78" i="5"/>
  <c r="B78" i="5"/>
  <c r="I77" i="5"/>
  <c r="B77" i="5"/>
  <c r="I76" i="5"/>
  <c r="B76" i="5"/>
  <c r="I75" i="5"/>
  <c r="B75" i="5"/>
  <c r="I74" i="5"/>
  <c r="B74" i="5"/>
  <c r="I73" i="5"/>
  <c r="B73" i="5"/>
  <c r="I72" i="5"/>
  <c r="B72" i="5"/>
  <c r="I71" i="5"/>
  <c r="B71" i="5"/>
  <c r="I70" i="5"/>
  <c r="B70" i="5"/>
  <c r="I69" i="5"/>
  <c r="B69" i="5"/>
  <c r="I68" i="5"/>
  <c r="B68" i="5"/>
  <c r="I67" i="5"/>
  <c r="B67" i="5"/>
  <c r="I66" i="5"/>
  <c r="B66" i="5"/>
  <c r="I65" i="5"/>
  <c r="B65" i="5"/>
  <c r="I64" i="5"/>
  <c r="B64" i="5"/>
  <c r="I63" i="5"/>
  <c r="B63" i="5"/>
  <c r="I62" i="5"/>
  <c r="B62" i="5"/>
  <c r="I61" i="5"/>
  <c r="B61" i="5"/>
  <c r="I60" i="5"/>
  <c r="B60" i="5"/>
  <c r="I59" i="5"/>
  <c r="B59" i="5"/>
  <c r="I58" i="5"/>
  <c r="B58" i="5"/>
  <c r="I57" i="5"/>
  <c r="B57" i="5"/>
  <c r="I56" i="5"/>
  <c r="B56" i="5"/>
  <c r="I55" i="5"/>
  <c r="B55" i="5"/>
  <c r="I54" i="5"/>
  <c r="B54" i="5"/>
  <c r="I53" i="5"/>
  <c r="B53" i="5"/>
  <c r="I52" i="5"/>
  <c r="B52" i="5"/>
  <c r="I51" i="5"/>
  <c r="B51" i="5"/>
  <c r="I50" i="5"/>
  <c r="B50" i="5"/>
  <c r="I49" i="5"/>
  <c r="B49" i="5"/>
  <c r="I48" i="5"/>
  <c r="B48" i="5"/>
  <c r="I47" i="5"/>
  <c r="B47" i="5"/>
  <c r="I46" i="5"/>
  <c r="B46" i="5"/>
  <c r="I45" i="5"/>
  <c r="B45" i="5"/>
  <c r="I44" i="5"/>
  <c r="B44" i="5"/>
  <c r="I43" i="5"/>
  <c r="B43" i="5"/>
  <c r="I42" i="5"/>
  <c r="B42" i="5"/>
  <c r="I41" i="5"/>
  <c r="B41" i="5"/>
  <c r="I40" i="5"/>
  <c r="B40" i="5"/>
  <c r="I39" i="5"/>
  <c r="B39" i="5"/>
  <c r="I38" i="5"/>
  <c r="B38" i="5"/>
  <c r="I37" i="5"/>
  <c r="B37" i="5"/>
  <c r="I36" i="5"/>
  <c r="B36" i="5"/>
  <c r="I35" i="5"/>
  <c r="B35" i="5"/>
  <c r="I34" i="5"/>
  <c r="B34" i="5"/>
  <c r="I33" i="5"/>
  <c r="B33" i="5"/>
  <c r="I32" i="5"/>
  <c r="B32" i="5"/>
  <c r="I31" i="5"/>
  <c r="B31" i="5"/>
  <c r="I30" i="5"/>
  <c r="B30" i="5"/>
  <c r="I29" i="5"/>
  <c r="B29" i="5"/>
  <c r="I28" i="5"/>
  <c r="B28" i="5"/>
  <c r="I27" i="5"/>
  <c r="B27" i="5"/>
  <c r="I26" i="5"/>
  <c r="B26" i="5"/>
  <c r="I25" i="5"/>
  <c r="B25" i="5"/>
  <c r="I24" i="5"/>
  <c r="B24" i="5"/>
  <c r="I23" i="5"/>
  <c r="B23" i="5"/>
  <c r="I22" i="5"/>
  <c r="B22" i="5"/>
  <c r="I21" i="5"/>
  <c r="B21" i="5"/>
  <c r="I20" i="5"/>
  <c r="B20" i="5"/>
  <c r="I19" i="5"/>
  <c r="B19" i="5"/>
  <c r="I18" i="5"/>
  <c r="B18" i="5"/>
  <c r="I17" i="5"/>
  <c r="B17" i="5"/>
  <c r="I16" i="5"/>
  <c r="B16" i="5"/>
  <c r="I15" i="5"/>
  <c r="B15" i="5"/>
  <c r="I14" i="5"/>
  <c r="B14" i="5"/>
  <c r="I13" i="5"/>
  <c r="B13" i="5"/>
  <c r="I12" i="5"/>
  <c r="B12" i="5"/>
  <c r="I11" i="5"/>
  <c r="B11" i="5"/>
  <c r="I10" i="5"/>
  <c r="B10" i="5"/>
  <c r="I9" i="5"/>
  <c r="B9" i="5"/>
  <c r="I8" i="5"/>
  <c r="B8" i="5"/>
  <c r="I7" i="5"/>
  <c r="B7" i="5"/>
  <c r="I6" i="5"/>
  <c r="B6" i="5"/>
  <c r="I5" i="5"/>
  <c r="B5" i="5"/>
  <c r="I4" i="5"/>
  <c r="B4" i="5"/>
  <c r="I3" i="5"/>
  <c r="B3" i="5"/>
  <c r="I2" i="5"/>
  <c r="B2" i="5"/>
  <c r="K5" i="5" s="1"/>
  <c r="L5" i="5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2" i="1"/>
  <c r="I10" i="4"/>
  <c r="H53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3" i="3"/>
  <c r="J4" i="4"/>
  <c r="I7" i="4"/>
  <c r="I4" i="4"/>
  <c r="J3" i="4"/>
  <c r="I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2" i="4"/>
  <c r="H2" i="3"/>
  <c r="H426" i="2"/>
  <c r="H244" i="2"/>
  <c r="H295" i="2"/>
  <c r="H444" i="2"/>
  <c r="H83" i="2"/>
  <c r="H92" i="2"/>
  <c r="H205" i="2"/>
  <c r="H64" i="2"/>
  <c r="H470" i="2"/>
  <c r="H211" i="2"/>
  <c r="H394" i="2"/>
  <c r="H416" i="2"/>
  <c r="H254" i="2"/>
  <c r="H41" i="2"/>
  <c r="H150" i="2"/>
  <c r="H346" i="2"/>
  <c r="H435" i="2"/>
  <c r="H194" i="2"/>
  <c r="H65" i="2"/>
  <c r="H209" i="2"/>
  <c r="H33" i="2"/>
  <c r="H448" i="2"/>
  <c r="H29" i="2"/>
  <c r="H79" i="2"/>
  <c r="H180" i="2"/>
  <c r="H261" i="2"/>
  <c r="H393" i="2"/>
  <c r="H151" i="2"/>
  <c r="H363" i="2"/>
  <c r="H155" i="2"/>
  <c r="H51" i="2"/>
  <c r="H204" i="2"/>
  <c r="H142" i="2"/>
  <c r="H95" i="2"/>
  <c r="H330" i="2"/>
  <c r="H229" i="2"/>
  <c r="H420" i="2"/>
  <c r="H417" i="2"/>
  <c r="H172" i="2"/>
  <c r="H308" i="2"/>
  <c r="H266" i="2"/>
  <c r="H219" i="2"/>
  <c r="H114" i="2"/>
  <c r="H310" i="2"/>
  <c r="H327" i="2"/>
  <c r="H319" i="2"/>
  <c r="H181" i="2"/>
  <c r="H67" i="2"/>
  <c r="H406" i="2"/>
  <c r="H165" i="2"/>
  <c r="H9" i="2"/>
  <c r="H287" i="2"/>
  <c r="H91" i="2"/>
  <c r="H171" i="2"/>
  <c r="H40" i="2"/>
  <c r="H283" i="2"/>
  <c r="H292" i="2"/>
  <c r="H398" i="2"/>
  <c r="H320" i="2"/>
  <c r="H47" i="2"/>
  <c r="H32" i="2"/>
  <c r="H248" i="2"/>
  <c r="H76" i="2"/>
  <c r="H381" i="2"/>
  <c r="H144" i="2"/>
  <c r="H96" i="2"/>
  <c r="H20" i="2"/>
  <c r="H466" i="2"/>
  <c r="H410" i="2"/>
  <c r="H43" i="2"/>
  <c r="H368" i="2"/>
  <c r="H7" i="2"/>
  <c r="H411" i="2"/>
  <c r="H270" i="2"/>
  <c r="H328" i="2"/>
  <c r="H442" i="2"/>
  <c r="H22" i="2"/>
  <c r="H465" i="2"/>
  <c r="H140" i="2"/>
  <c r="H129" i="2"/>
  <c r="H251" i="2"/>
  <c r="H34" i="2"/>
  <c r="H414" i="2"/>
  <c r="H63" i="2"/>
  <c r="H210" i="2"/>
  <c r="H208" i="2"/>
  <c r="H433" i="2"/>
  <c r="H395" i="2"/>
  <c r="H290" i="2"/>
  <c r="H30" i="2"/>
  <c r="H50" i="2"/>
  <c r="H116" i="2"/>
  <c r="H309" i="2"/>
  <c r="H280" i="2"/>
  <c r="H264" i="2"/>
  <c r="H108" i="2"/>
  <c r="H337" i="2"/>
  <c r="H35" i="2"/>
  <c r="H233" i="2"/>
  <c r="H258" i="2"/>
  <c r="H236" i="2"/>
  <c r="H429" i="2"/>
  <c r="H61" i="2"/>
  <c r="H315" i="2"/>
  <c r="H452" i="2"/>
  <c r="H364" i="2"/>
  <c r="H298" i="2"/>
  <c r="H446" i="2"/>
  <c r="H299" i="2"/>
  <c r="H220" i="2"/>
  <c r="H359" i="2"/>
  <c r="H377" i="2"/>
  <c r="H231" i="2"/>
  <c r="H339" i="2"/>
  <c r="H148" i="2"/>
  <c r="H455" i="2"/>
  <c r="H447" i="2"/>
  <c r="H104" i="2"/>
  <c r="H39" i="2"/>
  <c r="H175" i="2"/>
  <c r="H296" i="2"/>
  <c r="H391" i="2"/>
  <c r="H145" i="2"/>
  <c r="H153" i="2"/>
  <c r="H58" i="2"/>
  <c r="H415" i="2"/>
  <c r="H137" i="2"/>
  <c r="H169" i="2"/>
  <c r="H111" i="2"/>
  <c r="H170" i="2"/>
  <c r="H99" i="2"/>
  <c r="H131" i="2"/>
  <c r="H276" i="2"/>
  <c r="H333" i="2"/>
  <c r="H371" i="2"/>
  <c r="H97" i="2"/>
  <c r="H471" i="2"/>
  <c r="H78" i="2"/>
  <c r="H342" i="2"/>
  <c r="H152" i="2"/>
  <c r="H221" i="2"/>
  <c r="H441" i="2"/>
  <c r="H303" i="2"/>
  <c r="H57" i="2"/>
  <c r="H124" i="2"/>
  <c r="H385" i="2"/>
  <c r="H132" i="2"/>
  <c r="H87" i="2"/>
  <c r="H197" i="2"/>
  <c r="H265" i="2"/>
  <c r="H421" i="2"/>
  <c r="H59" i="2"/>
  <c r="H121" i="2"/>
  <c r="H424" i="2"/>
  <c r="H443" i="2"/>
  <c r="H355" i="2"/>
  <c r="H365" i="2"/>
  <c r="H293" i="2"/>
  <c r="H225" i="2"/>
  <c r="H69" i="2"/>
  <c r="H118" i="2"/>
  <c r="H66" i="2"/>
  <c r="H130" i="2"/>
  <c r="H86" i="2"/>
  <c r="H383" i="2"/>
  <c r="H185" i="2"/>
  <c r="H44" i="2"/>
  <c r="H259" i="2"/>
  <c r="H28" i="2"/>
  <c r="H302" i="2"/>
  <c r="H366" i="2"/>
  <c r="H255" i="2"/>
  <c r="H307" i="2"/>
  <c r="H252" i="2"/>
  <c r="H85" i="2"/>
  <c r="H312" i="2"/>
  <c r="H468" i="2"/>
  <c r="H460" i="2"/>
  <c r="H409" i="2"/>
  <c r="H419" i="2"/>
  <c r="H196" i="2"/>
  <c r="H241" i="2"/>
  <c r="H360" i="2"/>
  <c r="H88" i="2"/>
  <c r="H372" i="2"/>
  <c r="H323" i="2"/>
  <c r="H338" i="2"/>
  <c r="H370" i="2"/>
  <c r="H428" i="2"/>
  <c r="H48" i="2"/>
  <c r="H24" i="2"/>
  <c r="H291" i="2"/>
  <c r="H138" i="2"/>
  <c r="H161" i="2"/>
  <c r="H19" i="2"/>
  <c r="H123" i="2"/>
  <c r="H422" i="2"/>
  <c r="H15" i="2"/>
  <c r="H281" i="2"/>
  <c r="H412" i="2"/>
  <c r="H193" i="2"/>
  <c r="H462" i="2"/>
  <c r="H340" i="2"/>
  <c r="H278" i="2"/>
  <c r="H430" i="2"/>
  <c r="H305" i="2"/>
  <c r="H375" i="2"/>
  <c r="H256" i="2"/>
  <c r="H361" i="2"/>
  <c r="H110" i="2"/>
  <c r="H115" i="2"/>
  <c r="H445" i="2"/>
  <c r="H325" i="2"/>
  <c r="H187" i="2"/>
  <c r="H317" i="2"/>
  <c r="H350" i="2"/>
  <c r="H469" i="2"/>
  <c r="H228" i="2"/>
  <c r="H400" i="2"/>
  <c r="H81" i="2"/>
  <c r="H11" i="2"/>
  <c r="H27" i="2"/>
  <c r="H166" i="2"/>
  <c r="H75" i="2"/>
  <c r="H55" i="2"/>
  <c r="H212" i="2"/>
  <c r="H216" i="2"/>
  <c r="H117" i="2"/>
  <c r="H174" i="2"/>
  <c r="H90" i="2"/>
  <c r="H286" i="2"/>
  <c r="H191" i="2"/>
  <c r="H120" i="2"/>
  <c r="H301" i="2"/>
  <c r="H12" i="2"/>
  <c r="H25" i="2"/>
  <c r="H53" i="2"/>
  <c r="H407" i="2"/>
  <c r="H367" i="2"/>
  <c r="H271" i="2"/>
  <c r="H203" i="2"/>
  <c r="H331" i="2"/>
  <c r="H94" i="2"/>
  <c r="H101" i="2"/>
  <c r="H2" i="2"/>
  <c r="H279" i="2"/>
  <c r="H408" i="2"/>
  <c r="H70" i="2"/>
  <c r="H45" i="2"/>
  <c r="H249" i="2"/>
  <c r="H218" i="2"/>
  <c r="H5" i="2"/>
  <c r="H178" i="2"/>
  <c r="H77" i="2"/>
  <c r="H438" i="2"/>
  <c r="H16" i="2"/>
  <c r="H113" i="2"/>
  <c r="H156" i="2"/>
  <c r="H154" i="2"/>
  <c r="H201" i="2"/>
  <c r="H463" i="2"/>
  <c r="H351" i="2"/>
  <c r="H176" i="2"/>
  <c r="H436" i="2"/>
  <c r="H379" i="2"/>
  <c r="H224" i="2"/>
  <c r="H384" i="2"/>
  <c r="H397" i="2"/>
  <c r="H456" i="2"/>
  <c r="H80" i="2"/>
  <c r="H387" i="2"/>
  <c r="H182" i="2"/>
  <c r="H388" i="2"/>
  <c r="H21" i="2"/>
  <c r="H163" i="2"/>
  <c r="H179" i="2"/>
  <c r="H239" i="2"/>
  <c r="H345" i="2"/>
  <c r="H374" i="2"/>
  <c r="H304" i="2"/>
  <c r="H128" i="2"/>
  <c r="H247" i="2"/>
  <c r="H260" i="2"/>
  <c r="H13" i="2"/>
  <c r="H103" i="2"/>
  <c r="H464" i="2"/>
  <c r="H263" i="2"/>
  <c r="H399" i="2"/>
  <c r="H282" i="2"/>
  <c r="H60" i="2"/>
  <c r="H403" i="2"/>
  <c r="H343" i="2"/>
  <c r="H347" i="2"/>
  <c r="H223" i="2"/>
  <c r="H459" i="2"/>
  <c r="H316" i="2"/>
  <c r="H184" i="2"/>
  <c r="H253" i="2"/>
  <c r="H215" i="2"/>
  <c r="H72" i="2"/>
  <c r="H382" i="2"/>
  <c r="H238" i="2"/>
  <c r="H14" i="2"/>
  <c r="H206" i="2"/>
  <c r="H42" i="2"/>
  <c r="H62" i="2"/>
  <c r="H405" i="2"/>
  <c r="H147" i="2"/>
  <c r="H402" i="2"/>
  <c r="H378" i="2"/>
  <c r="H449" i="2"/>
  <c r="H288" i="2"/>
  <c r="H311" i="2"/>
  <c r="H373" i="2"/>
  <c r="H74" i="2"/>
  <c r="H451" i="2"/>
  <c r="H56" i="2"/>
  <c r="H31" i="2"/>
  <c r="H217" i="2"/>
  <c r="H173" i="2"/>
  <c r="H18" i="2"/>
  <c r="H38" i="2"/>
  <c r="H439" i="2"/>
  <c r="H89" i="2"/>
  <c r="H440" i="2"/>
  <c r="H457" i="2"/>
  <c r="H119" i="2"/>
  <c r="H267" i="2"/>
  <c r="H183" i="2"/>
  <c r="H100" i="2"/>
  <c r="H52" i="2"/>
  <c r="H84" i="2"/>
  <c r="H36" i="2"/>
  <c r="H329" i="2"/>
  <c r="H453" i="2"/>
  <c r="H336" i="2"/>
  <c r="H434" i="2"/>
  <c r="H127" i="2"/>
  <c r="H461" i="2"/>
  <c r="H300" i="2"/>
  <c r="H93" i="2"/>
  <c r="H234" i="2"/>
  <c r="H139" i="2"/>
  <c r="H268" i="2"/>
  <c r="H396" i="2"/>
  <c r="H159" i="2"/>
  <c r="H146" i="2"/>
  <c r="H318" i="2"/>
  <c r="H404" i="2"/>
  <c r="H418" i="2"/>
  <c r="H141" i="2"/>
  <c r="H389" i="2"/>
  <c r="H243" i="2"/>
  <c r="H313" i="2"/>
  <c r="H102" i="2"/>
  <c r="H149" i="2"/>
  <c r="H23" i="2"/>
  <c r="H401" i="2"/>
  <c r="H4" i="2"/>
  <c r="H273" i="2"/>
  <c r="H230" i="2"/>
  <c r="H160" i="2"/>
  <c r="H214" i="2"/>
  <c r="H242" i="2"/>
  <c r="H133" i="2"/>
  <c r="H122" i="2"/>
  <c r="H341" i="2"/>
  <c r="H232" i="2"/>
  <c r="H352" i="2"/>
  <c r="H235" i="2"/>
  <c r="H467" i="2"/>
  <c r="H431" i="2"/>
  <c r="H246" i="2"/>
  <c r="H168" i="2"/>
  <c r="H334" i="2"/>
  <c r="H344" i="2"/>
  <c r="H386" i="2"/>
  <c r="H135" i="2"/>
  <c r="H392" i="2"/>
  <c r="H369" i="2"/>
  <c r="H427" i="2"/>
  <c r="H54" i="2"/>
  <c r="H98" i="2"/>
  <c r="H454" i="2"/>
  <c r="H353" i="2"/>
  <c r="H105" i="2"/>
  <c r="H240" i="2"/>
  <c r="H134" i="2"/>
  <c r="H143" i="2"/>
  <c r="H297" i="2"/>
  <c r="H358" i="2"/>
  <c r="H250" i="2"/>
  <c r="H188" i="2"/>
  <c r="H82" i="2"/>
  <c r="H362" i="2"/>
  <c r="H413" i="2"/>
  <c r="H437" i="2"/>
  <c r="H314" i="2"/>
  <c r="H167" i="2"/>
  <c r="H71" i="2"/>
  <c r="H68" i="2"/>
  <c r="H324" i="2"/>
  <c r="H213" i="2"/>
  <c r="H202" i="2"/>
  <c r="H322" i="2"/>
  <c r="H8" i="2"/>
  <c r="H162" i="2"/>
  <c r="H177" i="2"/>
  <c r="H335" i="2"/>
  <c r="H157" i="2"/>
  <c r="H450" i="2"/>
  <c r="H158" i="2"/>
  <c r="H112" i="2"/>
  <c r="H284" i="2"/>
  <c r="H26" i="2"/>
  <c r="H109" i="2"/>
  <c r="H164" i="2"/>
  <c r="H37" i="2"/>
  <c r="H257" i="2"/>
  <c r="H432" i="2"/>
  <c r="H190" i="2"/>
  <c r="H136" i="2"/>
  <c r="H262" i="2"/>
  <c r="H289" i="2"/>
  <c r="H226" i="2"/>
  <c r="H237" i="2"/>
  <c r="H189" i="2"/>
  <c r="H275" i="2"/>
  <c r="H198" i="2"/>
  <c r="H269" i="2"/>
  <c r="H285" i="2"/>
  <c r="H356" i="2"/>
  <c r="H126" i="2"/>
  <c r="H49" i="2"/>
  <c r="H199" i="2"/>
  <c r="H106" i="2"/>
  <c r="H332" i="2"/>
  <c r="H348" i="2"/>
  <c r="H326" i="2"/>
  <c r="H376" i="2"/>
  <c r="H17" i="2"/>
  <c r="H272" i="2"/>
  <c r="H195" i="2"/>
  <c r="H357" i="2"/>
  <c r="H192" i="2"/>
  <c r="H186" i="2"/>
  <c r="H274" i="2"/>
  <c r="H306" i="2"/>
  <c r="H294" i="2"/>
  <c r="H390" i="2"/>
  <c r="H3" i="2"/>
  <c r="H222" i="2"/>
  <c r="H458" i="2"/>
  <c r="H277" i="2"/>
  <c r="H354" i="2"/>
  <c r="H425" i="2"/>
  <c r="H227" i="2"/>
  <c r="H73" i="2"/>
  <c r="H207" i="2"/>
  <c r="H125" i="2"/>
  <c r="H200" i="2"/>
  <c r="H321" i="2"/>
  <c r="H423" i="2"/>
  <c r="H107" i="2"/>
  <c r="H46" i="2"/>
  <c r="H10" i="2"/>
  <c r="H380" i="2"/>
  <c r="H245" i="2"/>
  <c r="H6" i="2"/>
  <c r="H349" i="2"/>
  <c r="K4" i="5" l="1"/>
  <c r="L4" i="5" s="1"/>
  <c r="K3" i="5"/>
  <c r="L3" i="5" s="1"/>
  <c r="I3" i="3"/>
  <c r="I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D5FD78-1732-41AB-BFF6-A95B42B9A570}" name="gpw" type="6" refreshedVersion="6" background="1" saveData="1">
    <textPr codePage="852" sourceFile="C:\Users\wojci\Desktop\zbior zadan CKE\Excel\95\gpw.txt">
      <textFields count="11">
        <textField type="YMD"/>
        <textField/>
        <textField type="text"/>
        <textField/>
        <textField/>
        <textField/>
        <textField/>
        <textField/>
        <textField/>
        <textField/>
        <textField/>
      </textFields>
    </textPr>
  </connection>
  <connection id="2" xr16:uid="{0CB1585D-B907-439F-9197-27A6170A6555}" name="gpw1" type="6" refreshedVersion="6" background="1" saveData="1">
    <textPr codePage="852" sourceFile="C:\Users\wojci\Desktop\zbior zadan CKE\Excel\95\gpw.txt">
      <textFields count="11">
        <textField type="YMD"/>
        <textField/>
        <textField type="text"/>
        <textField/>
        <textField/>
        <textField/>
        <textField/>
        <textField/>
        <textField/>
        <textField/>
        <textField/>
      </textFields>
    </textPr>
  </connection>
  <connection id="3" xr16:uid="{91A706E8-A3BC-47F1-860E-630256C81521}" name="gpw2" type="6" refreshedVersion="6" background="1" saveData="1">
    <textPr codePage="852" sourceFile="C:\Users\wojci\Desktop\zbior zadan CKE\Excel\95\gpw.txt">
      <textFields count="11">
        <textField type="YMD"/>
        <textField/>
        <textField type="text"/>
        <textField/>
        <textField/>
        <textField/>
        <textField/>
        <textField/>
        <textField/>
        <textField/>
        <textField/>
      </textFields>
    </textPr>
  </connection>
  <connection id="4" xr16:uid="{BDCFB8C4-53F8-47D1-A7E8-055C1C9BBE4B}" name="gpw3" type="6" refreshedVersion="6" background="1" saveData="1">
    <textPr codePage="852" sourceFile="C:\Users\wojci\Desktop\zbior zadan CKE\Excel\95\gpw.txt">
      <textFields count="11">
        <textField type="YMD"/>
        <textField/>
        <textField type="text"/>
        <textField/>
        <textField/>
        <textField/>
        <textField/>
        <textField/>
        <textField/>
        <textField/>
        <textField/>
      </textFields>
    </textPr>
  </connection>
  <connection id="5" xr16:uid="{8D805E58-0E54-465F-A1C9-B4190357B9C7}" name="gpw4" type="6" refreshedVersion="6" background="1" saveData="1">
    <textPr codePage="852" sourceFile="C:\Users\wojci\Desktop\zbior zadan CKE\Excel\95\gpw.txt">
      <textFields count="11">
        <textField type="YMD"/>
        <textField/>
        <textField type="text"/>
        <textField/>
        <textField/>
        <textField/>
        <textField/>
        <textField/>
        <textField/>
        <textField/>
        <textField/>
      </textFields>
    </textPr>
  </connection>
  <connection id="6" xr16:uid="{919560D4-0CBA-46AC-BF01-5B4A46082F8B}" name="gpw5" type="6" refreshedVersion="6" background="1" saveData="1">
    <textPr codePage="852" sourceFile="C:\Users\wojci\Desktop\zbior zadan CKE\Excel\95\gpw.txt">
      <textFields count="11">
        <textField type="YMD"/>
        <textField/>
        <textField type="text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<sst xmlns="http://schemas.openxmlformats.org/spreadsheetml/2006/main" count="14163" uniqueCount="961">
  <si>
    <t>data</t>
  </si>
  <si>
    <t>nazwa</t>
  </si>
  <si>
    <t>ISIN</t>
  </si>
  <si>
    <t>kurs_zamkniecia</t>
  </si>
  <si>
    <t>wolumen</t>
  </si>
  <si>
    <t>obrot</t>
  </si>
  <si>
    <t>pakiet_wig</t>
  </si>
  <si>
    <t>06MAGNA</t>
  </si>
  <si>
    <t>PLNFI0600010</t>
  </si>
  <si>
    <t>08OCTAVA</t>
  </si>
  <si>
    <t>PLNFI0800016</t>
  </si>
  <si>
    <t>4FUNMEDIA</t>
  </si>
  <si>
    <t>PL4FNMD00013</t>
  </si>
  <si>
    <t>ABCDATA</t>
  </si>
  <si>
    <t>PLABCDT00014</t>
  </si>
  <si>
    <t>ABMSOLID</t>
  </si>
  <si>
    <t>PLABMSD00015</t>
  </si>
  <si>
    <t>ABPL</t>
  </si>
  <si>
    <t>PLAB00000019</t>
  </si>
  <si>
    <t>ACAUTOGAZ</t>
  </si>
  <si>
    <t>PLACSA000014</t>
  </si>
  <si>
    <t>ACE</t>
  </si>
  <si>
    <t>LU0299378421</t>
  </si>
  <si>
    <t>ACTION</t>
  </si>
  <si>
    <t>PLACTIN00018</t>
  </si>
  <si>
    <t>ADVADIS</t>
  </si>
  <si>
    <t>PLMBRST00015</t>
  </si>
  <si>
    <t>AGORA</t>
  </si>
  <si>
    <t>PLAGORA00067</t>
  </si>
  <si>
    <t>AGROTON</t>
  </si>
  <si>
    <t>CY0101062111</t>
  </si>
  <si>
    <t>AGROWILL</t>
  </si>
  <si>
    <t>LT0000127466</t>
  </si>
  <si>
    <t>ALCHEMIA</t>
  </si>
  <si>
    <t>PLGRBRN00012</t>
  </si>
  <si>
    <t>ALIOR</t>
  </si>
  <si>
    <t>PLALIOR00045</t>
  </si>
  <si>
    <t>ALMA</t>
  </si>
  <si>
    <t>PLKRCHM00015</t>
  </si>
  <si>
    <t>ALTA</t>
  </si>
  <si>
    <t>PLTRNSU00013</t>
  </si>
  <si>
    <t>ALTERCO</t>
  </si>
  <si>
    <t>PLSRBEX00014</t>
  </si>
  <si>
    <t>ALTUSTFI</t>
  </si>
  <si>
    <t>PLATTFI00018</t>
  </si>
  <si>
    <t>ALUMETAL</t>
  </si>
  <si>
    <t>PLALMTL00023</t>
  </si>
  <si>
    <t>AMBRA</t>
  </si>
  <si>
    <t>PLAMBRA00013</t>
  </si>
  <si>
    <t>AMICA</t>
  </si>
  <si>
    <t>PLAMICA00010</t>
  </si>
  <si>
    <t>AMPLI</t>
  </si>
  <si>
    <t>PLAMPLI00019</t>
  </si>
  <si>
    <t>AMREST</t>
  </si>
  <si>
    <t>NL0000474351</t>
  </si>
  <si>
    <t>APATOR</t>
  </si>
  <si>
    <t>PLAPATR00018</t>
  </si>
  <si>
    <t>APLISENS</t>
  </si>
  <si>
    <t>PLAPLS000016</t>
  </si>
  <si>
    <t>ARCTIC</t>
  </si>
  <si>
    <t>PLARTPR00012</t>
  </si>
  <si>
    <t>ARCUS</t>
  </si>
  <si>
    <t>PLARCUS00040</t>
  </si>
  <si>
    <t>ARTERIA</t>
  </si>
  <si>
    <t>PLARTER00016</t>
  </si>
  <si>
    <t>ASBIS</t>
  </si>
  <si>
    <t>CY1000031710</t>
  </si>
  <si>
    <t>ASSECOBS</t>
  </si>
  <si>
    <t>PLABS0000018</t>
  </si>
  <si>
    <t>ASSECOPOL</t>
  </si>
  <si>
    <t>PLSOFTB00016</t>
  </si>
  <si>
    <t>ASSECOSEE</t>
  </si>
  <si>
    <t>PLASSEE00014</t>
  </si>
  <si>
    <t>ASSECOSLO</t>
  </si>
  <si>
    <t>SK1120009230</t>
  </si>
  <si>
    <t>ASTARTA</t>
  </si>
  <si>
    <t>NL0000686509</t>
  </si>
  <si>
    <t>ATENDE</t>
  </si>
  <si>
    <t>PLATMSI00016</t>
  </si>
  <si>
    <t>ATLANTAPL</t>
  </si>
  <si>
    <t>PLATLPL00018</t>
  </si>
  <si>
    <t>ATLANTIS</t>
  </si>
  <si>
    <t>PLATLNT00016</t>
  </si>
  <si>
    <t>ATLASEST</t>
  </si>
  <si>
    <t>GB00B0WDBP88</t>
  </si>
  <si>
    <t>ATM</t>
  </si>
  <si>
    <t>PLATMSA00013</t>
  </si>
  <si>
    <t>ATMGRUPA</t>
  </si>
  <si>
    <t>PLATM0000021</t>
  </si>
  <si>
    <t>ATREM</t>
  </si>
  <si>
    <t>PLATREM00017</t>
  </si>
  <si>
    <t>AVIAAML</t>
  </si>
  <si>
    <t>LT0000128555</t>
  </si>
  <si>
    <t>AVIASG</t>
  </si>
  <si>
    <t>LT0000128381</t>
  </si>
  <si>
    <t>AWBUD</t>
  </si>
  <si>
    <t>PLINSTL00011</t>
  </si>
  <si>
    <t>B3SYSTEM</t>
  </si>
  <si>
    <t>PLBSSTM00013</t>
  </si>
  <si>
    <t>BAKALLAND</t>
  </si>
  <si>
    <t>PLBKLND00017</t>
  </si>
  <si>
    <t>BALTONA</t>
  </si>
  <si>
    <t>PLBALTN00014</t>
  </si>
  <si>
    <t>BANKBPH</t>
  </si>
  <si>
    <t>PLBPH0000019</t>
  </si>
  <si>
    <t>BBIDEV</t>
  </si>
  <si>
    <t>PLNFI1200018</t>
  </si>
  <si>
    <t>BEDZIN</t>
  </si>
  <si>
    <t>PLECBDZ00013</t>
  </si>
  <si>
    <t>BENEFIT</t>
  </si>
  <si>
    <t>PLBNFTS00018</t>
  </si>
  <si>
    <t>BERLING</t>
  </si>
  <si>
    <t>PLBRLNG00015</t>
  </si>
  <si>
    <t>BEST</t>
  </si>
  <si>
    <t>PLBEST000010</t>
  </si>
  <si>
    <t>BETACOM</t>
  </si>
  <si>
    <t>PLBTCOM00016</t>
  </si>
  <si>
    <t>BGZ</t>
  </si>
  <si>
    <t>PLBGZ0000010</t>
  </si>
  <si>
    <t>BIOTON</t>
  </si>
  <si>
    <t>PLBIOTN00029</t>
  </si>
  <si>
    <t>BIPROMET</t>
  </si>
  <si>
    <t>PLBPRMT00011</t>
  </si>
  <si>
    <t>BLACKLION</t>
  </si>
  <si>
    <t>PLNFI0400015</t>
  </si>
  <si>
    <t>BMPAG</t>
  </si>
  <si>
    <t>DE0003304200</t>
  </si>
  <si>
    <t>BNPPL</t>
  </si>
  <si>
    <t>PLPPAB000011</t>
  </si>
  <si>
    <t>BOGDANKA</t>
  </si>
  <si>
    <t>PLLWBGD00016</t>
  </si>
  <si>
    <t>BORYSZEW</t>
  </si>
  <si>
    <t>PLBRSZW00011</t>
  </si>
  <si>
    <t>BOS</t>
  </si>
  <si>
    <t>PLBOS0000019</t>
  </si>
  <si>
    <t>BOWIM</t>
  </si>
  <si>
    <t>PLBOWM000019</t>
  </si>
  <si>
    <t>BRIJU</t>
  </si>
  <si>
    <t>PLBRIJU00010</t>
  </si>
  <si>
    <t>BSCDRUK</t>
  </si>
  <si>
    <t>PLBSCDO00017</t>
  </si>
  <si>
    <t>BUDIMEX</t>
  </si>
  <si>
    <t>PLBUDMX00013</t>
  </si>
  <si>
    <t>BUDOPOL</t>
  </si>
  <si>
    <t>PLBDPWR00014</t>
  </si>
  <si>
    <t>BUMECH</t>
  </si>
  <si>
    <t>PLBMECH00012</t>
  </si>
  <si>
    <t>BUWOG</t>
  </si>
  <si>
    <t>AT00BUWOG001</t>
  </si>
  <si>
    <t>BYTOM</t>
  </si>
  <si>
    <t>PLBYTOM00010</t>
  </si>
  <si>
    <t>BZWBK</t>
  </si>
  <si>
    <t>PLBZ00000044</t>
  </si>
  <si>
    <t>CALATRAVA</t>
  </si>
  <si>
    <t>PLBRSTM00015</t>
  </si>
  <si>
    <t>CAMMEDIA</t>
  </si>
  <si>
    <t>PLCAMMD00032</t>
  </si>
  <si>
    <t>CAPITAL</t>
  </si>
  <si>
    <t>PLCPTLP00015</t>
  </si>
  <si>
    <t>CASHFLOW</t>
  </si>
  <si>
    <t>PLCASHF00018</t>
  </si>
  <si>
    <t>CCC</t>
  </si>
  <si>
    <t>PLCCC0000016</t>
  </si>
  <si>
    <t>CCENERGY</t>
  </si>
  <si>
    <t>PLKAREN00014</t>
  </si>
  <si>
    <t>CDPROJEKT</t>
  </si>
  <si>
    <t>PLOPTTC00011</t>
  </si>
  <si>
    <t>CDRL</t>
  </si>
  <si>
    <t>PLCDRL000043</t>
  </si>
  <si>
    <t>CELTIC</t>
  </si>
  <si>
    <t>PLCELPD00013</t>
  </si>
  <si>
    <t>CEZ</t>
  </si>
  <si>
    <t>CZ0005112300</t>
  </si>
  <si>
    <t>CHEMOS</t>
  </si>
  <si>
    <t>PLCHMDW00010</t>
  </si>
  <si>
    <t>CIECH</t>
  </si>
  <si>
    <t>PLCIECH00018</t>
  </si>
  <si>
    <t>CIGAMES</t>
  </si>
  <si>
    <t>PLCTINT00018</t>
  </si>
  <si>
    <t>CNT</t>
  </si>
  <si>
    <t>PLERGPL00014</t>
  </si>
  <si>
    <t>COALENERG</t>
  </si>
  <si>
    <t>LU0646112838</t>
  </si>
  <si>
    <t>COGNOR</t>
  </si>
  <si>
    <t>PLCNTSL00014</t>
  </si>
  <si>
    <t>COLIAN</t>
  </si>
  <si>
    <t>PLJTRZN00011</t>
  </si>
  <si>
    <t>COMARCH</t>
  </si>
  <si>
    <t>PLCOMAR00012</t>
  </si>
  <si>
    <t>COMP</t>
  </si>
  <si>
    <t>PLCMP0000017</t>
  </si>
  <si>
    <t>COMPERIA</t>
  </si>
  <si>
    <t>PLCOMPR00010</t>
  </si>
  <si>
    <t>CORMAY</t>
  </si>
  <si>
    <t>PLCMRAY00029</t>
  </si>
  <si>
    <t>CPGROUP</t>
  </si>
  <si>
    <t>PLCPPRK00037</t>
  </si>
  <si>
    <t>CUBEITG</t>
  </si>
  <si>
    <t>PLMCINT00013</t>
  </si>
  <si>
    <t>CYFRPLSAT</t>
  </si>
  <si>
    <t>PLCFRPT00013</t>
  </si>
  <si>
    <t>CZTOREBKA</t>
  </si>
  <si>
    <t>PLCRWTR00022</t>
  </si>
  <si>
    <t>DEBICA</t>
  </si>
  <si>
    <t>PLDEBCA00016</t>
  </si>
  <si>
    <t>DECORA</t>
  </si>
  <si>
    <t>PLDECOR00013</t>
  </si>
  <si>
    <t>DELKO</t>
  </si>
  <si>
    <t>PLDELKO00019</t>
  </si>
  <si>
    <t>DGA</t>
  </si>
  <si>
    <t>PLDGA0000019</t>
  </si>
  <si>
    <t>DMWDM</t>
  </si>
  <si>
    <t>PLWDM0000029</t>
  </si>
  <si>
    <t>DOMDEV</t>
  </si>
  <si>
    <t>PLDMDVL00012</t>
  </si>
  <si>
    <t>DRAGOWSKI</t>
  </si>
  <si>
    <t>PLADDRG00015</t>
  </si>
  <si>
    <t>DREWEX</t>
  </si>
  <si>
    <t>PLDREWX00012</t>
  </si>
  <si>
    <t>DROP</t>
  </si>
  <si>
    <t>PLDROP000011</t>
  </si>
  <si>
    <t>DROZAPOL</t>
  </si>
  <si>
    <t>PLDRZPL00032</t>
  </si>
  <si>
    <t>DSS</t>
  </si>
  <si>
    <t>PLDLSS000010</t>
  </si>
  <si>
    <t>DTP</t>
  </si>
  <si>
    <t>PLDTP0000010</t>
  </si>
  <si>
    <t>DUDA</t>
  </si>
  <si>
    <t>PLDUDA000016</t>
  </si>
  <si>
    <t>DUON</t>
  </si>
  <si>
    <t>PLCPENR00035</t>
  </si>
  <si>
    <t>ECARD</t>
  </si>
  <si>
    <t>PLECARD00012</t>
  </si>
  <si>
    <t>ECHO</t>
  </si>
  <si>
    <t>PLECHPS00019</t>
  </si>
  <si>
    <t>EDINVEST</t>
  </si>
  <si>
    <t>PLEDINV00014</t>
  </si>
  <si>
    <t>EFEKT</t>
  </si>
  <si>
    <t>PLEFEKT00018</t>
  </si>
  <si>
    <t>EFH</t>
  </si>
  <si>
    <t>PLEFH0000022</t>
  </si>
  <si>
    <t>EKANCELAR</t>
  </si>
  <si>
    <t>PLEKGPF00011</t>
  </si>
  <si>
    <t>EKOEXPORT</t>
  </si>
  <si>
    <t>PLEKEP000019</t>
  </si>
  <si>
    <t>ELBUDOWA</t>
  </si>
  <si>
    <t>PLELTBD00017</t>
  </si>
  <si>
    <t>ELEKTROTI</t>
  </si>
  <si>
    <t>PLELEKT00016</t>
  </si>
  <si>
    <t>ELEMENTAL</t>
  </si>
  <si>
    <t>PLELMTL00017</t>
  </si>
  <si>
    <t>ELKOP</t>
  </si>
  <si>
    <t>PLELKOP00013</t>
  </si>
  <si>
    <t>ELZAB</t>
  </si>
  <si>
    <t>PLELZAB00010</t>
  </si>
  <si>
    <t>EMCINSMED</t>
  </si>
  <si>
    <t>PLEMCIM00017</t>
  </si>
  <si>
    <t>EMPERIA</t>
  </si>
  <si>
    <t>PLELDRD00017</t>
  </si>
  <si>
    <t>ENAP</t>
  </si>
  <si>
    <t>PLENAP000010</t>
  </si>
  <si>
    <t>ENEA</t>
  </si>
  <si>
    <t>PLENEA000013</t>
  </si>
  <si>
    <t>ENELMED</t>
  </si>
  <si>
    <t>PLENLMD00017</t>
  </si>
  <si>
    <t>ENERGA</t>
  </si>
  <si>
    <t>PLENERG00022</t>
  </si>
  <si>
    <t>ENERGOINS</t>
  </si>
  <si>
    <t>PLERGIN00015</t>
  </si>
  <si>
    <t>ERBUD</t>
  </si>
  <si>
    <t>PLERBUD00012</t>
  </si>
  <si>
    <t>ERG</t>
  </si>
  <si>
    <t>PLERGZB00014</t>
  </si>
  <si>
    <t>ERGIS</t>
  </si>
  <si>
    <t>PLEUFLM00017</t>
  </si>
  <si>
    <t>ESSYSTEM</t>
  </si>
  <si>
    <t>PLESSYS00030</t>
  </si>
  <si>
    <t>ESTAR</t>
  </si>
  <si>
    <t>HU0000089198</t>
  </si>
  <si>
    <t>EUCO</t>
  </si>
  <si>
    <t>PLERPCO00017</t>
  </si>
  <si>
    <t>EUIMPLANT</t>
  </si>
  <si>
    <t>PLERPLT00017</t>
  </si>
  <si>
    <t>EUROCASH</t>
  </si>
  <si>
    <t>PLEURCH00011</t>
  </si>
  <si>
    <t>EUROHOLD</t>
  </si>
  <si>
    <t>BG1100114062</t>
  </si>
  <si>
    <t>EUROTEL</t>
  </si>
  <si>
    <t>PLERTEL00011</t>
  </si>
  <si>
    <t>EXILLON</t>
  </si>
  <si>
    <t>IM00B58FMW76</t>
  </si>
  <si>
    <t>FAM</t>
  </si>
  <si>
    <t>PLFAM0000012</t>
  </si>
  <si>
    <t>FAMUR</t>
  </si>
  <si>
    <t>PLFAMUR00012</t>
  </si>
  <si>
    <t>FARMACOL</t>
  </si>
  <si>
    <t>PLFRMCL00066</t>
  </si>
  <si>
    <t>FASING</t>
  </si>
  <si>
    <t>PLFSING00010</t>
  </si>
  <si>
    <t>FASTFIN</t>
  </si>
  <si>
    <t>PLFSTFC00012</t>
  </si>
  <si>
    <t>FEERUM</t>
  </si>
  <si>
    <t>PLFEERM00018</t>
  </si>
  <si>
    <t>FENGHUA</t>
  </si>
  <si>
    <t>DE000A13SX89</t>
  </si>
  <si>
    <t>FERRO</t>
  </si>
  <si>
    <t>PLFERRO00016</t>
  </si>
  <si>
    <t>FERRUM</t>
  </si>
  <si>
    <t>PLFERUM00014</t>
  </si>
  <si>
    <t>FON</t>
  </si>
  <si>
    <t>PLCASPL00019</t>
  </si>
  <si>
    <t>FORTE</t>
  </si>
  <si>
    <t>PLFORTE00012</t>
  </si>
  <si>
    <t>FORTUNA</t>
  </si>
  <si>
    <t>NL0009604859</t>
  </si>
  <si>
    <t>FOTA</t>
  </si>
  <si>
    <t>PLFOTA000014</t>
  </si>
  <si>
    <t>GANT</t>
  </si>
  <si>
    <t>PLGANT000014</t>
  </si>
  <si>
    <t>GETIN</t>
  </si>
  <si>
    <t>PLGSPR000014</t>
  </si>
  <si>
    <t>GETINOBLE</t>
  </si>
  <si>
    <t>PLGETBK00012</t>
  </si>
  <si>
    <t>GINOROSSI</t>
  </si>
  <si>
    <t>PLGNRSI00015</t>
  </si>
  <si>
    <t>GLCOSMED</t>
  </si>
  <si>
    <t>PLGLBLC00011</t>
  </si>
  <si>
    <t>GLOBCITYHD</t>
  </si>
  <si>
    <t>NL0000687309</t>
  </si>
  <si>
    <t>GORENJE</t>
  </si>
  <si>
    <t>SI0031104076</t>
  </si>
  <si>
    <t>GPW</t>
  </si>
  <si>
    <t>PLGPW0000017</t>
  </si>
  <si>
    <t>GRAAL</t>
  </si>
  <si>
    <t>PLGRAAL00022</t>
  </si>
  <si>
    <t>GRAJEWO</t>
  </si>
  <si>
    <t>PLZPW0000017</t>
  </si>
  <si>
    <t>GREMMEDIA</t>
  </si>
  <si>
    <t>PLERFKT00010</t>
  </si>
  <si>
    <t>GROCLIN</t>
  </si>
  <si>
    <t>PLINTGR00013</t>
  </si>
  <si>
    <t>GRUPAAZOTY</t>
  </si>
  <si>
    <t>PLZATRM00012</t>
  </si>
  <si>
    <t>GTC</t>
  </si>
  <si>
    <t>PLGTC0000037</t>
  </si>
  <si>
    <t>HANDLOWY</t>
  </si>
  <si>
    <t>PLBH00000012</t>
  </si>
  <si>
    <t>HARPER</t>
  </si>
  <si>
    <t>PLHRPHG00023</t>
  </si>
  <si>
    <t>HAWE</t>
  </si>
  <si>
    <t>PLVENTS00019</t>
  </si>
  <si>
    <t>HELIO</t>
  </si>
  <si>
    <t>PLHELIO00014</t>
  </si>
  <si>
    <t>HERKULES</t>
  </si>
  <si>
    <t>PLZRWZW00012</t>
  </si>
  <si>
    <t>HUTMEN</t>
  </si>
  <si>
    <t>PLHUTMN00017</t>
  </si>
  <si>
    <t>HYDROTOR</t>
  </si>
  <si>
    <t>PLHDRTR00013</t>
  </si>
  <si>
    <t>HYPERION</t>
  </si>
  <si>
    <t>PLHPRON00017</t>
  </si>
  <si>
    <t>IDEON</t>
  </si>
  <si>
    <t>PLCNTZP00010</t>
  </si>
  <si>
    <t>IDMSA</t>
  </si>
  <si>
    <t>PLIDMSA00044</t>
  </si>
  <si>
    <t>IFCAPITAL</t>
  </si>
  <si>
    <t>PLHRMAN00039</t>
  </si>
  <si>
    <t>IFSA</t>
  </si>
  <si>
    <t>PLBDVR000018</t>
  </si>
  <si>
    <t>IIAAV</t>
  </si>
  <si>
    <t>AT0000809058</t>
  </si>
  <si>
    <t>IMCOMPANY</t>
  </si>
  <si>
    <t>LU0607203980</t>
  </si>
  <si>
    <t>IMMOBILE</t>
  </si>
  <si>
    <t>PLMAKRM00019</t>
  </si>
  <si>
    <t>IMPEL</t>
  </si>
  <si>
    <t>PLIMPEL00011</t>
  </si>
  <si>
    <t>IMPERA</t>
  </si>
  <si>
    <t>PLNFI0700018</t>
  </si>
  <si>
    <t>IMPEXMET</t>
  </si>
  <si>
    <t>PLIMPXM00019</t>
  </si>
  <si>
    <t>IMS</t>
  </si>
  <si>
    <t>PLINTMS00019</t>
  </si>
  <si>
    <t>INC</t>
  </si>
  <si>
    <t>PLINCLT00015</t>
  </si>
  <si>
    <t>INDYGO</t>
  </si>
  <si>
    <t>PLLSTIA00018</t>
  </si>
  <si>
    <t>INDYKPOL</t>
  </si>
  <si>
    <t>PLINDKP00013</t>
  </si>
  <si>
    <t>INGBSK</t>
  </si>
  <si>
    <t>PLBSK0000017</t>
  </si>
  <si>
    <t>INPRO</t>
  </si>
  <si>
    <t>PLINPRO00015</t>
  </si>
  <si>
    <t>INSTALKRK</t>
  </si>
  <si>
    <t>PLINSTK00013</t>
  </si>
  <si>
    <t>INTAKUS</t>
  </si>
  <si>
    <t>PLINTKS00013</t>
  </si>
  <si>
    <t>INTEGERPL</t>
  </si>
  <si>
    <t>PLINTEG00011</t>
  </si>
  <si>
    <t>INTERAOLT</t>
  </si>
  <si>
    <t>LT0000128621</t>
  </si>
  <si>
    <t>INTERBUD</t>
  </si>
  <si>
    <t>PLINTBD00014</t>
  </si>
  <si>
    <t>INTERCARS</t>
  </si>
  <si>
    <t>PLINTCS00010</t>
  </si>
  <si>
    <t>INTERFERI</t>
  </si>
  <si>
    <t>PLINTFR00023</t>
  </si>
  <si>
    <t>INTERSPPL</t>
  </si>
  <si>
    <t>PLINTSP00038</t>
  </si>
  <si>
    <t>INTROL</t>
  </si>
  <si>
    <t>PLINTRL00013</t>
  </si>
  <si>
    <t>INVENTUM</t>
  </si>
  <si>
    <t>PLIDATF00012</t>
  </si>
  <si>
    <t>INVISTA</t>
  </si>
  <si>
    <t>PLECMNG00019</t>
  </si>
  <si>
    <t>IPOPEMA</t>
  </si>
  <si>
    <t>PLIPOPM00011</t>
  </si>
  <si>
    <t>IQP</t>
  </si>
  <si>
    <t>PLIQPRT00017</t>
  </si>
  <si>
    <t>IVMX</t>
  </si>
  <si>
    <t>PLMATRX00017</t>
  </si>
  <si>
    <t>IZOLACJA</t>
  </si>
  <si>
    <t>PLIZCJR00017</t>
  </si>
  <si>
    <t>IZOSTAL</t>
  </si>
  <si>
    <t>PLIZSTL00015</t>
  </si>
  <si>
    <t>JHMDEV</t>
  </si>
  <si>
    <t>PLJHMDL00018</t>
  </si>
  <si>
    <t>JJAUTO</t>
  </si>
  <si>
    <t>DE000A1TNS70</t>
  </si>
  <si>
    <t>JSW</t>
  </si>
  <si>
    <t>PLJSW0000015</t>
  </si>
  <si>
    <t>JUPITER</t>
  </si>
  <si>
    <t>PLNFI0300017</t>
  </si>
  <si>
    <t>JWCONSTR</t>
  </si>
  <si>
    <t>PLJWC0000019</t>
  </si>
  <si>
    <t>K2INTERNT</t>
  </si>
  <si>
    <t>PLK2ITR00010</t>
  </si>
  <si>
    <t>KANIA</t>
  </si>
  <si>
    <t>PLIZNS000022</t>
  </si>
  <si>
    <t>KBDOM</t>
  </si>
  <si>
    <t>PLTRAST00020</t>
  </si>
  <si>
    <t>KCI</t>
  </si>
  <si>
    <t>PLPONAR00012</t>
  </si>
  <si>
    <t>KDMSHIPNG</t>
  </si>
  <si>
    <t>CY0102492119</t>
  </si>
  <si>
    <t>KERDOS</t>
  </si>
  <si>
    <t>PLHGNKA00028</t>
  </si>
  <si>
    <t>KERNEL</t>
  </si>
  <si>
    <t>LU0327357389</t>
  </si>
  <si>
    <t>KETY</t>
  </si>
  <si>
    <t>PLKETY000011</t>
  </si>
  <si>
    <t>KGHM</t>
  </si>
  <si>
    <t>PLKGHM000017</t>
  </si>
  <si>
    <t>KINOPOL</t>
  </si>
  <si>
    <t>PLKNOPL00014</t>
  </si>
  <si>
    <t>KOFOLA</t>
  </si>
  <si>
    <t>PLHOOP000010</t>
  </si>
  <si>
    <t>KOGENERA</t>
  </si>
  <si>
    <t>PLKGNRC00015</t>
  </si>
  <si>
    <t>KOMPAP</t>
  </si>
  <si>
    <t>PLKOMPP00017</t>
  </si>
  <si>
    <t>KOMPUTRON</t>
  </si>
  <si>
    <t>PLKMPTR00012</t>
  </si>
  <si>
    <t>KONSSTALI</t>
  </si>
  <si>
    <t>PLKCSTL00010</t>
  </si>
  <si>
    <t>KOPEX</t>
  </si>
  <si>
    <t>PLKOPEX00018</t>
  </si>
  <si>
    <t>KPPD</t>
  </si>
  <si>
    <t>PLKPPD000017</t>
  </si>
  <si>
    <t>KRAKCHEM</t>
  </si>
  <si>
    <t>PLKRKCH00019</t>
  </si>
  <si>
    <t>KREC</t>
  </si>
  <si>
    <t>PLKRNRC00012</t>
  </si>
  <si>
    <t>KREDYTIN</t>
  </si>
  <si>
    <t>PLKRINK00014</t>
  </si>
  <si>
    <t>KREZUS</t>
  </si>
  <si>
    <t>PLNFI0200019</t>
  </si>
  <si>
    <t>KRKA</t>
  </si>
  <si>
    <t>SI0031102120</t>
  </si>
  <si>
    <t>KRUK</t>
  </si>
  <si>
    <t>PLKRK0000010</t>
  </si>
  <si>
    <t>KRUSZWICA</t>
  </si>
  <si>
    <t>PLKRUSZ00016</t>
  </si>
  <si>
    <t>KSGAGRO</t>
  </si>
  <si>
    <t>LU0611262873</t>
  </si>
  <si>
    <t>LCCORP</t>
  </si>
  <si>
    <t>PLLCCRP00017</t>
  </si>
  <si>
    <t>LENA</t>
  </si>
  <si>
    <t>PLLENAL00015</t>
  </si>
  <si>
    <t>LENTEX</t>
  </si>
  <si>
    <t>PLLENTX00010</t>
  </si>
  <si>
    <t>LIBET</t>
  </si>
  <si>
    <t>PLLBT0000013</t>
  </si>
  <si>
    <t>LIVECHAT</t>
  </si>
  <si>
    <t>PLLVTSF00010</t>
  </si>
  <si>
    <t>LOTOS</t>
  </si>
  <si>
    <t>PLLOTOS00025</t>
  </si>
  <si>
    <t>LPP</t>
  </si>
  <si>
    <t>PLLPP0000011</t>
  </si>
  <si>
    <t>LSISOFT</t>
  </si>
  <si>
    <t>PLLSSFT00016</t>
  </si>
  <si>
    <t>LUBAWA</t>
  </si>
  <si>
    <t>PLLUBAW00013</t>
  </si>
  <si>
    <t>MABION</t>
  </si>
  <si>
    <t>PLMBION00016</t>
  </si>
  <si>
    <t>MAGELLAN</t>
  </si>
  <si>
    <t>PLMGLAN00018</t>
  </si>
  <si>
    <t>MAKARONPL</t>
  </si>
  <si>
    <t>PLMKRNP00015</t>
  </si>
  <si>
    <t>MARVIPOL</t>
  </si>
  <si>
    <t>PLMRVPL00016</t>
  </si>
  <si>
    <t>MBANK</t>
  </si>
  <si>
    <t>PLBRE0000012</t>
  </si>
  <si>
    <t>MCI</t>
  </si>
  <si>
    <t>PLMCIMG00012</t>
  </si>
  <si>
    <t>MCLOGIC</t>
  </si>
  <si>
    <t>PLMCSFT00018</t>
  </si>
  <si>
    <t>MEDIATEL</t>
  </si>
  <si>
    <t>PLSMMDA00012</t>
  </si>
  <si>
    <t>MEDICALG</t>
  </si>
  <si>
    <t>PLMDCLG00015</t>
  </si>
  <si>
    <t>MEGARON</t>
  </si>
  <si>
    <t>PLMGRON00016</t>
  </si>
  <si>
    <t>MENNICA</t>
  </si>
  <si>
    <t>PLMNNCP00011</t>
  </si>
  <si>
    <t>MERCATOR</t>
  </si>
  <si>
    <t>PLMRCTR00015</t>
  </si>
  <si>
    <t>MERCOR</t>
  </si>
  <si>
    <t>PLMRCOR00016</t>
  </si>
  <si>
    <t>MEWA</t>
  </si>
  <si>
    <t>PLMEWA000012</t>
  </si>
  <si>
    <t>MEXPOLSKA</t>
  </si>
  <si>
    <t>PLMEXPL00010</t>
  </si>
  <si>
    <t>MFO</t>
  </si>
  <si>
    <t>PLMFO0000013</t>
  </si>
  <si>
    <t>MIDAS</t>
  </si>
  <si>
    <t>PLNFI0900014</t>
  </si>
  <si>
    <t>MILKILAND</t>
  </si>
  <si>
    <t>NL0009508712</t>
  </si>
  <si>
    <t>MILLENNIUM</t>
  </si>
  <si>
    <t>PLBIG0000016</t>
  </si>
  <si>
    <t>MIRACULUM</t>
  </si>
  <si>
    <t>PLKLSTN00017</t>
  </si>
  <si>
    <t>MIRBUD</t>
  </si>
  <si>
    <t>PLMRBUD00015</t>
  </si>
  <si>
    <t>MIT</t>
  </si>
  <si>
    <t>PLPPWK000014</t>
  </si>
  <si>
    <t>MLPGROUP</t>
  </si>
  <si>
    <t>PLMLPGR00017</t>
  </si>
  <si>
    <t>MNI</t>
  </si>
  <si>
    <t>PLSZPTL00010</t>
  </si>
  <si>
    <t>MOBRUK</t>
  </si>
  <si>
    <t>PLMOBRK00013</t>
  </si>
  <si>
    <t>MOJ</t>
  </si>
  <si>
    <t>PLMOJ0000015</t>
  </si>
  <si>
    <t>MOL</t>
  </si>
  <si>
    <t>HU0000068952</t>
  </si>
  <si>
    <t>MONNARI</t>
  </si>
  <si>
    <t>PLMNRTR00012</t>
  </si>
  <si>
    <t>MOSTALPLC</t>
  </si>
  <si>
    <t>PLMSTPL00018</t>
  </si>
  <si>
    <t>MOSTALWAR</t>
  </si>
  <si>
    <t>PLMSTWS00019</t>
  </si>
  <si>
    <t>MOSTALZAB</t>
  </si>
  <si>
    <t>PLMSTZB00018</t>
  </si>
  <si>
    <t>MSXRESOUR</t>
  </si>
  <si>
    <t>PLMSTEX00017</t>
  </si>
  <si>
    <t>MUZA</t>
  </si>
  <si>
    <t>PLMUZA000019</t>
  </si>
  <si>
    <t>MWTRADE</t>
  </si>
  <si>
    <t>PLMWTRD00013</t>
  </si>
  <si>
    <t>NETIA</t>
  </si>
  <si>
    <t>PLNETIA00014</t>
  </si>
  <si>
    <t>NETMEDIA</t>
  </si>
  <si>
    <t>PLNTMDA00018</t>
  </si>
  <si>
    <t>NEUCA</t>
  </si>
  <si>
    <t>PLTRFRM00018</t>
  </si>
  <si>
    <t>NEWAG</t>
  </si>
  <si>
    <t>PLNEWAG00012</t>
  </si>
  <si>
    <t>NEWWORLDR</t>
  </si>
  <si>
    <t>GB00B42CTW68</t>
  </si>
  <si>
    <t>NFIEMF</t>
  </si>
  <si>
    <t>PLNFI1500011</t>
  </si>
  <si>
    <t>NOKAUT</t>
  </si>
  <si>
    <t>PLGRNKT00019</t>
  </si>
  <si>
    <t>NORTCOAST</t>
  </si>
  <si>
    <t>PLNRTHC00014</t>
  </si>
  <si>
    <t>NOVITA</t>
  </si>
  <si>
    <t>PLNVITA00018</t>
  </si>
  <si>
    <t>NOWAGALA</t>
  </si>
  <si>
    <t>PLCRMNG00029</t>
  </si>
  <si>
    <t>NTTSYSTEM</t>
  </si>
  <si>
    <t>PLNTSYS00013</t>
  </si>
  <si>
    <t>ODLEWNIE</t>
  </si>
  <si>
    <t>PLODLPL00013</t>
  </si>
  <si>
    <t>OLYMPIC</t>
  </si>
  <si>
    <t>EE3100084021</t>
  </si>
  <si>
    <t>ONE2ONE</t>
  </si>
  <si>
    <t>PLONE0000014</t>
  </si>
  <si>
    <t>OPENFIN</t>
  </si>
  <si>
    <t>PLOPNFN00010</t>
  </si>
  <si>
    <t>OPONEO.PL</t>
  </si>
  <si>
    <t>PLOPNPL00013</t>
  </si>
  <si>
    <t>OPTEAM</t>
  </si>
  <si>
    <t>PLOPTEM00012</t>
  </si>
  <si>
    <t>ORANGEPL</t>
  </si>
  <si>
    <t>PLTLKPL00017</t>
  </si>
  <si>
    <t>ORBIS</t>
  </si>
  <si>
    <t>PLORBIS00014</t>
  </si>
  <si>
    <t>ORCOGROUP</t>
  </si>
  <si>
    <t>LU0122624777</t>
  </si>
  <si>
    <t>ORZBIALY</t>
  </si>
  <si>
    <t>PLORZBL00013</t>
  </si>
  <si>
    <t>OTLOG</t>
  </si>
  <si>
    <t>PLODRTS00017</t>
  </si>
  <si>
    <t>OTMUCHOW</t>
  </si>
  <si>
    <t>PLZPCOT00018</t>
  </si>
  <si>
    <t>OVOSTAR</t>
  </si>
  <si>
    <t>NL0009805613</t>
  </si>
  <si>
    <t>PAGED</t>
  </si>
  <si>
    <t>PLPAGED00017</t>
  </si>
  <si>
    <t>PAMAPOL</t>
  </si>
  <si>
    <t>PLPMPOL00031</t>
  </si>
  <si>
    <t>PANOVA</t>
  </si>
  <si>
    <t>PLPANVA00013</t>
  </si>
  <si>
    <t>PATENTUS</t>
  </si>
  <si>
    <t>PLPTNTS00019</t>
  </si>
  <si>
    <t>PBG</t>
  </si>
  <si>
    <t>PLPBG0000029</t>
  </si>
  <si>
    <t>PBOANIOLA</t>
  </si>
  <si>
    <t>PLPBONL00013</t>
  </si>
  <si>
    <t>PBSFINANSE</t>
  </si>
  <si>
    <t>PLBEFSN00010</t>
  </si>
  <si>
    <t>PCCEXOL</t>
  </si>
  <si>
    <t>PLPCCEX00010</t>
  </si>
  <si>
    <t>PCCINTER</t>
  </si>
  <si>
    <t>PLPCCIM00014</t>
  </si>
  <si>
    <t>PCCROKITA</t>
  </si>
  <si>
    <t>PLPCCRK00076</t>
  </si>
  <si>
    <t>PCGUARD</t>
  </si>
  <si>
    <t>PLGUARD00019</t>
  </si>
  <si>
    <t>PCM</t>
  </si>
  <si>
    <t>PLPRMCM00048</t>
  </si>
  <si>
    <t>PEGAS</t>
  </si>
  <si>
    <t>LU0275164910</t>
  </si>
  <si>
    <t>PEIXIN</t>
  </si>
  <si>
    <t>NL0010577052</t>
  </si>
  <si>
    <t>PEKAES</t>
  </si>
  <si>
    <t>PLPEKAS00017</t>
  </si>
  <si>
    <t>PEKAO</t>
  </si>
  <si>
    <t>PLPEKAO00016</t>
  </si>
  <si>
    <t>PELION</t>
  </si>
  <si>
    <t>PLMEDCS00015</t>
  </si>
  <si>
    <t>PEMUG</t>
  </si>
  <si>
    <t>PLPEMUG00016</t>
  </si>
  <si>
    <t>PEP</t>
  </si>
  <si>
    <t>PLPLSEP00013</t>
  </si>
  <si>
    <t>PEPEES</t>
  </si>
  <si>
    <t>PLPEPES00018</t>
  </si>
  <si>
    <t>PETROLINV</t>
  </si>
  <si>
    <t>PLPTRLI00018</t>
  </si>
  <si>
    <t>PGE</t>
  </si>
  <si>
    <t>PLPGER000010</t>
  </si>
  <si>
    <t>PGNIG</t>
  </si>
  <si>
    <t>PLPGNIG00014</t>
  </si>
  <si>
    <t>PGODLEW</t>
  </si>
  <si>
    <t>PLPGO0000014</t>
  </si>
  <si>
    <t>PHN</t>
  </si>
  <si>
    <t>PLPHN0000014</t>
  </si>
  <si>
    <t>PKNORLEN</t>
  </si>
  <si>
    <t>PLPKN0000018</t>
  </si>
  <si>
    <t>PKOBP</t>
  </si>
  <si>
    <t>PLPKO0000016</t>
  </si>
  <si>
    <t>PKPCARGO</t>
  </si>
  <si>
    <t>PLPKPCR00011</t>
  </si>
  <si>
    <t>PLASTBOX</t>
  </si>
  <si>
    <t>PLPSTBX00016</t>
  </si>
  <si>
    <t>PLAZACNTR</t>
  </si>
  <si>
    <t>NL0000686772</t>
  </si>
  <si>
    <t>POINTGROUP</t>
  </si>
  <si>
    <t>PLPEKPL00010</t>
  </si>
  <si>
    <t>POLCOLORIT</t>
  </si>
  <si>
    <t>PLPCLRT00029</t>
  </si>
  <si>
    <t>POLICE</t>
  </si>
  <si>
    <t>PLZCPLC00036</t>
  </si>
  <si>
    <t>POLIMEXMS</t>
  </si>
  <si>
    <t>PLMSTSD00019</t>
  </si>
  <si>
    <t>POLMED</t>
  </si>
  <si>
    <t>PLPOLMD00011</t>
  </si>
  <si>
    <t>POLNA</t>
  </si>
  <si>
    <t>PLPOLNA00015</t>
  </si>
  <si>
    <t>POLNORD</t>
  </si>
  <si>
    <t>PLPOLND00019</t>
  </si>
  <si>
    <t>POLWAX</t>
  </si>
  <si>
    <t>PLPOLWX00026</t>
  </si>
  <si>
    <t>POZBUD</t>
  </si>
  <si>
    <t>PLPZBDT00013</t>
  </si>
  <si>
    <t>PPG</t>
  </si>
  <si>
    <t>PLPLPGR00010</t>
  </si>
  <si>
    <t>PRAGMAFA</t>
  </si>
  <si>
    <t>PLGFPRE00040</t>
  </si>
  <si>
    <t>PRAGMAINK</t>
  </si>
  <si>
    <t>PLPRGNK00017</t>
  </si>
  <si>
    <t>PRESCO</t>
  </si>
  <si>
    <t>PLPRESC00018</t>
  </si>
  <si>
    <t>PRIMAMODA</t>
  </si>
  <si>
    <t>PLPRMMD00012</t>
  </si>
  <si>
    <t>PROCAD</t>
  </si>
  <si>
    <t>PLPRCAD00018</t>
  </si>
  <si>
    <t>PROCHEM</t>
  </si>
  <si>
    <t>PLPRCHM00014</t>
  </si>
  <si>
    <t>PROCHNIK</t>
  </si>
  <si>
    <t>PLPRCHK00018</t>
  </si>
  <si>
    <t>PROJPRZEM</t>
  </si>
  <si>
    <t>PLPROJP00018</t>
  </si>
  <si>
    <t>PROTEKTOR</t>
  </si>
  <si>
    <t>PLLZPSK00019</t>
  </si>
  <si>
    <t>PROVIDENT</t>
  </si>
  <si>
    <t>GB00B1YKG049</t>
  </si>
  <si>
    <t>PTI</t>
  </si>
  <si>
    <t>PLPTIW000014</t>
  </si>
  <si>
    <t>PULAWY</t>
  </si>
  <si>
    <t>PLZAPUL00057</t>
  </si>
  <si>
    <t>PWRMEDIA</t>
  </si>
  <si>
    <t>PLPWRMD00011</t>
  </si>
  <si>
    <t>PZU</t>
  </si>
  <si>
    <t>PLPZU0000011</t>
  </si>
  <si>
    <t>QUANTUM</t>
  </si>
  <si>
    <t>PLQNTUM00018</t>
  </si>
  <si>
    <t>QUERCUS</t>
  </si>
  <si>
    <t>PLQRCUS00012</t>
  </si>
  <si>
    <t>QUMAK</t>
  </si>
  <si>
    <t>PLQMKSK00017</t>
  </si>
  <si>
    <t>RADPOL</t>
  </si>
  <si>
    <t>PLRDPOL00010</t>
  </si>
  <si>
    <t>RAFAKO</t>
  </si>
  <si>
    <t>PLRAFAK00018</t>
  </si>
  <si>
    <t>RAFAMET</t>
  </si>
  <si>
    <t>PLRFMET00016</t>
  </si>
  <si>
    <t>RAINBOW</t>
  </si>
  <si>
    <t>PLRNBWT00031</t>
  </si>
  <si>
    <t>RANKPROGR</t>
  </si>
  <si>
    <t>PLRNKPR00014</t>
  </si>
  <si>
    <t>RAWLPLUG</t>
  </si>
  <si>
    <t>PLKLNR000017</t>
  </si>
  <si>
    <t>REDAN</t>
  </si>
  <si>
    <t>PLREDAN00019</t>
  </si>
  <si>
    <t>REDWOOD</t>
  </si>
  <si>
    <t>PLCMPLX00014</t>
  </si>
  <si>
    <t>REGNON</t>
  </si>
  <si>
    <t>PLPRNTC00017</t>
  </si>
  <si>
    <t>REINHOLD</t>
  </si>
  <si>
    <t>SE0001856519</t>
  </si>
  <si>
    <t>RELPOL</t>
  </si>
  <si>
    <t>PLRELPL00014</t>
  </si>
  <si>
    <t>REMAK</t>
  </si>
  <si>
    <t>PLREMAK00016</t>
  </si>
  <si>
    <t>RESBUD</t>
  </si>
  <si>
    <t>PLRESBD00016</t>
  </si>
  <si>
    <t>ROBYG</t>
  </si>
  <si>
    <t>PLROBYG00016</t>
  </si>
  <si>
    <t>RONSON</t>
  </si>
  <si>
    <t>NL0006106007</t>
  </si>
  <si>
    <t>ROPCZYCE</t>
  </si>
  <si>
    <t>PLROPCE00017</t>
  </si>
  <si>
    <t>ROVESE</t>
  </si>
  <si>
    <t>PLCRSNT00011</t>
  </si>
  <si>
    <t>RUBICON</t>
  </si>
  <si>
    <t>PLNFI0500012</t>
  </si>
  <si>
    <t>SADOVAYA</t>
  </si>
  <si>
    <t>LU0564351582</t>
  </si>
  <si>
    <t>SANOK</t>
  </si>
  <si>
    <t>PLSTLSK00016</t>
  </si>
  <si>
    <t>SANTANDER</t>
  </si>
  <si>
    <t>ES0113900J37</t>
  </si>
  <si>
    <t>SANWIL</t>
  </si>
  <si>
    <t>PLSANWL00012</t>
  </si>
  <si>
    <t>SCOPAK</t>
  </si>
  <si>
    <t>PLSCOPK00012</t>
  </si>
  <si>
    <t>SECOGROUP</t>
  </si>
  <si>
    <t>PLWRWCK00013</t>
  </si>
  <si>
    <t>SEKO</t>
  </si>
  <si>
    <t>PLSEKO000014</t>
  </si>
  <si>
    <t>SELENAFM</t>
  </si>
  <si>
    <t>PLSELNA00010</t>
  </si>
  <si>
    <t>SELVITA</t>
  </si>
  <si>
    <t>PLSELVT00013</t>
  </si>
  <si>
    <t>SERINUS</t>
  </si>
  <si>
    <t>CA81752K1057</t>
  </si>
  <si>
    <t>SFINKS</t>
  </si>
  <si>
    <t>PLSFNKS00011</t>
  </si>
  <si>
    <t>SILVANO</t>
  </si>
  <si>
    <t>EE3100001751</t>
  </si>
  <si>
    <t>SIMPLE</t>
  </si>
  <si>
    <t>PLSIMPL00011</t>
  </si>
  <si>
    <t>SKARBIEC</t>
  </si>
  <si>
    <t>PLSKRBH00014</t>
  </si>
  <si>
    <t>SKOK</t>
  </si>
  <si>
    <t>PLTFSKK00015</t>
  </si>
  <si>
    <t>SKOTAN</t>
  </si>
  <si>
    <t>PLSKTAN00010</t>
  </si>
  <si>
    <t>SKYLINE</t>
  </si>
  <si>
    <t>PLSKLNW00011</t>
  </si>
  <si>
    <t>SKYSTONE</t>
  </si>
  <si>
    <t>PLNFI1000012</t>
  </si>
  <si>
    <t>SMT</t>
  </si>
  <si>
    <t>PLADVPL00029</t>
  </si>
  <si>
    <t>SNIEZKA</t>
  </si>
  <si>
    <t>PLSNZKA00033</t>
  </si>
  <si>
    <t>SOBIESKI</t>
  </si>
  <si>
    <t>FR0000060873</t>
  </si>
  <si>
    <t>SOLAR</t>
  </si>
  <si>
    <t>PLSLRCP00021</t>
  </si>
  <si>
    <t>SONEL</t>
  </si>
  <si>
    <t>PLSONEL00011</t>
  </si>
  <si>
    <t>SOPHARMA</t>
  </si>
  <si>
    <t>BG11SOSOBT18</t>
  </si>
  <si>
    <t>STALEXP</t>
  </si>
  <si>
    <t>PLSTLEX00019</t>
  </si>
  <si>
    <t>STALPROD</t>
  </si>
  <si>
    <t>PLSTLPD00017</t>
  </si>
  <si>
    <t>STALPROFI</t>
  </si>
  <si>
    <t>PLSTLPF00012</t>
  </si>
  <si>
    <t>STAPORKOW</t>
  </si>
  <si>
    <t>PLSTPRK00019</t>
  </si>
  <si>
    <t>STARHEDGE</t>
  </si>
  <si>
    <t>PLHRDEX00021</t>
  </si>
  <si>
    <t>SUWARY</t>
  </si>
  <si>
    <t>PLSUWAR00014</t>
  </si>
  <si>
    <t>SWISSMED</t>
  </si>
  <si>
    <t>PLSWMED00013</t>
  </si>
  <si>
    <t>SYGNITY</t>
  </si>
  <si>
    <t>PLCMPLD00016</t>
  </si>
  <si>
    <t>SYNEKTIK</t>
  </si>
  <si>
    <t>PLSNKTK00019</t>
  </si>
  <si>
    <t>SYNTHOS</t>
  </si>
  <si>
    <t>PLDWORY00019</t>
  </si>
  <si>
    <t>TALANX</t>
  </si>
  <si>
    <t>DE000TLX1005</t>
  </si>
  <si>
    <t>TALEX</t>
  </si>
  <si>
    <t>PLTALEX00017</t>
  </si>
  <si>
    <t>TARCZYNSKI</t>
  </si>
  <si>
    <t>PLTRCZN00016</t>
  </si>
  <si>
    <t>TATRY</t>
  </si>
  <si>
    <t>SK1120010287</t>
  </si>
  <si>
    <t>TAURONPE</t>
  </si>
  <si>
    <t>PLTAURN00011</t>
  </si>
  <si>
    <t>TELEPOLSKA</t>
  </si>
  <si>
    <t>PLTHP0000011</t>
  </si>
  <si>
    <t>TELL</t>
  </si>
  <si>
    <t>PLTELL000023</t>
  </si>
  <si>
    <t>TERESA</t>
  </si>
  <si>
    <t>PLPTMED00015</t>
  </si>
  <si>
    <t>TERMOREX</t>
  </si>
  <si>
    <t>PLTRMRX00011</t>
  </si>
  <si>
    <t>TESGAS</t>
  </si>
  <si>
    <t>PLTSGS000019</t>
  </si>
  <si>
    <t>TFONE</t>
  </si>
  <si>
    <t>PLTFONE00011</t>
  </si>
  <si>
    <t>TIM</t>
  </si>
  <si>
    <t>PLTIM0000016</t>
  </si>
  <si>
    <t>TORPOL</t>
  </si>
  <si>
    <t>PLTORPL00016</t>
  </si>
  <si>
    <t>TOYA</t>
  </si>
  <si>
    <t>PLTOYA000011</t>
  </si>
  <si>
    <t>TRAKCJA</t>
  </si>
  <si>
    <t>PLTRKPL00014</t>
  </si>
  <si>
    <t>TRANSPOL</t>
  </si>
  <si>
    <t>PLTRNSP00013</t>
  </si>
  <si>
    <t>TRAVELPL</t>
  </si>
  <si>
    <t>PLTRVPL00011</t>
  </si>
  <si>
    <t>TRITON</t>
  </si>
  <si>
    <t>PLASMOT00030</t>
  </si>
  <si>
    <t>TVN</t>
  </si>
  <si>
    <t>PLTVN0000017</t>
  </si>
  <si>
    <t>ULMA</t>
  </si>
  <si>
    <t>PLBAUMA00017</t>
  </si>
  <si>
    <t>UNIBEP</t>
  </si>
  <si>
    <t>PLUNBEP00015</t>
  </si>
  <si>
    <t>UNICREDIT</t>
  </si>
  <si>
    <t>IT0004781412</t>
  </si>
  <si>
    <t>UNIMA</t>
  </si>
  <si>
    <t>PLUNMST00014</t>
  </si>
  <si>
    <t>URSUS</t>
  </si>
  <si>
    <t>PLPMWRM00012</t>
  </si>
  <si>
    <t>VANTAGE</t>
  </si>
  <si>
    <t>PLVTGDL00010</t>
  </si>
  <si>
    <t>VARIANT</t>
  </si>
  <si>
    <t>PLVARNT00019</t>
  </si>
  <si>
    <t>VIGOSYS</t>
  </si>
  <si>
    <t>PLVIGOS00015</t>
  </si>
  <si>
    <t>VINDEXUS</t>
  </si>
  <si>
    <t>PLVNDEX00013</t>
  </si>
  <si>
    <t>VISTAL</t>
  </si>
  <si>
    <t>PLVTLGD00010</t>
  </si>
  <si>
    <t>VISTULA</t>
  </si>
  <si>
    <t>PLVSTLA00011</t>
  </si>
  <si>
    <t>VOTUM</t>
  </si>
  <si>
    <t>PLVOTUM00016</t>
  </si>
  <si>
    <t>VOXEL</t>
  </si>
  <si>
    <t>PLVOXEL00014</t>
  </si>
  <si>
    <t>WADEX</t>
  </si>
  <si>
    <t>PLWADEX00018</t>
  </si>
  <si>
    <t>WANDALEX</t>
  </si>
  <si>
    <t>PLWNDLX00024</t>
  </si>
  <si>
    <t>WARIMPEX</t>
  </si>
  <si>
    <t>AT0000827209</t>
  </si>
  <si>
    <t>WASKO</t>
  </si>
  <si>
    <t>PLHOGA000041</t>
  </si>
  <si>
    <t>WAWEL</t>
  </si>
  <si>
    <t>PLWAWEL00013</t>
  </si>
  <si>
    <t>WDMCP</t>
  </si>
  <si>
    <t>PLWDMCP00013</t>
  </si>
  <si>
    <t>WESTAISIC</t>
  </si>
  <si>
    <t>LU0627170920</t>
  </si>
  <si>
    <t>WIELTON</t>
  </si>
  <si>
    <t>PLWELTN00012</t>
  </si>
  <si>
    <t>WIKANA</t>
  </si>
  <si>
    <t>PLELPO000016</t>
  </si>
  <si>
    <t>WILBO</t>
  </si>
  <si>
    <t>PLWILBO00019</t>
  </si>
  <si>
    <t>WINVEST</t>
  </si>
  <si>
    <t>PLARIEL00046</t>
  </si>
  <si>
    <t>WISTIL</t>
  </si>
  <si>
    <t>PLWSTIL00012</t>
  </si>
  <si>
    <t>WOJAS</t>
  </si>
  <si>
    <t>PLWOJAS00014</t>
  </si>
  <si>
    <t>WORKSERV</t>
  </si>
  <si>
    <t>PLWRKSR00019</t>
  </si>
  <si>
    <t>YAWAL</t>
  </si>
  <si>
    <t>PLYAWAL00058</t>
  </si>
  <si>
    <t>ZAMET</t>
  </si>
  <si>
    <t>PLZAMET00010</t>
  </si>
  <si>
    <t>ZASTAL</t>
  </si>
  <si>
    <t>PLZSTAL00012</t>
  </si>
  <si>
    <t>ZEPAK</t>
  </si>
  <si>
    <t>PLZEPAK00012</t>
  </si>
  <si>
    <t>ZETKAMA</t>
  </si>
  <si>
    <t>PLZTKMA00017</t>
  </si>
  <si>
    <t>ZPUE</t>
  </si>
  <si>
    <t>PLZPUE000012</t>
  </si>
  <si>
    <t>ZREMB</t>
  </si>
  <si>
    <t>PLZBMZC00019</t>
  </si>
  <si>
    <t>ZUE</t>
  </si>
  <si>
    <t>PLZUE0000015</t>
  </si>
  <si>
    <t>ZYWIEC</t>
  </si>
  <si>
    <t>PLZYWIC00016</t>
  </si>
  <si>
    <t>kurs</t>
  </si>
  <si>
    <t>zmiana</t>
  </si>
  <si>
    <t>kraj</t>
  </si>
  <si>
    <t>krajowych</t>
  </si>
  <si>
    <t>zagranicznych</t>
  </si>
  <si>
    <t>wszystkie</t>
  </si>
  <si>
    <t>udział PL</t>
  </si>
  <si>
    <t>dzień</t>
  </si>
  <si>
    <t>M</t>
  </si>
  <si>
    <t>WIG</t>
  </si>
  <si>
    <t>kup</t>
  </si>
  <si>
    <t>sprzedaj</t>
  </si>
  <si>
    <t>obserwuj</t>
  </si>
  <si>
    <t>wzr/spad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</si>
</sst>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0" fillId="0" borderId="0" xfId="0" applyNumberFormat="1"/>
    <xf numFmtId="0" fontId="2" fillId="0" borderId="0" xfId="1" applyNumberFormat="1" applyFont="1" applyAlignment="1">
      <alignment horizontal="left"/>
    </xf>
    <xf numFmtId="0" fontId="0" fillId="0" borderId="0" xfId="1" applyNumberFormat="1" applyFont="1"/>
    <xf numFmtId="0" fontId="0" fillId="2" borderId="0" xfId="0" applyNumberFormat="1" applyFill="1"/>
    <xf numFmtId="2" fontId="0" fillId="0" borderId="0" xfId="0" applyNumberForma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pw" connectionId="6" xr16:uid="{2774A9DF-7CBC-43E0-94CA-8BCA45F25FEE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pw" connectionId="5" xr16:uid="{6C0E42AD-5640-451D-99B1-6F5F73256AA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pw" connectionId="4" xr16:uid="{C7824CDC-443A-41A5-8C3B-EABF16CF4808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pw" connectionId="3" xr16:uid="{B6C19912-CCAD-400A-97FA-0C37ACBFD4DF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pw" connectionId="2" xr16:uid="{AEB471BF-B4C4-47B4-898E-F9A6E104D00F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pw" connectionId="1" xr16:uid="{8F7BC75F-A393-4B82-9F1F-C40424AC510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7E6E2-F08E-4100-95AB-F370C5FDCF2B}">
  <dimension ref="A1:N1411"/>
  <sheetViews>
    <sheetView tabSelected="1" topLeftCell="B1" workbookViewId="0">
      <pane ySplit="1" topLeftCell="A2" activePane="bottomLeft" state="frozen"/>
      <selection pane="bottomLeft" activeCell="M2" sqref="M2:N4"/>
    </sheetView>
  </sheetViews>
  <sheetFormatPr defaultRowHeight="14.4" x14ac:dyDescent="0.3"/>
  <cols>
    <col min="1" max="1" width="10.5546875" bestFit="1" customWidth="1"/>
    <col min="2" max="2" width="5" style="6" customWidth="1"/>
    <col min="3" max="3" width="12.5546875" bestFit="1" customWidth="1"/>
    <col min="4" max="4" width="15.21875" bestFit="1" customWidth="1"/>
    <col min="5" max="5" width="14.44140625" bestFit="1" customWidth="1"/>
    <col min="6" max="6" width="7.33203125" customWidth="1"/>
    <col min="7" max="7" width="8.5546875" customWidth="1"/>
    <col min="8" max="8" width="8.5546875" bestFit="1" customWidth="1"/>
    <col min="9" max="9" width="10" bestFit="1" customWidth="1"/>
    <col min="10" max="10" width="11" bestFit="1" customWidth="1"/>
  </cols>
  <sheetData>
    <row r="1" spans="1:14" s="3" customFormat="1" x14ac:dyDescent="0.3">
      <c r="A1" s="3" t="s">
        <v>0</v>
      </c>
      <c r="B1" s="5" t="s">
        <v>954</v>
      </c>
      <c r="C1" s="3" t="s">
        <v>1</v>
      </c>
      <c r="D1" s="4" t="s">
        <v>2</v>
      </c>
      <c r="E1" s="3" t="s">
        <v>3</v>
      </c>
      <c r="F1" s="3" t="s">
        <v>948</v>
      </c>
      <c r="G1" s="3" t="s">
        <v>960</v>
      </c>
      <c r="H1" s="3" t="s">
        <v>4</v>
      </c>
      <c r="I1" s="3" t="s">
        <v>5</v>
      </c>
      <c r="J1" s="3" t="s">
        <v>6</v>
      </c>
    </row>
    <row r="2" spans="1:14" x14ac:dyDescent="0.3">
      <c r="A2" s="2">
        <v>42025</v>
      </c>
      <c r="B2" s="6">
        <f>DAY(A2)</f>
        <v>21</v>
      </c>
      <c r="C2" t="s">
        <v>369</v>
      </c>
      <c r="D2" s="1" t="s">
        <v>370</v>
      </c>
      <c r="E2">
        <v>9.01</v>
      </c>
      <c r="F2">
        <f>0</f>
        <v>0</v>
      </c>
      <c r="G2">
        <f>0</f>
        <v>0</v>
      </c>
      <c r="H2">
        <v>0</v>
      </c>
      <c r="I2">
        <v>0</v>
      </c>
      <c r="J2">
        <v>15129000</v>
      </c>
      <c r="M2" t="s">
        <v>957</v>
      </c>
      <c r="N2">
        <f>COUNTIF($K$2:$K$1411,"kupuj")</f>
        <v>53</v>
      </c>
    </row>
    <row r="3" spans="1:14" x14ac:dyDescent="0.3">
      <c r="A3" s="2">
        <v>42026</v>
      </c>
      <c r="B3" s="6">
        <f>DAY(A3)</f>
        <v>22</v>
      </c>
      <c r="C3" t="s">
        <v>369</v>
      </c>
      <c r="D3" s="1" t="s">
        <v>370</v>
      </c>
      <c r="E3">
        <v>9</v>
      </c>
      <c r="F3">
        <f>IF(B3=21,0,E3-E2)</f>
        <v>-9.9999999999997868E-3</v>
      </c>
      <c r="G3" t="str">
        <f>IF(B3=21,0,IF(F3&gt;F2,"wzrost",IF(F3&lt;F2,"spadek",0)))</f>
        <v>spadek</v>
      </c>
      <c r="H3">
        <v>590</v>
      </c>
      <c r="I3">
        <v>5280</v>
      </c>
      <c r="J3">
        <v>15129000</v>
      </c>
      <c r="M3" t="s">
        <v>958</v>
      </c>
      <c r="N3">
        <f>COUNTIF($K$2:$K$1411,"sprzedaj")</f>
        <v>20</v>
      </c>
    </row>
    <row r="4" spans="1:14" x14ac:dyDescent="0.3">
      <c r="A4" s="2">
        <v>42027</v>
      </c>
      <c r="B4" s="6">
        <f>DAY(A4)</f>
        <v>23</v>
      </c>
      <c r="C4" t="s">
        <v>369</v>
      </c>
      <c r="D4" s="1" t="s">
        <v>370</v>
      </c>
      <c r="E4">
        <v>9</v>
      </c>
      <c r="F4">
        <f t="shared" ref="F4:F67" si="0">IF(B4=21,0,E4-E3)</f>
        <v>0</v>
      </c>
      <c r="G4">
        <f>IF(B4=21,0,IF(AND(E4&lt;&gt;E3,F4&gt;F3),"wzrost",IF(F4&lt;F3,"spadek",0)))</f>
        <v>0</v>
      </c>
      <c r="H4">
        <v>0</v>
      </c>
      <c r="I4">
        <v>0</v>
      </c>
      <c r="J4">
        <v>15129000</v>
      </c>
      <c r="K4" t="str">
        <f>IF(B4=23,IF(AND(G4="wzrost",G3="wzrost"),"kupuj",IF(AND(G4="spadek",G3="spadek"),"sprzedaj","obserwuj")),0)</f>
        <v>obserwuj</v>
      </c>
      <c r="M4" t="s">
        <v>959</v>
      </c>
      <c r="N4">
        <f>COUNTIF($K$2:$K$1411,"obserwuj")</f>
        <v>397</v>
      </c>
    </row>
    <row r="5" spans="1:14" x14ac:dyDescent="0.3">
      <c r="A5" s="2">
        <v>42025</v>
      </c>
      <c r="B5" s="6">
        <f>DAY(A5)</f>
        <v>21</v>
      </c>
      <c r="C5" t="s">
        <v>905</v>
      </c>
      <c r="D5" s="1" t="s">
        <v>906</v>
      </c>
      <c r="E5">
        <v>3.46</v>
      </c>
      <c r="F5">
        <f t="shared" si="0"/>
        <v>0</v>
      </c>
      <c r="G5">
        <f t="shared" ref="G5:G68" si="1">IF(B5=21,0,IF(AND(E5&lt;&gt;E4,F5&gt;F4),"wzrost",IF(F5&lt;F4,"spadek",0)))</f>
        <v>0</v>
      </c>
      <c r="H5">
        <v>105</v>
      </c>
      <c r="I5">
        <v>360</v>
      </c>
      <c r="J5">
        <v>13763000</v>
      </c>
      <c r="K5">
        <f t="shared" ref="K5:K68" si="2">IF(B5=23,IF(AND(G5="wzrost",G4="wzrost"),"kupuj",IF(AND(G5="spadek",G4="spadek"),"sprzedaj","obserwuj")),0)</f>
        <v>0</v>
      </c>
    </row>
    <row r="6" spans="1:14" x14ac:dyDescent="0.3">
      <c r="A6" s="2">
        <v>42026</v>
      </c>
      <c r="B6" s="6">
        <f>DAY(A6)</f>
        <v>22</v>
      </c>
      <c r="C6" t="s">
        <v>905</v>
      </c>
      <c r="D6" s="1" t="s">
        <v>906</v>
      </c>
      <c r="E6">
        <v>3.5</v>
      </c>
      <c r="F6">
        <f t="shared" si="0"/>
        <v>4.0000000000000036E-2</v>
      </c>
      <c r="G6" t="str">
        <f t="shared" si="1"/>
        <v>wzrost</v>
      </c>
      <c r="H6">
        <v>5</v>
      </c>
      <c r="I6">
        <v>20</v>
      </c>
      <c r="J6">
        <v>13763000</v>
      </c>
      <c r="K6">
        <f t="shared" si="2"/>
        <v>0</v>
      </c>
    </row>
    <row r="7" spans="1:14" x14ac:dyDescent="0.3">
      <c r="A7" s="2">
        <v>42027</v>
      </c>
      <c r="B7" s="6">
        <f>DAY(A7)</f>
        <v>23</v>
      </c>
      <c r="C7" t="s">
        <v>905</v>
      </c>
      <c r="D7" s="1" t="s">
        <v>906</v>
      </c>
      <c r="E7">
        <v>3.45</v>
      </c>
      <c r="F7">
        <f t="shared" si="0"/>
        <v>-4.9999999999999822E-2</v>
      </c>
      <c r="G7" t="str">
        <f t="shared" si="1"/>
        <v>spadek</v>
      </c>
      <c r="H7">
        <v>38182</v>
      </c>
      <c r="I7">
        <v>131230</v>
      </c>
      <c r="J7">
        <v>13763000</v>
      </c>
      <c r="K7" t="str">
        <f t="shared" si="2"/>
        <v>obserwuj</v>
      </c>
    </row>
    <row r="8" spans="1:14" x14ac:dyDescent="0.3">
      <c r="A8" s="2">
        <v>42025</v>
      </c>
      <c r="B8" s="6">
        <f>DAY(A8)</f>
        <v>21</v>
      </c>
      <c r="C8" t="s">
        <v>147</v>
      </c>
      <c r="D8" s="1" t="s">
        <v>148</v>
      </c>
      <c r="E8">
        <v>73.36</v>
      </c>
      <c r="F8">
        <f t="shared" si="0"/>
        <v>0</v>
      </c>
      <c r="G8">
        <f t="shared" si="1"/>
        <v>0</v>
      </c>
      <c r="H8">
        <v>0</v>
      </c>
      <c r="I8">
        <v>0</v>
      </c>
      <c r="J8">
        <v>6034000</v>
      </c>
      <c r="K8">
        <f t="shared" si="2"/>
        <v>0</v>
      </c>
    </row>
    <row r="9" spans="1:14" x14ac:dyDescent="0.3">
      <c r="A9" s="2">
        <v>42026</v>
      </c>
      <c r="B9" s="6">
        <f>DAY(A9)</f>
        <v>22</v>
      </c>
      <c r="C9" t="s">
        <v>147</v>
      </c>
      <c r="D9" s="1" t="s">
        <v>148</v>
      </c>
      <c r="E9">
        <v>73.36</v>
      </c>
      <c r="F9">
        <f t="shared" si="0"/>
        <v>0</v>
      </c>
      <c r="G9">
        <f t="shared" si="1"/>
        <v>0</v>
      </c>
      <c r="H9">
        <v>0</v>
      </c>
      <c r="I9">
        <v>0</v>
      </c>
      <c r="J9">
        <v>6034000</v>
      </c>
      <c r="K9">
        <f t="shared" si="2"/>
        <v>0</v>
      </c>
    </row>
    <row r="10" spans="1:14" x14ac:dyDescent="0.3">
      <c r="A10" s="2">
        <v>42027</v>
      </c>
      <c r="B10" s="6">
        <f>DAY(A10)</f>
        <v>23</v>
      </c>
      <c r="C10" t="s">
        <v>147</v>
      </c>
      <c r="D10" s="1" t="s">
        <v>148</v>
      </c>
      <c r="E10">
        <v>73.36</v>
      </c>
      <c r="F10">
        <f t="shared" si="0"/>
        <v>0</v>
      </c>
      <c r="G10">
        <f t="shared" si="1"/>
        <v>0</v>
      </c>
      <c r="H10">
        <v>0</v>
      </c>
      <c r="I10">
        <v>0</v>
      </c>
      <c r="J10">
        <v>6034000</v>
      </c>
      <c r="K10" t="str">
        <f t="shared" si="2"/>
        <v>obserwuj</v>
      </c>
    </row>
    <row r="11" spans="1:14" x14ac:dyDescent="0.3">
      <c r="A11" s="2">
        <v>42025</v>
      </c>
      <c r="B11" s="6">
        <f>DAY(A11)</f>
        <v>21</v>
      </c>
      <c r="C11" t="s">
        <v>285</v>
      </c>
      <c r="D11" s="1" t="s">
        <v>286</v>
      </c>
      <c r="E11">
        <v>2.17</v>
      </c>
      <c r="F11">
        <f t="shared" si="0"/>
        <v>0</v>
      </c>
      <c r="G11">
        <f t="shared" si="1"/>
        <v>0</v>
      </c>
      <c r="H11">
        <v>0</v>
      </c>
      <c r="I11">
        <v>0</v>
      </c>
      <c r="J11">
        <v>453000</v>
      </c>
      <c r="K11">
        <f t="shared" si="2"/>
        <v>0</v>
      </c>
    </row>
    <row r="12" spans="1:14" x14ac:dyDescent="0.3">
      <c r="A12" s="2">
        <v>42026</v>
      </c>
      <c r="B12" s="6">
        <f>DAY(A12)</f>
        <v>22</v>
      </c>
      <c r="C12" t="s">
        <v>285</v>
      </c>
      <c r="D12" s="1" t="s">
        <v>286</v>
      </c>
      <c r="E12">
        <v>2.17</v>
      </c>
      <c r="F12">
        <f t="shared" si="0"/>
        <v>0</v>
      </c>
      <c r="G12">
        <f t="shared" si="1"/>
        <v>0</v>
      </c>
      <c r="H12">
        <v>0</v>
      </c>
      <c r="I12">
        <v>0</v>
      </c>
      <c r="J12">
        <v>453000</v>
      </c>
      <c r="K12">
        <f t="shared" si="2"/>
        <v>0</v>
      </c>
    </row>
    <row r="13" spans="1:14" x14ac:dyDescent="0.3">
      <c r="A13" s="2">
        <v>42027</v>
      </c>
      <c r="B13" s="6">
        <f>DAY(A13)</f>
        <v>23</v>
      </c>
      <c r="C13" t="s">
        <v>285</v>
      </c>
      <c r="D13" s="1" t="s">
        <v>286</v>
      </c>
      <c r="E13">
        <v>2.17</v>
      </c>
      <c r="F13">
        <f t="shared" si="0"/>
        <v>0</v>
      </c>
      <c r="G13">
        <f t="shared" si="1"/>
        <v>0</v>
      </c>
      <c r="H13">
        <v>0</v>
      </c>
      <c r="I13">
        <v>0</v>
      </c>
      <c r="J13">
        <v>453000</v>
      </c>
      <c r="K13" t="str">
        <f t="shared" si="2"/>
        <v>obserwuj</v>
      </c>
    </row>
    <row r="14" spans="1:14" x14ac:dyDescent="0.3">
      <c r="A14" s="2">
        <v>42025</v>
      </c>
      <c r="B14" s="6">
        <f>DAY(A14)</f>
        <v>21</v>
      </c>
      <c r="C14" t="s">
        <v>815</v>
      </c>
      <c r="D14" s="1" t="s">
        <v>816</v>
      </c>
      <c r="E14">
        <v>8.4</v>
      </c>
      <c r="F14">
        <f t="shared" si="0"/>
        <v>0</v>
      </c>
      <c r="G14">
        <f t="shared" si="1"/>
        <v>0</v>
      </c>
      <c r="H14">
        <v>54</v>
      </c>
      <c r="I14">
        <v>450</v>
      </c>
      <c r="J14">
        <v>12000</v>
      </c>
      <c r="K14">
        <f t="shared" si="2"/>
        <v>0</v>
      </c>
    </row>
    <row r="15" spans="1:14" x14ac:dyDescent="0.3">
      <c r="A15" s="2">
        <v>42026</v>
      </c>
      <c r="B15" s="6">
        <f>DAY(A15)</f>
        <v>22</v>
      </c>
      <c r="C15" t="s">
        <v>815</v>
      </c>
      <c r="D15" s="1" t="s">
        <v>816</v>
      </c>
      <c r="E15">
        <v>8.4</v>
      </c>
      <c r="F15">
        <f t="shared" si="0"/>
        <v>0</v>
      </c>
      <c r="G15">
        <f t="shared" si="1"/>
        <v>0</v>
      </c>
      <c r="H15">
        <v>0</v>
      </c>
      <c r="I15">
        <v>0</v>
      </c>
      <c r="J15">
        <v>12000</v>
      </c>
      <c r="K15">
        <f t="shared" si="2"/>
        <v>0</v>
      </c>
    </row>
    <row r="16" spans="1:14" x14ac:dyDescent="0.3">
      <c r="A16" s="2">
        <v>42027</v>
      </c>
      <c r="B16" s="6">
        <f>DAY(A16)</f>
        <v>23</v>
      </c>
      <c r="C16" t="s">
        <v>815</v>
      </c>
      <c r="D16" s="1" t="s">
        <v>816</v>
      </c>
      <c r="E16">
        <v>8.4</v>
      </c>
      <c r="F16">
        <f t="shared" si="0"/>
        <v>0</v>
      </c>
      <c r="G16">
        <f t="shared" si="1"/>
        <v>0</v>
      </c>
      <c r="H16">
        <v>0</v>
      </c>
      <c r="I16">
        <v>0</v>
      </c>
      <c r="J16">
        <v>12000</v>
      </c>
      <c r="K16" t="str">
        <f t="shared" si="2"/>
        <v>obserwuj</v>
      </c>
    </row>
    <row r="17" spans="1:11" x14ac:dyDescent="0.3">
      <c r="A17" s="2">
        <v>42025</v>
      </c>
      <c r="B17" s="6">
        <f>DAY(A17)</f>
        <v>21</v>
      </c>
      <c r="C17" t="s">
        <v>787</v>
      </c>
      <c r="D17" s="1" t="s">
        <v>788</v>
      </c>
      <c r="E17">
        <v>3.35</v>
      </c>
      <c r="F17">
        <f t="shared" si="0"/>
        <v>0</v>
      </c>
      <c r="G17">
        <f t="shared" si="1"/>
        <v>0</v>
      </c>
      <c r="H17">
        <v>121741</v>
      </c>
      <c r="I17">
        <v>410370</v>
      </c>
      <c r="J17">
        <v>32839000</v>
      </c>
      <c r="K17">
        <f t="shared" si="2"/>
        <v>0</v>
      </c>
    </row>
    <row r="18" spans="1:11" x14ac:dyDescent="0.3">
      <c r="A18" s="2">
        <v>42026</v>
      </c>
      <c r="B18" s="6">
        <f>DAY(A18)</f>
        <v>22</v>
      </c>
      <c r="C18" t="s">
        <v>787</v>
      </c>
      <c r="D18" s="1" t="s">
        <v>788</v>
      </c>
      <c r="E18">
        <v>3.3</v>
      </c>
      <c r="F18">
        <f t="shared" si="0"/>
        <v>-5.0000000000000266E-2</v>
      </c>
      <c r="G18" t="str">
        <f t="shared" si="1"/>
        <v>spadek</v>
      </c>
      <c r="H18">
        <v>75052</v>
      </c>
      <c r="I18">
        <v>250120</v>
      </c>
      <c r="J18">
        <v>32839000</v>
      </c>
      <c r="K18">
        <f t="shared" si="2"/>
        <v>0</v>
      </c>
    </row>
    <row r="19" spans="1:11" x14ac:dyDescent="0.3">
      <c r="A19" s="2">
        <v>42027</v>
      </c>
      <c r="B19" s="6">
        <f>DAY(A19)</f>
        <v>23</v>
      </c>
      <c r="C19" t="s">
        <v>787</v>
      </c>
      <c r="D19" s="1" t="s">
        <v>788</v>
      </c>
      <c r="E19">
        <v>3.1</v>
      </c>
      <c r="F19">
        <f t="shared" si="0"/>
        <v>-0.19999999999999973</v>
      </c>
      <c r="G19" t="str">
        <f t="shared" si="1"/>
        <v>spadek</v>
      </c>
      <c r="H19">
        <v>165158</v>
      </c>
      <c r="I19">
        <v>531090</v>
      </c>
      <c r="J19">
        <v>32839000</v>
      </c>
      <c r="K19" t="str">
        <f t="shared" si="2"/>
        <v>sprzedaj</v>
      </c>
    </row>
    <row r="20" spans="1:11" x14ac:dyDescent="0.3">
      <c r="A20" s="2">
        <v>42025</v>
      </c>
      <c r="B20" s="6">
        <f>DAY(A20)</f>
        <v>21</v>
      </c>
      <c r="C20" t="s">
        <v>29</v>
      </c>
      <c r="D20" s="1" t="s">
        <v>30</v>
      </c>
      <c r="E20">
        <v>1.37</v>
      </c>
      <c r="F20">
        <f t="shared" si="0"/>
        <v>0</v>
      </c>
      <c r="G20">
        <f t="shared" si="1"/>
        <v>0</v>
      </c>
      <c r="H20">
        <v>10228</v>
      </c>
      <c r="I20">
        <v>13810</v>
      </c>
      <c r="J20">
        <v>0</v>
      </c>
      <c r="K20">
        <f t="shared" si="2"/>
        <v>0</v>
      </c>
    </row>
    <row r="21" spans="1:11" x14ac:dyDescent="0.3">
      <c r="A21" s="2">
        <v>42026</v>
      </c>
      <c r="B21" s="6">
        <f>DAY(A21)</f>
        <v>22</v>
      </c>
      <c r="C21" t="s">
        <v>29</v>
      </c>
      <c r="D21" s="1" t="s">
        <v>30</v>
      </c>
      <c r="E21">
        <v>1.41</v>
      </c>
      <c r="F21">
        <f t="shared" si="0"/>
        <v>3.9999999999999813E-2</v>
      </c>
      <c r="G21" t="str">
        <f t="shared" si="1"/>
        <v>wzrost</v>
      </c>
      <c r="H21">
        <v>70408</v>
      </c>
      <c r="I21">
        <v>98630</v>
      </c>
      <c r="J21">
        <v>0</v>
      </c>
      <c r="K21">
        <f t="shared" si="2"/>
        <v>0</v>
      </c>
    </row>
    <row r="22" spans="1:11" x14ac:dyDescent="0.3">
      <c r="A22" s="2">
        <v>42027</v>
      </c>
      <c r="B22" s="6">
        <f>DAY(A22)</f>
        <v>23</v>
      </c>
      <c r="C22" t="s">
        <v>29</v>
      </c>
      <c r="D22" s="1" t="s">
        <v>30</v>
      </c>
      <c r="E22">
        <v>1.43</v>
      </c>
      <c r="F22">
        <f t="shared" si="0"/>
        <v>2.0000000000000018E-2</v>
      </c>
      <c r="G22" t="str">
        <f t="shared" si="1"/>
        <v>spadek</v>
      </c>
      <c r="H22">
        <v>36350</v>
      </c>
      <c r="I22">
        <v>51250</v>
      </c>
      <c r="J22">
        <v>0</v>
      </c>
      <c r="K22" t="str">
        <f t="shared" si="2"/>
        <v>obserwuj</v>
      </c>
    </row>
    <row r="23" spans="1:11" x14ac:dyDescent="0.3">
      <c r="A23" s="2">
        <v>42025</v>
      </c>
      <c r="B23" s="6">
        <f>DAY(A23)</f>
        <v>21</v>
      </c>
      <c r="C23" t="s">
        <v>443</v>
      </c>
      <c r="D23" s="1" t="s">
        <v>444</v>
      </c>
      <c r="E23">
        <v>6.66</v>
      </c>
      <c r="F23">
        <f t="shared" si="0"/>
        <v>0</v>
      </c>
      <c r="G23">
        <f t="shared" si="1"/>
        <v>0</v>
      </c>
      <c r="H23">
        <v>0</v>
      </c>
      <c r="I23">
        <v>0</v>
      </c>
      <c r="J23">
        <v>3329000</v>
      </c>
      <c r="K23">
        <f t="shared" si="2"/>
        <v>0</v>
      </c>
    </row>
    <row r="24" spans="1:11" x14ac:dyDescent="0.3">
      <c r="A24" s="2">
        <v>42026</v>
      </c>
      <c r="B24" s="6">
        <f>DAY(A24)</f>
        <v>22</v>
      </c>
      <c r="C24" t="s">
        <v>443</v>
      </c>
      <c r="D24" s="1" t="s">
        <v>444</v>
      </c>
      <c r="E24">
        <v>6.66</v>
      </c>
      <c r="F24">
        <f t="shared" si="0"/>
        <v>0</v>
      </c>
      <c r="G24">
        <f t="shared" si="1"/>
        <v>0</v>
      </c>
      <c r="H24">
        <v>0</v>
      </c>
      <c r="I24">
        <v>0</v>
      </c>
      <c r="J24">
        <v>3329000</v>
      </c>
      <c r="K24">
        <f t="shared" si="2"/>
        <v>0</v>
      </c>
    </row>
    <row r="25" spans="1:11" x14ac:dyDescent="0.3">
      <c r="A25" s="2">
        <v>42027</v>
      </c>
      <c r="B25" s="6">
        <f>DAY(A25)</f>
        <v>23</v>
      </c>
      <c r="C25" t="s">
        <v>443</v>
      </c>
      <c r="D25" s="1" t="s">
        <v>444</v>
      </c>
      <c r="E25">
        <v>6.66</v>
      </c>
      <c r="F25">
        <f t="shared" si="0"/>
        <v>0</v>
      </c>
      <c r="G25">
        <f t="shared" si="1"/>
        <v>0</v>
      </c>
      <c r="H25">
        <v>0</v>
      </c>
      <c r="I25">
        <v>0</v>
      </c>
      <c r="J25">
        <v>3329000</v>
      </c>
      <c r="K25" t="str">
        <f t="shared" si="2"/>
        <v>obserwuj</v>
      </c>
    </row>
    <row r="26" spans="1:11" x14ac:dyDescent="0.3">
      <c r="A26" s="2">
        <v>42025</v>
      </c>
      <c r="B26" s="6">
        <f>DAY(A26)</f>
        <v>21</v>
      </c>
      <c r="C26" t="s">
        <v>65</v>
      </c>
      <c r="D26" s="1" t="s">
        <v>66</v>
      </c>
      <c r="E26">
        <v>1.94</v>
      </c>
      <c r="F26">
        <f t="shared" si="0"/>
        <v>0</v>
      </c>
      <c r="G26">
        <f t="shared" si="1"/>
        <v>0</v>
      </c>
      <c r="H26">
        <v>743472</v>
      </c>
      <c r="I26">
        <v>1375550</v>
      </c>
      <c r="J26">
        <v>32823000</v>
      </c>
      <c r="K26">
        <f t="shared" si="2"/>
        <v>0</v>
      </c>
    </row>
    <row r="27" spans="1:11" x14ac:dyDescent="0.3">
      <c r="A27" s="2">
        <v>42026</v>
      </c>
      <c r="B27" s="6">
        <f>DAY(A27)</f>
        <v>22</v>
      </c>
      <c r="C27" t="s">
        <v>65</v>
      </c>
      <c r="D27" s="1" t="s">
        <v>66</v>
      </c>
      <c r="E27">
        <v>1.95</v>
      </c>
      <c r="F27">
        <f t="shared" si="0"/>
        <v>1.0000000000000009E-2</v>
      </c>
      <c r="G27" t="str">
        <f t="shared" si="1"/>
        <v>wzrost</v>
      </c>
      <c r="H27">
        <v>750865</v>
      </c>
      <c r="I27">
        <v>1490750</v>
      </c>
      <c r="J27">
        <v>32823000</v>
      </c>
      <c r="K27">
        <f t="shared" si="2"/>
        <v>0</v>
      </c>
    </row>
    <row r="28" spans="1:11" x14ac:dyDescent="0.3">
      <c r="A28" s="2">
        <v>42027</v>
      </c>
      <c r="B28" s="6">
        <f>DAY(A28)</f>
        <v>23</v>
      </c>
      <c r="C28" t="s">
        <v>65</v>
      </c>
      <c r="D28" s="1" t="s">
        <v>66</v>
      </c>
      <c r="E28">
        <v>1.98</v>
      </c>
      <c r="F28">
        <f t="shared" si="0"/>
        <v>3.0000000000000027E-2</v>
      </c>
      <c r="G28" t="str">
        <f t="shared" si="1"/>
        <v>wzrost</v>
      </c>
      <c r="H28">
        <v>480355</v>
      </c>
      <c r="I28">
        <v>939510</v>
      </c>
      <c r="J28">
        <v>32823000</v>
      </c>
      <c r="K28" t="str">
        <f t="shared" si="2"/>
        <v>kupuj</v>
      </c>
    </row>
    <row r="29" spans="1:11" x14ac:dyDescent="0.3">
      <c r="A29" s="2">
        <v>42025</v>
      </c>
      <c r="B29" s="6">
        <f>DAY(A29)</f>
        <v>21</v>
      </c>
      <c r="C29" t="s">
        <v>171</v>
      </c>
      <c r="D29" s="1" t="s">
        <v>172</v>
      </c>
      <c r="E29">
        <v>89.56</v>
      </c>
      <c r="F29">
        <f t="shared" si="0"/>
        <v>0</v>
      </c>
      <c r="G29">
        <f t="shared" si="1"/>
        <v>0</v>
      </c>
      <c r="H29">
        <v>41034</v>
      </c>
      <c r="I29">
        <v>3759570</v>
      </c>
      <c r="J29">
        <v>22240000</v>
      </c>
      <c r="K29">
        <f t="shared" si="2"/>
        <v>0</v>
      </c>
    </row>
    <row r="30" spans="1:11" x14ac:dyDescent="0.3">
      <c r="A30" s="2">
        <v>42026</v>
      </c>
      <c r="B30" s="6">
        <f>DAY(A30)</f>
        <v>22</v>
      </c>
      <c r="C30" t="s">
        <v>171</v>
      </c>
      <c r="D30" s="1" t="s">
        <v>172</v>
      </c>
      <c r="E30">
        <v>88.5</v>
      </c>
      <c r="F30">
        <f t="shared" si="0"/>
        <v>-1.0600000000000023</v>
      </c>
      <c r="G30" t="str">
        <f t="shared" si="1"/>
        <v>spadek</v>
      </c>
      <c r="H30">
        <v>7548</v>
      </c>
      <c r="I30">
        <v>678370</v>
      </c>
      <c r="J30">
        <v>22240000</v>
      </c>
      <c r="K30">
        <f t="shared" si="2"/>
        <v>0</v>
      </c>
    </row>
    <row r="31" spans="1:11" x14ac:dyDescent="0.3">
      <c r="A31" s="2">
        <v>42027</v>
      </c>
      <c r="B31" s="6">
        <f>DAY(A31)</f>
        <v>23</v>
      </c>
      <c r="C31" t="s">
        <v>171</v>
      </c>
      <c r="D31" s="1" t="s">
        <v>172</v>
      </c>
      <c r="E31">
        <v>88.3</v>
      </c>
      <c r="F31">
        <f t="shared" si="0"/>
        <v>-0.20000000000000284</v>
      </c>
      <c r="G31" t="str">
        <f t="shared" si="1"/>
        <v>wzrost</v>
      </c>
      <c r="H31">
        <v>16223</v>
      </c>
      <c r="I31">
        <v>1433530</v>
      </c>
      <c r="J31">
        <v>22240000</v>
      </c>
      <c r="K31" t="str">
        <f t="shared" si="2"/>
        <v>obserwuj</v>
      </c>
    </row>
    <row r="32" spans="1:11" x14ac:dyDescent="0.3">
      <c r="A32" s="2">
        <v>42025</v>
      </c>
      <c r="B32" s="6">
        <f>DAY(A32)</f>
        <v>21</v>
      </c>
      <c r="C32" t="s">
        <v>125</v>
      </c>
      <c r="D32" s="1" t="s">
        <v>126</v>
      </c>
      <c r="E32">
        <v>2.81</v>
      </c>
      <c r="F32">
        <f t="shared" si="0"/>
        <v>0</v>
      </c>
      <c r="G32">
        <f t="shared" si="1"/>
        <v>0</v>
      </c>
      <c r="H32">
        <v>58</v>
      </c>
      <c r="I32">
        <v>160</v>
      </c>
      <c r="J32">
        <v>2181000</v>
      </c>
      <c r="K32">
        <f t="shared" si="2"/>
        <v>0</v>
      </c>
    </row>
    <row r="33" spans="1:11" x14ac:dyDescent="0.3">
      <c r="A33" s="2">
        <v>42026</v>
      </c>
      <c r="B33" s="6">
        <f>DAY(A33)</f>
        <v>22</v>
      </c>
      <c r="C33" t="s">
        <v>125</v>
      </c>
      <c r="D33" s="1" t="s">
        <v>126</v>
      </c>
      <c r="E33">
        <v>2.65</v>
      </c>
      <c r="F33">
        <f t="shared" si="0"/>
        <v>-0.16000000000000014</v>
      </c>
      <c r="G33" t="str">
        <f t="shared" si="1"/>
        <v>spadek</v>
      </c>
      <c r="H33">
        <v>345</v>
      </c>
      <c r="I33">
        <v>920</v>
      </c>
      <c r="J33">
        <v>2181000</v>
      </c>
      <c r="K33">
        <f t="shared" si="2"/>
        <v>0</v>
      </c>
    </row>
    <row r="34" spans="1:11" x14ac:dyDescent="0.3">
      <c r="A34" s="2">
        <v>42027</v>
      </c>
      <c r="B34" s="6">
        <f>DAY(A34)</f>
        <v>23</v>
      </c>
      <c r="C34" t="s">
        <v>125</v>
      </c>
      <c r="D34" s="1" t="s">
        <v>126</v>
      </c>
      <c r="E34">
        <v>2.66</v>
      </c>
      <c r="F34">
        <f t="shared" si="0"/>
        <v>1.0000000000000231E-2</v>
      </c>
      <c r="G34" t="str">
        <f t="shared" si="1"/>
        <v>wzrost</v>
      </c>
      <c r="H34">
        <v>50</v>
      </c>
      <c r="I34">
        <v>130</v>
      </c>
      <c r="J34">
        <v>2181000</v>
      </c>
      <c r="K34" t="str">
        <f t="shared" si="2"/>
        <v>obserwuj</v>
      </c>
    </row>
    <row r="35" spans="1:11" x14ac:dyDescent="0.3">
      <c r="A35" s="2">
        <v>42025</v>
      </c>
      <c r="B35" s="6">
        <f>DAY(A35)</f>
        <v>21</v>
      </c>
      <c r="C35" t="s">
        <v>303</v>
      </c>
      <c r="D35" s="1" t="s">
        <v>304</v>
      </c>
      <c r="E35">
        <v>26</v>
      </c>
      <c r="F35">
        <f t="shared" si="0"/>
        <v>0</v>
      </c>
      <c r="G35">
        <f t="shared" si="1"/>
        <v>0</v>
      </c>
      <c r="H35">
        <v>1</v>
      </c>
      <c r="I35">
        <v>30</v>
      </c>
      <c r="J35">
        <v>3305000</v>
      </c>
      <c r="K35">
        <f t="shared" si="2"/>
        <v>0</v>
      </c>
    </row>
    <row r="36" spans="1:11" x14ac:dyDescent="0.3">
      <c r="A36" s="2">
        <v>42026</v>
      </c>
      <c r="B36" s="6">
        <f>DAY(A36)</f>
        <v>22</v>
      </c>
      <c r="C36" t="s">
        <v>303</v>
      </c>
      <c r="D36" s="1" t="s">
        <v>304</v>
      </c>
      <c r="E36">
        <v>25.9</v>
      </c>
      <c r="F36">
        <f t="shared" si="0"/>
        <v>-0.10000000000000142</v>
      </c>
      <c r="G36" t="str">
        <f t="shared" si="1"/>
        <v>spadek</v>
      </c>
      <c r="H36">
        <v>3</v>
      </c>
      <c r="I36">
        <v>80</v>
      </c>
      <c r="J36">
        <v>3305000</v>
      </c>
      <c r="K36">
        <f t="shared" si="2"/>
        <v>0</v>
      </c>
    </row>
    <row r="37" spans="1:11" x14ac:dyDescent="0.3">
      <c r="A37" s="2">
        <v>42027</v>
      </c>
      <c r="B37" s="6">
        <f>DAY(A37)</f>
        <v>23</v>
      </c>
      <c r="C37" t="s">
        <v>303</v>
      </c>
      <c r="D37" s="1" t="s">
        <v>304</v>
      </c>
      <c r="E37">
        <v>25.9</v>
      </c>
      <c r="F37">
        <f t="shared" si="0"/>
        <v>0</v>
      </c>
      <c r="G37">
        <f t="shared" si="1"/>
        <v>0</v>
      </c>
      <c r="H37">
        <v>3</v>
      </c>
      <c r="I37">
        <v>80</v>
      </c>
      <c r="J37">
        <v>3305000</v>
      </c>
      <c r="K37" t="str">
        <f t="shared" si="2"/>
        <v>obserwuj</v>
      </c>
    </row>
    <row r="38" spans="1:11" x14ac:dyDescent="0.3">
      <c r="A38" s="2">
        <v>42025</v>
      </c>
      <c r="B38" s="6">
        <f>DAY(A38)</f>
        <v>21</v>
      </c>
      <c r="C38" t="s">
        <v>427</v>
      </c>
      <c r="D38" s="1" t="s">
        <v>428</v>
      </c>
      <c r="E38">
        <v>22</v>
      </c>
      <c r="F38">
        <f t="shared" si="0"/>
        <v>0</v>
      </c>
      <c r="G38">
        <f t="shared" si="1"/>
        <v>0</v>
      </c>
      <c r="H38">
        <v>40</v>
      </c>
      <c r="I38">
        <v>880</v>
      </c>
      <c r="J38">
        <v>0</v>
      </c>
      <c r="K38">
        <f t="shared" si="2"/>
        <v>0</v>
      </c>
    </row>
    <row r="39" spans="1:11" x14ac:dyDescent="0.3">
      <c r="A39" s="2">
        <v>42026</v>
      </c>
      <c r="B39" s="6">
        <f>DAY(A39)</f>
        <v>22</v>
      </c>
      <c r="C39" t="s">
        <v>427</v>
      </c>
      <c r="D39" s="1" t="s">
        <v>428</v>
      </c>
      <c r="E39">
        <v>20</v>
      </c>
      <c r="F39">
        <f t="shared" si="0"/>
        <v>-2</v>
      </c>
      <c r="G39" t="str">
        <f t="shared" si="1"/>
        <v>spadek</v>
      </c>
      <c r="H39">
        <v>311</v>
      </c>
      <c r="I39">
        <v>6270</v>
      </c>
      <c r="J39">
        <v>0</v>
      </c>
      <c r="K39">
        <f t="shared" si="2"/>
        <v>0</v>
      </c>
    </row>
    <row r="40" spans="1:11" x14ac:dyDescent="0.3">
      <c r="A40" s="2">
        <v>42027</v>
      </c>
      <c r="B40" s="6">
        <f>DAY(A40)</f>
        <v>23</v>
      </c>
      <c r="C40" t="s">
        <v>427</v>
      </c>
      <c r="D40" s="1" t="s">
        <v>428</v>
      </c>
      <c r="E40">
        <v>21</v>
      </c>
      <c r="F40">
        <f t="shared" si="0"/>
        <v>1</v>
      </c>
      <c r="G40" t="str">
        <f t="shared" si="1"/>
        <v>wzrost</v>
      </c>
      <c r="H40">
        <v>5</v>
      </c>
      <c r="I40">
        <v>110</v>
      </c>
      <c r="J40">
        <v>0</v>
      </c>
      <c r="K40" t="str">
        <f t="shared" si="2"/>
        <v>obserwuj</v>
      </c>
    </row>
    <row r="41" spans="1:11" x14ac:dyDescent="0.3">
      <c r="A41" s="2">
        <v>42025</v>
      </c>
      <c r="B41" s="6">
        <f>DAY(A41)</f>
        <v>21</v>
      </c>
      <c r="C41" t="s">
        <v>837</v>
      </c>
      <c r="D41" s="1" t="s">
        <v>838</v>
      </c>
      <c r="E41">
        <v>109</v>
      </c>
      <c r="F41">
        <f t="shared" si="0"/>
        <v>0</v>
      </c>
      <c r="G41">
        <f t="shared" si="1"/>
        <v>0</v>
      </c>
      <c r="H41">
        <v>0</v>
      </c>
      <c r="I41">
        <v>0</v>
      </c>
      <c r="J41">
        <v>142000</v>
      </c>
      <c r="K41">
        <f t="shared" si="2"/>
        <v>0</v>
      </c>
    </row>
    <row r="42" spans="1:11" x14ac:dyDescent="0.3">
      <c r="A42" s="2">
        <v>42026</v>
      </c>
      <c r="B42" s="6">
        <f>DAY(A42)</f>
        <v>22</v>
      </c>
      <c r="C42" t="s">
        <v>837</v>
      </c>
      <c r="D42" s="1" t="s">
        <v>838</v>
      </c>
      <c r="E42">
        <v>109</v>
      </c>
      <c r="F42">
        <f t="shared" si="0"/>
        <v>0</v>
      </c>
      <c r="G42">
        <f t="shared" si="1"/>
        <v>0</v>
      </c>
      <c r="H42">
        <v>0</v>
      </c>
      <c r="I42">
        <v>0</v>
      </c>
      <c r="J42">
        <v>142000</v>
      </c>
      <c r="K42">
        <f t="shared" si="2"/>
        <v>0</v>
      </c>
    </row>
    <row r="43" spans="1:11" x14ac:dyDescent="0.3">
      <c r="A43" s="2">
        <v>42027</v>
      </c>
      <c r="B43" s="6">
        <f>DAY(A43)</f>
        <v>23</v>
      </c>
      <c r="C43" t="s">
        <v>837</v>
      </c>
      <c r="D43" s="1" t="s">
        <v>838</v>
      </c>
      <c r="E43">
        <v>109</v>
      </c>
      <c r="F43">
        <f t="shared" si="0"/>
        <v>0</v>
      </c>
      <c r="G43">
        <f t="shared" si="1"/>
        <v>0</v>
      </c>
      <c r="H43">
        <v>0</v>
      </c>
      <c r="I43">
        <v>0</v>
      </c>
      <c r="J43">
        <v>142000</v>
      </c>
      <c r="K43" t="str">
        <f t="shared" si="2"/>
        <v>obserwuj</v>
      </c>
    </row>
    <row r="44" spans="1:11" x14ac:dyDescent="0.3">
      <c r="A44" s="2">
        <v>42025</v>
      </c>
      <c r="B44" s="6">
        <f>DAY(A44)</f>
        <v>21</v>
      </c>
      <c r="C44" t="s">
        <v>791</v>
      </c>
      <c r="D44" s="1" t="s">
        <v>792</v>
      </c>
      <c r="E44">
        <v>5.26</v>
      </c>
      <c r="F44">
        <f t="shared" si="0"/>
        <v>0</v>
      </c>
      <c r="G44">
        <f t="shared" si="1"/>
        <v>0</v>
      </c>
      <c r="H44">
        <v>0</v>
      </c>
      <c r="I44">
        <v>0</v>
      </c>
      <c r="J44">
        <v>5448000</v>
      </c>
      <c r="K44">
        <f t="shared" si="2"/>
        <v>0</v>
      </c>
    </row>
    <row r="45" spans="1:11" x14ac:dyDescent="0.3">
      <c r="A45" s="2">
        <v>42026</v>
      </c>
      <c r="B45" s="6">
        <f>DAY(A45)</f>
        <v>22</v>
      </c>
      <c r="C45" t="s">
        <v>791</v>
      </c>
      <c r="D45" s="1" t="s">
        <v>792</v>
      </c>
      <c r="E45">
        <v>5.26</v>
      </c>
      <c r="F45">
        <f t="shared" si="0"/>
        <v>0</v>
      </c>
      <c r="G45">
        <f t="shared" si="1"/>
        <v>0</v>
      </c>
      <c r="H45">
        <v>0</v>
      </c>
      <c r="I45">
        <v>0</v>
      </c>
      <c r="J45">
        <v>5448000</v>
      </c>
      <c r="K45">
        <f t="shared" si="2"/>
        <v>0</v>
      </c>
    </row>
    <row r="46" spans="1:11" x14ac:dyDescent="0.3">
      <c r="A46" s="2">
        <v>42027</v>
      </c>
      <c r="B46" s="6">
        <f>DAY(A46)</f>
        <v>23</v>
      </c>
      <c r="C46" t="s">
        <v>791</v>
      </c>
      <c r="D46" s="1" t="s">
        <v>792</v>
      </c>
      <c r="E46">
        <v>5.38</v>
      </c>
      <c r="F46">
        <f t="shared" si="0"/>
        <v>0.12000000000000011</v>
      </c>
      <c r="G46" t="str">
        <f t="shared" si="1"/>
        <v>wzrost</v>
      </c>
      <c r="H46">
        <v>11641</v>
      </c>
      <c r="I46">
        <v>62630</v>
      </c>
      <c r="J46">
        <v>5448000</v>
      </c>
      <c r="K46" t="str">
        <f t="shared" si="2"/>
        <v>obserwuj</v>
      </c>
    </row>
    <row r="47" spans="1:11" x14ac:dyDescent="0.3">
      <c r="A47" s="2">
        <v>42025</v>
      </c>
      <c r="B47" s="6">
        <f>DAY(A47)</f>
        <v>21</v>
      </c>
      <c r="C47" t="s">
        <v>595</v>
      </c>
      <c r="D47" s="1" t="s">
        <v>596</v>
      </c>
      <c r="E47">
        <v>7.05</v>
      </c>
      <c r="F47">
        <f t="shared" si="0"/>
        <v>0</v>
      </c>
      <c r="G47">
        <f t="shared" si="1"/>
        <v>0</v>
      </c>
      <c r="H47">
        <v>0</v>
      </c>
      <c r="I47">
        <v>0</v>
      </c>
      <c r="J47">
        <v>247000</v>
      </c>
      <c r="K47">
        <f t="shared" si="2"/>
        <v>0</v>
      </c>
    </row>
    <row r="48" spans="1:11" x14ac:dyDescent="0.3">
      <c r="A48" s="2">
        <v>42026</v>
      </c>
      <c r="B48" s="6">
        <f>DAY(A48)</f>
        <v>22</v>
      </c>
      <c r="C48" t="s">
        <v>595</v>
      </c>
      <c r="D48" s="1" t="s">
        <v>596</v>
      </c>
      <c r="E48">
        <v>7.05</v>
      </c>
      <c r="F48">
        <f t="shared" si="0"/>
        <v>0</v>
      </c>
      <c r="G48">
        <f t="shared" si="1"/>
        <v>0</v>
      </c>
      <c r="H48">
        <v>0</v>
      </c>
      <c r="I48">
        <v>0</v>
      </c>
      <c r="J48">
        <v>247000</v>
      </c>
      <c r="K48">
        <f t="shared" si="2"/>
        <v>0</v>
      </c>
    </row>
    <row r="49" spans="1:11" x14ac:dyDescent="0.3">
      <c r="A49" s="2">
        <v>42027</v>
      </c>
      <c r="B49" s="6">
        <f>DAY(A49)</f>
        <v>23</v>
      </c>
      <c r="C49" t="s">
        <v>595</v>
      </c>
      <c r="D49" s="1" t="s">
        <v>596</v>
      </c>
      <c r="E49">
        <v>7.05</v>
      </c>
      <c r="F49">
        <f t="shared" si="0"/>
        <v>0</v>
      </c>
      <c r="G49">
        <f t="shared" si="1"/>
        <v>0</v>
      </c>
      <c r="H49">
        <v>0</v>
      </c>
      <c r="I49">
        <v>0</v>
      </c>
      <c r="J49">
        <v>247000</v>
      </c>
      <c r="K49" t="str">
        <f t="shared" si="2"/>
        <v>obserwuj</v>
      </c>
    </row>
    <row r="50" spans="1:11" x14ac:dyDescent="0.3">
      <c r="A50" s="2">
        <v>42025</v>
      </c>
      <c r="B50" s="6">
        <f>DAY(A50)</f>
        <v>21</v>
      </c>
      <c r="C50" t="s">
        <v>773</v>
      </c>
      <c r="D50" s="1" t="s">
        <v>774</v>
      </c>
      <c r="E50">
        <v>25.35</v>
      </c>
      <c r="F50">
        <f t="shared" si="0"/>
        <v>0</v>
      </c>
      <c r="G50">
        <f t="shared" si="1"/>
        <v>0</v>
      </c>
      <c r="H50">
        <v>352</v>
      </c>
      <c r="I50">
        <v>9020</v>
      </c>
      <c r="J50">
        <v>0</v>
      </c>
      <c r="K50">
        <f t="shared" si="2"/>
        <v>0</v>
      </c>
    </row>
    <row r="51" spans="1:11" x14ac:dyDescent="0.3">
      <c r="A51" s="2">
        <v>42026</v>
      </c>
      <c r="B51" s="6">
        <f>DAY(A51)</f>
        <v>22</v>
      </c>
      <c r="C51" t="s">
        <v>773</v>
      </c>
      <c r="D51" s="1" t="s">
        <v>774</v>
      </c>
      <c r="E51">
        <v>26.95</v>
      </c>
      <c r="F51">
        <f t="shared" si="0"/>
        <v>1.5999999999999979</v>
      </c>
      <c r="G51" t="str">
        <f t="shared" si="1"/>
        <v>wzrost</v>
      </c>
      <c r="H51">
        <v>101</v>
      </c>
      <c r="I51">
        <v>2580</v>
      </c>
      <c r="J51">
        <v>0</v>
      </c>
      <c r="K51">
        <f t="shared" si="2"/>
        <v>0</v>
      </c>
    </row>
    <row r="52" spans="1:11" x14ac:dyDescent="0.3">
      <c r="A52" s="2">
        <v>42027</v>
      </c>
      <c r="B52" s="6">
        <f>DAY(A52)</f>
        <v>23</v>
      </c>
      <c r="C52" t="s">
        <v>773</v>
      </c>
      <c r="D52" s="1" t="s">
        <v>774</v>
      </c>
      <c r="E52">
        <v>26.95</v>
      </c>
      <c r="F52">
        <f t="shared" si="0"/>
        <v>0</v>
      </c>
      <c r="G52" t="str">
        <f t="shared" si="1"/>
        <v>spadek</v>
      </c>
      <c r="H52">
        <v>25</v>
      </c>
      <c r="I52">
        <v>670</v>
      </c>
      <c r="J52">
        <v>0</v>
      </c>
      <c r="K52" t="str">
        <f t="shared" si="2"/>
        <v>obserwuj</v>
      </c>
    </row>
    <row r="53" spans="1:11" x14ac:dyDescent="0.3">
      <c r="A53" s="2">
        <v>42025</v>
      </c>
      <c r="B53" s="6">
        <f>DAY(A53)</f>
        <v>21</v>
      </c>
      <c r="C53" t="s">
        <v>809</v>
      </c>
      <c r="D53" s="1" t="s">
        <v>810</v>
      </c>
      <c r="E53">
        <v>43</v>
      </c>
      <c r="F53">
        <f t="shared" si="0"/>
        <v>0</v>
      </c>
      <c r="G53">
        <f t="shared" si="1"/>
        <v>0</v>
      </c>
      <c r="H53">
        <v>76</v>
      </c>
      <c r="I53">
        <v>3270</v>
      </c>
      <c r="J53">
        <v>176000</v>
      </c>
      <c r="K53">
        <f t="shared" si="2"/>
        <v>0</v>
      </c>
    </row>
    <row r="54" spans="1:11" x14ac:dyDescent="0.3">
      <c r="A54" s="2">
        <v>42026</v>
      </c>
      <c r="B54" s="6">
        <f>DAY(A54)</f>
        <v>22</v>
      </c>
      <c r="C54" t="s">
        <v>809</v>
      </c>
      <c r="D54" s="1" t="s">
        <v>810</v>
      </c>
      <c r="E54">
        <v>43.59</v>
      </c>
      <c r="F54">
        <f t="shared" si="0"/>
        <v>0.59000000000000341</v>
      </c>
      <c r="G54" t="str">
        <f t="shared" si="1"/>
        <v>wzrost</v>
      </c>
      <c r="H54">
        <v>984</v>
      </c>
      <c r="I54">
        <v>42770</v>
      </c>
      <c r="J54">
        <v>176000</v>
      </c>
      <c r="K54">
        <f t="shared" si="2"/>
        <v>0</v>
      </c>
    </row>
    <row r="55" spans="1:11" x14ac:dyDescent="0.3">
      <c r="A55" s="2">
        <v>42027</v>
      </c>
      <c r="B55" s="6">
        <f>DAY(A55)</f>
        <v>23</v>
      </c>
      <c r="C55" t="s">
        <v>809</v>
      </c>
      <c r="D55" s="1" t="s">
        <v>810</v>
      </c>
      <c r="E55">
        <v>43.58</v>
      </c>
      <c r="F55">
        <f t="shared" si="0"/>
        <v>-1.0000000000005116E-2</v>
      </c>
      <c r="G55" t="str">
        <f t="shared" si="1"/>
        <v>spadek</v>
      </c>
      <c r="H55">
        <v>120</v>
      </c>
      <c r="I55">
        <v>5230</v>
      </c>
      <c r="J55">
        <v>176000</v>
      </c>
      <c r="K55" t="str">
        <f t="shared" si="2"/>
        <v>obserwuj</v>
      </c>
    </row>
    <row r="56" spans="1:11" x14ac:dyDescent="0.3">
      <c r="A56" s="2">
        <v>42025</v>
      </c>
      <c r="B56" s="6">
        <f>DAY(A56)</f>
        <v>21</v>
      </c>
      <c r="C56" t="s">
        <v>83</v>
      </c>
      <c r="D56" s="1" t="s">
        <v>84</v>
      </c>
      <c r="E56">
        <v>1.04</v>
      </c>
      <c r="F56">
        <f t="shared" si="0"/>
        <v>0</v>
      </c>
      <c r="G56">
        <f t="shared" si="1"/>
        <v>0</v>
      </c>
      <c r="H56">
        <v>10</v>
      </c>
      <c r="I56">
        <v>10</v>
      </c>
      <c r="J56">
        <v>0</v>
      </c>
      <c r="K56">
        <f t="shared" si="2"/>
        <v>0</v>
      </c>
    </row>
    <row r="57" spans="1:11" x14ac:dyDescent="0.3">
      <c r="A57" s="2">
        <v>42026</v>
      </c>
      <c r="B57" s="6">
        <f>DAY(A57)</f>
        <v>22</v>
      </c>
      <c r="C57" t="s">
        <v>83</v>
      </c>
      <c r="D57" s="1" t="s">
        <v>84</v>
      </c>
      <c r="E57">
        <v>1.05</v>
      </c>
      <c r="F57">
        <f t="shared" si="0"/>
        <v>1.0000000000000009E-2</v>
      </c>
      <c r="G57" t="str">
        <f t="shared" si="1"/>
        <v>wzrost</v>
      </c>
      <c r="H57">
        <v>5</v>
      </c>
      <c r="I57">
        <v>10</v>
      </c>
      <c r="J57">
        <v>0</v>
      </c>
      <c r="K57">
        <f t="shared" si="2"/>
        <v>0</v>
      </c>
    </row>
    <row r="58" spans="1:11" x14ac:dyDescent="0.3">
      <c r="A58" s="2">
        <v>42027</v>
      </c>
      <c r="B58" s="6">
        <f>DAY(A58)</f>
        <v>23</v>
      </c>
      <c r="C58" t="s">
        <v>83</v>
      </c>
      <c r="D58" s="1" t="s">
        <v>84</v>
      </c>
      <c r="E58">
        <v>1.05</v>
      </c>
      <c r="F58">
        <f t="shared" si="0"/>
        <v>0</v>
      </c>
      <c r="G58" t="str">
        <f t="shared" si="1"/>
        <v>spadek</v>
      </c>
      <c r="H58">
        <v>4600</v>
      </c>
      <c r="I58">
        <v>4830</v>
      </c>
      <c r="J58">
        <v>0</v>
      </c>
      <c r="K58" t="str">
        <f t="shared" si="2"/>
        <v>obserwuj</v>
      </c>
    </row>
    <row r="59" spans="1:11" x14ac:dyDescent="0.3">
      <c r="A59" s="2">
        <v>42025</v>
      </c>
      <c r="B59" s="6">
        <f>DAY(A59)</f>
        <v>21</v>
      </c>
      <c r="C59" t="s">
        <v>717</v>
      </c>
      <c r="D59" s="1" t="s">
        <v>718</v>
      </c>
      <c r="E59">
        <v>23.75</v>
      </c>
      <c r="F59">
        <f t="shared" si="0"/>
        <v>0</v>
      </c>
      <c r="G59">
        <f t="shared" si="1"/>
        <v>0</v>
      </c>
      <c r="H59">
        <v>85</v>
      </c>
      <c r="I59">
        <v>2030</v>
      </c>
      <c r="J59">
        <v>93000</v>
      </c>
      <c r="K59">
        <f t="shared" si="2"/>
        <v>0</v>
      </c>
    </row>
    <row r="60" spans="1:11" x14ac:dyDescent="0.3">
      <c r="A60" s="2">
        <v>42026</v>
      </c>
      <c r="B60" s="6">
        <f>DAY(A60)</f>
        <v>22</v>
      </c>
      <c r="C60" t="s">
        <v>717</v>
      </c>
      <c r="D60" s="1" t="s">
        <v>718</v>
      </c>
      <c r="E60">
        <v>23.99</v>
      </c>
      <c r="F60">
        <f t="shared" si="0"/>
        <v>0.23999999999999844</v>
      </c>
      <c r="G60" t="str">
        <f t="shared" si="1"/>
        <v>wzrost</v>
      </c>
      <c r="H60">
        <v>2</v>
      </c>
      <c r="I60">
        <v>50</v>
      </c>
      <c r="J60">
        <v>93000</v>
      </c>
      <c r="K60">
        <f t="shared" si="2"/>
        <v>0</v>
      </c>
    </row>
    <row r="61" spans="1:11" x14ac:dyDescent="0.3">
      <c r="A61" s="2">
        <v>42027</v>
      </c>
      <c r="B61" s="6">
        <f>DAY(A61)</f>
        <v>23</v>
      </c>
      <c r="C61" t="s">
        <v>717</v>
      </c>
      <c r="D61" s="1" t="s">
        <v>718</v>
      </c>
      <c r="E61">
        <v>24</v>
      </c>
      <c r="F61">
        <f t="shared" si="0"/>
        <v>1.0000000000001563E-2</v>
      </c>
      <c r="G61" t="str">
        <f t="shared" si="1"/>
        <v>spadek</v>
      </c>
      <c r="H61">
        <v>80</v>
      </c>
      <c r="I61">
        <v>1920</v>
      </c>
      <c r="J61">
        <v>93000</v>
      </c>
      <c r="K61" t="str">
        <f t="shared" si="2"/>
        <v>obserwuj</v>
      </c>
    </row>
    <row r="62" spans="1:11" x14ac:dyDescent="0.3">
      <c r="A62" s="2">
        <v>42025</v>
      </c>
      <c r="B62" s="6">
        <f>DAY(A62)</f>
        <v>21</v>
      </c>
      <c r="C62" t="s">
        <v>579</v>
      </c>
      <c r="D62" s="1" t="s">
        <v>580</v>
      </c>
      <c r="E62">
        <v>7.0000000000000007E-2</v>
      </c>
      <c r="F62">
        <f t="shared" si="0"/>
        <v>0</v>
      </c>
      <c r="G62">
        <f t="shared" si="1"/>
        <v>0</v>
      </c>
      <c r="H62">
        <v>25961</v>
      </c>
      <c r="I62">
        <v>1820</v>
      </c>
      <c r="J62">
        <v>0</v>
      </c>
      <c r="K62">
        <f t="shared" si="2"/>
        <v>0</v>
      </c>
    </row>
    <row r="63" spans="1:11" x14ac:dyDescent="0.3">
      <c r="A63" s="2">
        <v>42026</v>
      </c>
      <c r="B63" s="6">
        <f>DAY(A63)</f>
        <v>22</v>
      </c>
      <c r="C63" t="s">
        <v>579</v>
      </c>
      <c r="D63" s="1" t="s">
        <v>580</v>
      </c>
      <c r="E63">
        <v>7.0000000000000007E-2</v>
      </c>
      <c r="F63">
        <f t="shared" si="0"/>
        <v>0</v>
      </c>
      <c r="G63">
        <f t="shared" si="1"/>
        <v>0</v>
      </c>
      <c r="H63">
        <v>0</v>
      </c>
      <c r="I63">
        <v>0</v>
      </c>
      <c r="J63">
        <v>0</v>
      </c>
      <c r="K63">
        <f t="shared" si="2"/>
        <v>0</v>
      </c>
    </row>
    <row r="64" spans="1:11" x14ac:dyDescent="0.3">
      <c r="A64" s="2">
        <v>42027</v>
      </c>
      <c r="B64" s="6">
        <f>DAY(A64)</f>
        <v>23</v>
      </c>
      <c r="C64" t="s">
        <v>579</v>
      </c>
      <c r="D64" s="1" t="s">
        <v>580</v>
      </c>
      <c r="E64">
        <v>7.0000000000000007E-2</v>
      </c>
      <c r="F64">
        <f t="shared" si="0"/>
        <v>0</v>
      </c>
      <c r="G64">
        <f t="shared" si="1"/>
        <v>0</v>
      </c>
      <c r="H64">
        <v>363255</v>
      </c>
      <c r="I64">
        <v>25430</v>
      </c>
      <c r="J64">
        <v>0</v>
      </c>
      <c r="K64" t="str">
        <f t="shared" si="2"/>
        <v>obserwuj</v>
      </c>
    </row>
    <row r="65" spans="1:11" x14ac:dyDescent="0.3">
      <c r="A65" s="2">
        <v>42025</v>
      </c>
      <c r="B65" s="6">
        <f>DAY(A65)</f>
        <v>21</v>
      </c>
      <c r="C65" t="s">
        <v>555</v>
      </c>
      <c r="D65" s="1" t="s">
        <v>556</v>
      </c>
      <c r="E65">
        <v>149.9</v>
      </c>
      <c r="F65">
        <f t="shared" si="0"/>
        <v>0</v>
      </c>
      <c r="G65">
        <f t="shared" si="1"/>
        <v>0</v>
      </c>
      <c r="H65">
        <v>113</v>
      </c>
      <c r="I65">
        <v>16940</v>
      </c>
      <c r="J65">
        <v>3703000</v>
      </c>
      <c r="K65">
        <f t="shared" si="2"/>
        <v>0</v>
      </c>
    </row>
    <row r="66" spans="1:11" x14ac:dyDescent="0.3">
      <c r="A66" s="2">
        <v>42026</v>
      </c>
      <c r="B66" s="6">
        <f>DAY(A66)</f>
        <v>22</v>
      </c>
      <c r="C66" t="s">
        <v>555</v>
      </c>
      <c r="D66" s="1" t="s">
        <v>556</v>
      </c>
      <c r="E66">
        <v>152.4</v>
      </c>
      <c r="F66">
        <f t="shared" si="0"/>
        <v>2.5</v>
      </c>
      <c r="G66" t="str">
        <f t="shared" si="1"/>
        <v>wzrost</v>
      </c>
      <c r="H66">
        <v>41</v>
      </c>
      <c r="I66">
        <v>6210</v>
      </c>
      <c r="J66">
        <v>3703000</v>
      </c>
      <c r="K66">
        <f t="shared" si="2"/>
        <v>0</v>
      </c>
    </row>
    <row r="67" spans="1:11" x14ac:dyDescent="0.3">
      <c r="A67" s="2">
        <v>42027</v>
      </c>
      <c r="B67" s="6">
        <f>DAY(A67)</f>
        <v>23</v>
      </c>
      <c r="C67" t="s">
        <v>555</v>
      </c>
      <c r="D67" s="1" t="s">
        <v>556</v>
      </c>
      <c r="E67">
        <v>154.69999999999999</v>
      </c>
      <c r="F67">
        <f t="shared" si="0"/>
        <v>2.2999999999999829</v>
      </c>
      <c r="G67" t="str">
        <f t="shared" si="1"/>
        <v>spadek</v>
      </c>
      <c r="H67">
        <v>20</v>
      </c>
      <c r="I67">
        <v>3090</v>
      </c>
      <c r="J67">
        <v>3703000</v>
      </c>
      <c r="K67" t="str">
        <f t="shared" si="2"/>
        <v>obserwuj</v>
      </c>
    </row>
    <row r="68" spans="1:11" x14ac:dyDescent="0.3">
      <c r="A68" s="2">
        <v>42025</v>
      </c>
      <c r="B68" s="6">
        <f>DAY(A68)</f>
        <v>21</v>
      </c>
      <c r="C68" t="s">
        <v>277</v>
      </c>
      <c r="D68" s="1" t="s">
        <v>278</v>
      </c>
      <c r="E68">
        <v>1.69</v>
      </c>
      <c r="F68">
        <f t="shared" ref="F68:F131" si="3">IF(B68=21,0,E68-E67)</f>
        <v>0</v>
      </c>
      <c r="G68">
        <f t="shared" si="1"/>
        <v>0</v>
      </c>
      <c r="H68">
        <v>0</v>
      </c>
      <c r="I68">
        <v>0</v>
      </c>
      <c r="J68">
        <v>0</v>
      </c>
      <c r="K68">
        <f t="shared" si="2"/>
        <v>0</v>
      </c>
    </row>
    <row r="69" spans="1:11" x14ac:dyDescent="0.3">
      <c r="A69" s="2">
        <v>42026</v>
      </c>
      <c r="B69" s="6">
        <f>DAY(A69)</f>
        <v>22</v>
      </c>
      <c r="C69" t="s">
        <v>277</v>
      </c>
      <c r="D69" s="1" t="s">
        <v>278</v>
      </c>
      <c r="E69">
        <v>1.69</v>
      </c>
      <c r="F69">
        <f t="shared" si="3"/>
        <v>0</v>
      </c>
      <c r="G69">
        <f t="shared" ref="G69:G132" si="4">IF(B69=21,0,IF(AND(E69&lt;&gt;E68,F69&gt;F68),"wzrost",IF(F69&lt;F68,"spadek",0)))</f>
        <v>0</v>
      </c>
      <c r="H69">
        <v>0</v>
      </c>
      <c r="I69">
        <v>0</v>
      </c>
      <c r="J69">
        <v>0</v>
      </c>
      <c r="K69">
        <f t="shared" ref="K69:K132" si="5">IF(B69=23,IF(AND(G69="wzrost",G68="wzrost"),"kupuj",IF(AND(G69="spadek",G68="spadek"),"sprzedaj","obserwuj")),0)</f>
        <v>0</v>
      </c>
    </row>
    <row r="70" spans="1:11" x14ac:dyDescent="0.3">
      <c r="A70" s="2">
        <v>42027</v>
      </c>
      <c r="B70" s="6">
        <f>DAY(A70)</f>
        <v>23</v>
      </c>
      <c r="C70" t="s">
        <v>277</v>
      </c>
      <c r="D70" s="1" t="s">
        <v>278</v>
      </c>
      <c r="E70">
        <v>1.69</v>
      </c>
      <c r="F70">
        <f t="shared" si="3"/>
        <v>0</v>
      </c>
      <c r="G70">
        <f t="shared" si="4"/>
        <v>0</v>
      </c>
      <c r="H70">
        <v>0</v>
      </c>
      <c r="I70">
        <v>0</v>
      </c>
      <c r="J70">
        <v>0</v>
      </c>
      <c r="K70" t="str">
        <f t="shared" si="5"/>
        <v>obserwuj</v>
      </c>
    </row>
    <row r="71" spans="1:11" x14ac:dyDescent="0.3">
      <c r="A71" s="2">
        <v>42025</v>
      </c>
      <c r="B71" s="6">
        <f>DAY(A71)</f>
        <v>21</v>
      </c>
      <c r="C71" t="s">
        <v>289</v>
      </c>
      <c r="D71" s="1" t="s">
        <v>290</v>
      </c>
      <c r="E71">
        <v>7.14</v>
      </c>
      <c r="F71">
        <f t="shared" si="3"/>
        <v>0</v>
      </c>
      <c r="G71">
        <f t="shared" si="4"/>
        <v>0</v>
      </c>
      <c r="H71">
        <v>0</v>
      </c>
      <c r="I71">
        <v>0</v>
      </c>
      <c r="J71">
        <v>14000</v>
      </c>
      <c r="K71">
        <f t="shared" si="5"/>
        <v>0</v>
      </c>
    </row>
    <row r="72" spans="1:11" x14ac:dyDescent="0.3">
      <c r="A72" s="2">
        <v>42026</v>
      </c>
      <c r="B72" s="6">
        <f>DAY(A72)</f>
        <v>22</v>
      </c>
      <c r="C72" t="s">
        <v>289</v>
      </c>
      <c r="D72" s="1" t="s">
        <v>290</v>
      </c>
      <c r="E72">
        <v>7.14</v>
      </c>
      <c r="F72">
        <f t="shared" si="3"/>
        <v>0</v>
      </c>
      <c r="G72">
        <f t="shared" si="4"/>
        <v>0</v>
      </c>
      <c r="H72">
        <v>0</v>
      </c>
      <c r="I72">
        <v>0</v>
      </c>
      <c r="J72">
        <v>14000</v>
      </c>
      <c r="K72">
        <f t="shared" si="5"/>
        <v>0</v>
      </c>
    </row>
    <row r="73" spans="1:11" x14ac:dyDescent="0.3">
      <c r="A73" s="2">
        <v>42027</v>
      </c>
      <c r="B73" s="6">
        <f>DAY(A73)</f>
        <v>23</v>
      </c>
      <c r="C73" t="s">
        <v>289</v>
      </c>
      <c r="D73" s="1" t="s">
        <v>290</v>
      </c>
      <c r="E73">
        <v>7.14</v>
      </c>
      <c r="F73">
        <f t="shared" si="3"/>
        <v>0</v>
      </c>
      <c r="G73">
        <f t="shared" si="4"/>
        <v>0</v>
      </c>
      <c r="H73">
        <v>0</v>
      </c>
      <c r="I73">
        <v>0</v>
      </c>
      <c r="J73">
        <v>14000</v>
      </c>
      <c r="K73" t="str">
        <f t="shared" si="5"/>
        <v>obserwuj</v>
      </c>
    </row>
    <row r="74" spans="1:11" x14ac:dyDescent="0.3">
      <c r="A74" s="2">
        <v>42025</v>
      </c>
      <c r="B74" s="6">
        <f>DAY(A74)</f>
        <v>21</v>
      </c>
      <c r="C74" t="s">
        <v>879</v>
      </c>
      <c r="D74" s="1" t="s">
        <v>880</v>
      </c>
      <c r="E74">
        <v>23.4</v>
      </c>
      <c r="F74">
        <f t="shared" si="3"/>
        <v>0</v>
      </c>
      <c r="G74">
        <f t="shared" si="4"/>
        <v>0</v>
      </c>
      <c r="H74">
        <v>519</v>
      </c>
      <c r="I74">
        <v>12140</v>
      </c>
      <c r="J74">
        <v>28378000</v>
      </c>
      <c r="K74">
        <f t="shared" si="5"/>
        <v>0</v>
      </c>
    </row>
    <row r="75" spans="1:11" x14ac:dyDescent="0.3">
      <c r="A75" s="2">
        <v>42026</v>
      </c>
      <c r="B75" s="6">
        <f>DAY(A75)</f>
        <v>22</v>
      </c>
      <c r="C75" t="s">
        <v>879</v>
      </c>
      <c r="D75" s="1" t="s">
        <v>880</v>
      </c>
      <c r="E75">
        <v>24.4</v>
      </c>
      <c r="F75">
        <f t="shared" si="3"/>
        <v>1</v>
      </c>
      <c r="G75" t="str">
        <f t="shared" si="4"/>
        <v>wzrost</v>
      </c>
      <c r="H75">
        <v>2729</v>
      </c>
      <c r="I75">
        <v>66170</v>
      </c>
      <c r="J75">
        <v>28378000</v>
      </c>
      <c r="K75">
        <f t="shared" si="5"/>
        <v>0</v>
      </c>
    </row>
    <row r="76" spans="1:11" x14ac:dyDescent="0.3">
      <c r="A76" s="2">
        <v>42027</v>
      </c>
      <c r="B76" s="6">
        <f>DAY(A76)</f>
        <v>23</v>
      </c>
      <c r="C76" t="s">
        <v>879</v>
      </c>
      <c r="D76" s="1" t="s">
        <v>880</v>
      </c>
      <c r="E76">
        <v>24.69</v>
      </c>
      <c r="F76">
        <f t="shared" si="3"/>
        <v>0.2900000000000027</v>
      </c>
      <c r="G76" t="str">
        <f t="shared" si="4"/>
        <v>spadek</v>
      </c>
      <c r="H76">
        <v>2056</v>
      </c>
      <c r="I76">
        <v>50750</v>
      </c>
      <c r="J76">
        <v>28378000</v>
      </c>
      <c r="K76" t="str">
        <f t="shared" si="5"/>
        <v>obserwuj</v>
      </c>
    </row>
    <row r="77" spans="1:11" x14ac:dyDescent="0.3">
      <c r="A77" s="2">
        <v>42025</v>
      </c>
      <c r="B77" s="6">
        <f>DAY(A77)</f>
        <v>21</v>
      </c>
      <c r="C77" t="s">
        <v>31</v>
      </c>
      <c r="D77" s="1" t="s">
        <v>32</v>
      </c>
      <c r="E77">
        <v>1</v>
      </c>
      <c r="F77">
        <f t="shared" si="3"/>
        <v>0</v>
      </c>
      <c r="G77">
        <f t="shared" si="4"/>
        <v>0</v>
      </c>
      <c r="H77">
        <v>0</v>
      </c>
      <c r="I77">
        <v>0</v>
      </c>
      <c r="J77">
        <v>0</v>
      </c>
      <c r="K77">
        <f t="shared" si="5"/>
        <v>0</v>
      </c>
    </row>
    <row r="78" spans="1:11" x14ac:dyDescent="0.3">
      <c r="A78" s="2">
        <v>42026</v>
      </c>
      <c r="B78" s="6">
        <f>DAY(A78)</f>
        <v>22</v>
      </c>
      <c r="C78" t="s">
        <v>31</v>
      </c>
      <c r="D78" s="1" t="s">
        <v>32</v>
      </c>
      <c r="E78">
        <v>1</v>
      </c>
      <c r="F78">
        <f t="shared" si="3"/>
        <v>0</v>
      </c>
      <c r="G78">
        <f t="shared" si="4"/>
        <v>0</v>
      </c>
      <c r="H78">
        <v>0</v>
      </c>
      <c r="I78">
        <v>0</v>
      </c>
      <c r="J78">
        <v>0</v>
      </c>
      <c r="K78">
        <f t="shared" si="5"/>
        <v>0</v>
      </c>
    </row>
    <row r="79" spans="1:11" x14ac:dyDescent="0.3">
      <c r="A79" s="2">
        <v>42027</v>
      </c>
      <c r="B79" s="6">
        <f>DAY(A79)</f>
        <v>23</v>
      </c>
      <c r="C79" t="s">
        <v>31</v>
      </c>
      <c r="D79" s="1" t="s">
        <v>32</v>
      </c>
      <c r="E79">
        <v>1</v>
      </c>
      <c r="F79">
        <f t="shared" si="3"/>
        <v>0</v>
      </c>
      <c r="G79">
        <f t="shared" si="4"/>
        <v>0</v>
      </c>
      <c r="H79">
        <v>0</v>
      </c>
      <c r="I79">
        <v>0</v>
      </c>
      <c r="J79">
        <v>0</v>
      </c>
      <c r="K79" t="str">
        <f t="shared" si="5"/>
        <v>obserwuj</v>
      </c>
    </row>
    <row r="80" spans="1:11" x14ac:dyDescent="0.3">
      <c r="A80" s="2">
        <v>42025</v>
      </c>
      <c r="B80" s="6">
        <f>DAY(A80)</f>
        <v>21</v>
      </c>
      <c r="C80" t="s">
        <v>93</v>
      </c>
      <c r="D80" s="1" t="s">
        <v>94</v>
      </c>
      <c r="E80">
        <v>20.7</v>
      </c>
      <c r="F80">
        <f t="shared" si="3"/>
        <v>0</v>
      </c>
      <c r="G80">
        <f t="shared" si="4"/>
        <v>0</v>
      </c>
      <c r="H80">
        <v>0</v>
      </c>
      <c r="I80">
        <v>0</v>
      </c>
      <c r="J80">
        <v>2322000</v>
      </c>
      <c r="K80">
        <f t="shared" si="5"/>
        <v>0</v>
      </c>
    </row>
    <row r="81" spans="1:11" x14ac:dyDescent="0.3">
      <c r="A81" s="2">
        <v>42026</v>
      </c>
      <c r="B81" s="6">
        <f>DAY(A81)</f>
        <v>22</v>
      </c>
      <c r="C81" t="s">
        <v>93</v>
      </c>
      <c r="D81" s="1" t="s">
        <v>94</v>
      </c>
      <c r="E81">
        <v>20.7</v>
      </c>
      <c r="F81">
        <f t="shared" si="3"/>
        <v>0</v>
      </c>
      <c r="G81">
        <f t="shared" si="4"/>
        <v>0</v>
      </c>
      <c r="H81">
        <v>0</v>
      </c>
      <c r="I81">
        <v>0</v>
      </c>
      <c r="J81">
        <v>2322000</v>
      </c>
      <c r="K81">
        <f t="shared" si="5"/>
        <v>0</v>
      </c>
    </row>
    <row r="82" spans="1:11" x14ac:dyDescent="0.3">
      <c r="A82" s="2">
        <v>42027</v>
      </c>
      <c r="B82" s="6">
        <f>DAY(A82)</f>
        <v>23</v>
      </c>
      <c r="C82" t="s">
        <v>93</v>
      </c>
      <c r="D82" s="1" t="s">
        <v>94</v>
      </c>
      <c r="E82">
        <v>20.51</v>
      </c>
      <c r="F82">
        <f t="shared" si="3"/>
        <v>-0.18999999999999773</v>
      </c>
      <c r="G82" t="str">
        <f t="shared" si="4"/>
        <v>spadek</v>
      </c>
      <c r="H82">
        <v>233</v>
      </c>
      <c r="I82">
        <v>4680</v>
      </c>
      <c r="J82">
        <v>2322000</v>
      </c>
      <c r="K82" t="str">
        <f t="shared" si="5"/>
        <v>obserwuj</v>
      </c>
    </row>
    <row r="83" spans="1:11" x14ac:dyDescent="0.3">
      <c r="A83" s="2">
        <v>42025</v>
      </c>
      <c r="B83" s="6">
        <f>DAY(A83)</f>
        <v>21</v>
      </c>
      <c r="C83" t="s">
        <v>91</v>
      </c>
      <c r="D83" s="1" t="s">
        <v>92</v>
      </c>
      <c r="E83">
        <v>7.23</v>
      </c>
      <c r="F83">
        <f t="shared" si="3"/>
        <v>0</v>
      </c>
      <c r="G83">
        <f t="shared" si="4"/>
        <v>0</v>
      </c>
      <c r="H83">
        <v>81</v>
      </c>
      <c r="I83">
        <v>590</v>
      </c>
      <c r="J83">
        <v>15327000</v>
      </c>
      <c r="K83">
        <f t="shared" si="5"/>
        <v>0</v>
      </c>
    </row>
    <row r="84" spans="1:11" x14ac:dyDescent="0.3">
      <c r="A84" s="2">
        <v>42026</v>
      </c>
      <c r="B84" s="6">
        <f>DAY(A84)</f>
        <v>22</v>
      </c>
      <c r="C84" t="s">
        <v>91</v>
      </c>
      <c r="D84" s="1" t="s">
        <v>92</v>
      </c>
      <c r="E84">
        <v>7.24</v>
      </c>
      <c r="F84">
        <f t="shared" si="3"/>
        <v>9.9999999999997868E-3</v>
      </c>
      <c r="G84" t="str">
        <f t="shared" si="4"/>
        <v>wzrost</v>
      </c>
      <c r="H84">
        <v>250008</v>
      </c>
      <c r="I84">
        <v>1775060</v>
      </c>
      <c r="J84">
        <v>15327000</v>
      </c>
      <c r="K84">
        <f t="shared" si="5"/>
        <v>0</v>
      </c>
    </row>
    <row r="85" spans="1:11" x14ac:dyDescent="0.3">
      <c r="A85" s="2">
        <v>42027</v>
      </c>
      <c r="B85" s="6">
        <f>DAY(A85)</f>
        <v>23</v>
      </c>
      <c r="C85" t="s">
        <v>91</v>
      </c>
      <c r="D85" s="1" t="s">
        <v>92</v>
      </c>
      <c r="E85">
        <v>7.18</v>
      </c>
      <c r="F85">
        <f t="shared" si="3"/>
        <v>-6.0000000000000497E-2</v>
      </c>
      <c r="G85" t="str">
        <f t="shared" si="4"/>
        <v>spadek</v>
      </c>
      <c r="H85">
        <v>22</v>
      </c>
      <c r="I85">
        <v>160</v>
      </c>
      <c r="J85">
        <v>15327000</v>
      </c>
      <c r="K85" t="str">
        <f t="shared" si="5"/>
        <v>obserwuj</v>
      </c>
    </row>
    <row r="86" spans="1:11" x14ac:dyDescent="0.3">
      <c r="A86" s="2">
        <v>42025</v>
      </c>
      <c r="B86" s="6">
        <f>DAY(A86)</f>
        <v>21</v>
      </c>
      <c r="C86" t="s">
        <v>399</v>
      </c>
      <c r="D86" s="1" t="s">
        <v>400</v>
      </c>
      <c r="E86">
        <v>18.440000000000001</v>
      </c>
      <c r="F86">
        <f t="shared" si="3"/>
        <v>0</v>
      </c>
      <c r="G86">
        <f t="shared" si="4"/>
        <v>0</v>
      </c>
      <c r="H86">
        <v>728</v>
      </c>
      <c r="I86">
        <v>13450</v>
      </c>
      <c r="J86">
        <v>4000000</v>
      </c>
      <c r="K86">
        <f t="shared" si="5"/>
        <v>0</v>
      </c>
    </row>
    <row r="87" spans="1:11" x14ac:dyDescent="0.3">
      <c r="A87" s="2">
        <v>42026</v>
      </c>
      <c r="B87" s="6">
        <f>DAY(A87)</f>
        <v>22</v>
      </c>
      <c r="C87" t="s">
        <v>399</v>
      </c>
      <c r="D87" s="1" t="s">
        <v>400</v>
      </c>
      <c r="E87">
        <v>18.649999999999999</v>
      </c>
      <c r="F87">
        <f t="shared" si="3"/>
        <v>0.2099999999999973</v>
      </c>
      <c r="G87" t="str">
        <f t="shared" si="4"/>
        <v>wzrost</v>
      </c>
      <c r="H87">
        <v>1011</v>
      </c>
      <c r="I87">
        <v>18850</v>
      </c>
      <c r="J87">
        <v>4000000</v>
      </c>
      <c r="K87">
        <f t="shared" si="5"/>
        <v>0</v>
      </c>
    </row>
    <row r="88" spans="1:11" x14ac:dyDescent="0.3">
      <c r="A88" s="2">
        <v>42027</v>
      </c>
      <c r="B88" s="6">
        <f>DAY(A88)</f>
        <v>23</v>
      </c>
      <c r="C88" t="s">
        <v>399</v>
      </c>
      <c r="D88" s="1" t="s">
        <v>400</v>
      </c>
      <c r="E88">
        <v>18.670000000000002</v>
      </c>
      <c r="F88">
        <f t="shared" si="3"/>
        <v>2.0000000000003126E-2</v>
      </c>
      <c r="G88" t="str">
        <f t="shared" si="4"/>
        <v>spadek</v>
      </c>
      <c r="H88">
        <v>981</v>
      </c>
      <c r="I88">
        <v>18300</v>
      </c>
      <c r="J88">
        <v>4000000</v>
      </c>
      <c r="K88" t="str">
        <f t="shared" si="5"/>
        <v>obserwuj</v>
      </c>
    </row>
    <row r="89" spans="1:11" x14ac:dyDescent="0.3">
      <c r="A89" s="2">
        <v>42025</v>
      </c>
      <c r="B89" s="6">
        <f>DAY(A89)</f>
        <v>21</v>
      </c>
      <c r="C89" t="s">
        <v>609</v>
      </c>
      <c r="D89" s="1" t="s">
        <v>610</v>
      </c>
      <c r="E89">
        <v>1.52</v>
      </c>
      <c r="F89">
        <f t="shared" si="3"/>
        <v>0</v>
      </c>
      <c r="G89">
        <f t="shared" si="4"/>
        <v>0</v>
      </c>
      <c r="H89">
        <v>8500</v>
      </c>
      <c r="I89">
        <v>12960</v>
      </c>
      <c r="J89">
        <v>2352000</v>
      </c>
      <c r="K89">
        <f t="shared" si="5"/>
        <v>0</v>
      </c>
    </row>
    <row r="90" spans="1:11" x14ac:dyDescent="0.3">
      <c r="A90" s="2">
        <v>42026</v>
      </c>
      <c r="B90" s="6">
        <f>DAY(A90)</f>
        <v>22</v>
      </c>
      <c r="C90" t="s">
        <v>609</v>
      </c>
      <c r="D90" s="1" t="s">
        <v>610</v>
      </c>
      <c r="E90">
        <v>1.5</v>
      </c>
      <c r="F90">
        <f t="shared" si="3"/>
        <v>-2.0000000000000018E-2</v>
      </c>
      <c r="G90" t="str">
        <f t="shared" si="4"/>
        <v>spadek</v>
      </c>
      <c r="H90">
        <v>3800</v>
      </c>
      <c r="I90">
        <v>5720</v>
      </c>
      <c r="J90">
        <v>2352000</v>
      </c>
      <c r="K90">
        <f t="shared" si="5"/>
        <v>0</v>
      </c>
    </row>
    <row r="91" spans="1:11" x14ac:dyDescent="0.3">
      <c r="A91" s="2">
        <v>42027</v>
      </c>
      <c r="B91" s="6">
        <f>DAY(A91)</f>
        <v>23</v>
      </c>
      <c r="C91" t="s">
        <v>609</v>
      </c>
      <c r="D91" s="1" t="s">
        <v>610</v>
      </c>
      <c r="E91">
        <v>1.52</v>
      </c>
      <c r="F91">
        <f t="shared" si="3"/>
        <v>2.0000000000000018E-2</v>
      </c>
      <c r="G91" t="str">
        <f t="shared" si="4"/>
        <v>wzrost</v>
      </c>
      <c r="H91">
        <v>3400</v>
      </c>
      <c r="I91">
        <v>5170</v>
      </c>
      <c r="J91">
        <v>2352000</v>
      </c>
      <c r="K91" t="str">
        <f t="shared" si="5"/>
        <v>obserwuj</v>
      </c>
    </row>
    <row r="92" spans="1:11" x14ac:dyDescent="0.3">
      <c r="A92" s="2">
        <v>42025</v>
      </c>
      <c r="B92" s="6">
        <f>DAY(A92)</f>
        <v>21</v>
      </c>
      <c r="C92" t="s">
        <v>643</v>
      </c>
      <c r="D92" s="1" t="s">
        <v>644</v>
      </c>
      <c r="E92">
        <v>100</v>
      </c>
      <c r="F92">
        <f t="shared" si="3"/>
        <v>0</v>
      </c>
      <c r="G92">
        <f t="shared" si="4"/>
        <v>0</v>
      </c>
      <c r="H92">
        <v>203</v>
      </c>
      <c r="I92">
        <v>20300</v>
      </c>
      <c r="J92">
        <v>826000</v>
      </c>
      <c r="K92">
        <f t="shared" si="5"/>
        <v>0</v>
      </c>
    </row>
    <row r="93" spans="1:11" x14ac:dyDescent="0.3">
      <c r="A93" s="2">
        <v>42026</v>
      </c>
      <c r="B93" s="6">
        <f>DAY(A93)</f>
        <v>22</v>
      </c>
      <c r="C93" t="s">
        <v>643</v>
      </c>
      <c r="D93" s="1" t="s">
        <v>644</v>
      </c>
      <c r="E93">
        <v>100</v>
      </c>
      <c r="F93">
        <f t="shared" si="3"/>
        <v>0</v>
      </c>
      <c r="G93">
        <f t="shared" si="4"/>
        <v>0</v>
      </c>
      <c r="H93">
        <v>0</v>
      </c>
      <c r="I93">
        <v>0</v>
      </c>
      <c r="J93">
        <v>826000</v>
      </c>
      <c r="K93">
        <f t="shared" si="5"/>
        <v>0</v>
      </c>
    </row>
    <row r="94" spans="1:11" x14ac:dyDescent="0.3">
      <c r="A94" s="2">
        <v>42027</v>
      </c>
      <c r="B94" s="6">
        <f>DAY(A94)</f>
        <v>23</v>
      </c>
      <c r="C94" t="s">
        <v>643</v>
      </c>
      <c r="D94" s="1" t="s">
        <v>644</v>
      </c>
      <c r="E94">
        <v>100</v>
      </c>
      <c r="F94">
        <f t="shared" si="3"/>
        <v>0</v>
      </c>
      <c r="G94">
        <f t="shared" si="4"/>
        <v>0</v>
      </c>
      <c r="H94">
        <v>0</v>
      </c>
      <c r="I94">
        <v>0</v>
      </c>
      <c r="J94">
        <v>826000</v>
      </c>
      <c r="K94" t="str">
        <f t="shared" si="5"/>
        <v>obserwuj</v>
      </c>
    </row>
    <row r="95" spans="1:11" x14ac:dyDescent="0.3">
      <c r="A95" s="2">
        <v>42025</v>
      </c>
      <c r="B95" s="6">
        <f>DAY(A95)</f>
        <v>21</v>
      </c>
      <c r="C95" t="s">
        <v>21</v>
      </c>
      <c r="D95" s="1" t="s">
        <v>22</v>
      </c>
      <c r="E95">
        <v>8.24</v>
      </c>
      <c r="F95">
        <f t="shared" si="3"/>
        <v>0</v>
      </c>
      <c r="G95">
        <f t="shared" si="4"/>
        <v>0</v>
      </c>
      <c r="H95">
        <v>648</v>
      </c>
      <c r="I95">
        <v>5340</v>
      </c>
      <c r="J95">
        <v>17461000</v>
      </c>
      <c r="K95">
        <f t="shared" si="5"/>
        <v>0</v>
      </c>
    </row>
    <row r="96" spans="1:11" x14ac:dyDescent="0.3">
      <c r="A96" s="2">
        <v>42026</v>
      </c>
      <c r="B96" s="6">
        <f>DAY(A96)</f>
        <v>22</v>
      </c>
      <c r="C96" t="s">
        <v>21</v>
      </c>
      <c r="D96" s="1" t="s">
        <v>22</v>
      </c>
      <c r="E96">
        <v>8</v>
      </c>
      <c r="F96">
        <f t="shared" si="3"/>
        <v>-0.24000000000000021</v>
      </c>
      <c r="G96" t="str">
        <f t="shared" si="4"/>
        <v>spadek</v>
      </c>
      <c r="H96">
        <v>10793</v>
      </c>
      <c r="I96">
        <v>88910</v>
      </c>
      <c r="J96">
        <v>17461000</v>
      </c>
      <c r="K96">
        <f t="shared" si="5"/>
        <v>0</v>
      </c>
    </row>
    <row r="97" spans="1:11" x14ac:dyDescent="0.3">
      <c r="A97" s="2">
        <v>42027</v>
      </c>
      <c r="B97" s="6">
        <f>DAY(A97)</f>
        <v>23</v>
      </c>
      <c r="C97" t="s">
        <v>21</v>
      </c>
      <c r="D97" s="1" t="s">
        <v>22</v>
      </c>
      <c r="E97">
        <v>8.7899999999999991</v>
      </c>
      <c r="F97">
        <f t="shared" si="3"/>
        <v>0.78999999999999915</v>
      </c>
      <c r="G97" t="str">
        <f t="shared" si="4"/>
        <v>wzrost</v>
      </c>
      <c r="H97">
        <v>302553</v>
      </c>
      <c r="I97">
        <v>2500660</v>
      </c>
      <c r="J97">
        <v>17461000</v>
      </c>
      <c r="K97" t="str">
        <f t="shared" si="5"/>
        <v>obserwuj</v>
      </c>
    </row>
    <row r="98" spans="1:11" x14ac:dyDescent="0.3">
      <c r="A98" s="2">
        <v>42025</v>
      </c>
      <c r="B98" s="6">
        <f>DAY(A98)</f>
        <v>21</v>
      </c>
      <c r="C98" t="s">
        <v>447</v>
      </c>
      <c r="D98" s="1" t="s">
        <v>448</v>
      </c>
      <c r="E98">
        <v>33.4</v>
      </c>
      <c r="F98">
        <f t="shared" si="3"/>
        <v>0</v>
      </c>
      <c r="G98">
        <f t="shared" si="4"/>
        <v>0</v>
      </c>
      <c r="H98">
        <v>97681</v>
      </c>
      <c r="I98">
        <v>3223540</v>
      </c>
      <c r="J98">
        <v>48500000</v>
      </c>
      <c r="K98">
        <f t="shared" si="5"/>
        <v>0</v>
      </c>
    </row>
    <row r="99" spans="1:11" x14ac:dyDescent="0.3">
      <c r="A99" s="2">
        <v>42026</v>
      </c>
      <c r="B99" s="6">
        <f>DAY(A99)</f>
        <v>22</v>
      </c>
      <c r="C99" t="s">
        <v>447</v>
      </c>
      <c r="D99" s="1" t="s">
        <v>448</v>
      </c>
      <c r="E99">
        <v>33</v>
      </c>
      <c r="F99">
        <f t="shared" si="3"/>
        <v>-0.39999999999999858</v>
      </c>
      <c r="G99" t="str">
        <f t="shared" si="4"/>
        <v>spadek</v>
      </c>
      <c r="H99">
        <v>154106</v>
      </c>
      <c r="I99">
        <v>5090670</v>
      </c>
      <c r="J99">
        <v>48500000</v>
      </c>
      <c r="K99">
        <f t="shared" si="5"/>
        <v>0</v>
      </c>
    </row>
    <row r="100" spans="1:11" x14ac:dyDescent="0.3">
      <c r="A100" s="2">
        <v>42027</v>
      </c>
      <c r="B100" s="6">
        <f>DAY(A100)</f>
        <v>23</v>
      </c>
      <c r="C100" t="s">
        <v>447</v>
      </c>
      <c r="D100" s="1" t="s">
        <v>448</v>
      </c>
      <c r="E100">
        <v>32.479999999999997</v>
      </c>
      <c r="F100">
        <f t="shared" si="3"/>
        <v>-0.52000000000000313</v>
      </c>
      <c r="G100" t="str">
        <f t="shared" si="4"/>
        <v>spadek</v>
      </c>
      <c r="H100">
        <v>39911</v>
      </c>
      <c r="I100">
        <v>1293950</v>
      </c>
      <c r="J100">
        <v>48500000</v>
      </c>
      <c r="K100" t="str">
        <f t="shared" si="5"/>
        <v>sprzedaj</v>
      </c>
    </row>
    <row r="101" spans="1:11" x14ac:dyDescent="0.3">
      <c r="A101" s="2">
        <v>42025</v>
      </c>
      <c r="B101" s="6">
        <f>DAY(A101)</f>
        <v>21</v>
      </c>
      <c r="C101" t="s">
        <v>769</v>
      </c>
      <c r="D101" s="1" t="s">
        <v>770</v>
      </c>
      <c r="E101">
        <v>0.79</v>
      </c>
      <c r="F101">
        <f t="shared" si="3"/>
        <v>0</v>
      </c>
      <c r="G101">
        <f t="shared" si="4"/>
        <v>0</v>
      </c>
      <c r="H101">
        <v>0</v>
      </c>
      <c r="I101">
        <v>0</v>
      </c>
      <c r="J101">
        <v>0</v>
      </c>
      <c r="K101">
        <f t="shared" si="5"/>
        <v>0</v>
      </c>
    </row>
    <row r="102" spans="1:11" x14ac:dyDescent="0.3">
      <c r="A102" s="2">
        <v>42026</v>
      </c>
      <c r="B102" s="6">
        <f>DAY(A102)</f>
        <v>22</v>
      </c>
      <c r="C102" t="s">
        <v>769</v>
      </c>
      <c r="D102" s="1" t="s">
        <v>770</v>
      </c>
      <c r="E102">
        <v>0.79</v>
      </c>
      <c r="F102">
        <f t="shared" si="3"/>
        <v>0</v>
      </c>
      <c r="G102">
        <f t="shared" si="4"/>
        <v>0</v>
      </c>
      <c r="H102">
        <v>0</v>
      </c>
      <c r="I102">
        <v>0</v>
      </c>
      <c r="J102">
        <v>0</v>
      </c>
      <c r="K102">
        <f t="shared" si="5"/>
        <v>0</v>
      </c>
    </row>
    <row r="103" spans="1:11" x14ac:dyDescent="0.3">
      <c r="A103" s="2">
        <v>42027</v>
      </c>
      <c r="B103" s="6">
        <f>DAY(A103)</f>
        <v>23</v>
      </c>
      <c r="C103" t="s">
        <v>769</v>
      </c>
      <c r="D103" s="1" t="s">
        <v>770</v>
      </c>
      <c r="E103">
        <v>0.79</v>
      </c>
      <c r="F103">
        <f t="shared" si="3"/>
        <v>0</v>
      </c>
      <c r="G103">
        <f t="shared" si="4"/>
        <v>0</v>
      </c>
      <c r="H103">
        <v>0</v>
      </c>
      <c r="I103">
        <v>0</v>
      </c>
      <c r="J103">
        <v>0</v>
      </c>
      <c r="K103" t="str">
        <f t="shared" si="5"/>
        <v>obserwuj</v>
      </c>
    </row>
    <row r="104" spans="1:11" x14ac:dyDescent="0.3">
      <c r="A104" s="2">
        <v>42025</v>
      </c>
      <c r="B104" s="6">
        <f>DAY(A104)</f>
        <v>21</v>
      </c>
      <c r="C104" t="s">
        <v>371</v>
      </c>
      <c r="D104" s="1" t="s">
        <v>372</v>
      </c>
      <c r="E104">
        <v>5.9</v>
      </c>
      <c r="F104">
        <f t="shared" si="3"/>
        <v>0</v>
      </c>
      <c r="G104">
        <f t="shared" si="4"/>
        <v>0</v>
      </c>
      <c r="H104">
        <v>1040</v>
      </c>
      <c r="I104">
        <v>6130</v>
      </c>
      <c r="J104">
        <v>9809000</v>
      </c>
      <c r="K104">
        <f t="shared" si="5"/>
        <v>0</v>
      </c>
    </row>
    <row r="105" spans="1:11" x14ac:dyDescent="0.3">
      <c r="A105" s="2">
        <v>42026</v>
      </c>
      <c r="B105" s="6">
        <f>DAY(A105)</f>
        <v>22</v>
      </c>
      <c r="C105" t="s">
        <v>371</v>
      </c>
      <c r="D105" s="1" t="s">
        <v>372</v>
      </c>
      <c r="E105">
        <v>5.8</v>
      </c>
      <c r="F105">
        <f t="shared" si="3"/>
        <v>-0.10000000000000053</v>
      </c>
      <c r="G105" t="str">
        <f t="shared" si="4"/>
        <v>spadek</v>
      </c>
      <c r="H105">
        <v>2625</v>
      </c>
      <c r="I105">
        <v>15380</v>
      </c>
      <c r="J105">
        <v>9809000</v>
      </c>
      <c r="K105">
        <f t="shared" si="5"/>
        <v>0</v>
      </c>
    </row>
    <row r="106" spans="1:11" x14ac:dyDescent="0.3">
      <c r="A106" s="2">
        <v>42027</v>
      </c>
      <c r="B106" s="6">
        <f>DAY(A106)</f>
        <v>23</v>
      </c>
      <c r="C106" t="s">
        <v>371</v>
      </c>
      <c r="D106" s="1" t="s">
        <v>372</v>
      </c>
      <c r="E106">
        <v>5.8</v>
      </c>
      <c r="F106">
        <f t="shared" si="3"/>
        <v>0</v>
      </c>
      <c r="G106">
        <f t="shared" si="4"/>
        <v>0</v>
      </c>
      <c r="H106">
        <v>5085</v>
      </c>
      <c r="I106">
        <v>29050</v>
      </c>
      <c r="J106">
        <v>9809000</v>
      </c>
      <c r="K106" t="str">
        <f t="shared" si="5"/>
        <v>obserwuj</v>
      </c>
    </row>
    <row r="107" spans="1:11" x14ac:dyDescent="0.3">
      <c r="A107" s="2">
        <v>42025</v>
      </c>
      <c r="B107" s="6">
        <f>DAY(A107)</f>
        <v>21</v>
      </c>
      <c r="C107" t="s">
        <v>483</v>
      </c>
      <c r="D107" s="1" t="s">
        <v>484</v>
      </c>
      <c r="E107">
        <v>1.1000000000000001</v>
      </c>
      <c r="F107">
        <f t="shared" si="3"/>
        <v>0</v>
      </c>
      <c r="G107">
        <f t="shared" si="4"/>
        <v>0</v>
      </c>
      <c r="H107">
        <v>39264</v>
      </c>
      <c r="I107">
        <v>42250</v>
      </c>
      <c r="J107">
        <v>5093000</v>
      </c>
      <c r="K107">
        <f t="shared" si="5"/>
        <v>0</v>
      </c>
    </row>
    <row r="108" spans="1:11" x14ac:dyDescent="0.3">
      <c r="A108" s="2">
        <v>42026</v>
      </c>
      <c r="B108" s="6">
        <f>DAY(A108)</f>
        <v>22</v>
      </c>
      <c r="C108" t="s">
        <v>483</v>
      </c>
      <c r="D108" s="1" t="s">
        <v>484</v>
      </c>
      <c r="E108">
        <v>1.1200000000000001</v>
      </c>
      <c r="F108">
        <f t="shared" si="3"/>
        <v>2.0000000000000018E-2</v>
      </c>
      <c r="G108" t="str">
        <f t="shared" si="4"/>
        <v>wzrost</v>
      </c>
      <c r="H108">
        <v>47992</v>
      </c>
      <c r="I108">
        <v>52670</v>
      </c>
      <c r="J108">
        <v>5093000</v>
      </c>
      <c r="K108">
        <f t="shared" si="5"/>
        <v>0</v>
      </c>
    </row>
    <row r="109" spans="1:11" x14ac:dyDescent="0.3">
      <c r="A109" s="2">
        <v>42027</v>
      </c>
      <c r="B109" s="6">
        <f>DAY(A109)</f>
        <v>23</v>
      </c>
      <c r="C109" t="s">
        <v>483</v>
      </c>
      <c r="D109" s="1" t="s">
        <v>484</v>
      </c>
      <c r="E109">
        <v>1.07</v>
      </c>
      <c r="F109">
        <f t="shared" si="3"/>
        <v>-5.0000000000000044E-2</v>
      </c>
      <c r="G109" t="str">
        <f t="shared" si="4"/>
        <v>spadek</v>
      </c>
      <c r="H109">
        <v>78957</v>
      </c>
      <c r="I109">
        <v>83530</v>
      </c>
      <c r="J109">
        <v>5093000</v>
      </c>
      <c r="K109" t="str">
        <f t="shared" si="5"/>
        <v>obserwuj</v>
      </c>
    </row>
    <row r="110" spans="1:11" x14ac:dyDescent="0.3">
      <c r="A110" s="2">
        <v>42025</v>
      </c>
      <c r="B110" s="6">
        <f>DAY(A110)</f>
        <v>21</v>
      </c>
      <c r="C110" t="s">
        <v>913</v>
      </c>
      <c r="D110" s="1" t="s">
        <v>914</v>
      </c>
      <c r="E110">
        <v>0.16</v>
      </c>
      <c r="F110">
        <f t="shared" si="3"/>
        <v>0</v>
      </c>
      <c r="G110">
        <f t="shared" si="4"/>
        <v>0</v>
      </c>
      <c r="H110">
        <v>7923</v>
      </c>
      <c r="I110">
        <v>1280</v>
      </c>
      <c r="J110">
        <v>0</v>
      </c>
      <c r="K110">
        <f t="shared" si="5"/>
        <v>0</v>
      </c>
    </row>
    <row r="111" spans="1:11" x14ac:dyDescent="0.3">
      <c r="A111" s="2">
        <v>42026</v>
      </c>
      <c r="B111" s="6">
        <f>DAY(A111)</f>
        <v>22</v>
      </c>
      <c r="C111" t="s">
        <v>913</v>
      </c>
      <c r="D111" s="1" t="s">
        <v>914</v>
      </c>
      <c r="E111">
        <v>0.16</v>
      </c>
      <c r="F111">
        <f t="shared" si="3"/>
        <v>0</v>
      </c>
      <c r="G111">
        <f t="shared" si="4"/>
        <v>0</v>
      </c>
      <c r="H111">
        <v>1049</v>
      </c>
      <c r="I111">
        <v>160</v>
      </c>
      <c r="J111">
        <v>0</v>
      </c>
      <c r="K111">
        <f t="shared" si="5"/>
        <v>0</v>
      </c>
    </row>
    <row r="112" spans="1:11" x14ac:dyDescent="0.3">
      <c r="A112" s="2">
        <v>42027</v>
      </c>
      <c r="B112" s="6">
        <f>DAY(A112)</f>
        <v>23</v>
      </c>
      <c r="C112" t="s">
        <v>913</v>
      </c>
      <c r="D112" s="1" t="s">
        <v>914</v>
      </c>
      <c r="E112">
        <v>0.14000000000000001</v>
      </c>
      <c r="F112">
        <f t="shared" si="3"/>
        <v>-1.999999999999999E-2</v>
      </c>
      <c r="G112" t="str">
        <f t="shared" si="4"/>
        <v>spadek</v>
      </c>
      <c r="H112">
        <v>12000</v>
      </c>
      <c r="I112">
        <v>1680</v>
      </c>
      <c r="J112">
        <v>0</v>
      </c>
      <c r="K112" t="str">
        <f t="shared" si="5"/>
        <v>obserwuj</v>
      </c>
    </row>
    <row r="113" spans="1:11" x14ac:dyDescent="0.3">
      <c r="A113" s="2">
        <v>42025</v>
      </c>
      <c r="B113" s="6">
        <f>DAY(A113)</f>
        <v>21</v>
      </c>
      <c r="C113" t="s">
        <v>181</v>
      </c>
      <c r="D113" s="1" t="s">
        <v>182</v>
      </c>
      <c r="E113">
        <v>0.7</v>
      </c>
      <c r="F113">
        <f t="shared" si="3"/>
        <v>0</v>
      </c>
      <c r="G113">
        <f t="shared" si="4"/>
        <v>0</v>
      </c>
      <c r="H113">
        <v>2550</v>
      </c>
      <c r="I113">
        <v>1770</v>
      </c>
      <c r="J113">
        <v>11252000</v>
      </c>
      <c r="K113">
        <f t="shared" si="5"/>
        <v>0</v>
      </c>
    </row>
    <row r="114" spans="1:11" x14ac:dyDescent="0.3">
      <c r="A114" s="2">
        <v>42026</v>
      </c>
      <c r="B114" s="6">
        <f>DAY(A114)</f>
        <v>22</v>
      </c>
      <c r="C114" t="s">
        <v>181</v>
      </c>
      <c r="D114" s="1" t="s">
        <v>182</v>
      </c>
      <c r="E114">
        <v>0.71</v>
      </c>
      <c r="F114">
        <f t="shared" si="3"/>
        <v>1.0000000000000009E-2</v>
      </c>
      <c r="G114" t="str">
        <f t="shared" si="4"/>
        <v>wzrost</v>
      </c>
      <c r="H114">
        <v>10</v>
      </c>
      <c r="I114">
        <v>10</v>
      </c>
      <c r="J114">
        <v>11252000</v>
      </c>
      <c r="K114">
        <f t="shared" si="5"/>
        <v>0</v>
      </c>
    </row>
    <row r="115" spans="1:11" x14ac:dyDescent="0.3">
      <c r="A115" s="2">
        <v>42027</v>
      </c>
      <c r="B115" s="6">
        <f>DAY(A115)</f>
        <v>23</v>
      </c>
      <c r="C115" t="s">
        <v>181</v>
      </c>
      <c r="D115" s="1" t="s">
        <v>182</v>
      </c>
      <c r="E115">
        <v>0.64</v>
      </c>
      <c r="F115">
        <f t="shared" si="3"/>
        <v>-6.9999999999999951E-2</v>
      </c>
      <c r="G115" t="str">
        <f t="shared" si="4"/>
        <v>spadek</v>
      </c>
      <c r="H115">
        <v>90233</v>
      </c>
      <c r="I115">
        <v>58280</v>
      </c>
      <c r="J115">
        <v>11252000</v>
      </c>
      <c r="K115" t="str">
        <f t="shared" si="5"/>
        <v>obserwuj</v>
      </c>
    </row>
    <row r="116" spans="1:11" x14ac:dyDescent="0.3">
      <c r="A116" s="2">
        <v>42025</v>
      </c>
      <c r="B116" s="6">
        <f>DAY(A116)</f>
        <v>21</v>
      </c>
      <c r="C116" t="s">
        <v>53</v>
      </c>
      <c r="D116" s="1" t="s">
        <v>54</v>
      </c>
      <c r="E116">
        <v>104.5</v>
      </c>
      <c r="F116">
        <f t="shared" si="3"/>
        <v>0</v>
      </c>
      <c r="G116">
        <f t="shared" si="4"/>
        <v>0</v>
      </c>
      <c r="H116">
        <v>332</v>
      </c>
      <c r="I116">
        <v>34380</v>
      </c>
      <c r="J116">
        <v>14487000</v>
      </c>
      <c r="K116">
        <f t="shared" si="5"/>
        <v>0</v>
      </c>
    </row>
    <row r="117" spans="1:11" x14ac:dyDescent="0.3">
      <c r="A117" s="2">
        <v>42026</v>
      </c>
      <c r="B117" s="6">
        <f>DAY(A117)</f>
        <v>22</v>
      </c>
      <c r="C117" t="s">
        <v>53</v>
      </c>
      <c r="D117" s="1" t="s">
        <v>54</v>
      </c>
      <c r="E117">
        <v>108</v>
      </c>
      <c r="F117">
        <f t="shared" si="3"/>
        <v>3.5</v>
      </c>
      <c r="G117" t="str">
        <f t="shared" si="4"/>
        <v>wzrost</v>
      </c>
      <c r="H117">
        <v>17841</v>
      </c>
      <c r="I117">
        <v>1906540</v>
      </c>
      <c r="J117">
        <v>14487000</v>
      </c>
      <c r="K117">
        <f t="shared" si="5"/>
        <v>0</v>
      </c>
    </row>
    <row r="118" spans="1:11" x14ac:dyDescent="0.3">
      <c r="A118" s="2">
        <v>42027</v>
      </c>
      <c r="B118" s="6">
        <f>DAY(A118)</f>
        <v>23</v>
      </c>
      <c r="C118" t="s">
        <v>53</v>
      </c>
      <c r="D118" s="1" t="s">
        <v>54</v>
      </c>
      <c r="E118">
        <v>108</v>
      </c>
      <c r="F118">
        <f t="shared" si="3"/>
        <v>0</v>
      </c>
      <c r="G118" t="str">
        <f t="shared" si="4"/>
        <v>spadek</v>
      </c>
      <c r="H118">
        <v>1478</v>
      </c>
      <c r="I118">
        <v>159510</v>
      </c>
      <c r="J118">
        <v>14487000</v>
      </c>
      <c r="K118" t="str">
        <f t="shared" si="5"/>
        <v>obserwuj</v>
      </c>
    </row>
    <row r="119" spans="1:11" x14ac:dyDescent="0.3">
      <c r="A119" s="2">
        <v>42025</v>
      </c>
      <c r="B119" s="6">
        <f>DAY(A119)</f>
        <v>21</v>
      </c>
      <c r="C119" t="s">
        <v>75</v>
      </c>
      <c r="D119" s="1" t="s">
        <v>76</v>
      </c>
      <c r="E119">
        <v>26</v>
      </c>
      <c r="F119">
        <f t="shared" si="3"/>
        <v>0</v>
      </c>
      <c r="G119">
        <f t="shared" si="4"/>
        <v>0</v>
      </c>
      <c r="H119">
        <v>21878</v>
      </c>
      <c r="I119">
        <v>569020</v>
      </c>
      <c r="J119">
        <v>9253000</v>
      </c>
      <c r="K119">
        <f t="shared" si="5"/>
        <v>0</v>
      </c>
    </row>
    <row r="120" spans="1:11" x14ac:dyDescent="0.3">
      <c r="A120" s="2">
        <v>42026</v>
      </c>
      <c r="B120" s="6">
        <f>DAY(A120)</f>
        <v>22</v>
      </c>
      <c r="C120" t="s">
        <v>75</v>
      </c>
      <c r="D120" s="1" t="s">
        <v>76</v>
      </c>
      <c r="E120">
        <v>26.5</v>
      </c>
      <c r="F120">
        <f t="shared" si="3"/>
        <v>0.5</v>
      </c>
      <c r="G120" t="str">
        <f t="shared" si="4"/>
        <v>wzrost</v>
      </c>
      <c r="H120">
        <v>11520</v>
      </c>
      <c r="I120">
        <v>305320</v>
      </c>
      <c r="J120">
        <v>9253000</v>
      </c>
      <c r="K120">
        <f t="shared" si="5"/>
        <v>0</v>
      </c>
    </row>
    <row r="121" spans="1:11" x14ac:dyDescent="0.3">
      <c r="A121" s="2">
        <v>42027</v>
      </c>
      <c r="B121" s="6">
        <f>DAY(A121)</f>
        <v>23</v>
      </c>
      <c r="C121" t="s">
        <v>75</v>
      </c>
      <c r="D121" s="1" t="s">
        <v>76</v>
      </c>
      <c r="E121">
        <v>26.67</v>
      </c>
      <c r="F121">
        <f t="shared" si="3"/>
        <v>0.17000000000000171</v>
      </c>
      <c r="G121" t="str">
        <f t="shared" si="4"/>
        <v>spadek</v>
      </c>
      <c r="H121">
        <v>3989</v>
      </c>
      <c r="I121">
        <v>106360</v>
      </c>
      <c r="J121">
        <v>9253000</v>
      </c>
      <c r="K121" t="str">
        <f t="shared" si="5"/>
        <v>obserwuj</v>
      </c>
    </row>
    <row r="122" spans="1:11" x14ac:dyDescent="0.3">
      <c r="A122" s="2">
        <v>42025</v>
      </c>
      <c r="B122" s="6">
        <f>DAY(A122)</f>
        <v>21</v>
      </c>
      <c r="C122" t="s">
        <v>677</v>
      </c>
      <c r="D122" s="1" t="s">
        <v>678</v>
      </c>
      <c r="E122">
        <v>0.2</v>
      </c>
      <c r="F122">
        <f t="shared" si="3"/>
        <v>0</v>
      </c>
      <c r="G122">
        <f t="shared" si="4"/>
        <v>0</v>
      </c>
      <c r="H122">
        <v>67220</v>
      </c>
      <c r="I122">
        <v>13440</v>
      </c>
      <c r="J122">
        <v>0</v>
      </c>
      <c r="K122">
        <f t="shared" si="5"/>
        <v>0</v>
      </c>
    </row>
    <row r="123" spans="1:11" x14ac:dyDescent="0.3">
      <c r="A123" s="2">
        <v>42026</v>
      </c>
      <c r="B123" s="6">
        <f>DAY(A123)</f>
        <v>22</v>
      </c>
      <c r="C123" t="s">
        <v>677</v>
      </c>
      <c r="D123" s="1" t="s">
        <v>678</v>
      </c>
      <c r="E123">
        <v>0.2</v>
      </c>
      <c r="F123">
        <f t="shared" si="3"/>
        <v>0</v>
      </c>
      <c r="G123">
        <f t="shared" si="4"/>
        <v>0</v>
      </c>
      <c r="H123">
        <v>88732</v>
      </c>
      <c r="I123">
        <v>17050</v>
      </c>
      <c r="J123">
        <v>0</v>
      </c>
      <c r="K123">
        <f t="shared" si="5"/>
        <v>0</v>
      </c>
    </row>
    <row r="124" spans="1:11" x14ac:dyDescent="0.3">
      <c r="A124" s="2">
        <v>42027</v>
      </c>
      <c r="B124" s="6">
        <f>DAY(A124)</f>
        <v>23</v>
      </c>
      <c r="C124" t="s">
        <v>677</v>
      </c>
      <c r="D124" s="1" t="s">
        <v>678</v>
      </c>
      <c r="E124">
        <v>0.19</v>
      </c>
      <c r="F124">
        <f t="shared" si="3"/>
        <v>-1.0000000000000009E-2</v>
      </c>
      <c r="G124" t="str">
        <f t="shared" si="4"/>
        <v>spadek</v>
      </c>
      <c r="H124">
        <v>101576</v>
      </c>
      <c r="I124">
        <v>19300</v>
      </c>
      <c r="J124">
        <v>0</v>
      </c>
      <c r="K124" t="str">
        <f t="shared" si="5"/>
        <v>obserwuj</v>
      </c>
    </row>
    <row r="125" spans="1:11" x14ac:dyDescent="0.3">
      <c r="A125" s="2">
        <v>42025</v>
      </c>
      <c r="B125" s="6">
        <f>DAY(A125)</f>
        <v>21</v>
      </c>
      <c r="C125" t="s">
        <v>327</v>
      </c>
      <c r="D125" s="1" t="s">
        <v>328</v>
      </c>
      <c r="E125">
        <v>41.95</v>
      </c>
      <c r="F125">
        <f t="shared" si="3"/>
        <v>0</v>
      </c>
      <c r="G125">
        <f t="shared" si="4"/>
        <v>0</v>
      </c>
      <c r="H125">
        <v>374</v>
      </c>
      <c r="I125">
        <v>15690</v>
      </c>
      <c r="J125">
        <v>20769000</v>
      </c>
      <c r="K125">
        <f t="shared" si="5"/>
        <v>0</v>
      </c>
    </row>
    <row r="126" spans="1:11" x14ac:dyDescent="0.3">
      <c r="A126" s="2">
        <v>42026</v>
      </c>
      <c r="B126" s="6">
        <f>DAY(A126)</f>
        <v>22</v>
      </c>
      <c r="C126" t="s">
        <v>327</v>
      </c>
      <c r="D126" s="1" t="s">
        <v>328</v>
      </c>
      <c r="E126">
        <v>42.2</v>
      </c>
      <c r="F126">
        <f t="shared" si="3"/>
        <v>0.25</v>
      </c>
      <c r="G126" t="str">
        <f t="shared" si="4"/>
        <v>wzrost</v>
      </c>
      <c r="H126">
        <v>638</v>
      </c>
      <c r="I126">
        <v>26850</v>
      </c>
      <c r="J126">
        <v>20769000</v>
      </c>
      <c r="K126">
        <f t="shared" si="5"/>
        <v>0</v>
      </c>
    </row>
    <row r="127" spans="1:11" x14ac:dyDescent="0.3">
      <c r="A127" s="2">
        <v>42027</v>
      </c>
      <c r="B127" s="6">
        <f>DAY(A127)</f>
        <v>23</v>
      </c>
      <c r="C127" t="s">
        <v>327</v>
      </c>
      <c r="D127" s="1" t="s">
        <v>328</v>
      </c>
      <c r="E127">
        <v>41.53</v>
      </c>
      <c r="F127">
        <f t="shared" si="3"/>
        <v>-0.67000000000000171</v>
      </c>
      <c r="G127" t="str">
        <f t="shared" si="4"/>
        <v>spadek</v>
      </c>
      <c r="H127">
        <v>845</v>
      </c>
      <c r="I127">
        <v>35370</v>
      </c>
      <c r="J127">
        <v>20769000</v>
      </c>
      <c r="K127" t="str">
        <f t="shared" si="5"/>
        <v>obserwuj</v>
      </c>
    </row>
    <row r="128" spans="1:11" x14ac:dyDescent="0.3">
      <c r="A128" s="2">
        <v>42025</v>
      </c>
      <c r="B128" s="6">
        <f>DAY(A128)</f>
        <v>21</v>
      </c>
      <c r="C128" t="s">
        <v>761</v>
      </c>
      <c r="D128" s="1" t="s">
        <v>762</v>
      </c>
      <c r="E128">
        <v>1.45</v>
      </c>
      <c r="F128">
        <f t="shared" si="3"/>
        <v>0</v>
      </c>
      <c r="G128">
        <f t="shared" si="4"/>
        <v>0</v>
      </c>
      <c r="H128">
        <v>4388</v>
      </c>
      <c r="I128">
        <v>6460</v>
      </c>
      <c r="J128">
        <v>55661000</v>
      </c>
      <c r="K128">
        <f t="shared" si="5"/>
        <v>0</v>
      </c>
    </row>
    <row r="129" spans="1:11" x14ac:dyDescent="0.3">
      <c r="A129" s="2">
        <v>42026</v>
      </c>
      <c r="B129" s="6">
        <f>DAY(A129)</f>
        <v>22</v>
      </c>
      <c r="C129" t="s">
        <v>761</v>
      </c>
      <c r="D129" s="1" t="s">
        <v>762</v>
      </c>
      <c r="E129">
        <v>1.5</v>
      </c>
      <c r="F129">
        <f t="shared" si="3"/>
        <v>5.0000000000000044E-2</v>
      </c>
      <c r="G129" t="str">
        <f t="shared" si="4"/>
        <v>wzrost</v>
      </c>
      <c r="H129">
        <v>10</v>
      </c>
      <c r="I129">
        <v>20</v>
      </c>
      <c r="J129">
        <v>55661000</v>
      </c>
      <c r="K129">
        <f t="shared" si="5"/>
        <v>0</v>
      </c>
    </row>
    <row r="130" spans="1:11" x14ac:dyDescent="0.3">
      <c r="A130" s="2">
        <v>42027</v>
      </c>
      <c r="B130" s="6">
        <f>DAY(A130)</f>
        <v>23</v>
      </c>
      <c r="C130" t="s">
        <v>761</v>
      </c>
      <c r="D130" s="1" t="s">
        <v>762</v>
      </c>
      <c r="E130">
        <v>1.44</v>
      </c>
      <c r="F130">
        <f t="shared" si="3"/>
        <v>-6.0000000000000053E-2</v>
      </c>
      <c r="G130" t="str">
        <f t="shared" si="4"/>
        <v>spadek</v>
      </c>
      <c r="H130">
        <v>15446</v>
      </c>
      <c r="I130">
        <v>22290</v>
      </c>
      <c r="J130">
        <v>55661000</v>
      </c>
      <c r="K130" t="str">
        <f t="shared" si="5"/>
        <v>obserwuj</v>
      </c>
    </row>
    <row r="131" spans="1:11" x14ac:dyDescent="0.3">
      <c r="A131" s="2">
        <v>42025</v>
      </c>
      <c r="B131" s="6">
        <f>DAY(A131)</f>
        <v>21</v>
      </c>
      <c r="C131" t="s">
        <v>537</v>
      </c>
      <c r="D131" s="1" t="s">
        <v>538</v>
      </c>
      <c r="E131">
        <v>1.54</v>
      </c>
      <c r="F131">
        <f t="shared" si="3"/>
        <v>0</v>
      </c>
      <c r="G131">
        <f t="shared" si="4"/>
        <v>0</v>
      </c>
      <c r="H131">
        <v>4015</v>
      </c>
      <c r="I131">
        <v>6320</v>
      </c>
      <c r="J131">
        <v>8276000</v>
      </c>
      <c r="K131">
        <f t="shared" si="5"/>
        <v>0</v>
      </c>
    </row>
    <row r="132" spans="1:11" x14ac:dyDescent="0.3">
      <c r="A132" s="2">
        <v>42026</v>
      </c>
      <c r="B132" s="6">
        <f>DAY(A132)</f>
        <v>22</v>
      </c>
      <c r="C132" t="s">
        <v>537</v>
      </c>
      <c r="D132" s="1" t="s">
        <v>538</v>
      </c>
      <c r="E132">
        <v>1.58</v>
      </c>
      <c r="F132">
        <f t="shared" ref="F132:F195" si="6">IF(B132=21,0,E132-E131)</f>
        <v>4.0000000000000036E-2</v>
      </c>
      <c r="G132" t="str">
        <f t="shared" si="4"/>
        <v>wzrost</v>
      </c>
      <c r="H132">
        <v>14132</v>
      </c>
      <c r="I132">
        <v>22510</v>
      </c>
      <c r="J132">
        <v>8276000</v>
      </c>
      <c r="K132">
        <f t="shared" si="5"/>
        <v>0</v>
      </c>
    </row>
    <row r="133" spans="1:11" x14ac:dyDescent="0.3">
      <c r="A133" s="2">
        <v>42027</v>
      </c>
      <c r="B133" s="6">
        <f>DAY(A133)</f>
        <v>23</v>
      </c>
      <c r="C133" t="s">
        <v>537</v>
      </c>
      <c r="D133" s="1" t="s">
        <v>538</v>
      </c>
      <c r="E133">
        <v>2.02</v>
      </c>
      <c r="F133">
        <f t="shared" si="6"/>
        <v>0.43999999999999995</v>
      </c>
      <c r="G133" t="str">
        <f t="shared" ref="G133:G196" si="7">IF(B133=21,0,IF(AND(E133&lt;&gt;E132,F133&gt;F132),"wzrost",IF(F133&lt;F132,"spadek",0)))</f>
        <v>wzrost</v>
      </c>
      <c r="H133">
        <v>172223</v>
      </c>
      <c r="I133">
        <v>314970</v>
      </c>
      <c r="J133">
        <v>8276000</v>
      </c>
      <c r="K133" t="str">
        <f t="shared" ref="K133:K196" si="8">IF(B133=23,IF(AND(G133="wzrost",G132="wzrost"),"kupuj",IF(AND(G133="spadek",G132="spadek"),"sprzedaj","obserwuj")),0)</f>
        <v>kupuj</v>
      </c>
    </row>
    <row r="134" spans="1:11" x14ac:dyDescent="0.3">
      <c r="A134" s="2">
        <v>42025</v>
      </c>
      <c r="B134" s="6">
        <f>DAY(A134)</f>
        <v>21</v>
      </c>
      <c r="C134" t="s">
        <v>313</v>
      </c>
      <c r="D134" s="1" t="s">
        <v>314</v>
      </c>
      <c r="E134">
        <v>18.73</v>
      </c>
      <c r="F134">
        <f t="shared" si="6"/>
        <v>0</v>
      </c>
      <c r="G134">
        <f t="shared" si="7"/>
        <v>0</v>
      </c>
      <c r="H134">
        <v>178</v>
      </c>
      <c r="I134">
        <v>3330</v>
      </c>
      <c r="J134">
        <v>17024000</v>
      </c>
      <c r="K134">
        <f t="shared" si="8"/>
        <v>0</v>
      </c>
    </row>
    <row r="135" spans="1:11" x14ac:dyDescent="0.3">
      <c r="A135" s="2">
        <v>42026</v>
      </c>
      <c r="B135" s="6">
        <f>DAY(A135)</f>
        <v>22</v>
      </c>
      <c r="C135" t="s">
        <v>313</v>
      </c>
      <c r="D135" s="1" t="s">
        <v>314</v>
      </c>
      <c r="E135">
        <v>18.73</v>
      </c>
      <c r="F135">
        <f t="shared" si="6"/>
        <v>0</v>
      </c>
      <c r="G135">
        <f t="shared" si="7"/>
        <v>0</v>
      </c>
      <c r="H135">
        <v>0</v>
      </c>
      <c r="I135">
        <v>0</v>
      </c>
      <c r="J135">
        <v>17024000</v>
      </c>
      <c r="K135">
        <f t="shared" si="8"/>
        <v>0</v>
      </c>
    </row>
    <row r="136" spans="1:11" x14ac:dyDescent="0.3">
      <c r="A136" s="2">
        <v>42027</v>
      </c>
      <c r="B136" s="6">
        <f>DAY(A136)</f>
        <v>23</v>
      </c>
      <c r="C136" t="s">
        <v>313</v>
      </c>
      <c r="D136" s="1" t="s">
        <v>314</v>
      </c>
      <c r="E136">
        <v>18.760000000000002</v>
      </c>
      <c r="F136">
        <f t="shared" si="6"/>
        <v>3.0000000000001137E-2</v>
      </c>
      <c r="G136" t="str">
        <f t="shared" si="7"/>
        <v>wzrost</v>
      </c>
      <c r="H136">
        <v>110</v>
      </c>
      <c r="I136">
        <v>2050</v>
      </c>
      <c r="J136">
        <v>17024000</v>
      </c>
      <c r="K136" t="str">
        <f t="shared" si="8"/>
        <v>obserwuj</v>
      </c>
    </row>
    <row r="137" spans="1:11" x14ac:dyDescent="0.3">
      <c r="A137" s="2">
        <v>42025</v>
      </c>
      <c r="B137" s="6">
        <f>DAY(A137)</f>
        <v>21</v>
      </c>
      <c r="C137" t="s">
        <v>617</v>
      </c>
      <c r="D137" s="1" t="s">
        <v>618</v>
      </c>
      <c r="E137">
        <v>73.5</v>
      </c>
      <c r="F137">
        <f t="shared" si="6"/>
        <v>0</v>
      </c>
      <c r="G137">
        <f t="shared" si="7"/>
        <v>0</v>
      </c>
      <c r="H137">
        <v>300</v>
      </c>
      <c r="I137">
        <v>22050</v>
      </c>
      <c r="J137">
        <v>1725000</v>
      </c>
      <c r="K137">
        <f t="shared" si="8"/>
        <v>0</v>
      </c>
    </row>
    <row r="138" spans="1:11" x14ac:dyDescent="0.3">
      <c r="A138" s="2">
        <v>42026</v>
      </c>
      <c r="B138" s="6">
        <f>DAY(A138)</f>
        <v>22</v>
      </c>
      <c r="C138" t="s">
        <v>617</v>
      </c>
      <c r="D138" s="1" t="s">
        <v>618</v>
      </c>
      <c r="E138">
        <v>73</v>
      </c>
      <c r="F138">
        <f t="shared" si="6"/>
        <v>-0.5</v>
      </c>
      <c r="G138" t="str">
        <f t="shared" si="7"/>
        <v>spadek</v>
      </c>
      <c r="H138">
        <v>15</v>
      </c>
      <c r="I138">
        <v>1100</v>
      </c>
      <c r="J138">
        <v>1725000</v>
      </c>
      <c r="K138">
        <f t="shared" si="8"/>
        <v>0</v>
      </c>
    </row>
    <row r="139" spans="1:11" x14ac:dyDescent="0.3">
      <c r="A139" s="2">
        <v>42027</v>
      </c>
      <c r="B139" s="6">
        <f>DAY(A139)</f>
        <v>23</v>
      </c>
      <c r="C139" t="s">
        <v>617</v>
      </c>
      <c r="D139" s="1" t="s">
        <v>618</v>
      </c>
      <c r="E139">
        <v>73.5</v>
      </c>
      <c r="F139">
        <f t="shared" si="6"/>
        <v>0.5</v>
      </c>
      <c r="G139" t="str">
        <f t="shared" si="7"/>
        <v>wzrost</v>
      </c>
      <c r="H139">
        <v>30</v>
      </c>
      <c r="I139">
        <v>2210</v>
      </c>
      <c r="J139">
        <v>1725000</v>
      </c>
      <c r="K139" t="str">
        <f t="shared" si="8"/>
        <v>obserwuj</v>
      </c>
    </row>
    <row r="140" spans="1:11" x14ac:dyDescent="0.3">
      <c r="A140" s="2">
        <v>42025</v>
      </c>
      <c r="B140" s="6">
        <f>DAY(A140)</f>
        <v>21</v>
      </c>
      <c r="C140" t="s">
        <v>645</v>
      </c>
      <c r="D140" s="1" t="s">
        <v>646</v>
      </c>
      <c r="E140">
        <v>7.3</v>
      </c>
      <c r="F140">
        <f t="shared" si="6"/>
        <v>0</v>
      </c>
      <c r="G140">
        <f t="shared" si="7"/>
        <v>0</v>
      </c>
      <c r="H140">
        <v>14343</v>
      </c>
      <c r="I140">
        <v>108660</v>
      </c>
      <c r="J140">
        <v>2500000</v>
      </c>
      <c r="K140">
        <f t="shared" si="8"/>
        <v>0</v>
      </c>
    </row>
    <row r="141" spans="1:11" x14ac:dyDescent="0.3">
      <c r="A141" s="2">
        <v>42026</v>
      </c>
      <c r="B141" s="6">
        <f>DAY(A141)</f>
        <v>22</v>
      </c>
      <c r="C141" t="s">
        <v>645</v>
      </c>
      <c r="D141" s="1" t="s">
        <v>646</v>
      </c>
      <c r="E141">
        <v>7.58</v>
      </c>
      <c r="F141">
        <f t="shared" si="6"/>
        <v>0.28000000000000025</v>
      </c>
      <c r="G141" t="str">
        <f t="shared" si="7"/>
        <v>wzrost</v>
      </c>
      <c r="H141">
        <v>11437</v>
      </c>
      <c r="I141">
        <v>83700</v>
      </c>
      <c r="J141">
        <v>2500000</v>
      </c>
      <c r="K141">
        <f t="shared" si="8"/>
        <v>0</v>
      </c>
    </row>
    <row r="142" spans="1:11" x14ac:dyDescent="0.3">
      <c r="A142" s="2">
        <v>42027</v>
      </c>
      <c r="B142" s="6">
        <f>DAY(A142)</f>
        <v>23</v>
      </c>
      <c r="C142" t="s">
        <v>645</v>
      </c>
      <c r="D142" s="1" t="s">
        <v>646</v>
      </c>
      <c r="E142">
        <v>7.9</v>
      </c>
      <c r="F142">
        <f t="shared" si="6"/>
        <v>0.32000000000000028</v>
      </c>
      <c r="G142" t="str">
        <f t="shared" si="7"/>
        <v>wzrost</v>
      </c>
      <c r="H142">
        <v>5651</v>
      </c>
      <c r="I142">
        <v>43310</v>
      </c>
      <c r="J142">
        <v>2500000</v>
      </c>
      <c r="K142" t="str">
        <f t="shared" si="8"/>
        <v>kupuj</v>
      </c>
    </row>
    <row r="143" spans="1:11" x14ac:dyDescent="0.3">
      <c r="A143" s="2">
        <v>42025</v>
      </c>
      <c r="B143" s="6">
        <f>DAY(A143)</f>
        <v>21</v>
      </c>
      <c r="C143" t="s">
        <v>11</v>
      </c>
      <c r="D143" s="1" t="s">
        <v>12</v>
      </c>
      <c r="E143">
        <v>5.8</v>
      </c>
      <c r="F143">
        <f t="shared" si="6"/>
        <v>0</v>
      </c>
      <c r="G143">
        <f t="shared" si="7"/>
        <v>0</v>
      </c>
      <c r="H143">
        <v>1090</v>
      </c>
      <c r="I143">
        <v>6270</v>
      </c>
      <c r="J143">
        <v>1852000</v>
      </c>
      <c r="K143">
        <f t="shared" si="8"/>
        <v>0</v>
      </c>
    </row>
    <row r="144" spans="1:11" x14ac:dyDescent="0.3">
      <c r="A144" s="2">
        <v>42026</v>
      </c>
      <c r="B144" s="6">
        <f>DAY(A144)</f>
        <v>22</v>
      </c>
      <c r="C144" t="s">
        <v>11</v>
      </c>
      <c r="D144" s="1" t="s">
        <v>12</v>
      </c>
      <c r="E144">
        <v>5.85</v>
      </c>
      <c r="F144">
        <f t="shared" si="6"/>
        <v>4.9999999999999822E-2</v>
      </c>
      <c r="G144" t="str">
        <f t="shared" si="7"/>
        <v>wzrost</v>
      </c>
      <c r="H144">
        <v>638</v>
      </c>
      <c r="I144">
        <v>3680</v>
      </c>
      <c r="J144">
        <v>1852000</v>
      </c>
      <c r="K144">
        <f t="shared" si="8"/>
        <v>0</v>
      </c>
    </row>
    <row r="145" spans="1:11" x14ac:dyDescent="0.3">
      <c r="A145" s="2">
        <v>42027</v>
      </c>
      <c r="B145" s="6">
        <f>DAY(A145)</f>
        <v>23</v>
      </c>
      <c r="C145" t="s">
        <v>11</v>
      </c>
      <c r="D145" s="1" t="s">
        <v>12</v>
      </c>
      <c r="E145">
        <v>6.1</v>
      </c>
      <c r="F145">
        <f t="shared" si="6"/>
        <v>0.25</v>
      </c>
      <c r="G145" t="str">
        <f t="shared" si="7"/>
        <v>wzrost</v>
      </c>
      <c r="H145">
        <v>469</v>
      </c>
      <c r="I145">
        <v>2830</v>
      </c>
      <c r="J145">
        <v>1852000</v>
      </c>
      <c r="K145" t="str">
        <f t="shared" si="8"/>
        <v>kupuj</v>
      </c>
    </row>
    <row r="146" spans="1:11" x14ac:dyDescent="0.3">
      <c r="A146" s="2">
        <v>42025</v>
      </c>
      <c r="B146" s="6">
        <f>DAY(A146)</f>
        <v>21</v>
      </c>
      <c r="C146" t="s">
        <v>17</v>
      </c>
      <c r="D146" s="1" t="s">
        <v>18</v>
      </c>
      <c r="E146">
        <v>32.5</v>
      </c>
      <c r="F146">
        <f t="shared" si="6"/>
        <v>0</v>
      </c>
      <c r="G146">
        <f t="shared" si="7"/>
        <v>0</v>
      </c>
      <c r="H146">
        <v>894</v>
      </c>
      <c r="I146">
        <v>29050</v>
      </c>
      <c r="J146">
        <v>13122000</v>
      </c>
      <c r="K146">
        <f t="shared" si="8"/>
        <v>0</v>
      </c>
    </row>
    <row r="147" spans="1:11" x14ac:dyDescent="0.3">
      <c r="A147" s="2">
        <v>42026</v>
      </c>
      <c r="B147" s="6">
        <f>DAY(A147)</f>
        <v>22</v>
      </c>
      <c r="C147" t="s">
        <v>17</v>
      </c>
      <c r="D147" s="1" t="s">
        <v>18</v>
      </c>
      <c r="E147">
        <v>34.99</v>
      </c>
      <c r="F147">
        <f t="shared" si="6"/>
        <v>2.490000000000002</v>
      </c>
      <c r="G147" t="str">
        <f t="shared" si="7"/>
        <v>wzrost</v>
      </c>
      <c r="H147">
        <v>20654</v>
      </c>
      <c r="I147">
        <v>669900</v>
      </c>
      <c r="J147">
        <v>13122000</v>
      </c>
      <c r="K147">
        <f t="shared" si="8"/>
        <v>0</v>
      </c>
    </row>
    <row r="148" spans="1:11" x14ac:dyDescent="0.3">
      <c r="A148" s="2">
        <v>42027</v>
      </c>
      <c r="B148" s="6">
        <f>DAY(A148)</f>
        <v>23</v>
      </c>
      <c r="C148" t="s">
        <v>17</v>
      </c>
      <c r="D148" s="1" t="s">
        <v>18</v>
      </c>
      <c r="E148">
        <v>35.479999999999997</v>
      </c>
      <c r="F148">
        <f t="shared" si="6"/>
        <v>0.48999999999999488</v>
      </c>
      <c r="G148" t="str">
        <f t="shared" si="7"/>
        <v>spadek</v>
      </c>
      <c r="H148">
        <v>5781</v>
      </c>
      <c r="I148">
        <v>199340</v>
      </c>
      <c r="J148">
        <v>13122000</v>
      </c>
      <c r="K148" t="str">
        <f t="shared" si="8"/>
        <v>obserwuj</v>
      </c>
    </row>
    <row r="149" spans="1:11" x14ac:dyDescent="0.3">
      <c r="A149" s="2">
        <v>42025</v>
      </c>
      <c r="B149" s="6">
        <f>DAY(A149)</f>
        <v>21</v>
      </c>
      <c r="C149" t="s">
        <v>13</v>
      </c>
      <c r="D149" s="1" t="s">
        <v>14</v>
      </c>
      <c r="E149">
        <v>3.37</v>
      </c>
      <c r="F149">
        <f t="shared" si="6"/>
        <v>0</v>
      </c>
      <c r="G149">
        <f t="shared" si="7"/>
        <v>0</v>
      </c>
      <c r="H149">
        <v>10129</v>
      </c>
      <c r="I149">
        <v>34090</v>
      </c>
      <c r="J149">
        <v>48206000</v>
      </c>
      <c r="K149">
        <f t="shared" si="8"/>
        <v>0</v>
      </c>
    </row>
    <row r="150" spans="1:11" x14ac:dyDescent="0.3">
      <c r="A150" s="2">
        <v>42026</v>
      </c>
      <c r="B150" s="6">
        <f>DAY(A150)</f>
        <v>22</v>
      </c>
      <c r="C150" t="s">
        <v>13</v>
      </c>
      <c r="D150" s="1" t="s">
        <v>14</v>
      </c>
      <c r="E150">
        <v>3.43</v>
      </c>
      <c r="F150">
        <f t="shared" si="6"/>
        <v>6.0000000000000053E-2</v>
      </c>
      <c r="G150" t="str">
        <f t="shared" si="7"/>
        <v>wzrost</v>
      </c>
      <c r="H150">
        <v>17268</v>
      </c>
      <c r="I150">
        <v>58130</v>
      </c>
      <c r="J150">
        <v>48206000</v>
      </c>
      <c r="K150">
        <f t="shared" si="8"/>
        <v>0</v>
      </c>
    </row>
    <row r="151" spans="1:11" x14ac:dyDescent="0.3">
      <c r="A151" s="2">
        <v>42027</v>
      </c>
      <c r="B151" s="6">
        <f>DAY(A151)</f>
        <v>23</v>
      </c>
      <c r="C151" t="s">
        <v>13</v>
      </c>
      <c r="D151" s="1" t="s">
        <v>14</v>
      </c>
      <c r="E151">
        <v>3.4</v>
      </c>
      <c r="F151">
        <f t="shared" si="6"/>
        <v>-3.0000000000000249E-2</v>
      </c>
      <c r="G151" t="str">
        <f t="shared" si="7"/>
        <v>spadek</v>
      </c>
      <c r="H151">
        <v>7616</v>
      </c>
      <c r="I151">
        <v>26050</v>
      </c>
      <c r="J151">
        <v>48206000</v>
      </c>
      <c r="K151" t="str">
        <f t="shared" si="8"/>
        <v>obserwuj</v>
      </c>
    </row>
    <row r="152" spans="1:11" x14ac:dyDescent="0.3">
      <c r="A152" s="2">
        <v>42025</v>
      </c>
      <c r="B152" s="6">
        <f>DAY(A152)</f>
        <v>21</v>
      </c>
      <c r="C152" t="s">
        <v>15</v>
      </c>
      <c r="D152" s="1" t="s">
        <v>16</v>
      </c>
      <c r="E152">
        <v>0.3</v>
      </c>
      <c r="F152">
        <f t="shared" si="6"/>
        <v>0</v>
      </c>
      <c r="G152">
        <f t="shared" si="7"/>
        <v>0</v>
      </c>
      <c r="H152">
        <v>0</v>
      </c>
      <c r="I152">
        <v>0</v>
      </c>
      <c r="J152">
        <v>0</v>
      </c>
      <c r="K152">
        <f t="shared" si="8"/>
        <v>0</v>
      </c>
    </row>
    <row r="153" spans="1:11" x14ac:dyDescent="0.3">
      <c r="A153" s="2">
        <v>42026</v>
      </c>
      <c r="B153" s="6">
        <f>DAY(A153)</f>
        <v>22</v>
      </c>
      <c r="C153" t="s">
        <v>15</v>
      </c>
      <c r="D153" s="1" t="s">
        <v>16</v>
      </c>
      <c r="E153">
        <v>0.3</v>
      </c>
      <c r="F153">
        <f t="shared" si="6"/>
        <v>0</v>
      </c>
      <c r="G153">
        <f t="shared" si="7"/>
        <v>0</v>
      </c>
      <c r="H153">
        <v>0</v>
      </c>
      <c r="I153">
        <v>0</v>
      </c>
      <c r="J153">
        <v>0</v>
      </c>
      <c r="K153">
        <f t="shared" si="8"/>
        <v>0</v>
      </c>
    </row>
    <row r="154" spans="1:11" x14ac:dyDescent="0.3">
      <c r="A154" s="2">
        <v>42027</v>
      </c>
      <c r="B154" s="6">
        <f>DAY(A154)</f>
        <v>23</v>
      </c>
      <c r="C154" t="s">
        <v>15</v>
      </c>
      <c r="D154" s="1" t="s">
        <v>16</v>
      </c>
      <c r="E154">
        <v>0.3</v>
      </c>
      <c r="F154">
        <f t="shared" si="6"/>
        <v>0</v>
      </c>
      <c r="G154">
        <f t="shared" si="7"/>
        <v>0</v>
      </c>
      <c r="H154">
        <v>1500</v>
      </c>
      <c r="I154">
        <v>450</v>
      </c>
      <c r="J154">
        <v>0</v>
      </c>
      <c r="K154" t="str">
        <f t="shared" si="8"/>
        <v>obserwuj</v>
      </c>
    </row>
    <row r="155" spans="1:11" x14ac:dyDescent="0.3">
      <c r="A155" s="2">
        <v>42025</v>
      </c>
      <c r="B155" s="6">
        <f>DAY(A155)</f>
        <v>21</v>
      </c>
      <c r="C155" t="s">
        <v>67</v>
      </c>
      <c r="D155" s="1" t="s">
        <v>68</v>
      </c>
      <c r="E155">
        <v>12.95</v>
      </c>
      <c r="F155">
        <f t="shared" si="6"/>
        <v>0</v>
      </c>
      <c r="G155">
        <f t="shared" si="7"/>
        <v>0</v>
      </c>
      <c r="H155">
        <v>1040</v>
      </c>
      <c r="I155">
        <v>13860</v>
      </c>
      <c r="J155">
        <v>17889000</v>
      </c>
      <c r="K155">
        <f t="shared" si="8"/>
        <v>0</v>
      </c>
    </row>
    <row r="156" spans="1:11" x14ac:dyDescent="0.3">
      <c r="A156" s="2">
        <v>42026</v>
      </c>
      <c r="B156" s="6">
        <f>DAY(A156)</f>
        <v>22</v>
      </c>
      <c r="C156" t="s">
        <v>67</v>
      </c>
      <c r="D156" s="1" t="s">
        <v>68</v>
      </c>
      <c r="E156">
        <v>13.2</v>
      </c>
      <c r="F156">
        <f t="shared" si="6"/>
        <v>0.25</v>
      </c>
      <c r="G156" t="str">
        <f t="shared" si="7"/>
        <v>wzrost</v>
      </c>
      <c r="H156">
        <v>282</v>
      </c>
      <c r="I156">
        <v>3710</v>
      </c>
      <c r="J156">
        <v>17889000</v>
      </c>
      <c r="K156">
        <f t="shared" si="8"/>
        <v>0</v>
      </c>
    </row>
    <row r="157" spans="1:11" x14ac:dyDescent="0.3">
      <c r="A157" s="2">
        <v>42027</v>
      </c>
      <c r="B157" s="6">
        <f>DAY(A157)</f>
        <v>23</v>
      </c>
      <c r="C157" t="s">
        <v>67</v>
      </c>
      <c r="D157" s="1" t="s">
        <v>68</v>
      </c>
      <c r="E157">
        <v>13.4</v>
      </c>
      <c r="F157">
        <f t="shared" si="6"/>
        <v>0.20000000000000107</v>
      </c>
      <c r="G157" t="str">
        <f t="shared" si="7"/>
        <v>spadek</v>
      </c>
      <c r="H157">
        <v>15132</v>
      </c>
      <c r="I157">
        <v>201250</v>
      </c>
      <c r="J157">
        <v>17889000</v>
      </c>
      <c r="K157" t="str">
        <f t="shared" si="8"/>
        <v>obserwuj</v>
      </c>
    </row>
    <row r="158" spans="1:11" x14ac:dyDescent="0.3">
      <c r="A158" s="2">
        <v>42025</v>
      </c>
      <c r="B158" s="6">
        <f>DAY(A158)</f>
        <v>21</v>
      </c>
      <c r="C158" t="s">
        <v>19</v>
      </c>
      <c r="D158" s="1" t="s">
        <v>20</v>
      </c>
      <c r="E158">
        <v>27.5</v>
      </c>
      <c r="F158">
        <f t="shared" si="6"/>
        <v>0</v>
      </c>
      <c r="G158">
        <f t="shared" si="7"/>
        <v>0</v>
      </c>
      <c r="H158">
        <v>718</v>
      </c>
      <c r="I158">
        <v>19710</v>
      </c>
      <c r="J158">
        <v>8143000</v>
      </c>
      <c r="K158">
        <f t="shared" si="8"/>
        <v>0</v>
      </c>
    </row>
    <row r="159" spans="1:11" x14ac:dyDescent="0.3">
      <c r="A159" s="2">
        <v>42026</v>
      </c>
      <c r="B159" s="6">
        <f>DAY(A159)</f>
        <v>22</v>
      </c>
      <c r="C159" t="s">
        <v>19</v>
      </c>
      <c r="D159" s="1" t="s">
        <v>20</v>
      </c>
      <c r="E159">
        <v>27.51</v>
      </c>
      <c r="F159">
        <f t="shared" si="6"/>
        <v>1.0000000000001563E-2</v>
      </c>
      <c r="G159" t="str">
        <f t="shared" si="7"/>
        <v>wzrost</v>
      </c>
      <c r="H159">
        <v>4</v>
      </c>
      <c r="I159">
        <v>110</v>
      </c>
      <c r="J159">
        <v>8143000</v>
      </c>
      <c r="K159">
        <f t="shared" si="8"/>
        <v>0</v>
      </c>
    </row>
    <row r="160" spans="1:11" x14ac:dyDescent="0.3">
      <c r="A160" s="2">
        <v>42027</v>
      </c>
      <c r="B160" s="6">
        <f>DAY(A160)</f>
        <v>23</v>
      </c>
      <c r="C160" t="s">
        <v>19</v>
      </c>
      <c r="D160" s="1" t="s">
        <v>20</v>
      </c>
      <c r="E160">
        <v>27.6</v>
      </c>
      <c r="F160">
        <f t="shared" si="6"/>
        <v>8.9999999999999858E-2</v>
      </c>
      <c r="G160" t="str">
        <f t="shared" si="7"/>
        <v>wzrost</v>
      </c>
      <c r="H160">
        <v>70</v>
      </c>
      <c r="I160">
        <v>1930</v>
      </c>
      <c r="J160">
        <v>8143000</v>
      </c>
      <c r="K160" t="str">
        <f t="shared" si="8"/>
        <v>kupuj</v>
      </c>
    </row>
    <row r="161" spans="1:11" x14ac:dyDescent="0.3">
      <c r="A161" s="2">
        <v>42025</v>
      </c>
      <c r="B161" s="6">
        <f>DAY(A161)</f>
        <v>21</v>
      </c>
      <c r="C161" t="s">
        <v>23</v>
      </c>
      <c r="D161" s="1" t="s">
        <v>24</v>
      </c>
      <c r="E161">
        <v>44.89</v>
      </c>
      <c r="F161">
        <f t="shared" si="6"/>
        <v>0</v>
      </c>
      <c r="G161">
        <f t="shared" si="7"/>
        <v>0</v>
      </c>
      <c r="H161">
        <v>4548</v>
      </c>
      <c r="I161">
        <v>204890</v>
      </c>
      <c r="J161">
        <v>8852000</v>
      </c>
      <c r="K161">
        <f t="shared" si="8"/>
        <v>0</v>
      </c>
    </row>
    <row r="162" spans="1:11" x14ac:dyDescent="0.3">
      <c r="A162" s="2">
        <v>42026</v>
      </c>
      <c r="B162" s="6">
        <f>DAY(A162)</f>
        <v>22</v>
      </c>
      <c r="C162" t="s">
        <v>23</v>
      </c>
      <c r="D162" s="1" t="s">
        <v>24</v>
      </c>
      <c r="E162">
        <v>45.85</v>
      </c>
      <c r="F162">
        <f t="shared" si="6"/>
        <v>0.96000000000000085</v>
      </c>
      <c r="G162" t="str">
        <f t="shared" si="7"/>
        <v>wzrost</v>
      </c>
      <c r="H162">
        <v>706</v>
      </c>
      <c r="I162">
        <v>31870</v>
      </c>
      <c r="J162">
        <v>8852000</v>
      </c>
      <c r="K162">
        <f t="shared" si="8"/>
        <v>0</v>
      </c>
    </row>
    <row r="163" spans="1:11" x14ac:dyDescent="0.3">
      <c r="A163" s="2">
        <v>42027</v>
      </c>
      <c r="B163" s="6">
        <f>DAY(A163)</f>
        <v>23</v>
      </c>
      <c r="C163" t="s">
        <v>23</v>
      </c>
      <c r="D163" s="1" t="s">
        <v>24</v>
      </c>
      <c r="E163">
        <v>45.2</v>
      </c>
      <c r="F163">
        <f t="shared" si="6"/>
        <v>-0.64999999999999858</v>
      </c>
      <c r="G163" t="str">
        <f t="shared" si="7"/>
        <v>spadek</v>
      </c>
      <c r="H163">
        <v>23374</v>
      </c>
      <c r="I163">
        <v>1060560</v>
      </c>
      <c r="J163">
        <v>8852000</v>
      </c>
      <c r="K163" t="str">
        <f t="shared" si="8"/>
        <v>obserwuj</v>
      </c>
    </row>
    <row r="164" spans="1:11" x14ac:dyDescent="0.3">
      <c r="A164" s="2">
        <v>42025</v>
      </c>
      <c r="B164" s="6">
        <f>DAY(A164)</f>
        <v>21</v>
      </c>
      <c r="C164" t="s">
        <v>215</v>
      </c>
      <c r="D164" s="1" t="s">
        <v>216</v>
      </c>
      <c r="E164">
        <v>2.8</v>
      </c>
      <c r="F164">
        <f t="shared" si="6"/>
        <v>0</v>
      </c>
      <c r="G164">
        <f t="shared" si="7"/>
        <v>0</v>
      </c>
      <c r="H164">
        <v>957</v>
      </c>
      <c r="I164">
        <v>2730</v>
      </c>
      <c r="J164">
        <v>0</v>
      </c>
      <c r="K164">
        <f t="shared" si="8"/>
        <v>0</v>
      </c>
    </row>
    <row r="165" spans="1:11" x14ac:dyDescent="0.3">
      <c r="A165" s="2">
        <v>42026</v>
      </c>
      <c r="B165" s="6">
        <f>DAY(A165)</f>
        <v>22</v>
      </c>
      <c r="C165" t="s">
        <v>215</v>
      </c>
      <c r="D165" s="1" t="s">
        <v>216</v>
      </c>
      <c r="E165">
        <v>2.85</v>
      </c>
      <c r="F165">
        <f t="shared" si="6"/>
        <v>5.0000000000000266E-2</v>
      </c>
      <c r="G165" t="str">
        <f t="shared" si="7"/>
        <v>wzrost</v>
      </c>
      <c r="H165">
        <v>697</v>
      </c>
      <c r="I165">
        <v>1920</v>
      </c>
      <c r="J165">
        <v>0</v>
      </c>
      <c r="K165">
        <f t="shared" si="8"/>
        <v>0</v>
      </c>
    </row>
    <row r="166" spans="1:11" x14ac:dyDescent="0.3">
      <c r="A166" s="2">
        <v>42027</v>
      </c>
      <c r="B166" s="6">
        <f>DAY(A166)</f>
        <v>23</v>
      </c>
      <c r="C166" t="s">
        <v>215</v>
      </c>
      <c r="D166" s="1" t="s">
        <v>216</v>
      </c>
      <c r="E166">
        <v>2.82</v>
      </c>
      <c r="F166">
        <f t="shared" si="6"/>
        <v>-3.0000000000000249E-2</v>
      </c>
      <c r="G166" t="str">
        <f t="shared" si="7"/>
        <v>spadek</v>
      </c>
      <c r="H166">
        <v>346</v>
      </c>
      <c r="I166">
        <v>990</v>
      </c>
      <c r="J166">
        <v>0</v>
      </c>
      <c r="K166" t="str">
        <f t="shared" si="8"/>
        <v>obserwuj</v>
      </c>
    </row>
    <row r="167" spans="1:11" x14ac:dyDescent="0.3">
      <c r="A167" s="2">
        <v>42025</v>
      </c>
      <c r="B167" s="6">
        <f>DAY(A167)</f>
        <v>21</v>
      </c>
      <c r="C167" t="s">
        <v>805</v>
      </c>
      <c r="D167" s="1" t="s">
        <v>806</v>
      </c>
      <c r="E167">
        <v>12.25</v>
      </c>
      <c r="F167">
        <f t="shared" si="6"/>
        <v>0</v>
      </c>
      <c r="G167">
        <f t="shared" si="7"/>
        <v>0</v>
      </c>
      <c r="H167">
        <v>41889</v>
      </c>
      <c r="I167">
        <v>513200</v>
      </c>
      <c r="J167">
        <v>9601000</v>
      </c>
      <c r="K167">
        <f t="shared" si="8"/>
        <v>0</v>
      </c>
    </row>
    <row r="168" spans="1:11" x14ac:dyDescent="0.3">
      <c r="A168" s="2">
        <v>42026</v>
      </c>
      <c r="B168" s="6">
        <f>DAY(A168)</f>
        <v>22</v>
      </c>
      <c r="C168" t="s">
        <v>805</v>
      </c>
      <c r="D168" s="1" t="s">
        <v>806</v>
      </c>
      <c r="E168">
        <v>12.4</v>
      </c>
      <c r="F168">
        <f t="shared" si="6"/>
        <v>0.15000000000000036</v>
      </c>
      <c r="G168" t="str">
        <f t="shared" si="7"/>
        <v>wzrost</v>
      </c>
      <c r="H168">
        <v>2624</v>
      </c>
      <c r="I168">
        <v>32730</v>
      </c>
      <c r="J168">
        <v>9601000</v>
      </c>
      <c r="K168">
        <f t="shared" si="8"/>
        <v>0</v>
      </c>
    </row>
    <row r="169" spans="1:11" x14ac:dyDescent="0.3">
      <c r="A169" s="2">
        <v>42027</v>
      </c>
      <c r="B169" s="6">
        <f>DAY(A169)</f>
        <v>23</v>
      </c>
      <c r="C169" t="s">
        <v>805</v>
      </c>
      <c r="D169" s="1" t="s">
        <v>806</v>
      </c>
      <c r="E169">
        <v>12.06</v>
      </c>
      <c r="F169">
        <f t="shared" si="6"/>
        <v>-0.33999999999999986</v>
      </c>
      <c r="G169" t="str">
        <f t="shared" si="7"/>
        <v>spadek</v>
      </c>
      <c r="H169">
        <v>2350</v>
      </c>
      <c r="I169">
        <v>28540</v>
      </c>
      <c r="J169">
        <v>9601000</v>
      </c>
      <c r="K169" t="str">
        <f t="shared" si="8"/>
        <v>obserwuj</v>
      </c>
    </row>
    <row r="170" spans="1:11" x14ac:dyDescent="0.3">
      <c r="A170" s="2">
        <v>42025</v>
      </c>
      <c r="B170" s="6">
        <f>DAY(A170)</f>
        <v>21</v>
      </c>
      <c r="C170" t="s">
        <v>27</v>
      </c>
      <c r="D170" s="1" t="s">
        <v>28</v>
      </c>
      <c r="E170">
        <v>7.95</v>
      </c>
      <c r="F170">
        <f t="shared" si="6"/>
        <v>0</v>
      </c>
      <c r="G170">
        <f t="shared" si="7"/>
        <v>0</v>
      </c>
      <c r="H170">
        <v>25</v>
      </c>
      <c r="I170">
        <v>200</v>
      </c>
      <c r="J170">
        <v>43035000</v>
      </c>
      <c r="K170">
        <f t="shared" si="8"/>
        <v>0</v>
      </c>
    </row>
    <row r="171" spans="1:11" x14ac:dyDescent="0.3">
      <c r="A171" s="2">
        <v>42026</v>
      </c>
      <c r="B171" s="6">
        <f>DAY(A171)</f>
        <v>22</v>
      </c>
      <c r="C171" t="s">
        <v>27</v>
      </c>
      <c r="D171" s="1" t="s">
        <v>28</v>
      </c>
      <c r="E171">
        <v>8.1</v>
      </c>
      <c r="F171">
        <f t="shared" si="6"/>
        <v>0.14999999999999947</v>
      </c>
      <c r="G171" t="str">
        <f t="shared" si="7"/>
        <v>wzrost</v>
      </c>
      <c r="H171">
        <v>213603</v>
      </c>
      <c r="I171">
        <v>1682130</v>
      </c>
      <c r="J171">
        <v>43035000</v>
      </c>
      <c r="K171">
        <f t="shared" si="8"/>
        <v>0</v>
      </c>
    </row>
    <row r="172" spans="1:11" x14ac:dyDescent="0.3">
      <c r="A172" s="2">
        <v>42027</v>
      </c>
      <c r="B172" s="6">
        <f>DAY(A172)</f>
        <v>23</v>
      </c>
      <c r="C172" t="s">
        <v>27</v>
      </c>
      <c r="D172" s="1" t="s">
        <v>28</v>
      </c>
      <c r="E172">
        <v>8.35</v>
      </c>
      <c r="F172">
        <f t="shared" si="6"/>
        <v>0.25</v>
      </c>
      <c r="G172" t="str">
        <f t="shared" si="7"/>
        <v>wzrost</v>
      </c>
      <c r="H172">
        <v>40541</v>
      </c>
      <c r="I172">
        <v>334400</v>
      </c>
      <c r="J172">
        <v>43035000</v>
      </c>
      <c r="K172" t="str">
        <f t="shared" si="8"/>
        <v>kupuj</v>
      </c>
    </row>
    <row r="173" spans="1:11" x14ac:dyDescent="0.3">
      <c r="A173" s="2">
        <v>42025</v>
      </c>
      <c r="B173" s="6">
        <f>DAY(A173)</f>
        <v>21</v>
      </c>
      <c r="C173" t="s">
        <v>35</v>
      </c>
      <c r="D173" s="1" t="s">
        <v>36</v>
      </c>
      <c r="E173">
        <v>79.790000000000006</v>
      </c>
      <c r="F173">
        <f t="shared" si="6"/>
        <v>0</v>
      </c>
      <c r="G173">
        <f t="shared" si="7"/>
        <v>0</v>
      </c>
      <c r="H173">
        <v>62843</v>
      </c>
      <c r="I173">
        <v>4999620</v>
      </c>
      <c r="J173">
        <v>43097000</v>
      </c>
      <c r="K173">
        <f t="shared" si="8"/>
        <v>0</v>
      </c>
    </row>
    <row r="174" spans="1:11" x14ac:dyDescent="0.3">
      <c r="A174" s="2">
        <v>42026</v>
      </c>
      <c r="B174" s="6">
        <f>DAY(A174)</f>
        <v>22</v>
      </c>
      <c r="C174" t="s">
        <v>35</v>
      </c>
      <c r="D174" s="1" t="s">
        <v>36</v>
      </c>
      <c r="E174">
        <v>84</v>
      </c>
      <c r="F174">
        <f t="shared" si="6"/>
        <v>4.2099999999999937</v>
      </c>
      <c r="G174" t="str">
        <f t="shared" si="7"/>
        <v>wzrost</v>
      </c>
      <c r="H174">
        <v>194224</v>
      </c>
      <c r="I174">
        <v>15997670</v>
      </c>
      <c r="J174">
        <v>43097000</v>
      </c>
      <c r="K174">
        <f t="shared" si="8"/>
        <v>0</v>
      </c>
    </row>
    <row r="175" spans="1:11" x14ac:dyDescent="0.3">
      <c r="A175" s="2">
        <v>42027</v>
      </c>
      <c r="B175" s="6">
        <f>DAY(A175)</f>
        <v>23</v>
      </c>
      <c r="C175" t="s">
        <v>35</v>
      </c>
      <c r="D175" s="1" t="s">
        <v>36</v>
      </c>
      <c r="E175">
        <v>84.77</v>
      </c>
      <c r="F175">
        <f t="shared" si="6"/>
        <v>0.76999999999999602</v>
      </c>
      <c r="G175" t="str">
        <f t="shared" si="7"/>
        <v>spadek</v>
      </c>
      <c r="H175">
        <v>559043</v>
      </c>
      <c r="I175">
        <v>47275020</v>
      </c>
      <c r="J175">
        <v>43097000</v>
      </c>
      <c r="K175" t="str">
        <f t="shared" si="8"/>
        <v>obserwuj</v>
      </c>
    </row>
    <row r="176" spans="1:11" x14ac:dyDescent="0.3">
      <c r="A176" s="2">
        <v>42025</v>
      </c>
      <c r="B176" s="6">
        <f>DAY(A176)</f>
        <v>21</v>
      </c>
      <c r="C176" t="s">
        <v>45</v>
      </c>
      <c r="D176" s="1" t="s">
        <v>46</v>
      </c>
      <c r="E176">
        <v>44.4</v>
      </c>
      <c r="F176">
        <f t="shared" si="6"/>
        <v>0</v>
      </c>
      <c r="G176">
        <f t="shared" si="7"/>
        <v>0</v>
      </c>
      <c r="H176">
        <v>2992</v>
      </c>
      <c r="I176">
        <v>132870</v>
      </c>
      <c r="J176">
        <v>9046000</v>
      </c>
      <c r="K176">
        <f t="shared" si="8"/>
        <v>0</v>
      </c>
    </row>
    <row r="177" spans="1:11" x14ac:dyDescent="0.3">
      <c r="A177" s="2">
        <v>42026</v>
      </c>
      <c r="B177" s="6">
        <f>DAY(A177)</f>
        <v>22</v>
      </c>
      <c r="C177" t="s">
        <v>45</v>
      </c>
      <c r="D177" s="1" t="s">
        <v>46</v>
      </c>
      <c r="E177">
        <v>45.7</v>
      </c>
      <c r="F177">
        <f t="shared" si="6"/>
        <v>1.3000000000000043</v>
      </c>
      <c r="G177" t="str">
        <f t="shared" si="7"/>
        <v>wzrost</v>
      </c>
      <c r="H177">
        <v>5386</v>
      </c>
      <c r="I177">
        <v>243420</v>
      </c>
      <c r="J177">
        <v>9046000</v>
      </c>
      <c r="K177">
        <f t="shared" si="8"/>
        <v>0</v>
      </c>
    </row>
    <row r="178" spans="1:11" x14ac:dyDescent="0.3">
      <c r="A178" s="2">
        <v>42027</v>
      </c>
      <c r="B178" s="6">
        <f>DAY(A178)</f>
        <v>23</v>
      </c>
      <c r="C178" t="s">
        <v>45</v>
      </c>
      <c r="D178" s="1" t="s">
        <v>46</v>
      </c>
      <c r="E178">
        <v>46.19</v>
      </c>
      <c r="F178">
        <f t="shared" si="6"/>
        <v>0.48999999999999488</v>
      </c>
      <c r="G178" t="str">
        <f t="shared" si="7"/>
        <v>spadek</v>
      </c>
      <c r="H178">
        <v>2635</v>
      </c>
      <c r="I178">
        <v>121140</v>
      </c>
      <c r="J178">
        <v>9046000</v>
      </c>
      <c r="K178" t="str">
        <f t="shared" si="8"/>
        <v>obserwuj</v>
      </c>
    </row>
    <row r="179" spans="1:11" x14ac:dyDescent="0.3">
      <c r="A179" s="2">
        <v>42025</v>
      </c>
      <c r="B179" s="6">
        <f>DAY(A179)</f>
        <v>21</v>
      </c>
      <c r="C179" t="s">
        <v>47</v>
      </c>
      <c r="D179" s="1" t="s">
        <v>48</v>
      </c>
      <c r="E179">
        <v>8.06</v>
      </c>
      <c r="F179">
        <f t="shared" si="6"/>
        <v>0</v>
      </c>
      <c r="G179">
        <f t="shared" si="7"/>
        <v>0</v>
      </c>
      <c r="H179">
        <v>860</v>
      </c>
      <c r="I179">
        <v>6980</v>
      </c>
      <c r="J179">
        <v>9800000</v>
      </c>
      <c r="K179">
        <f t="shared" si="8"/>
        <v>0</v>
      </c>
    </row>
    <row r="180" spans="1:11" x14ac:dyDescent="0.3">
      <c r="A180" s="2">
        <v>42026</v>
      </c>
      <c r="B180" s="6">
        <f>DAY(A180)</f>
        <v>22</v>
      </c>
      <c r="C180" t="s">
        <v>47</v>
      </c>
      <c r="D180" s="1" t="s">
        <v>48</v>
      </c>
      <c r="E180">
        <v>8.02</v>
      </c>
      <c r="F180">
        <f t="shared" si="6"/>
        <v>-4.0000000000000924E-2</v>
      </c>
      <c r="G180" t="str">
        <f t="shared" si="7"/>
        <v>spadek</v>
      </c>
      <c r="H180">
        <v>2114</v>
      </c>
      <c r="I180">
        <v>17060</v>
      </c>
      <c r="J180">
        <v>9800000</v>
      </c>
      <c r="K180">
        <f t="shared" si="8"/>
        <v>0</v>
      </c>
    </row>
    <row r="181" spans="1:11" x14ac:dyDescent="0.3">
      <c r="A181" s="2">
        <v>42027</v>
      </c>
      <c r="B181" s="6">
        <f>DAY(A181)</f>
        <v>23</v>
      </c>
      <c r="C181" t="s">
        <v>47</v>
      </c>
      <c r="D181" s="1" t="s">
        <v>48</v>
      </c>
      <c r="E181">
        <v>8.02</v>
      </c>
      <c r="F181">
        <f t="shared" si="6"/>
        <v>0</v>
      </c>
      <c r="G181">
        <f t="shared" si="7"/>
        <v>0</v>
      </c>
      <c r="H181">
        <v>1591</v>
      </c>
      <c r="I181">
        <v>12810</v>
      </c>
      <c r="J181">
        <v>9800000</v>
      </c>
      <c r="K181" t="str">
        <f t="shared" si="8"/>
        <v>obserwuj</v>
      </c>
    </row>
    <row r="182" spans="1:11" x14ac:dyDescent="0.3">
      <c r="A182" s="2">
        <v>42025</v>
      </c>
      <c r="B182" s="6">
        <f>DAY(A182)</f>
        <v>21</v>
      </c>
      <c r="C182" t="s">
        <v>49</v>
      </c>
      <c r="D182" s="1" t="s">
        <v>50</v>
      </c>
      <c r="E182">
        <v>99</v>
      </c>
      <c r="F182">
        <f t="shared" si="6"/>
        <v>0</v>
      </c>
      <c r="G182">
        <f t="shared" si="7"/>
        <v>0</v>
      </c>
      <c r="H182">
        <v>13191</v>
      </c>
      <c r="I182">
        <v>1299690</v>
      </c>
      <c r="J182">
        <v>4659000</v>
      </c>
      <c r="K182">
        <f t="shared" si="8"/>
        <v>0</v>
      </c>
    </row>
    <row r="183" spans="1:11" x14ac:dyDescent="0.3">
      <c r="A183" s="2">
        <v>42026</v>
      </c>
      <c r="B183" s="6">
        <f>DAY(A183)</f>
        <v>22</v>
      </c>
      <c r="C183" t="s">
        <v>49</v>
      </c>
      <c r="D183" s="1" t="s">
        <v>50</v>
      </c>
      <c r="E183">
        <v>99.5</v>
      </c>
      <c r="F183">
        <f t="shared" si="6"/>
        <v>0.5</v>
      </c>
      <c r="G183" t="str">
        <f t="shared" si="7"/>
        <v>wzrost</v>
      </c>
      <c r="H183">
        <v>31650</v>
      </c>
      <c r="I183">
        <v>3138890</v>
      </c>
      <c r="J183">
        <v>4659000</v>
      </c>
      <c r="K183">
        <f t="shared" si="8"/>
        <v>0</v>
      </c>
    </row>
    <row r="184" spans="1:11" x14ac:dyDescent="0.3">
      <c r="A184" s="2">
        <v>42027</v>
      </c>
      <c r="B184" s="6">
        <f>DAY(A184)</f>
        <v>23</v>
      </c>
      <c r="C184" t="s">
        <v>49</v>
      </c>
      <c r="D184" s="1" t="s">
        <v>50</v>
      </c>
      <c r="E184">
        <v>105</v>
      </c>
      <c r="F184">
        <f t="shared" si="6"/>
        <v>5.5</v>
      </c>
      <c r="G184" t="str">
        <f t="shared" si="7"/>
        <v>wzrost</v>
      </c>
      <c r="H184">
        <v>35257</v>
      </c>
      <c r="I184">
        <v>3532300</v>
      </c>
      <c r="J184">
        <v>4659000</v>
      </c>
      <c r="K184" t="str">
        <f t="shared" si="8"/>
        <v>kupuj</v>
      </c>
    </row>
    <row r="185" spans="1:11" x14ac:dyDescent="0.3">
      <c r="A185" s="2">
        <v>42025</v>
      </c>
      <c r="B185" s="6">
        <f>DAY(A185)</f>
        <v>21</v>
      </c>
      <c r="C185" t="s">
        <v>51</v>
      </c>
      <c r="D185" s="1" t="s">
        <v>52</v>
      </c>
      <c r="E185">
        <v>0.26</v>
      </c>
      <c r="F185">
        <f t="shared" si="6"/>
        <v>0</v>
      </c>
      <c r="G185">
        <f t="shared" si="7"/>
        <v>0</v>
      </c>
      <c r="H185">
        <v>0</v>
      </c>
      <c r="I185">
        <v>0</v>
      </c>
      <c r="J185">
        <v>0</v>
      </c>
      <c r="K185">
        <f t="shared" si="8"/>
        <v>0</v>
      </c>
    </row>
    <row r="186" spans="1:11" x14ac:dyDescent="0.3">
      <c r="A186" s="2">
        <v>42026</v>
      </c>
      <c r="B186" s="6">
        <f>DAY(A186)</f>
        <v>22</v>
      </c>
      <c r="C186" t="s">
        <v>51</v>
      </c>
      <c r="D186" s="1" t="s">
        <v>52</v>
      </c>
      <c r="E186">
        <v>0.26</v>
      </c>
      <c r="F186">
        <f t="shared" si="6"/>
        <v>0</v>
      </c>
      <c r="G186">
        <f t="shared" si="7"/>
        <v>0</v>
      </c>
      <c r="H186">
        <v>0</v>
      </c>
      <c r="I186">
        <v>0</v>
      </c>
      <c r="J186">
        <v>0</v>
      </c>
      <c r="K186">
        <f t="shared" si="8"/>
        <v>0</v>
      </c>
    </row>
    <row r="187" spans="1:11" x14ac:dyDescent="0.3">
      <c r="A187" s="2">
        <v>42027</v>
      </c>
      <c r="B187" s="6">
        <f>DAY(A187)</f>
        <v>23</v>
      </c>
      <c r="C187" t="s">
        <v>51</v>
      </c>
      <c r="D187" s="1" t="s">
        <v>52</v>
      </c>
      <c r="E187">
        <v>0.26</v>
      </c>
      <c r="F187">
        <f t="shared" si="6"/>
        <v>0</v>
      </c>
      <c r="G187">
        <f t="shared" si="7"/>
        <v>0</v>
      </c>
      <c r="H187">
        <v>0</v>
      </c>
      <c r="I187">
        <v>0</v>
      </c>
      <c r="J187">
        <v>0</v>
      </c>
      <c r="K187" t="str">
        <f t="shared" si="8"/>
        <v>obserwuj</v>
      </c>
    </row>
    <row r="188" spans="1:11" x14ac:dyDescent="0.3">
      <c r="A188" s="2">
        <v>42025</v>
      </c>
      <c r="B188" s="6">
        <f>DAY(A188)</f>
        <v>21</v>
      </c>
      <c r="C188" t="s">
        <v>55</v>
      </c>
      <c r="D188" s="1" t="s">
        <v>56</v>
      </c>
      <c r="E188">
        <v>35.479999999999997</v>
      </c>
      <c r="F188">
        <f t="shared" si="6"/>
        <v>0</v>
      </c>
      <c r="G188">
        <f t="shared" si="7"/>
        <v>0</v>
      </c>
      <c r="H188">
        <v>765</v>
      </c>
      <c r="I188">
        <v>26910</v>
      </c>
      <c r="J188">
        <v>25382000</v>
      </c>
      <c r="K188">
        <f t="shared" si="8"/>
        <v>0</v>
      </c>
    </row>
    <row r="189" spans="1:11" x14ac:dyDescent="0.3">
      <c r="A189" s="2">
        <v>42026</v>
      </c>
      <c r="B189" s="6">
        <f>DAY(A189)</f>
        <v>22</v>
      </c>
      <c r="C189" t="s">
        <v>55</v>
      </c>
      <c r="D189" s="1" t="s">
        <v>56</v>
      </c>
      <c r="E189">
        <v>35.17</v>
      </c>
      <c r="F189">
        <f t="shared" si="6"/>
        <v>-0.30999999999999517</v>
      </c>
      <c r="G189" t="str">
        <f t="shared" si="7"/>
        <v>spadek</v>
      </c>
      <c r="H189">
        <v>1405</v>
      </c>
      <c r="I189">
        <v>49850</v>
      </c>
      <c r="J189">
        <v>25382000</v>
      </c>
      <c r="K189">
        <f t="shared" si="8"/>
        <v>0</v>
      </c>
    </row>
    <row r="190" spans="1:11" x14ac:dyDescent="0.3">
      <c r="A190" s="2">
        <v>42027</v>
      </c>
      <c r="B190" s="6">
        <f>DAY(A190)</f>
        <v>23</v>
      </c>
      <c r="C190" t="s">
        <v>55</v>
      </c>
      <c r="D190" s="1" t="s">
        <v>56</v>
      </c>
      <c r="E190">
        <v>35.21</v>
      </c>
      <c r="F190">
        <f t="shared" si="6"/>
        <v>3.9999999999999147E-2</v>
      </c>
      <c r="G190" t="str">
        <f t="shared" si="7"/>
        <v>wzrost</v>
      </c>
      <c r="H190">
        <v>1838</v>
      </c>
      <c r="I190">
        <v>64690</v>
      </c>
      <c r="J190">
        <v>25382000</v>
      </c>
      <c r="K190" t="str">
        <f t="shared" si="8"/>
        <v>obserwuj</v>
      </c>
    </row>
    <row r="191" spans="1:11" x14ac:dyDescent="0.3">
      <c r="A191" s="2">
        <v>42025</v>
      </c>
      <c r="B191" s="6">
        <f>DAY(A191)</f>
        <v>21</v>
      </c>
      <c r="C191" t="s">
        <v>57</v>
      </c>
      <c r="D191" s="1" t="s">
        <v>58</v>
      </c>
      <c r="E191">
        <v>12.3</v>
      </c>
      <c r="F191">
        <f t="shared" si="6"/>
        <v>0</v>
      </c>
      <c r="G191">
        <f t="shared" si="7"/>
        <v>0</v>
      </c>
      <c r="H191">
        <v>1</v>
      </c>
      <c r="I191">
        <v>10</v>
      </c>
      <c r="J191">
        <v>5540000</v>
      </c>
      <c r="K191">
        <f t="shared" si="8"/>
        <v>0</v>
      </c>
    </row>
    <row r="192" spans="1:11" x14ac:dyDescent="0.3">
      <c r="A192" s="2">
        <v>42026</v>
      </c>
      <c r="B192" s="6">
        <f>DAY(A192)</f>
        <v>22</v>
      </c>
      <c r="C192" t="s">
        <v>57</v>
      </c>
      <c r="D192" s="1" t="s">
        <v>58</v>
      </c>
      <c r="E192">
        <v>12.3</v>
      </c>
      <c r="F192">
        <f t="shared" si="6"/>
        <v>0</v>
      </c>
      <c r="G192">
        <f t="shared" si="7"/>
        <v>0</v>
      </c>
      <c r="H192">
        <v>45</v>
      </c>
      <c r="I192">
        <v>550</v>
      </c>
      <c r="J192">
        <v>5540000</v>
      </c>
      <c r="K192">
        <f t="shared" si="8"/>
        <v>0</v>
      </c>
    </row>
    <row r="193" spans="1:11" x14ac:dyDescent="0.3">
      <c r="A193" s="2">
        <v>42027</v>
      </c>
      <c r="B193" s="6">
        <f>DAY(A193)</f>
        <v>23</v>
      </c>
      <c r="C193" t="s">
        <v>57</v>
      </c>
      <c r="D193" s="1" t="s">
        <v>58</v>
      </c>
      <c r="E193">
        <v>12.29</v>
      </c>
      <c r="F193">
        <f t="shared" si="6"/>
        <v>-1.0000000000001563E-2</v>
      </c>
      <c r="G193" t="str">
        <f t="shared" si="7"/>
        <v>spadek</v>
      </c>
      <c r="H193">
        <v>66</v>
      </c>
      <c r="I193">
        <v>810</v>
      </c>
      <c r="J193">
        <v>5540000</v>
      </c>
      <c r="K193" t="str">
        <f t="shared" si="8"/>
        <v>obserwuj</v>
      </c>
    </row>
    <row r="194" spans="1:11" x14ac:dyDescent="0.3">
      <c r="A194" s="2">
        <v>42025</v>
      </c>
      <c r="B194" s="6">
        <f>DAY(A194)</f>
        <v>21</v>
      </c>
      <c r="C194" t="s">
        <v>61</v>
      </c>
      <c r="D194" s="1" t="s">
        <v>62</v>
      </c>
      <c r="E194">
        <v>1.47</v>
      </c>
      <c r="F194">
        <f t="shared" si="6"/>
        <v>0</v>
      </c>
      <c r="G194">
        <f t="shared" si="7"/>
        <v>0</v>
      </c>
      <c r="H194">
        <v>352</v>
      </c>
      <c r="I194">
        <v>490</v>
      </c>
      <c r="J194">
        <v>2520000</v>
      </c>
      <c r="K194">
        <f t="shared" si="8"/>
        <v>0</v>
      </c>
    </row>
    <row r="195" spans="1:11" x14ac:dyDescent="0.3">
      <c r="A195" s="2">
        <v>42026</v>
      </c>
      <c r="B195" s="6">
        <f>DAY(A195)</f>
        <v>22</v>
      </c>
      <c r="C195" t="s">
        <v>61</v>
      </c>
      <c r="D195" s="1" t="s">
        <v>62</v>
      </c>
      <c r="E195">
        <v>1.47</v>
      </c>
      <c r="F195">
        <f t="shared" si="6"/>
        <v>0</v>
      </c>
      <c r="G195">
        <f t="shared" si="7"/>
        <v>0</v>
      </c>
      <c r="H195">
        <v>2996</v>
      </c>
      <c r="I195">
        <v>4220</v>
      </c>
      <c r="J195">
        <v>2520000</v>
      </c>
      <c r="K195">
        <f t="shared" si="8"/>
        <v>0</v>
      </c>
    </row>
    <row r="196" spans="1:11" x14ac:dyDescent="0.3">
      <c r="A196" s="2">
        <v>42027</v>
      </c>
      <c r="B196" s="6">
        <f>DAY(A196)</f>
        <v>23</v>
      </c>
      <c r="C196" t="s">
        <v>61</v>
      </c>
      <c r="D196" s="1" t="s">
        <v>62</v>
      </c>
      <c r="E196">
        <v>1.47</v>
      </c>
      <c r="F196">
        <f t="shared" ref="F196:F259" si="9">IF(B196=21,0,E196-E195)</f>
        <v>0</v>
      </c>
      <c r="G196">
        <f t="shared" si="7"/>
        <v>0</v>
      </c>
      <c r="H196">
        <v>0</v>
      </c>
      <c r="I196">
        <v>0</v>
      </c>
      <c r="J196">
        <v>2520000</v>
      </c>
      <c r="K196" t="str">
        <f t="shared" si="8"/>
        <v>obserwuj</v>
      </c>
    </row>
    <row r="197" spans="1:11" x14ac:dyDescent="0.3">
      <c r="A197" s="2">
        <v>42025</v>
      </c>
      <c r="B197" s="6">
        <f>DAY(A197)</f>
        <v>21</v>
      </c>
      <c r="C197" t="s">
        <v>921</v>
      </c>
      <c r="D197" s="1" t="s">
        <v>922</v>
      </c>
      <c r="E197">
        <v>7.49</v>
      </c>
      <c r="F197">
        <f t="shared" si="9"/>
        <v>0</v>
      </c>
      <c r="G197">
        <f t="shared" ref="G197:G260" si="10">IF(B197=21,0,IF(AND(E197&lt;&gt;E196,F197&gt;F196),"wzrost",IF(F197&lt;F196,"spadek",0)))</f>
        <v>0</v>
      </c>
      <c r="H197">
        <v>3</v>
      </c>
      <c r="I197">
        <v>20</v>
      </c>
      <c r="J197">
        <v>7452000</v>
      </c>
      <c r="K197">
        <f t="shared" ref="K197:K260" si="11">IF(B197=23,IF(AND(G197="wzrost",G196="wzrost"),"kupuj",IF(AND(G197="spadek",G196="spadek"),"sprzedaj","obserwuj")),0)</f>
        <v>0</v>
      </c>
    </row>
    <row r="198" spans="1:11" x14ac:dyDescent="0.3">
      <c r="A198" s="2">
        <v>42026</v>
      </c>
      <c r="B198" s="6">
        <f>DAY(A198)</f>
        <v>22</v>
      </c>
      <c r="C198" t="s">
        <v>921</v>
      </c>
      <c r="D198" s="1" t="s">
        <v>922</v>
      </c>
      <c r="E198">
        <v>7.49</v>
      </c>
      <c r="F198">
        <f t="shared" si="9"/>
        <v>0</v>
      </c>
      <c r="G198">
        <f t="shared" si="10"/>
        <v>0</v>
      </c>
      <c r="H198">
        <v>12</v>
      </c>
      <c r="I198">
        <v>90</v>
      </c>
      <c r="J198">
        <v>7452000</v>
      </c>
      <c r="K198">
        <f t="shared" si="11"/>
        <v>0</v>
      </c>
    </row>
    <row r="199" spans="1:11" x14ac:dyDescent="0.3">
      <c r="A199" s="2">
        <v>42027</v>
      </c>
      <c r="B199" s="6">
        <f>DAY(A199)</f>
        <v>23</v>
      </c>
      <c r="C199" t="s">
        <v>921</v>
      </c>
      <c r="D199" s="1" t="s">
        <v>922</v>
      </c>
      <c r="E199">
        <v>7.48</v>
      </c>
      <c r="F199">
        <f t="shared" si="9"/>
        <v>-9.9999999999997868E-3</v>
      </c>
      <c r="G199" t="str">
        <f t="shared" si="10"/>
        <v>spadek</v>
      </c>
      <c r="H199">
        <v>1</v>
      </c>
      <c r="I199">
        <v>10</v>
      </c>
      <c r="J199">
        <v>7452000</v>
      </c>
      <c r="K199" t="str">
        <f t="shared" si="11"/>
        <v>obserwuj</v>
      </c>
    </row>
    <row r="200" spans="1:11" x14ac:dyDescent="0.3">
      <c r="A200" s="2">
        <v>42025</v>
      </c>
      <c r="B200" s="6">
        <f>DAY(A200)</f>
        <v>21</v>
      </c>
      <c r="C200" t="s">
        <v>63</v>
      </c>
      <c r="D200" s="1" t="s">
        <v>64</v>
      </c>
      <c r="E200">
        <v>14.55</v>
      </c>
      <c r="F200">
        <f t="shared" si="9"/>
        <v>0</v>
      </c>
      <c r="G200">
        <f t="shared" si="10"/>
        <v>0</v>
      </c>
      <c r="H200">
        <v>5</v>
      </c>
      <c r="I200">
        <v>70</v>
      </c>
      <c r="J200">
        <v>3286000</v>
      </c>
      <c r="K200">
        <f t="shared" si="11"/>
        <v>0</v>
      </c>
    </row>
    <row r="201" spans="1:11" x14ac:dyDescent="0.3">
      <c r="A201" s="2">
        <v>42026</v>
      </c>
      <c r="B201" s="6">
        <f>DAY(A201)</f>
        <v>22</v>
      </c>
      <c r="C201" t="s">
        <v>63</v>
      </c>
      <c r="D201" s="1" t="s">
        <v>64</v>
      </c>
      <c r="E201">
        <v>14.89</v>
      </c>
      <c r="F201">
        <f t="shared" si="9"/>
        <v>0.33999999999999986</v>
      </c>
      <c r="G201" t="str">
        <f t="shared" si="10"/>
        <v>wzrost</v>
      </c>
      <c r="H201">
        <v>588</v>
      </c>
      <c r="I201">
        <v>8750</v>
      </c>
      <c r="J201">
        <v>3286000</v>
      </c>
      <c r="K201">
        <f t="shared" si="11"/>
        <v>0</v>
      </c>
    </row>
    <row r="202" spans="1:11" x14ac:dyDescent="0.3">
      <c r="A202" s="2">
        <v>42027</v>
      </c>
      <c r="B202" s="6">
        <f>DAY(A202)</f>
        <v>23</v>
      </c>
      <c r="C202" t="s">
        <v>63</v>
      </c>
      <c r="D202" s="1" t="s">
        <v>64</v>
      </c>
      <c r="E202">
        <v>14.9</v>
      </c>
      <c r="F202">
        <f t="shared" si="9"/>
        <v>9.9999999999997868E-3</v>
      </c>
      <c r="G202" t="str">
        <f t="shared" si="10"/>
        <v>spadek</v>
      </c>
      <c r="H202">
        <v>97730</v>
      </c>
      <c r="I202">
        <v>1456170</v>
      </c>
      <c r="J202">
        <v>3286000</v>
      </c>
      <c r="K202" t="str">
        <f t="shared" si="11"/>
        <v>obserwuj</v>
      </c>
    </row>
    <row r="203" spans="1:11" x14ac:dyDescent="0.3">
      <c r="A203" s="2">
        <v>42025</v>
      </c>
      <c r="B203" s="6">
        <f>DAY(A203)</f>
        <v>21</v>
      </c>
      <c r="C203" t="s">
        <v>59</v>
      </c>
      <c r="D203" s="1" t="s">
        <v>60</v>
      </c>
      <c r="E203">
        <v>4.88</v>
      </c>
      <c r="F203">
        <f t="shared" si="9"/>
        <v>0</v>
      </c>
      <c r="G203">
        <f t="shared" si="10"/>
        <v>0</v>
      </c>
      <c r="H203">
        <v>194121</v>
      </c>
      <c r="I203">
        <v>934490</v>
      </c>
      <c r="J203">
        <v>22063000</v>
      </c>
      <c r="K203">
        <f t="shared" si="11"/>
        <v>0</v>
      </c>
    </row>
    <row r="204" spans="1:11" x14ac:dyDescent="0.3">
      <c r="A204" s="2">
        <v>42026</v>
      </c>
      <c r="B204" s="6">
        <f>DAY(A204)</f>
        <v>22</v>
      </c>
      <c r="C204" t="s">
        <v>59</v>
      </c>
      <c r="D204" s="1" t="s">
        <v>60</v>
      </c>
      <c r="E204">
        <v>4.8</v>
      </c>
      <c r="F204">
        <f t="shared" si="9"/>
        <v>-8.0000000000000071E-2</v>
      </c>
      <c r="G204" t="str">
        <f t="shared" si="10"/>
        <v>spadek</v>
      </c>
      <c r="H204">
        <v>49208</v>
      </c>
      <c r="I204">
        <v>238770</v>
      </c>
      <c r="J204">
        <v>22063000</v>
      </c>
      <c r="K204">
        <f t="shared" si="11"/>
        <v>0</v>
      </c>
    </row>
    <row r="205" spans="1:11" x14ac:dyDescent="0.3">
      <c r="A205" s="2">
        <v>42027</v>
      </c>
      <c r="B205" s="6">
        <f>DAY(A205)</f>
        <v>23</v>
      </c>
      <c r="C205" t="s">
        <v>59</v>
      </c>
      <c r="D205" s="1" t="s">
        <v>60</v>
      </c>
      <c r="E205">
        <v>4.87</v>
      </c>
      <c r="F205">
        <f t="shared" si="9"/>
        <v>7.0000000000000284E-2</v>
      </c>
      <c r="G205" t="str">
        <f t="shared" si="10"/>
        <v>wzrost</v>
      </c>
      <c r="H205">
        <v>85584</v>
      </c>
      <c r="I205">
        <v>413590</v>
      </c>
      <c r="J205">
        <v>22063000</v>
      </c>
      <c r="K205" t="str">
        <f t="shared" si="11"/>
        <v>obserwuj</v>
      </c>
    </row>
    <row r="206" spans="1:11" x14ac:dyDescent="0.3">
      <c r="A206" s="2">
        <v>42025</v>
      </c>
      <c r="B206" s="6">
        <f>DAY(A206)</f>
        <v>21</v>
      </c>
      <c r="C206" t="s">
        <v>871</v>
      </c>
      <c r="D206" s="1" t="s">
        <v>872</v>
      </c>
      <c r="E206">
        <v>1.95</v>
      </c>
      <c r="F206">
        <f t="shared" si="9"/>
        <v>0</v>
      </c>
      <c r="G206">
        <f t="shared" si="10"/>
        <v>0</v>
      </c>
      <c r="H206">
        <v>112</v>
      </c>
      <c r="I206">
        <v>220</v>
      </c>
      <c r="J206">
        <v>3297000</v>
      </c>
      <c r="K206">
        <f t="shared" si="11"/>
        <v>0</v>
      </c>
    </row>
    <row r="207" spans="1:11" x14ac:dyDescent="0.3">
      <c r="A207" s="2">
        <v>42026</v>
      </c>
      <c r="B207" s="6">
        <f>DAY(A207)</f>
        <v>22</v>
      </c>
      <c r="C207" t="s">
        <v>871</v>
      </c>
      <c r="D207" s="1" t="s">
        <v>872</v>
      </c>
      <c r="E207">
        <v>1.95</v>
      </c>
      <c r="F207">
        <f t="shared" si="9"/>
        <v>0</v>
      </c>
      <c r="G207">
        <f t="shared" si="10"/>
        <v>0</v>
      </c>
      <c r="H207">
        <v>0</v>
      </c>
      <c r="I207">
        <v>0</v>
      </c>
      <c r="J207">
        <v>3297000</v>
      </c>
      <c r="K207">
        <f t="shared" si="11"/>
        <v>0</v>
      </c>
    </row>
    <row r="208" spans="1:11" x14ac:dyDescent="0.3">
      <c r="A208" s="2">
        <v>42027</v>
      </c>
      <c r="B208" s="6">
        <f>DAY(A208)</f>
        <v>23</v>
      </c>
      <c r="C208" t="s">
        <v>871</v>
      </c>
      <c r="D208" s="1" t="s">
        <v>872</v>
      </c>
      <c r="E208">
        <v>1.95</v>
      </c>
      <c r="F208">
        <f t="shared" si="9"/>
        <v>0</v>
      </c>
      <c r="G208">
        <f t="shared" si="10"/>
        <v>0</v>
      </c>
      <c r="H208">
        <v>0</v>
      </c>
      <c r="I208">
        <v>0</v>
      </c>
      <c r="J208">
        <v>3297000</v>
      </c>
      <c r="K208" t="str">
        <f t="shared" si="11"/>
        <v>obserwuj</v>
      </c>
    </row>
    <row r="209" spans="1:11" x14ac:dyDescent="0.3">
      <c r="A209" s="2">
        <v>42025</v>
      </c>
      <c r="B209" s="6">
        <f>DAY(A209)</f>
        <v>21</v>
      </c>
      <c r="C209" t="s">
        <v>71</v>
      </c>
      <c r="D209" s="1" t="s">
        <v>72</v>
      </c>
      <c r="E209">
        <v>8.3000000000000007</v>
      </c>
      <c r="F209">
        <f t="shared" si="9"/>
        <v>0</v>
      </c>
      <c r="G209">
        <f t="shared" si="10"/>
        <v>0</v>
      </c>
      <c r="H209">
        <v>1200</v>
      </c>
      <c r="I209">
        <v>9960</v>
      </c>
      <c r="J209">
        <v>16750000</v>
      </c>
      <c r="K209">
        <f t="shared" si="11"/>
        <v>0</v>
      </c>
    </row>
    <row r="210" spans="1:11" x14ac:dyDescent="0.3">
      <c r="A210" s="2">
        <v>42026</v>
      </c>
      <c r="B210" s="6">
        <f>DAY(A210)</f>
        <v>22</v>
      </c>
      <c r="C210" t="s">
        <v>71</v>
      </c>
      <c r="D210" s="1" t="s">
        <v>72</v>
      </c>
      <c r="E210">
        <v>8.3000000000000007</v>
      </c>
      <c r="F210">
        <f t="shared" si="9"/>
        <v>0</v>
      </c>
      <c r="G210">
        <f t="shared" si="10"/>
        <v>0</v>
      </c>
      <c r="H210">
        <v>100</v>
      </c>
      <c r="I210">
        <v>830</v>
      </c>
      <c r="J210">
        <v>16750000</v>
      </c>
      <c r="K210">
        <f t="shared" si="11"/>
        <v>0</v>
      </c>
    </row>
    <row r="211" spans="1:11" x14ac:dyDescent="0.3">
      <c r="A211" s="2">
        <v>42027</v>
      </c>
      <c r="B211" s="6">
        <f>DAY(A211)</f>
        <v>23</v>
      </c>
      <c r="C211" t="s">
        <v>71</v>
      </c>
      <c r="D211" s="1" t="s">
        <v>72</v>
      </c>
      <c r="E211">
        <v>8.3000000000000007</v>
      </c>
      <c r="F211">
        <f t="shared" si="9"/>
        <v>0</v>
      </c>
      <c r="G211">
        <f t="shared" si="10"/>
        <v>0</v>
      </c>
      <c r="H211">
        <v>2302</v>
      </c>
      <c r="I211">
        <v>19100</v>
      </c>
      <c r="J211">
        <v>16750000</v>
      </c>
      <c r="K211" t="str">
        <f t="shared" si="11"/>
        <v>obserwuj</v>
      </c>
    </row>
    <row r="212" spans="1:11" x14ac:dyDescent="0.3">
      <c r="A212" s="2">
        <v>42025</v>
      </c>
      <c r="B212" s="6">
        <f>DAY(A212)</f>
        <v>21</v>
      </c>
      <c r="C212" t="s">
        <v>81</v>
      </c>
      <c r="D212" s="1" t="s">
        <v>82</v>
      </c>
      <c r="E212">
        <v>0.98</v>
      </c>
      <c r="F212">
        <f t="shared" si="9"/>
        <v>0</v>
      </c>
      <c r="G212">
        <f t="shared" si="10"/>
        <v>0</v>
      </c>
      <c r="H212">
        <v>19808</v>
      </c>
      <c r="I212">
        <v>18970</v>
      </c>
      <c r="J212">
        <v>11698000</v>
      </c>
      <c r="K212">
        <f t="shared" si="11"/>
        <v>0</v>
      </c>
    </row>
    <row r="213" spans="1:11" x14ac:dyDescent="0.3">
      <c r="A213" s="2">
        <v>42026</v>
      </c>
      <c r="B213" s="6">
        <f>DAY(A213)</f>
        <v>22</v>
      </c>
      <c r="C213" t="s">
        <v>81</v>
      </c>
      <c r="D213" s="1" t="s">
        <v>82</v>
      </c>
      <c r="E213">
        <v>0.99</v>
      </c>
      <c r="F213">
        <f t="shared" si="9"/>
        <v>1.0000000000000009E-2</v>
      </c>
      <c r="G213" t="str">
        <f t="shared" si="10"/>
        <v>wzrost</v>
      </c>
      <c r="H213">
        <v>5919</v>
      </c>
      <c r="I213">
        <v>5790</v>
      </c>
      <c r="J213">
        <v>11698000</v>
      </c>
      <c r="K213">
        <f t="shared" si="11"/>
        <v>0</v>
      </c>
    </row>
    <row r="214" spans="1:11" x14ac:dyDescent="0.3">
      <c r="A214" s="2">
        <v>42027</v>
      </c>
      <c r="B214" s="6">
        <f>DAY(A214)</f>
        <v>23</v>
      </c>
      <c r="C214" t="s">
        <v>81</v>
      </c>
      <c r="D214" s="1" t="s">
        <v>82</v>
      </c>
      <c r="E214">
        <v>1</v>
      </c>
      <c r="F214">
        <f t="shared" si="9"/>
        <v>1.0000000000000009E-2</v>
      </c>
      <c r="G214">
        <f t="shared" si="10"/>
        <v>0</v>
      </c>
      <c r="H214">
        <v>68895</v>
      </c>
      <c r="I214">
        <v>68810</v>
      </c>
      <c r="J214">
        <v>11698000</v>
      </c>
      <c r="K214" t="str">
        <f t="shared" si="11"/>
        <v>obserwuj</v>
      </c>
    </row>
    <row r="215" spans="1:11" x14ac:dyDescent="0.3">
      <c r="A215" s="2">
        <v>42025</v>
      </c>
      <c r="B215" s="6">
        <f>DAY(A215)</f>
        <v>21</v>
      </c>
      <c r="C215" t="s">
        <v>79</v>
      </c>
      <c r="D215" s="1" t="s">
        <v>80</v>
      </c>
      <c r="E215">
        <v>6.79</v>
      </c>
      <c r="F215">
        <f t="shared" si="9"/>
        <v>0</v>
      </c>
      <c r="G215">
        <f t="shared" si="10"/>
        <v>0</v>
      </c>
      <c r="H215">
        <v>1587</v>
      </c>
      <c r="I215">
        <v>10560</v>
      </c>
      <c r="J215">
        <v>2464000</v>
      </c>
      <c r="K215">
        <f t="shared" si="11"/>
        <v>0</v>
      </c>
    </row>
    <row r="216" spans="1:11" x14ac:dyDescent="0.3">
      <c r="A216" s="2">
        <v>42026</v>
      </c>
      <c r="B216" s="6">
        <f>DAY(A216)</f>
        <v>22</v>
      </c>
      <c r="C216" t="s">
        <v>79</v>
      </c>
      <c r="D216" s="1" t="s">
        <v>80</v>
      </c>
      <c r="E216">
        <v>6.87</v>
      </c>
      <c r="F216">
        <f t="shared" si="9"/>
        <v>8.0000000000000071E-2</v>
      </c>
      <c r="G216" t="str">
        <f t="shared" si="10"/>
        <v>wzrost</v>
      </c>
      <c r="H216">
        <v>4231</v>
      </c>
      <c r="I216">
        <v>28930</v>
      </c>
      <c r="J216">
        <v>2464000</v>
      </c>
      <c r="K216">
        <f t="shared" si="11"/>
        <v>0</v>
      </c>
    </row>
    <row r="217" spans="1:11" x14ac:dyDescent="0.3">
      <c r="A217" s="2">
        <v>42027</v>
      </c>
      <c r="B217" s="6">
        <f>DAY(A217)</f>
        <v>23</v>
      </c>
      <c r="C217" t="s">
        <v>79</v>
      </c>
      <c r="D217" s="1" t="s">
        <v>80</v>
      </c>
      <c r="E217">
        <v>6.78</v>
      </c>
      <c r="F217">
        <f t="shared" si="9"/>
        <v>-8.9999999999999858E-2</v>
      </c>
      <c r="G217" t="str">
        <f t="shared" si="10"/>
        <v>spadek</v>
      </c>
      <c r="H217">
        <v>25236</v>
      </c>
      <c r="I217">
        <v>171660</v>
      </c>
      <c r="J217">
        <v>2464000</v>
      </c>
      <c r="K217" t="str">
        <f t="shared" si="11"/>
        <v>obserwuj</v>
      </c>
    </row>
    <row r="218" spans="1:11" x14ac:dyDescent="0.3">
      <c r="A218" s="2">
        <v>42025</v>
      </c>
      <c r="B218" s="6">
        <f>DAY(A218)</f>
        <v>21</v>
      </c>
      <c r="C218" t="s">
        <v>87</v>
      </c>
      <c r="D218" s="1" t="s">
        <v>88</v>
      </c>
      <c r="E218">
        <v>3.13</v>
      </c>
      <c r="F218">
        <f t="shared" si="9"/>
        <v>0</v>
      </c>
      <c r="G218">
        <f t="shared" si="10"/>
        <v>0</v>
      </c>
      <c r="H218">
        <v>2856</v>
      </c>
      <c r="I218">
        <v>8880</v>
      </c>
      <c r="J218">
        <v>39722000</v>
      </c>
      <c r="K218">
        <f t="shared" si="11"/>
        <v>0</v>
      </c>
    </row>
    <row r="219" spans="1:11" x14ac:dyDescent="0.3">
      <c r="A219" s="2">
        <v>42026</v>
      </c>
      <c r="B219" s="6">
        <f>DAY(A219)</f>
        <v>22</v>
      </c>
      <c r="C219" t="s">
        <v>87</v>
      </c>
      <c r="D219" s="1" t="s">
        <v>88</v>
      </c>
      <c r="E219">
        <v>3.23</v>
      </c>
      <c r="F219">
        <f t="shared" si="9"/>
        <v>0.10000000000000009</v>
      </c>
      <c r="G219" t="str">
        <f t="shared" si="10"/>
        <v>wzrost</v>
      </c>
      <c r="H219">
        <v>35000</v>
      </c>
      <c r="I219">
        <v>110330</v>
      </c>
      <c r="J219">
        <v>39722000</v>
      </c>
      <c r="K219">
        <f t="shared" si="11"/>
        <v>0</v>
      </c>
    </row>
    <row r="220" spans="1:11" x14ac:dyDescent="0.3">
      <c r="A220" s="2">
        <v>42027</v>
      </c>
      <c r="B220" s="6">
        <f>DAY(A220)</f>
        <v>23</v>
      </c>
      <c r="C220" t="s">
        <v>87</v>
      </c>
      <c r="D220" s="1" t="s">
        <v>88</v>
      </c>
      <c r="E220">
        <v>3.23</v>
      </c>
      <c r="F220">
        <f t="shared" si="9"/>
        <v>0</v>
      </c>
      <c r="G220" t="str">
        <f t="shared" si="10"/>
        <v>spadek</v>
      </c>
      <c r="H220">
        <v>1600</v>
      </c>
      <c r="I220">
        <v>5140</v>
      </c>
      <c r="J220">
        <v>39722000</v>
      </c>
      <c r="K220" t="str">
        <f t="shared" si="11"/>
        <v>obserwuj</v>
      </c>
    </row>
    <row r="221" spans="1:11" x14ac:dyDescent="0.3">
      <c r="A221" s="2">
        <v>42025</v>
      </c>
      <c r="B221" s="6">
        <f>DAY(A221)</f>
        <v>21</v>
      </c>
      <c r="C221" t="s">
        <v>85</v>
      </c>
      <c r="D221" s="1" t="s">
        <v>86</v>
      </c>
      <c r="E221">
        <v>10.85</v>
      </c>
      <c r="F221">
        <f t="shared" si="9"/>
        <v>0</v>
      </c>
      <c r="G221">
        <f t="shared" si="10"/>
        <v>0</v>
      </c>
      <c r="H221">
        <v>916</v>
      </c>
      <c r="I221">
        <v>9950</v>
      </c>
      <c r="J221">
        <v>24981000</v>
      </c>
      <c r="K221">
        <f t="shared" si="11"/>
        <v>0</v>
      </c>
    </row>
    <row r="222" spans="1:11" x14ac:dyDescent="0.3">
      <c r="A222" s="2">
        <v>42026</v>
      </c>
      <c r="B222" s="6">
        <f>DAY(A222)</f>
        <v>22</v>
      </c>
      <c r="C222" t="s">
        <v>85</v>
      </c>
      <c r="D222" s="1" t="s">
        <v>86</v>
      </c>
      <c r="E222">
        <v>11.19</v>
      </c>
      <c r="F222">
        <f t="shared" si="9"/>
        <v>0.33999999999999986</v>
      </c>
      <c r="G222" t="str">
        <f t="shared" si="10"/>
        <v>wzrost</v>
      </c>
      <c r="H222">
        <v>2021</v>
      </c>
      <c r="I222">
        <v>22080</v>
      </c>
      <c r="J222">
        <v>24981000</v>
      </c>
      <c r="K222">
        <f t="shared" si="11"/>
        <v>0</v>
      </c>
    </row>
    <row r="223" spans="1:11" x14ac:dyDescent="0.3">
      <c r="A223" s="2">
        <v>42027</v>
      </c>
      <c r="B223" s="6">
        <f>DAY(A223)</f>
        <v>23</v>
      </c>
      <c r="C223" t="s">
        <v>85</v>
      </c>
      <c r="D223" s="1" t="s">
        <v>86</v>
      </c>
      <c r="E223">
        <v>11.4</v>
      </c>
      <c r="F223">
        <f t="shared" si="9"/>
        <v>0.21000000000000085</v>
      </c>
      <c r="G223" t="str">
        <f t="shared" si="10"/>
        <v>spadek</v>
      </c>
      <c r="H223">
        <v>4285</v>
      </c>
      <c r="I223">
        <v>48030</v>
      </c>
      <c r="J223">
        <v>24981000</v>
      </c>
      <c r="K223" t="str">
        <f t="shared" si="11"/>
        <v>obserwuj</v>
      </c>
    </row>
    <row r="224" spans="1:11" x14ac:dyDescent="0.3">
      <c r="A224" s="2">
        <v>42025</v>
      </c>
      <c r="B224" s="6">
        <f>DAY(A224)</f>
        <v>21</v>
      </c>
      <c r="C224" t="s">
        <v>77</v>
      </c>
      <c r="D224" s="1" t="s">
        <v>78</v>
      </c>
      <c r="E224">
        <v>2.42</v>
      </c>
      <c r="F224">
        <f t="shared" si="9"/>
        <v>0</v>
      </c>
      <c r="G224">
        <f t="shared" si="10"/>
        <v>0</v>
      </c>
      <c r="H224">
        <v>1697</v>
      </c>
      <c r="I224">
        <v>4100</v>
      </c>
      <c r="J224">
        <v>24386000</v>
      </c>
      <c r="K224">
        <f t="shared" si="11"/>
        <v>0</v>
      </c>
    </row>
    <row r="225" spans="1:11" x14ac:dyDescent="0.3">
      <c r="A225" s="2">
        <v>42026</v>
      </c>
      <c r="B225" s="6">
        <f>DAY(A225)</f>
        <v>22</v>
      </c>
      <c r="C225" t="s">
        <v>77</v>
      </c>
      <c r="D225" s="1" t="s">
        <v>78</v>
      </c>
      <c r="E225">
        <v>2.5</v>
      </c>
      <c r="F225">
        <f t="shared" si="9"/>
        <v>8.0000000000000071E-2</v>
      </c>
      <c r="G225" t="str">
        <f t="shared" si="10"/>
        <v>wzrost</v>
      </c>
      <c r="H225">
        <v>3370</v>
      </c>
      <c r="I225">
        <v>8410</v>
      </c>
      <c r="J225">
        <v>24386000</v>
      </c>
      <c r="K225">
        <f t="shared" si="11"/>
        <v>0</v>
      </c>
    </row>
    <row r="226" spans="1:11" x14ac:dyDescent="0.3">
      <c r="A226" s="2">
        <v>42027</v>
      </c>
      <c r="B226" s="6">
        <f>DAY(A226)</f>
        <v>23</v>
      </c>
      <c r="C226" t="s">
        <v>77</v>
      </c>
      <c r="D226" s="1" t="s">
        <v>78</v>
      </c>
      <c r="E226">
        <v>2.44</v>
      </c>
      <c r="F226">
        <f t="shared" si="9"/>
        <v>-6.0000000000000053E-2</v>
      </c>
      <c r="G226" t="str">
        <f t="shared" si="10"/>
        <v>spadek</v>
      </c>
      <c r="H226">
        <v>1954</v>
      </c>
      <c r="I226">
        <v>4820</v>
      </c>
      <c r="J226">
        <v>24386000</v>
      </c>
      <c r="K226" t="str">
        <f t="shared" si="11"/>
        <v>obserwuj</v>
      </c>
    </row>
    <row r="227" spans="1:11" x14ac:dyDescent="0.3">
      <c r="A227" s="2">
        <v>42025</v>
      </c>
      <c r="B227" s="6">
        <f>DAY(A227)</f>
        <v>21</v>
      </c>
      <c r="C227" t="s">
        <v>89</v>
      </c>
      <c r="D227" s="1" t="s">
        <v>90</v>
      </c>
      <c r="E227">
        <v>4.33</v>
      </c>
      <c r="F227">
        <f t="shared" si="9"/>
        <v>0</v>
      </c>
      <c r="G227">
        <f t="shared" si="10"/>
        <v>0</v>
      </c>
      <c r="H227">
        <v>16</v>
      </c>
      <c r="I227">
        <v>70</v>
      </c>
      <c r="J227">
        <v>3999000</v>
      </c>
      <c r="K227">
        <f t="shared" si="11"/>
        <v>0</v>
      </c>
    </row>
    <row r="228" spans="1:11" x14ac:dyDescent="0.3">
      <c r="A228" s="2">
        <v>42026</v>
      </c>
      <c r="B228" s="6">
        <f>DAY(A228)</f>
        <v>22</v>
      </c>
      <c r="C228" t="s">
        <v>89</v>
      </c>
      <c r="D228" s="1" t="s">
        <v>90</v>
      </c>
      <c r="E228">
        <v>4.33</v>
      </c>
      <c r="F228">
        <f t="shared" si="9"/>
        <v>0</v>
      </c>
      <c r="G228">
        <f t="shared" si="10"/>
        <v>0</v>
      </c>
      <c r="H228">
        <v>974</v>
      </c>
      <c r="I228">
        <v>4220</v>
      </c>
      <c r="J228">
        <v>3999000</v>
      </c>
      <c r="K228">
        <f t="shared" si="11"/>
        <v>0</v>
      </c>
    </row>
    <row r="229" spans="1:11" x14ac:dyDescent="0.3">
      <c r="A229" s="2">
        <v>42027</v>
      </c>
      <c r="B229" s="6">
        <f>DAY(A229)</f>
        <v>23</v>
      </c>
      <c r="C229" t="s">
        <v>89</v>
      </c>
      <c r="D229" s="1" t="s">
        <v>90</v>
      </c>
      <c r="E229">
        <v>4.3</v>
      </c>
      <c r="F229">
        <f t="shared" si="9"/>
        <v>-3.0000000000000249E-2</v>
      </c>
      <c r="G229" t="str">
        <f t="shared" si="10"/>
        <v>spadek</v>
      </c>
      <c r="H229">
        <v>2300</v>
      </c>
      <c r="I229">
        <v>9960</v>
      </c>
      <c r="J229">
        <v>3999000</v>
      </c>
      <c r="K229" t="str">
        <f t="shared" si="11"/>
        <v>obserwuj</v>
      </c>
    </row>
    <row r="230" spans="1:11" x14ac:dyDescent="0.3">
      <c r="A230" s="2">
        <v>42025</v>
      </c>
      <c r="B230" s="6">
        <f>DAY(A230)</f>
        <v>21</v>
      </c>
      <c r="C230" t="s">
        <v>43</v>
      </c>
      <c r="D230" s="1" t="s">
        <v>44</v>
      </c>
      <c r="E230">
        <v>9</v>
      </c>
      <c r="F230">
        <f t="shared" si="9"/>
        <v>0</v>
      </c>
      <c r="G230">
        <f t="shared" si="10"/>
        <v>0</v>
      </c>
      <c r="H230">
        <v>232624</v>
      </c>
      <c r="I230">
        <v>2099590</v>
      </c>
      <c r="J230">
        <v>24397000</v>
      </c>
      <c r="K230">
        <f t="shared" si="11"/>
        <v>0</v>
      </c>
    </row>
    <row r="231" spans="1:11" x14ac:dyDescent="0.3">
      <c r="A231" s="2">
        <v>42026</v>
      </c>
      <c r="B231" s="6">
        <f>DAY(A231)</f>
        <v>22</v>
      </c>
      <c r="C231" t="s">
        <v>43</v>
      </c>
      <c r="D231" s="1" t="s">
        <v>44</v>
      </c>
      <c r="E231">
        <v>9.1</v>
      </c>
      <c r="F231">
        <f t="shared" si="9"/>
        <v>9.9999999999999645E-2</v>
      </c>
      <c r="G231" t="str">
        <f t="shared" si="10"/>
        <v>wzrost</v>
      </c>
      <c r="H231">
        <v>117048</v>
      </c>
      <c r="I231">
        <v>1062830</v>
      </c>
      <c r="J231">
        <v>24397000</v>
      </c>
      <c r="K231">
        <f t="shared" si="11"/>
        <v>0</v>
      </c>
    </row>
    <row r="232" spans="1:11" x14ac:dyDescent="0.3">
      <c r="A232" s="2">
        <v>42027</v>
      </c>
      <c r="B232" s="6">
        <f>DAY(A232)</f>
        <v>23</v>
      </c>
      <c r="C232" t="s">
        <v>43</v>
      </c>
      <c r="D232" s="1" t="s">
        <v>44</v>
      </c>
      <c r="E232">
        <v>9.1</v>
      </c>
      <c r="F232">
        <f t="shared" si="9"/>
        <v>0</v>
      </c>
      <c r="G232" t="str">
        <f t="shared" si="10"/>
        <v>spadek</v>
      </c>
      <c r="H232">
        <v>8284</v>
      </c>
      <c r="I232">
        <v>75340</v>
      </c>
      <c r="J232">
        <v>24397000</v>
      </c>
      <c r="K232" t="str">
        <f t="shared" si="11"/>
        <v>obserwuj</v>
      </c>
    </row>
    <row r="233" spans="1:11" x14ac:dyDescent="0.3">
      <c r="A233" s="2">
        <v>42025</v>
      </c>
      <c r="B233" s="6">
        <f>DAY(A233)</f>
        <v>21</v>
      </c>
      <c r="C233" t="s">
        <v>101</v>
      </c>
      <c r="D233" s="1" t="s">
        <v>102</v>
      </c>
      <c r="E233">
        <v>7.19</v>
      </c>
      <c r="F233">
        <f t="shared" si="9"/>
        <v>0</v>
      </c>
      <c r="G233">
        <f t="shared" si="10"/>
        <v>0</v>
      </c>
      <c r="H233">
        <v>1</v>
      </c>
      <c r="I233">
        <v>10</v>
      </c>
      <c r="J233">
        <v>2174000</v>
      </c>
      <c r="K233">
        <f t="shared" si="11"/>
        <v>0</v>
      </c>
    </row>
    <row r="234" spans="1:11" x14ac:dyDescent="0.3">
      <c r="A234" s="2">
        <v>42026</v>
      </c>
      <c r="B234" s="6">
        <f>DAY(A234)</f>
        <v>22</v>
      </c>
      <c r="C234" t="s">
        <v>101</v>
      </c>
      <c r="D234" s="1" t="s">
        <v>102</v>
      </c>
      <c r="E234">
        <v>7.19</v>
      </c>
      <c r="F234">
        <f t="shared" si="9"/>
        <v>0</v>
      </c>
      <c r="G234">
        <f t="shared" si="10"/>
        <v>0</v>
      </c>
      <c r="H234">
        <v>1</v>
      </c>
      <c r="I234">
        <v>10</v>
      </c>
      <c r="J234">
        <v>2174000</v>
      </c>
      <c r="K234">
        <f t="shared" si="11"/>
        <v>0</v>
      </c>
    </row>
    <row r="235" spans="1:11" x14ac:dyDescent="0.3">
      <c r="A235" s="2">
        <v>42027</v>
      </c>
      <c r="B235" s="6">
        <f>DAY(A235)</f>
        <v>23</v>
      </c>
      <c r="C235" t="s">
        <v>101</v>
      </c>
      <c r="D235" s="1" t="s">
        <v>102</v>
      </c>
      <c r="E235">
        <v>7</v>
      </c>
      <c r="F235">
        <f t="shared" si="9"/>
        <v>-0.19000000000000039</v>
      </c>
      <c r="G235" t="str">
        <f t="shared" si="10"/>
        <v>spadek</v>
      </c>
      <c r="H235">
        <v>262</v>
      </c>
      <c r="I235">
        <v>1830</v>
      </c>
      <c r="J235">
        <v>2174000</v>
      </c>
      <c r="K235" t="str">
        <f t="shared" si="11"/>
        <v>obserwuj</v>
      </c>
    </row>
    <row r="236" spans="1:11" x14ac:dyDescent="0.3">
      <c r="A236" s="2">
        <v>42025</v>
      </c>
      <c r="B236" s="6">
        <f>DAY(A236)</f>
        <v>21</v>
      </c>
      <c r="C236" t="s">
        <v>875</v>
      </c>
      <c r="D236" s="1" t="s">
        <v>876</v>
      </c>
      <c r="E236">
        <v>56.69</v>
      </c>
      <c r="F236">
        <f t="shared" si="9"/>
        <v>0</v>
      </c>
      <c r="G236">
        <f t="shared" si="10"/>
        <v>0</v>
      </c>
      <c r="H236">
        <v>0</v>
      </c>
      <c r="I236">
        <v>0</v>
      </c>
      <c r="J236">
        <v>1288000</v>
      </c>
      <c r="K236">
        <f t="shared" si="11"/>
        <v>0</v>
      </c>
    </row>
    <row r="237" spans="1:11" x14ac:dyDescent="0.3">
      <c r="A237" s="2">
        <v>42026</v>
      </c>
      <c r="B237" s="6">
        <f>DAY(A237)</f>
        <v>22</v>
      </c>
      <c r="C237" t="s">
        <v>875</v>
      </c>
      <c r="D237" s="1" t="s">
        <v>876</v>
      </c>
      <c r="E237">
        <v>56</v>
      </c>
      <c r="F237">
        <f t="shared" si="9"/>
        <v>-0.68999999999999773</v>
      </c>
      <c r="G237" t="str">
        <f t="shared" si="10"/>
        <v>spadek</v>
      </c>
      <c r="H237">
        <v>1</v>
      </c>
      <c r="I237">
        <v>60</v>
      </c>
      <c r="J237">
        <v>1288000</v>
      </c>
      <c r="K237">
        <f t="shared" si="11"/>
        <v>0</v>
      </c>
    </row>
    <row r="238" spans="1:11" x14ac:dyDescent="0.3">
      <c r="A238" s="2">
        <v>42027</v>
      </c>
      <c r="B238" s="6">
        <f>DAY(A238)</f>
        <v>23</v>
      </c>
      <c r="C238" t="s">
        <v>875</v>
      </c>
      <c r="D238" s="1" t="s">
        <v>876</v>
      </c>
      <c r="E238">
        <v>56</v>
      </c>
      <c r="F238">
        <f t="shared" si="9"/>
        <v>0</v>
      </c>
      <c r="G238">
        <f t="shared" si="10"/>
        <v>0</v>
      </c>
      <c r="H238">
        <v>29</v>
      </c>
      <c r="I238">
        <v>1620</v>
      </c>
      <c r="J238">
        <v>1288000</v>
      </c>
      <c r="K238" t="str">
        <f t="shared" si="11"/>
        <v>obserwuj</v>
      </c>
    </row>
    <row r="239" spans="1:11" x14ac:dyDescent="0.3">
      <c r="A239" s="2">
        <v>42025</v>
      </c>
      <c r="B239" s="6">
        <f>DAY(A239)</f>
        <v>21</v>
      </c>
      <c r="C239" t="s">
        <v>143</v>
      </c>
      <c r="D239" s="1" t="s">
        <v>144</v>
      </c>
      <c r="E239">
        <v>0.05</v>
      </c>
      <c r="F239">
        <f t="shared" si="9"/>
        <v>0</v>
      </c>
      <c r="G239">
        <f t="shared" si="10"/>
        <v>0</v>
      </c>
      <c r="H239">
        <v>40768</v>
      </c>
      <c r="I239">
        <v>2120</v>
      </c>
      <c r="J239">
        <v>0</v>
      </c>
      <c r="K239">
        <f t="shared" si="11"/>
        <v>0</v>
      </c>
    </row>
    <row r="240" spans="1:11" x14ac:dyDescent="0.3">
      <c r="A240" s="2">
        <v>42026</v>
      </c>
      <c r="B240" s="6">
        <f>DAY(A240)</f>
        <v>22</v>
      </c>
      <c r="C240" t="s">
        <v>143</v>
      </c>
      <c r="D240" s="1" t="s">
        <v>144</v>
      </c>
      <c r="E240">
        <v>0.06</v>
      </c>
      <c r="F240">
        <f t="shared" si="9"/>
        <v>9.999999999999995E-3</v>
      </c>
      <c r="G240" t="str">
        <f t="shared" si="10"/>
        <v>wzrost</v>
      </c>
      <c r="H240">
        <v>16100</v>
      </c>
      <c r="I240">
        <v>970</v>
      </c>
      <c r="J240">
        <v>0</v>
      </c>
      <c r="K240">
        <f t="shared" si="11"/>
        <v>0</v>
      </c>
    </row>
    <row r="241" spans="1:11" x14ac:dyDescent="0.3">
      <c r="A241" s="2">
        <v>42027</v>
      </c>
      <c r="B241" s="6">
        <f>DAY(A241)</f>
        <v>23</v>
      </c>
      <c r="C241" t="s">
        <v>143</v>
      </c>
      <c r="D241" s="1" t="s">
        <v>144</v>
      </c>
      <c r="E241">
        <v>0.06</v>
      </c>
      <c r="F241">
        <f t="shared" si="9"/>
        <v>0</v>
      </c>
      <c r="G241" t="str">
        <f t="shared" si="10"/>
        <v>spadek</v>
      </c>
      <c r="H241">
        <v>14660</v>
      </c>
      <c r="I241">
        <v>880</v>
      </c>
      <c r="J241">
        <v>0</v>
      </c>
      <c r="K241" t="str">
        <f t="shared" si="11"/>
        <v>obserwuj</v>
      </c>
    </row>
    <row r="242" spans="1:11" x14ac:dyDescent="0.3">
      <c r="A242" s="2">
        <v>42025</v>
      </c>
      <c r="B242" s="6">
        <f>DAY(A242)</f>
        <v>21</v>
      </c>
      <c r="C242" t="s">
        <v>367</v>
      </c>
      <c r="D242" s="1" t="s">
        <v>368</v>
      </c>
      <c r="E242">
        <v>0.99</v>
      </c>
      <c r="F242">
        <f t="shared" si="9"/>
        <v>0</v>
      </c>
      <c r="G242">
        <f t="shared" si="10"/>
        <v>0</v>
      </c>
      <c r="H242">
        <v>93994</v>
      </c>
      <c r="I242">
        <v>92500</v>
      </c>
      <c r="J242">
        <v>5438000</v>
      </c>
      <c r="K242">
        <f t="shared" si="11"/>
        <v>0</v>
      </c>
    </row>
    <row r="243" spans="1:11" x14ac:dyDescent="0.3">
      <c r="A243" s="2">
        <v>42026</v>
      </c>
      <c r="B243" s="6">
        <f>DAY(A243)</f>
        <v>22</v>
      </c>
      <c r="C243" t="s">
        <v>367</v>
      </c>
      <c r="D243" s="1" t="s">
        <v>368</v>
      </c>
      <c r="E243">
        <v>0.98</v>
      </c>
      <c r="F243">
        <f t="shared" si="9"/>
        <v>-1.0000000000000009E-2</v>
      </c>
      <c r="G243" t="str">
        <f t="shared" si="10"/>
        <v>spadek</v>
      </c>
      <c r="H243">
        <v>23255</v>
      </c>
      <c r="I243">
        <v>22980</v>
      </c>
      <c r="J243">
        <v>5438000</v>
      </c>
      <c r="K243">
        <f t="shared" si="11"/>
        <v>0</v>
      </c>
    </row>
    <row r="244" spans="1:11" x14ac:dyDescent="0.3">
      <c r="A244" s="2">
        <v>42027</v>
      </c>
      <c r="B244" s="6">
        <f>DAY(A244)</f>
        <v>23</v>
      </c>
      <c r="C244" t="s">
        <v>367</v>
      </c>
      <c r="D244" s="1" t="s">
        <v>368</v>
      </c>
      <c r="E244">
        <v>0.98</v>
      </c>
      <c r="F244">
        <f t="shared" si="9"/>
        <v>0</v>
      </c>
      <c r="G244">
        <f t="shared" si="10"/>
        <v>0</v>
      </c>
      <c r="H244">
        <v>19735</v>
      </c>
      <c r="I244">
        <v>19310</v>
      </c>
      <c r="J244">
        <v>5438000</v>
      </c>
      <c r="K244" t="str">
        <f t="shared" si="11"/>
        <v>obserwuj</v>
      </c>
    </row>
    <row r="245" spans="1:11" x14ac:dyDescent="0.3">
      <c r="A245" s="2">
        <v>42025</v>
      </c>
      <c r="B245" s="6">
        <f>DAY(A245)</f>
        <v>21</v>
      </c>
      <c r="C245" t="s">
        <v>631</v>
      </c>
      <c r="D245" s="1" t="s">
        <v>632</v>
      </c>
      <c r="E245">
        <v>3.8</v>
      </c>
      <c r="F245">
        <f t="shared" si="9"/>
        <v>0</v>
      </c>
      <c r="G245">
        <f t="shared" si="10"/>
        <v>0</v>
      </c>
      <c r="H245">
        <v>324</v>
      </c>
      <c r="I245">
        <v>1180</v>
      </c>
      <c r="J245">
        <v>3736000</v>
      </c>
      <c r="K245">
        <f t="shared" si="11"/>
        <v>0</v>
      </c>
    </row>
    <row r="246" spans="1:11" x14ac:dyDescent="0.3">
      <c r="A246" s="2">
        <v>42026</v>
      </c>
      <c r="B246" s="6">
        <f>DAY(A246)</f>
        <v>22</v>
      </c>
      <c r="C246" t="s">
        <v>631</v>
      </c>
      <c r="D246" s="1" t="s">
        <v>632</v>
      </c>
      <c r="E246">
        <v>3.8</v>
      </c>
      <c r="F246">
        <f t="shared" si="9"/>
        <v>0</v>
      </c>
      <c r="G246">
        <f t="shared" si="10"/>
        <v>0</v>
      </c>
      <c r="H246">
        <v>200</v>
      </c>
      <c r="I246">
        <v>760</v>
      </c>
      <c r="J246">
        <v>3736000</v>
      </c>
      <c r="K246">
        <f t="shared" si="11"/>
        <v>0</v>
      </c>
    </row>
    <row r="247" spans="1:11" x14ac:dyDescent="0.3">
      <c r="A247" s="2">
        <v>42027</v>
      </c>
      <c r="B247" s="6">
        <f>DAY(A247)</f>
        <v>23</v>
      </c>
      <c r="C247" t="s">
        <v>631</v>
      </c>
      <c r="D247" s="1" t="s">
        <v>632</v>
      </c>
      <c r="E247">
        <v>3.79</v>
      </c>
      <c r="F247">
        <f t="shared" si="9"/>
        <v>-9.9999999999997868E-3</v>
      </c>
      <c r="G247" t="str">
        <f t="shared" si="10"/>
        <v>spadek</v>
      </c>
      <c r="H247">
        <v>100</v>
      </c>
      <c r="I247">
        <v>380</v>
      </c>
      <c r="J247">
        <v>3736000</v>
      </c>
      <c r="K247" t="str">
        <f t="shared" si="11"/>
        <v>obserwuj</v>
      </c>
    </row>
    <row r="248" spans="1:11" x14ac:dyDescent="0.3">
      <c r="A248" s="2">
        <v>42025</v>
      </c>
      <c r="B248" s="6">
        <f>DAY(A248)</f>
        <v>21</v>
      </c>
      <c r="C248" t="s">
        <v>113</v>
      </c>
      <c r="D248" s="1" t="s">
        <v>114</v>
      </c>
      <c r="E248">
        <v>27.9</v>
      </c>
      <c r="F248">
        <f t="shared" si="9"/>
        <v>0</v>
      </c>
      <c r="G248">
        <f t="shared" si="10"/>
        <v>0</v>
      </c>
      <c r="H248">
        <v>0</v>
      </c>
      <c r="I248">
        <v>0</v>
      </c>
      <c r="J248">
        <v>0</v>
      </c>
      <c r="K248">
        <f t="shared" si="11"/>
        <v>0</v>
      </c>
    </row>
    <row r="249" spans="1:11" x14ac:dyDescent="0.3">
      <c r="A249" s="2">
        <v>42026</v>
      </c>
      <c r="B249" s="6">
        <f>DAY(A249)</f>
        <v>22</v>
      </c>
      <c r="C249" t="s">
        <v>113</v>
      </c>
      <c r="D249" s="1" t="s">
        <v>114</v>
      </c>
      <c r="E249">
        <v>27.9</v>
      </c>
      <c r="F249">
        <f t="shared" si="9"/>
        <v>0</v>
      </c>
      <c r="G249">
        <f t="shared" si="10"/>
        <v>0</v>
      </c>
      <c r="H249">
        <v>0</v>
      </c>
      <c r="I249">
        <v>0</v>
      </c>
      <c r="J249">
        <v>0</v>
      </c>
      <c r="K249">
        <f t="shared" si="11"/>
        <v>0</v>
      </c>
    </row>
    <row r="250" spans="1:11" x14ac:dyDescent="0.3">
      <c r="A250" s="2">
        <v>42027</v>
      </c>
      <c r="B250" s="6">
        <f>DAY(A250)</f>
        <v>23</v>
      </c>
      <c r="C250" t="s">
        <v>113</v>
      </c>
      <c r="D250" s="1" t="s">
        <v>114</v>
      </c>
      <c r="E250">
        <v>27.9</v>
      </c>
      <c r="F250">
        <f t="shared" si="9"/>
        <v>0</v>
      </c>
      <c r="G250">
        <f t="shared" si="10"/>
        <v>0</v>
      </c>
      <c r="H250">
        <v>0</v>
      </c>
      <c r="I250">
        <v>0</v>
      </c>
      <c r="J250">
        <v>0</v>
      </c>
      <c r="K250" t="str">
        <f t="shared" si="11"/>
        <v>obserwuj</v>
      </c>
    </row>
    <row r="251" spans="1:11" x14ac:dyDescent="0.3">
      <c r="A251" s="2">
        <v>42025</v>
      </c>
      <c r="B251" s="6">
        <f>DAY(A251)</f>
        <v>21</v>
      </c>
      <c r="C251" t="s">
        <v>117</v>
      </c>
      <c r="D251" s="1" t="s">
        <v>118</v>
      </c>
      <c r="E251">
        <v>79.95</v>
      </c>
      <c r="F251">
        <f t="shared" si="9"/>
        <v>0</v>
      </c>
      <c r="G251">
        <f t="shared" si="10"/>
        <v>0</v>
      </c>
      <c r="H251">
        <v>0</v>
      </c>
      <c r="I251">
        <v>0</v>
      </c>
      <c r="J251">
        <v>0</v>
      </c>
      <c r="K251">
        <f t="shared" si="11"/>
        <v>0</v>
      </c>
    </row>
    <row r="252" spans="1:11" x14ac:dyDescent="0.3">
      <c r="A252" s="2">
        <v>42026</v>
      </c>
      <c r="B252" s="6">
        <f>DAY(A252)</f>
        <v>22</v>
      </c>
      <c r="C252" t="s">
        <v>117</v>
      </c>
      <c r="D252" s="1" t="s">
        <v>118</v>
      </c>
      <c r="E252">
        <v>79.95</v>
      </c>
      <c r="F252">
        <f t="shared" si="9"/>
        <v>0</v>
      </c>
      <c r="G252">
        <f t="shared" si="10"/>
        <v>0</v>
      </c>
      <c r="H252">
        <v>0</v>
      </c>
      <c r="I252">
        <v>0</v>
      </c>
      <c r="J252">
        <v>0</v>
      </c>
      <c r="K252">
        <f t="shared" si="11"/>
        <v>0</v>
      </c>
    </row>
    <row r="253" spans="1:11" x14ac:dyDescent="0.3">
      <c r="A253" s="2">
        <v>42027</v>
      </c>
      <c r="B253" s="6">
        <f>DAY(A253)</f>
        <v>23</v>
      </c>
      <c r="C253" t="s">
        <v>117</v>
      </c>
      <c r="D253" s="1" t="s">
        <v>118</v>
      </c>
      <c r="E253">
        <v>79.95</v>
      </c>
      <c r="F253">
        <f t="shared" si="9"/>
        <v>0</v>
      </c>
      <c r="G253">
        <f t="shared" si="10"/>
        <v>0</v>
      </c>
      <c r="H253">
        <v>0</v>
      </c>
      <c r="I253">
        <v>0</v>
      </c>
      <c r="J253">
        <v>0</v>
      </c>
      <c r="K253" t="str">
        <f t="shared" si="11"/>
        <v>obserwuj</v>
      </c>
    </row>
    <row r="254" spans="1:11" x14ac:dyDescent="0.3">
      <c r="A254" s="2">
        <v>42025</v>
      </c>
      <c r="B254" s="6">
        <f>DAY(A254)</f>
        <v>21</v>
      </c>
      <c r="C254" t="s">
        <v>345</v>
      </c>
      <c r="D254" s="1" t="s">
        <v>346</v>
      </c>
      <c r="E254">
        <v>103.5</v>
      </c>
      <c r="F254">
        <f t="shared" si="9"/>
        <v>0</v>
      </c>
      <c r="G254">
        <f t="shared" si="10"/>
        <v>0</v>
      </c>
      <c r="H254">
        <v>83808</v>
      </c>
      <c r="I254">
        <v>8680820</v>
      </c>
      <c r="J254">
        <v>30584000</v>
      </c>
      <c r="K254">
        <f t="shared" si="11"/>
        <v>0</v>
      </c>
    </row>
    <row r="255" spans="1:11" x14ac:dyDescent="0.3">
      <c r="A255" s="2">
        <v>42026</v>
      </c>
      <c r="B255" s="6">
        <f>DAY(A255)</f>
        <v>22</v>
      </c>
      <c r="C255" t="s">
        <v>345</v>
      </c>
      <c r="D255" s="1" t="s">
        <v>346</v>
      </c>
      <c r="E255">
        <v>106.65</v>
      </c>
      <c r="F255">
        <f t="shared" si="9"/>
        <v>3.1500000000000057</v>
      </c>
      <c r="G255" t="str">
        <f t="shared" si="10"/>
        <v>wzrost</v>
      </c>
      <c r="H255">
        <v>76303</v>
      </c>
      <c r="I255">
        <v>8014240</v>
      </c>
      <c r="J255">
        <v>30584000</v>
      </c>
      <c r="K255">
        <f t="shared" si="11"/>
        <v>0</v>
      </c>
    </row>
    <row r="256" spans="1:11" x14ac:dyDescent="0.3">
      <c r="A256" s="2">
        <v>42027</v>
      </c>
      <c r="B256" s="6">
        <f>DAY(A256)</f>
        <v>23</v>
      </c>
      <c r="C256" t="s">
        <v>345</v>
      </c>
      <c r="D256" s="1" t="s">
        <v>346</v>
      </c>
      <c r="E256">
        <v>108.8</v>
      </c>
      <c r="F256">
        <f t="shared" si="9"/>
        <v>2.1499999999999915</v>
      </c>
      <c r="G256" t="str">
        <f t="shared" si="10"/>
        <v>spadek</v>
      </c>
      <c r="H256">
        <v>42530</v>
      </c>
      <c r="I256">
        <v>4609490</v>
      </c>
      <c r="J256">
        <v>30584000</v>
      </c>
      <c r="K256" t="str">
        <f t="shared" si="11"/>
        <v>obserwuj</v>
      </c>
    </row>
    <row r="257" spans="1:11" x14ac:dyDescent="0.3">
      <c r="A257" s="2">
        <v>42025</v>
      </c>
      <c r="B257" s="6">
        <f>DAY(A257)</f>
        <v>21</v>
      </c>
      <c r="C257" t="s">
        <v>539</v>
      </c>
      <c r="D257" s="1" t="s">
        <v>540</v>
      </c>
      <c r="E257">
        <v>7.09</v>
      </c>
      <c r="F257">
        <f t="shared" si="9"/>
        <v>0</v>
      </c>
      <c r="G257">
        <f t="shared" si="10"/>
        <v>0</v>
      </c>
      <c r="H257">
        <v>721057</v>
      </c>
      <c r="I257">
        <v>5046670</v>
      </c>
      <c r="J257">
        <v>391726000</v>
      </c>
      <c r="K257">
        <f t="shared" si="11"/>
        <v>0</v>
      </c>
    </row>
    <row r="258" spans="1:11" x14ac:dyDescent="0.3">
      <c r="A258" s="2">
        <v>42026</v>
      </c>
      <c r="B258" s="6">
        <f>DAY(A258)</f>
        <v>22</v>
      </c>
      <c r="C258" t="s">
        <v>539</v>
      </c>
      <c r="D258" s="1" t="s">
        <v>540</v>
      </c>
      <c r="E258">
        <v>7.23</v>
      </c>
      <c r="F258">
        <f t="shared" si="9"/>
        <v>0.14000000000000057</v>
      </c>
      <c r="G258" t="str">
        <f t="shared" si="10"/>
        <v>wzrost</v>
      </c>
      <c r="H258">
        <v>298143</v>
      </c>
      <c r="I258">
        <v>2128870</v>
      </c>
      <c r="J258">
        <v>391726000</v>
      </c>
      <c r="K258">
        <f t="shared" si="11"/>
        <v>0</v>
      </c>
    </row>
    <row r="259" spans="1:11" x14ac:dyDescent="0.3">
      <c r="A259" s="2">
        <v>42027</v>
      </c>
      <c r="B259" s="6">
        <f>DAY(A259)</f>
        <v>23</v>
      </c>
      <c r="C259" t="s">
        <v>539</v>
      </c>
      <c r="D259" s="1" t="s">
        <v>540</v>
      </c>
      <c r="E259">
        <v>7.5</v>
      </c>
      <c r="F259">
        <f t="shared" si="9"/>
        <v>0.26999999999999957</v>
      </c>
      <c r="G259" t="str">
        <f t="shared" si="10"/>
        <v>wzrost</v>
      </c>
      <c r="H259">
        <v>2157338</v>
      </c>
      <c r="I259">
        <v>16129520</v>
      </c>
      <c r="J259">
        <v>391726000</v>
      </c>
      <c r="K259" t="str">
        <f t="shared" si="11"/>
        <v>kupuj</v>
      </c>
    </row>
    <row r="260" spans="1:11" x14ac:dyDescent="0.3">
      <c r="A260" s="2">
        <v>42025</v>
      </c>
      <c r="B260" s="6">
        <f>DAY(A260)</f>
        <v>21</v>
      </c>
      <c r="C260" t="s">
        <v>119</v>
      </c>
      <c r="D260" s="1" t="s">
        <v>120</v>
      </c>
      <c r="E260">
        <v>4</v>
      </c>
      <c r="F260">
        <f t="shared" ref="F260:F323" si="12">IF(B260=21,0,E260-E259)</f>
        <v>0</v>
      </c>
      <c r="G260">
        <f t="shared" si="10"/>
        <v>0</v>
      </c>
      <c r="H260">
        <v>54134</v>
      </c>
      <c r="I260">
        <v>215930</v>
      </c>
      <c r="J260">
        <v>67191000</v>
      </c>
      <c r="K260">
        <f t="shared" si="11"/>
        <v>0</v>
      </c>
    </row>
    <row r="261" spans="1:11" x14ac:dyDescent="0.3">
      <c r="A261" s="2">
        <v>42026</v>
      </c>
      <c r="B261" s="6">
        <f>DAY(A261)</f>
        <v>22</v>
      </c>
      <c r="C261" t="s">
        <v>119</v>
      </c>
      <c r="D261" s="1" t="s">
        <v>120</v>
      </c>
      <c r="E261">
        <v>4</v>
      </c>
      <c r="F261">
        <f t="shared" si="12"/>
        <v>0</v>
      </c>
      <c r="G261">
        <f t="shared" ref="G261:G324" si="13">IF(B261=21,0,IF(AND(E261&lt;&gt;E260,F261&gt;F260),"wzrost",IF(F261&lt;F260,"spadek",0)))</f>
        <v>0</v>
      </c>
      <c r="H261">
        <v>97499</v>
      </c>
      <c r="I261">
        <v>388340</v>
      </c>
      <c r="J261">
        <v>67191000</v>
      </c>
      <c r="K261">
        <f t="shared" ref="K261:K324" si="14">IF(B261=23,IF(AND(G261="wzrost",G260="wzrost"),"kupuj",IF(AND(G261="spadek",G260="spadek"),"sprzedaj","obserwuj")),0)</f>
        <v>0</v>
      </c>
    </row>
    <row r="262" spans="1:11" x14ac:dyDescent="0.3">
      <c r="A262" s="2">
        <v>42027</v>
      </c>
      <c r="B262" s="6">
        <f>DAY(A262)</f>
        <v>23</v>
      </c>
      <c r="C262" t="s">
        <v>119</v>
      </c>
      <c r="D262" s="1" t="s">
        <v>120</v>
      </c>
      <c r="E262">
        <v>4.07</v>
      </c>
      <c r="F262">
        <f t="shared" si="12"/>
        <v>7.0000000000000284E-2</v>
      </c>
      <c r="G262" t="str">
        <f t="shared" si="13"/>
        <v>wzrost</v>
      </c>
      <c r="H262">
        <v>51373</v>
      </c>
      <c r="I262">
        <v>206650</v>
      </c>
      <c r="J262">
        <v>67191000</v>
      </c>
      <c r="K262" t="str">
        <f t="shared" si="14"/>
        <v>obserwuj</v>
      </c>
    </row>
    <row r="263" spans="1:11" x14ac:dyDescent="0.3">
      <c r="A263" s="2">
        <v>42025</v>
      </c>
      <c r="B263" s="6">
        <f>DAY(A263)</f>
        <v>21</v>
      </c>
      <c r="C263" t="s">
        <v>99</v>
      </c>
      <c r="D263" s="1" t="s">
        <v>100</v>
      </c>
      <c r="E263">
        <v>2.77</v>
      </c>
      <c r="F263">
        <f t="shared" si="12"/>
        <v>0</v>
      </c>
      <c r="G263">
        <f t="shared" si="13"/>
        <v>0</v>
      </c>
      <c r="H263">
        <v>0</v>
      </c>
      <c r="I263">
        <v>0</v>
      </c>
      <c r="J263">
        <v>0</v>
      </c>
      <c r="K263">
        <f t="shared" si="14"/>
        <v>0</v>
      </c>
    </row>
    <row r="264" spans="1:11" x14ac:dyDescent="0.3">
      <c r="A264" s="2">
        <v>42026</v>
      </c>
      <c r="B264" s="6">
        <f>DAY(A264)</f>
        <v>22</v>
      </c>
      <c r="C264" t="s">
        <v>99</v>
      </c>
      <c r="D264" s="1" t="s">
        <v>100</v>
      </c>
      <c r="E264">
        <v>2.77</v>
      </c>
      <c r="F264">
        <f t="shared" si="12"/>
        <v>0</v>
      </c>
      <c r="G264">
        <f t="shared" si="13"/>
        <v>0</v>
      </c>
      <c r="H264">
        <v>0</v>
      </c>
      <c r="I264">
        <v>0</v>
      </c>
      <c r="J264">
        <v>0</v>
      </c>
      <c r="K264">
        <f t="shared" si="14"/>
        <v>0</v>
      </c>
    </row>
    <row r="265" spans="1:11" x14ac:dyDescent="0.3">
      <c r="A265" s="2">
        <v>42027</v>
      </c>
      <c r="B265" s="6">
        <f>DAY(A265)</f>
        <v>23</v>
      </c>
      <c r="C265" t="s">
        <v>99</v>
      </c>
      <c r="D265" s="1" t="s">
        <v>100</v>
      </c>
      <c r="E265">
        <v>2.77</v>
      </c>
      <c r="F265">
        <f t="shared" si="12"/>
        <v>0</v>
      </c>
      <c r="G265">
        <f t="shared" si="13"/>
        <v>0</v>
      </c>
      <c r="H265">
        <v>0</v>
      </c>
      <c r="I265">
        <v>0</v>
      </c>
      <c r="J265">
        <v>0</v>
      </c>
      <c r="K265" t="str">
        <f t="shared" si="14"/>
        <v>obserwuj</v>
      </c>
    </row>
    <row r="266" spans="1:11" x14ac:dyDescent="0.3">
      <c r="A266" s="2">
        <v>42025</v>
      </c>
      <c r="B266" s="6">
        <f>DAY(A266)</f>
        <v>21</v>
      </c>
      <c r="C266" t="s">
        <v>145</v>
      </c>
      <c r="D266" s="1" t="s">
        <v>146</v>
      </c>
      <c r="E266">
        <v>1.24</v>
      </c>
      <c r="F266">
        <f t="shared" si="12"/>
        <v>0</v>
      </c>
      <c r="G266">
        <f t="shared" si="13"/>
        <v>0</v>
      </c>
      <c r="H266">
        <v>1916752</v>
      </c>
      <c r="I266">
        <v>1983870</v>
      </c>
      <c r="J266">
        <v>6078000</v>
      </c>
      <c r="K266">
        <f t="shared" si="14"/>
        <v>0</v>
      </c>
    </row>
    <row r="267" spans="1:11" x14ac:dyDescent="0.3">
      <c r="A267" s="2">
        <v>42026</v>
      </c>
      <c r="B267" s="6">
        <f>DAY(A267)</f>
        <v>22</v>
      </c>
      <c r="C267" t="s">
        <v>145</v>
      </c>
      <c r="D267" s="1" t="s">
        <v>146</v>
      </c>
      <c r="E267">
        <v>1.33</v>
      </c>
      <c r="F267">
        <f t="shared" si="12"/>
        <v>9.000000000000008E-2</v>
      </c>
      <c r="G267" t="str">
        <f t="shared" si="13"/>
        <v>wzrost</v>
      </c>
      <c r="H267">
        <v>1747685</v>
      </c>
      <c r="I267">
        <v>2300860</v>
      </c>
      <c r="J267">
        <v>6078000</v>
      </c>
      <c r="K267">
        <f t="shared" si="14"/>
        <v>0</v>
      </c>
    </row>
    <row r="268" spans="1:11" x14ac:dyDescent="0.3">
      <c r="A268" s="2">
        <v>42027</v>
      </c>
      <c r="B268" s="6">
        <f>DAY(A268)</f>
        <v>23</v>
      </c>
      <c r="C268" t="s">
        <v>145</v>
      </c>
      <c r="D268" s="1" t="s">
        <v>146</v>
      </c>
      <c r="E268">
        <v>1.37</v>
      </c>
      <c r="F268">
        <f t="shared" si="12"/>
        <v>4.0000000000000036E-2</v>
      </c>
      <c r="G268" t="str">
        <f t="shared" si="13"/>
        <v>spadek</v>
      </c>
      <c r="H268">
        <v>420197</v>
      </c>
      <c r="I268">
        <v>557670</v>
      </c>
      <c r="J268">
        <v>6078000</v>
      </c>
      <c r="K268" t="str">
        <f t="shared" si="14"/>
        <v>obserwuj</v>
      </c>
    </row>
    <row r="269" spans="1:11" x14ac:dyDescent="0.3">
      <c r="A269" s="2">
        <v>42025</v>
      </c>
      <c r="B269" s="6">
        <f>DAY(A269)</f>
        <v>21</v>
      </c>
      <c r="C269" t="s">
        <v>109</v>
      </c>
      <c r="D269" s="1" t="s">
        <v>110</v>
      </c>
      <c r="E269">
        <v>304.5</v>
      </c>
      <c r="F269">
        <f t="shared" si="12"/>
        <v>0</v>
      </c>
      <c r="G269">
        <f t="shared" si="13"/>
        <v>0</v>
      </c>
      <c r="H269">
        <v>9298</v>
      </c>
      <c r="I269">
        <v>2845390</v>
      </c>
      <c r="J269">
        <v>1075000</v>
      </c>
      <c r="K269">
        <f t="shared" si="14"/>
        <v>0</v>
      </c>
    </row>
    <row r="270" spans="1:11" x14ac:dyDescent="0.3">
      <c r="A270" s="2">
        <v>42026</v>
      </c>
      <c r="B270" s="6">
        <f>DAY(A270)</f>
        <v>22</v>
      </c>
      <c r="C270" t="s">
        <v>109</v>
      </c>
      <c r="D270" s="1" t="s">
        <v>110</v>
      </c>
      <c r="E270">
        <v>306.05</v>
      </c>
      <c r="F270">
        <f t="shared" si="12"/>
        <v>1.5500000000000114</v>
      </c>
      <c r="G270" t="str">
        <f t="shared" si="13"/>
        <v>wzrost</v>
      </c>
      <c r="H270">
        <v>82</v>
      </c>
      <c r="I270">
        <v>25440</v>
      </c>
      <c r="J270">
        <v>1075000</v>
      </c>
      <c r="K270">
        <f t="shared" si="14"/>
        <v>0</v>
      </c>
    </row>
    <row r="271" spans="1:11" x14ac:dyDescent="0.3">
      <c r="A271" s="2">
        <v>42027</v>
      </c>
      <c r="B271" s="6">
        <f>DAY(A271)</f>
        <v>23</v>
      </c>
      <c r="C271" t="s">
        <v>109</v>
      </c>
      <c r="D271" s="1" t="s">
        <v>110</v>
      </c>
      <c r="E271">
        <v>308.45</v>
      </c>
      <c r="F271">
        <f t="shared" si="12"/>
        <v>2.3999999999999773</v>
      </c>
      <c r="G271" t="str">
        <f t="shared" si="13"/>
        <v>wzrost</v>
      </c>
      <c r="H271">
        <v>12</v>
      </c>
      <c r="I271">
        <v>3730</v>
      </c>
      <c r="J271">
        <v>1075000</v>
      </c>
      <c r="K271" t="str">
        <f t="shared" si="14"/>
        <v>kupuj</v>
      </c>
    </row>
    <row r="272" spans="1:11" x14ac:dyDescent="0.3">
      <c r="A272" s="2">
        <v>42025</v>
      </c>
      <c r="B272" s="6">
        <f>DAY(A272)</f>
        <v>21</v>
      </c>
      <c r="C272" t="s">
        <v>133</v>
      </c>
      <c r="D272" s="1" t="s">
        <v>134</v>
      </c>
      <c r="E272">
        <v>36.64</v>
      </c>
      <c r="F272">
        <f t="shared" si="12"/>
        <v>0</v>
      </c>
      <c r="G272">
        <f t="shared" si="13"/>
        <v>0</v>
      </c>
      <c r="H272">
        <v>5286</v>
      </c>
      <c r="I272">
        <v>190220</v>
      </c>
      <c r="J272">
        <v>9289000</v>
      </c>
      <c r="K272">
        <f t="shared" si="14"/>
        <v>0</v>
      </c>
    </row>
    <row r="273" spans="1:11" x14ac:dyDescent="0.3">
      <c r="A273" s="2">
        <v>42026</v>
      </c>
      <c r="B273" s="6">
        <f>DAY(A273)</f>
        <v>22</v>
      </c>
      <c r="C273" t="s">
        <v>133</v>
      </c>
      <c r="D273" s="1" t="s">
        <v>134</v>
      </c>
      <c r="E273">
        <v>35.6</v>
      </c>
      <c r="F273">
        <f t="shared" si="12"/>
        <v>-1.0399999999999991</v>
      </c>
      <c r="G273" t="str">
        <f t="shared" si="13"/>
        <v>spadek</v>
      </c>
      <c r="H273">
        <v>3197</v>
      </c>
      <c r="I273">
        <v>114510</v>
      </c>
      <c r="J273">
        <v>9289000</v>
      </c>
      <c r="K273">
        <f t="shared" si="14"/>
        <v>0</v>
      </c>
    </row>
    <row r="274" spans="1:11" x14ac:dyDescent="0.3">
      <c r="A274" s="2">
        <v>42027</v>
      </c>
      <c r="B274" s="6">
        <f>DAY(A274)</f>
        <v>23</v>
      </c>
      <c r="C274" t="s">
        <v>133</v>
      </c>
      <c r="D274" s="1" t="s">
        <v>134</v>
      </c>
      <c r="E274">
        <v>35.6</v>
      </c>
      <c r="F274">
        <f t="shared" si="12"/>
        <v>0</v>
      </c>
      <c r="G274">
        <f t="shared" si="13"/>
        <v>0</v>
      </c>
      <c r="H274">
        <v>980</v>
      </c>
      <c r="I274">
        <v>34970</v>
      </c>
      <c r="J274">
        <v>9289000</v>
      </c>
      <c r="K274" t="str">
        <f t="shared" si="14"/>
        <v>obserwuj</v>
      </c>
    </row>
    <row r="275" spans="1:11" x14ac:dyDescent="0.3">
      <c r="A275" s="2">
        <v>42025</v>
      </c>
      <c r="B275" s="6">
        <f>DAY(A275)</f>
        <v>21</v>
      </c>
      <c r="C275" t="s">
        <v>135</v>
      </c>
      <c r="D275" s="1" t="s">
        <v>136</v>
      </c>
      <c r="E275">
        <v>1.52</v>
      </c>
      <c r="F275">
        <f t="shared" si="12"/>
        <v>0</v>
      </c>
      <c r="G275">
        <f t="shared" si="13"/>
        <v>0</v>
      </c>
      <c r="H275">
        <v>0</v>
      </c>
      <c r="I275">
        <v>0</v>
      </c>
      <c r="J275">
        <v>5226000</v>
      </c>
      <c r="K275">
        <f t="shared" si="14"/>
        <v>0</v>
      </c>
    </row>
    <row r="276" spans="1:11" x14ac:dyDescent="0.3">
      <c r="A276" s="2">
        <v>42026</v>
      </c>
      <c r="B276" s="6">
        <f>DAY(A276)</f>
        <v>22</v>
      </c>
      <c r="C276" t="s">
        <v>135</v>
      </c>
      <c r="D276" s="1" t="s">
        <v>136</v>
      </c>
      <c r="E276">
        <v>1.52</v>
      </c>
      <c r="F276">
        <f t="shared" si="12"/>
        <v>0</v>
      </c>
      <c r="G276">
        <f t="shared" si="13"/>
        <v>0</v>
      </c>
      <c r="H276">
        <v>0</v>
      </c>
      <c r="I276">
        <v>0</v>
      </c>
      <c r="J276">
        <v>5226000</v>
      </c>
      <c r="K276">
        <f t="shared" si="14"/>
        <v>0</v>
      </c>
    </row>
    <row r="277" spans="1:11" x14ac:dyDescent="0.3">
      <c r="A277" s="2">
        <v>42027</v>
      </c>
      <c r="B277" s="6">
        <f>DAY(A277)</f>
        <v>23</v>
      </c>
      <c r="C277" t="s">
        <v>135</v>
      </c>
      <c r="D277" s="1" t="s">
        <v>136</v>
      </c>
      <c r="E277">
        <v>1.5</v>
      </c>
      <c r="F277">
        <f t="shared" si="12"/>
        <v>-2.0000000000000018E-2</v>
      </c>
      <c r="G277" t="str">
        <f t="shared" si="13"/>
        <v>spadek</v>
      </c>
      <c r="H277">
        <v>250</v>
      </c>
      <c r="I277">
        <v>370</v>
      </c>
      <c r="J277">
        <v>5226000</v>
      </c>
      <c r="K277" t="str">
        <f t="shared" si="14"/>
        <v>obserwuj</v>
      </c>
    </row>
    <row r="278" spans="1:11" x14ac:dyDescent="0.3">
      <c r="A278" s="2">
        <v>42025</v>
      </c>
      <c r="B278" s="6">
        <f>DAY(A278)</f>
        <v>21</v>
      </c>
      <c r="C278" t="s">
        <v>103</v>
      </c>
      <c r="D278" s="1" t="s">
        <v>104</v>
      </c>
      <c r="E278">
        <v>43.5</v>
      </c>
      <c r="F278">
        <f t="shared" si="12"/>
        <v>0</v>
      </c>
      <c r="G278">
        <f t="shared" si="13"/>
        <v>0</v>
      </c>
      <c r="H278">
        <v>24346</v>
      </c>
      <c r="I278">
        <v>1057320</v>
      </c>
      <c r="J278">
        <v>7788000</v>
      </c>
      <c r="K278">
        <f t="shared" si="14"/>
        <v>0</v>
      </c>
    </row>
    <row r="279" spans="1:11" x14ac:dyDescent="0.3">
      <c r="A279" s="2">
        <v>42026</v>
      </c>
      <c r="B279" s="6">
        <f>DAY(A279)</f>
        <v>22</v>
      </c>
      <c r="C279" t="s">
        <v>103</v>
      </c>
      <c r="D279" s="1" t="s">
        <v>104</v>
      </c>
      <c r="E279">
        <v>43</v>
      </c>
      <c r="F279">
        <f t="shared" si="12"/>
        <v>-0.5</v>
      </c>
      <c r="G279" t="str">
        <f t="shared" si="13"/>
        <v>spadek</v>
      </c>
      <c r="H279">
        <v>17210</v>
      </c>
      <c r="I279">
        <v>744390</v>
      </c>
      <c r="J279">
        <v>7788000</v>
      </c>
      <c r="K279">
        <f t="shared" si="14"/>
        <v>0</v>
      </c>
    </row>
    <row r="280" spans="1:11" x14ac:dyDescent="0.3">
      <c r="A280" s="2">
        <v>42027</v>
      </c>
      <c r="B280" s="6">
        <f>DAY(A280)</f>
        <v>23</v>
      </c>
      <c r="C280" t="s">
        <v>103</v>
      </c>
      <c r="D280" s="1" t="s">
        <v>104</v>
      </c>
      <c r="E280">
        <v>43.95</v>
      </c>
      <c r="F280">
        <f t="shared" si="12"/>
        <v>0.95000000000000284</v>
      </c>
      <c r="G280" t="str">
        <f t="shared" si="13"/>
        <v>wzrost</v>
      </c>
      <c r="H280">
        <v>15934</v>
      </c>
      <c r="I280">
        <v>684960</v>
      </c>
      <c r="J280">
        <v>7788000</v>
      </c>
      <c r="K280" t="str">
        <f t="shared" si="14"/>
        <v>obserwuj</v>
      </c>
    </row>
    <row r="281" spans="1:11" x14ac:dyDescent="0.3">
      <c r="A281" s="2">
        <v>42025</v>
      </c>
      <c r="B281" s="6">
        <f>DAY(A281)</f>
        <v>21</v>
      </c>
      <c r="C281" t="s">
        <v>121</v>
      </c>
      <c r="D281" s="1" t="s">
        <v>122</v>
      </c>
      <c r="E281">
        <v>3.49</v>
      </c>
      <c r="F281">
        <f t="shared" si="12"/>
        <v>0</v>
      </c>
      <c r="G281">
        <f t="shared" si="13"/>
        <v>0</v>
      </c>
      <c r="H281">
        <v>2513</v>
      </c>
      <c r="I281">
        <v>8770</v>
      </c>
      <c r="J281">
        <v>1797000</v>
      </c>
      <c r="K281">
        <f t="shared" si="14"/>
        <v>0</v>
      </c>
    </row>
    <row r="282" spans="1:11" x14ac:dyDescent="0.3">
      <c r="A282" s="2">
        <v>42026</v>
      </c>
      <c r="B282" s="6">
        <f>DAY(A282)</f>
        <v>22</v>
      </c>
      <c r="C282" t="s">
        <v>121</v>
      </c>
      <c r="D282" s="1" t="s">
        <v>122</v>
      </c>
      <c r="E282">
        <v>3.49</v>
      </c>
      <c r="F282">
        <f t="shared" si="12"/>
        <v>0</v>
      </c>
      <c r="G282">
        <f t="shared" si="13"/>
        <v>0</v>
      </c>
      <c r="H282">
        <v>46908</v>
      </c>
      <c r="I282">
        <v>163710</v>
      </c>
      <c r="J282">
        <v>1797000</v>
      </c>
      <c r="K282">
        <f t="shared" si="14"/>
        <v>0</v>
      </c>
    </row>
    <row r="283" spans="1:11" x14ac:dyDescent="0.3">
      <c r="A283" s="2">
        <v>42027</v>
      </c>
      <c r="B283" s="6">
        <f>DAY(A283)</f>
        <v>23</v>
      </c>
      <c r="C283" t="s">
        <v>121</v>
      </c>
      <c r="D283" s="1" t="s">
        <v>122</v>
      </c>
      <c r="E283">
        <v>3.5</v>
      </c>
      <c r="F283">
        <f t="shared" si="12"/>
        <v>9.9999999999997868E-3</v>
      </c>
      <c r="G283" t="str">
        <f t="shared" si="13"/>
        <v>wzrost</v>
      </c>
      <c r="H283">
        <v>742</v>
      </c>
      <c r="I283">
        <v>2530</v>
      </c>
      <c r="J283">
        <v>1797000</v>
      </c>
      <c r="K283" t="str">
        <f t="shared" si="14"/>
        <v>obserwuj</v>
      </c>
    </row>
    <row r="284" spans="1:11" x14ac:dyDescent="0.3">
      <c r="A284" s="2">
        <v>42025</v>
      </c>
      <c r="B284" s="6">
        <f>DAY(A284)</f>
        <v>21</v>
      </c>
      <c r="C284" t="s">
        <v>511</v>
      </c>
      <c r="D284" s="1" t="s">
        <v>512</v>
      </c>
      <c r="E284">
        <v>452.1</v>
      </c>
      <c r="F284">
        <f t="shared" si="12"/>
        <v>0</v>
      </c>
      <c r="G284">
        <f t="shared" si="13"/>
        <v>0</v>
      </c>
      <c r="H284">
        <v>39445</v>
      </c>
      <c r="I284">
        <v>17512530</v>
      </c>
      <c r="J284">
        <v>12038000</v>
      </c>
      <c r="K284">
        <f t="shared" si="14"/>
        <v>0</v>
      </c>
    </row>
    <row r="285" spans="1:11" x14ac:dyDescent="0.3">
      <c r="A285" s="2">
        <v>42026</v>
      </c>
      <c r="B285" s="6">
        <f>DAY(A285)</f>
        <v>22</v>
      </c>
      <c r="C285" t="s">
        <v>511</v>
      </c>
      <c r="D285" s="1" t="s">
        <v>512</v>
      </c>
      <c r="E285">
        <v>451</v>
      </c>
      <c r="F285">
        <f t="shared" si="12"/>
        <v>-1.1000000000000227</v>
      </c>
      <c r="G285" t="str">
        <f t="shared" si="13"/>
        <v>spadek</v>
      </c>
      <c r="H285">
        <v>27753</v>
      </c>
      <c r="I285">
        <v>12517300</v>
      </c>
      <c r="J285">
        <v>12038000</v>
      </c>
      <c r="K285">
        <f t="shared" si="14"/>
        <v>0</v>
      </c>
    </row>
    <row r="286" spans="1:11" x14ac:dyDescent="0.3">
      <c r="A286" s="2">
        <v>42027</v>
      </c>
      <c r="B286" s="6">
        <f>DAY(A286)</f>
        <v>23</v>
      </c>
      <c r="C286" t="s">
        <v>511</v>
      </c>
      <c r="D286" s="1" t="s">
        <v>512</v>
      </c>
      <c r="E286">
        <v>466.2</v>
      </c>
      <c r="F286">
        <f t="shared" si="12"/>
        <v>15.199999999999989</v>
      </c>
      <c r="G286" t="str">
        <f t="shared" si="13"/>
        <v>wzrost</v>
      </c>
      <c r="H286">
        <v>23300</v>
      </c>
      <c r="I286">
        <v>10723720</v>
      </c>
      <c r="J286">
        <v>12038000</v>
      </c>
      <c r="K286" t="str">
        <f t="shared" si="14"/>
        <v>obserwuj</v>
      </c>
    </row>
    <row r="287" spans="1:11" x14ac:dyDescent="0.3">
      <c r="A287" s="2">
        <v>42025</v>
      </c>
      <c r="B287" s="6">
        <f>DAY(A287)</f>
        <v>21</v>
      </c>
      <c r="C287" t="s">
        <v>137</v>
      </c>
      <c r="D287" s="1" t="s">
        <v>138</v>
      </c>
      <c r="E287">
        <v>15.25</v>
      </c>
      <c r="F287">
        <f t="shared" si="12"/>
        <v>0</v>
      </c>
      <c r="G287">
        <f t="shared" si="13"/>
        <v>0</v>
      </c>
      <c r="H287">
        <v>78</v>
      </c>
      <c r="I287">
        <v>1200</v>
      </c>
      <c r="J287">
        <v>978000</v>
      </c>
      <c r="K287">
        <f t="shared" si="14"/>
        <v>0</v>
      </c>
    </row>
    <row r="288" spans="1:11" x14ac:dyDescent="0.3">
      <c r="A288" s="2">
        <v>42026</v>
      </c>
      <c r="B288" s="6">
        <f>DAY(A288)</f>
        <v>22</v>
      </c>
      <c r="C288" t="s">
        <v>137</v>
      </c>
      <c r="D288" s="1" t="s">
        <v>138</v>
      </c>
      <c r="E288">
        <v>15.9</v>
      </c>
      <c r="F288">
        <f t="shared" si="12"/>
        <v>0.65000000000000036</v>
      </c>
      <c r="G288" t="str">
        <f t="shared" si="13"/>
        <v>wzrost</v>
      </c>
      <c r="H288">
        <v>99846</v>
      </c>
      <c r="I288">
        <v>1596910</v>
      </c>
      <c r="J288">
        <v>978000</v>
      </c>
      <c r="K288">
        <f t="shared" si="14"/>
        <v>0</v>
      </c>
    </row>
    <row r="289" spans="1:11" x14ac:dyDescent="0.3">
      <c r="A289" s="2">
        <v>42027</v>
      </c>
      <c r="B289" s="6">
        <f>DAY(A289)</f>
        <v>23</v>
      </c>
      <c r="C289" t="s">
        <v>137</v>
      </c>
      <c r="D289" s="1" t="s">
        <v>138</v>
      </c>
      <c r="E289">
        <v>16.899999999999999</v>
      </c>
      <c r="F289">
        <f t="shared" si="12"/>
        <v>0.99999999999999822</v>
      </c>
      <c r="G289" t="str">
        <f t="shared" si="13"/>
        <v>wzrost</v>
      </c>
      <c r="H289">
        <v>15722</v>
      </c>
      <c r="I289">
        <v>263420</v>
      </c>
      <c r="J289">
        <v>978000</v>
      </c>
      <c r="K289" t="str">
        <f t="shared" si="14"/>
        <v>kupuj</v>
      </c>
    </row>
    <row r="290" spans="1:11" x14ac:dyDescent="0.3">
      <c r="A290" s="2">
        <v>42025</v>
      </c>
      <c r="B290" s="6">
        <f>DAY(A290)</f>
        <v>21</v>
      </c>
      <c r="C290" t="s">
        <v>111</v>
      </c>
      <c r="D290" s="1" t="s">
        <v>112</v>
      </c>
      <c r="E290">
        <v>3.79</v>
      </c>
      <c r="F290">
        <f t="shared" si="12"/>
        <v>0</v>
      </c>
      <c r="G290">
        <f t="shared" si="13"/>
        <v>0</v>
      </c>
      <c r="H290">
        <v>5130</v>
      </c>
      <c r="I290">
        <v>19440</v>
      </c>
      <c r="J290">
        <v>0</v>
      </c>
      <c r="K290">
        <f t="shared" si="14"/>
        <v>0</v>
      </c>
    </row>
    <row r="291" spans="1:11" x14ac:dyDescent="0.3">
      <c r="A291" s="2">
        <v>42026</v>
      </c>
      <c r="B291" s="6">
        <f>DAY(A291)</f>
        <v>22</v>
      </c>
      <c r="C291" t="s">
        <v>111</v>
      </c>
      <c r="D291" s="1" t="s">
        <v>112</v>
      </c>
      <c r="E291">
        <v>3.77</v>
      </c>
      <c r="F291">
        <f t="shared" si="12"/>
        <v>-2.0000000000000018E-2</v>
      </c>
      <c r="G291" t="str">
        <f t="shared" si="13"/>
        <v>spadek</v>
      </c>
      <c r="H291">
        <v>1302</v>
      </c>
      <c r="I291">
        <v>4930</v>
      </c>
      <c r="J291">
        <v>0</v>
      </c>
      <c r="K291">
        <f t="shared" si="14"/>
        <v>0</v>
      </c>
    </row>
    <row r="292" spans="1:11" x14ac:dyDescent="0.3">
      <c r="A292" s="2">
        <v>42027</v>
      </c>
      <c r="B292" s="6">
        <f>DAY(A292)</f>
        <v>23</v>
      </c>
      <c r="C292" t="s">
        <v>111</v>
      </c>
      <c r="D292" s="1" t="s">
        <v>112</v>
      </c>
      <c r="E292">
        <v>3.79</v>
      </c>
      <c r="F292">
        <f t="shared" si="12"/>
        <v>2.0000000000000018E-2</v>
      </c>
      <c r="G292" t="str">
        <f t="shared" si="13"/>
        <v>wzrost</v>
      </c>
      <c r="H292">
        <v>27132</v>
      </c>
      <c r="I292">
        <v>102830</v>
      </c>
      <c r="J292">
        <v>0</v>
      </c>
      <c r="K292" t="str">
        <f t="shared" si="14"/>
        <v>obserwuj</v>
      </c>
    </row>
    <row r="293" spans="1:11" x14ac:dyDescent="0.3">
      <c r="A293" s="2">
        <v>42025</v>
      </c>
      <c r="B293" s="6">
        <f>DAY(A293)</f>
        <v>21</v>
      </c>
      <c r="C293" t="s">
        <v>153</v>
      </c>
      <c r="D293" s="1" t="s">
        <v>154</v>
      </c>
      <c r="E293">
        <v>1.06</v>
      </c>
      <c r="F293">
        <f t="shared" si="12"/>
        <v>0</v>
      </c>
      <c r="G293">
        <f t="shared" si="13"/>
        <v>0</v>
      </c>
      <c r="H293">
        <v>23085</v>
      </c>
      <c r="I293">
        <v>23910</v>
      </c>
      <c r="J293">
        <v>0</v>
      </c>
      <c r="K293">
        <f t="shared" si="14"/>
        <v>0</v>
      </c>
    </row>
    <row r="294" spans="1:11" x14ac:dyDescent="0.3">
      <c r="A294" s="2">
        <v>42026</v>
      </c>
      <c r="B294" s="6">
        <f>DAY(A294)</f>
        <v>22</v>
      </c>
      <c r="C294" t="s">
        <v>153</v>
      </c>
      <c r="D294" s="1" t="s">
        <v>154</v>
      </c>
      <c r="E294">
        <v>1.06</v>
      </c>
      <c r="F294">
        <f t="shared" si="12"/>
        <v>0</v>
      </c>
      <c r="G294">
        <f t="shared" si="13"/>
        <v>0</v>
      </c>
      <c r="H294">
        <v>6</v>
      </c>
      <c r="I294">
        <v>10</v>
      </c>
      <c r="J294">
        <v>0</v>
      </c>
      <c r="K294">
        <f t="shared" si="14"/>
        <v>0</v>
      </c>
    </row>
    <row r="295" spans="1:11" x14ac:dyDescent="0.3">
      <c r="A295" s="2">
        <v>42027</v>
      </c>
      <c r="B295" s="6">
        <f>DAY(A295)</f>
        <v>23</v>
      </c>
      <c r="C295" t="s">
        <v>153</v>
      </c>
      <c r="D295" s="1" t="s">
        <v>154</v>
      </c>
      <c r="E295">
        <v>1.03</v>
      </c>
      <c r="F295">
        <f t="shared" si="12"/>
        <v>-3.0000000000000027E-2</v>
      </c>
      <c r="G295" t="str">
        <f t="shared" si="13"/>
        <v>spadek</v>
      </c>
      <c r="H295">
        <v>17340</v>
      </c>
      <c r="I295">
        <v>17920</v>
      </c>
      <c r="J295">
        <v>0</v>
      </c>
      <c r="K295" t="str">
        <f t="shared" si="14"/>
        <v>obserwuj</v>
      </c>
    </row>
    <row r="296" spans="1:11" x14ac:dyDescent="0.3">
      <c r="A296" s="2">
        <v>42025</v>
      </c>
      <c r="B296" s="6">
        <f>DAY(A296)</f>
        <v>21</v>
      </c>
      <c r="C296" t="s">
        <v>131</v>
      </c>
      <c r="D296" s="1" t="s">
        <v>132</v>
      </c>
      <c r="E296">
        <v>5.46</v>
      </c>
      <c r="F296">
        <f t="shared" si="12"/>
        <v>0</v>
      </c>
      <c r="G296">
        <f t="shared" si="13"/>
        <v>0</v>
      </c>
      <c r="H296">
        <v>266996</v>
      </c>
      <c r="I296">
        <v>1465440</v>
      </c>
      <c r="J296">
        <v>95414000</v>
      </c>
      <c r="K296">
        <f t="shared" si="14"/>
        <v>0</v>
      </c>
    </row>
    <row r="297" spans="1:11" x14ac:dyDescent="0.3">
      <c r="A297" s="2">
        <v>42026</v>
      </c>
      <c r="B297" s="6">
        <f>DAY(A297)</f>
        <v>22</v>
      </c>
      <c r="C297" t="s">
        <v>131</v>
      </c>
      <c r="D297" s="1" t="s">
        <v>132</v>
      </c>
      <c r="E297">
        <v>5.36</v>
      </c>
      <c r="F297">
        <f t="shared" si="12"/>
        <v>-9.9999999999999645E-2</v>
      </c>
      <c r="G297" t="str">
        <f t="shared" si="13"/>
        <v>spadek</v>
      </c>
      <c r="H297">
        <v>679096</v>
      </c>
      <c r="I297">
        <v>3637800</v>
      </c>
      <c r="J297">
        <v>95414000</v>
      </c>
      <c r="K297">
        <f t="shared" si="14"/>
        <v>0</v>
      </c>
    </row>
    <row r="298" spans="1:11" x14ac:dyDescent="0.3">
      <c r="A298" s="2">
        <v>42027</v>
      </c>
      <c r="B298" s="6">
        <f>DAY(A298)</f>
        <v>23</v>
      </c>
      <c r="C298" t="s">
        <v>131</v>
      </c>
      <c r="D298" s="1" t="s">
        <v>132</v>
      </c>
      <c r="E298">
        <v>5.45</v>
      </c>
      <c r="F298">
        <f t="shared" si="12"/>
        <v>8.9999999999999858E-2</v>
      </c>
      <c r="G298" t="str">
        <f t="shared" si="13"/>
        <v>wzrost</v>
      </c>
      <c r="H298">
        <v>498769</v>
      </c>
      <c r="I298">
        <v>2712060</v>
      </c>
      <c r="J298">
        <v>95414000</v>
      </c>
      <c r="K298" t="str">
        <f t="shared" si="14"/>
        <v>obserwuj</v>
      </c>
    </row>
    <row r="299" spans="1:11" x14ac:dyDescent="0.3">
      <c r="A299" s="2">
        <v>42025</v>
      </c>
      <c r="B299" s="6">
        <f>DAY(A299)</f>
        <v>21</v>
      </c>
      <c r="C299" t="s">
        <v>139</v>
      </c>
      <c r="D299" s="1" t="s">
        <v>140</v>
      </c>
      <c r="E299">
        <v>25.7</v>
      </c>
      <c r="F299">
        <f t="shared" si="12"/>
        <v>0</v>
      </c>
      <c r="G299">
        <f t="shared" si="13"/>
        <v>0</v>
      </c>
      <c r="H299">
        <v>105</v>
      </c>
      <c r="I299">
        <v>2700</v>
      </c>
      <c r="J299">
        <v>2468000</v>
      </c>
      <c r="K299">
        <f t="shared" si="14"/>
        <v>0</v>
      </c>
    </row>
    <row r="300" spans="1:11" x14ac:dyDescent="0.3">
      <c r="A300" s="2">
        <v>42026</v>
      </c>
      <c r="B300" s="6">
        <f>DAY(A300)</f>
        <v>22</v>
      </c>
      <c r="C300" t="s">
        <v>139</v>
      </c>
      <c r="D300" s="1" t="s">
        <v>140</v>
      </c>
      <c r="E300">
        <v>27.7</v>
      </c>
      <c r="F300">
        <f t="shared" si="12"/>
        <v>2</v>
      </c>
      <c r="G300" t="str">
        <f t="shared" si="13"/>
        <v>wzrost</v>
      </c>
      <c r="H300">
        <v>1056</v>
      </c>
      <c r="I300">
        <v>28100</v>
      </c>
      <c r="J300">
        <v>2468000</v>
      </c>
      <c r="K300">
        <f t="shared" si="14"/>
        <v>0</v>
      </c>
    </row>
    <row r="301" spans="1:11" x14ac:dyDescent="0.3">
      <c r="A301" s="2">
        <v>42027</v>
      </c>
      <c r="B301" s="6">
        <f>DAY(A301)</f>
        <v>23</v>
      </c>
      <c r="C301" t="s">
        <v>139</v>
      </c>
      <c r="D301" s="1" t="s">
        <v>140</v>
      </c>
      <c r="E301">
        <v>27.7</v>
      </c>
      <c r="F301">
        <f t="shared" si="12"/>
        <v>0</v>
      </c>
      <c r="G301" t="str">
        <f t="shared" si="13"/>
        <v>spadek</v>
      </c>
      <c r="H301">
        <v>6496</v>
      </c>
      <c r="I301">
        <v>176800</v>
      </c>
      <c r="J301">
        <v>2468000</v>
      </c>
      <c r="K301" t="str">
        <f t="shared" si="14"/>
        <v>obserwuj</v>
      </c>
    </row>
    <row r="302" spans="1:11" x14ac:dyDescent="0.3">
      <c r="A302" s="2">
        <v>42025</v>
      </c>
      <c r="B302" s="6">
        <f>DAY(A302)</f>
        <v>21</v>
      </c>
      <c r="C302" t="s">
        <v>389</v>
      </c>
      <c r="D302" s="1" t="s">
        <v>390</v>
      </c>
      <c r="E302">
        <v>137.9</v>
      </c>
      <c r="F302">
        <f t="shared" si="12"/>
        <v>0</v>
      </c>
      <c r="G302">
        <f t="shared" si="13"/>
        <v>0</v>
      </c>
      <c r="H302">
        <v>101554</v>
      </c>
      <c r="I302">
        <v>14003930</v>
      </c>
      <c r="J302">
        <v>30454000</v>
      </c>
      <c r="K302">
        <f t="shared" si="14"/>
        <v>0</v>
      </c>
    </row>
    <row r="303" spans="1:11" x14ac:dyDescent="0.3">
      <c r="A303" s="2">
        <v>42026</v>
      </c>
      <c r="B303" s="6">
        <f>DAY(A303)</f>
        <v>22</v>
      </c>
      <c r="C303" t="s">
        <v>389</v>
      </c>
      <c r="D303" s="1" t="s">
        <v>390</v>
      </c>
      <c r="E303">
        <v>136.05000000000001</v>
      </c>
      <c r="F303">
        <f t="shared" si="12"/>
        <v>-1.8499999999999943</v>
      </c>
      <c r="G303" t="str">
        <f t="shared" si="13"/>
        <v>spadek</v>
      </c>
      <c r="H303">
        <v>22125</v>
      </c>
      <c r="I303">
        <v>3038750</v>
      </c>
      <c r="J303">
        <v>30454000</v>
      </c>
      <c r="K303">
        <f t="shared" si="14"/>
        <v>0</v>
      </c>
    </row>
    <row r="304" spans="1:11" x14ac:dyDescent="0.3">
      <c r="A304" s="2">
        <v>42027</v>
      </c>
      <c r="B304" s="6">
        <f>DAY(A304)</f>
        <v>23</v>
      </c>
      <c r="C304" t="s">
        <v>389</v>
      </c>
      <c r="D304" s="1" t="s">
        <v>390</v>
      </c>
      <c r="E304">
        <v>136.5</v>
      </c>
      <c r="F304">
        <f t="shared" si="12"/>
        <v>0.44999999999998863</v>
      </c>
      <c r="G304" t="str">
        <f t="shared" si="13"/>
        <v>wzrost</v>
      </c>
      <c r="H304">
        <v>98797</v>
      </c>
      <c r="I304">
        <v>13570390</v>
      </c>
      <c r="J304">
        <v>30454000</v>
      </c>
      <c r="K304" t="str">
        <f t="shared" si="14"/>
        <v>obserwuj</v>
      </c>
    </row>
    <row r="305" spans="1:11" x14ac:dyDescent="0.3">
      <c r="A305" s="2">
        <v>42025</v>
      </c>
      <c r="B305" s="6">
        <f>DAY(A305)</f>
        <v>21</v>
      </c>
      <c r="C305" t="s">
        <v>97</v>
      </c>
      <c r="D305" s="1" t="s">
        <v>98</v>
      </c>
      <c r="E305">
        <v>2.48</v>
      </c>
      <c r="F305">
        <f t="shared" si="12"/>
        <v>0</v>
      </c>
      <c r="G305">
        <f t="shared" si="13"/>
        <v>0</v>
      </c>
      <c r="H305">
        <v>3557</v>
      </c>
      <c r="I305">
        <v>8780</v>
      </c>
      <c r="J305">
        <v>0</v>
      </c>
      <c r="K305">
        <f t="shared" si="14"/>
        <v>0</v>
      </c>
    </row>
    <row r="306" spans="1:11" x14ac:dyDescent="0.3">
      <c r="A306" s="2">
        <v>42026</v>
      </c>
      <c r="B306" s="6">
        <f>DAY(A306)</f>
        <v>22</v>
      </c>
      <c r="C306" t="s">
        <v>97</v>
      </c>
      <c r="D306" s="1" t="s">
        <v>98</v>
      </c>
      <c r="E306">
        <v>2.5499999999999998</v>
      </c>
      <c r="F306">
        <f t="shared" si="12"/>
        <v>6.999999999999984E-2</v>
      </c>
      <c r="G306" t="str">
        <f t="shared" si="13"/>
        <v>wzrost</v>
      </c>
      <c r="H306">
        <v>2</v>
      </c>
      <c r="I306">
        <v>10</v>
      </c>
      <c r="J306">
        <v>0</v>
      </c>
      <c r="K306">
        <f t="shared" si="14"/>
        <v>0</v>
      </c>
    </row>
    <row r="307" spans="1:11" x14ac:dyDescent="0.3">
      <c r="A307" s="2">
        <v>42027</v>
      </c>
      <c r="B307" s="6">
        <f>DAY(A307)</f>
        <v>23</v>
      </c>
      <c r="C307" t="s">
        <v>97</v>
      </c>
      <c r="D307" s="1" t="s">
        <v>98</v>
      </c>
      <c r="E307">
        <v>2.5299999999999998</v>
      </c>
      <c r="F307">
        <f t="shared" si="12"/>
        <v>-2.0000000000000018E-2</v>
      </c>
      <c r="G307" t="str">
        <f t="shared" si="13"/>
        <v>spadek</v>
      </c>
      <c r="H307">
        <v>339</v>
      </c>
      <c r="I307">
        <v>800</v>
      </c>
      <c r="J307">
        <v>0</v>
      </c>
      <c r="K307" t="str">
        <f t="shared" si="14"/>
        <v>obserwuj</v>
      </c>
    </row>
    <row r="308" spans="1:11" x14ac:dyDescent="0.3">
      <c r="A308" s="2">
        <v>42025</v>
      </c>
      <c r="B308" s="6">
        <f>DAY(A308)</f>
        <v>21</v>
      </c>
      <c r="C308" t="s">
        <v>115</v>
      </c>
      <c r="D308" s="1" t="s">
        <v>116</v>
      </c>
      <c r="E308">
        <v>11</v>
      </c>
      <c r="F308">
        <f t="shared" si="12"/>
        <v>0</v>
      </c>
      <c r="G308">
        <f t="shared" si="13"/>
        <v>0</v>
      </c>
      <c r="H308">
        <v>194</v>
      </c>
      <c r="I308">
        <v>2110</v>
      </c>
      <c r="J308">
        <v>911000</v>
      </c>
      <c r="K308">
        <f t="shared" si="14"/>
        <v>0</v>
      </c>
    </row>
    <row r="309" spans="1:11" x14ac:dyDescent="0.3">
      <c r="A309" s="2">
        <v>42026</v>
      </c>
      <c r="B309" s="6">
        <f>DAY(A309)</f>
        <v>22</v>
      </c>
      <c r="C309" t="s">
        <v>115</v>
      </c>
      <c r="D309" s="1" t="s">
        <v>116</v>
      </c>
      <c r="E309">
        <v>11.02</v>
      </c>
      <c r="F309">
        <f t="shared" si="12"/>
        <v>1.9999999999999574E-2</v>
      </c>
      <c r="G309" t="str">
        <f t="shared" si="13"/>
        <v>wzrost</v>
      </c>
      <c r="H309">
        <v>1002</v>
      </c>
      <c r="I309">
        <v>11030</v>
      </c>
      <c r="J309">
        <v>911000</v>
      </c>
      <c r="K309">
        <f t="shared" si="14"/>
        <v>0</v>
      </c>
    </row>
    <row r="310" spans="1:11" x14ac:dyDescent="0.3">
      <c r="A310" s="2">
        <v>42027</v>
      </c>
      <c r="B310" s="6">
        <f>DAY(A310)</f>
        <v>23</v>
      </c>
      <c r="C310" t="s">
        <v>115</v>
      </c>
      <c r="D310" s="1" t="s">
        <v>116</v>
      </c>
      <c r="E310">
        <v>11</v>
      </c>
      <c r="F310">
        <f t="shared" si="12"/>
        <v>-1.9999999999999574E-2</v>
      </c>
      <c r="G310" t="str">
        <f t="shared" si="13"/>
        <v>spadek</v>
      </c>
      <c r="H310">
        <v>225</v>
      </c>
      <c r="I310">
        <v>2480</v>
      </c>
      <c r="J310">
        <v>911000</v>
      </c>
      <c r="K310" t="str">
        <f t="shared" si="14"/>
        <v>obserwuj</v>
      </c>
    </row>
    <row r="311" spans="1:11" x14ac:dyDescent="0.3">
      <c r="A311" s="2">
        <v>42025</v>
      </c>
      <c r="B311" s="6">
        <f>DAY(A311)</f>
        <v>21</v>
      </c>
      <c r="C311" t="s">
        <v>141</v>
      </c>
      <c r="D311" s="1" t="s">
        <v>142</v>
      </c>
      <c r="E311">
        <v>151.69999999999999</v>
      </c>
      <c r="F311">
        <f t="shared" si="12"/>
        <v>0</v>
      </c>
      <c r="G311">
        <f t="shared" si="13"/>
        <v>0</v>
      </c>
      <c r="H311">
        <v>2907</v>
      </c>
      <c r="I311">
        <v>438180</v>
      </c>
      <c r="J311">
        <v>10451000</v>
      </c>
      <c r="K311">
        <f t="shared" si="14"/>
        <v>0</v>
      </c>
    </row>
    <row r="312" spans="1:11" x14ac:dyDescent="0.3">
      <c r="A312" s="2">
        <v>42026</v>
      </c>
      <c r="B312" s="6">
        <f>DAY(A312)</f>
        <v>22</v>
      </c>
      <c r="C312" t="s">
        <v>141</v>
      </c>
      <c r="D312" s="1" t="s">
        <v>142</v>
      </c>
      <c r="E312">
        <v>150</v>
      </c>
      <c r="F312">
        <f t="shared" si="12"/>
        <v>-1.6999999999999886</v>
      </c>
      <c r="G312" t="str">
        <f t="shared" si="13"/>
        <v>spadek</v>
      </c>
      <c r="H312">
        <v>3992</v>
      </c>
      <c r="I312">
        <v>601540</v>
      </c>
      <c r="J312">
        <v>10451000</v>
      </c>
      <c r="K312">
        <f t="shared" si="14"/>
        <v>0</v>
      </c>
    </row>
    <row r="313" spans="1:11" x14ac:dyDescent="0.3">
      <c r="A313" s="2">
        <v>42027</v>
      </c>
      <c r="B313" s="6">
        <f>DAY(A313)</f>
        <v>23</v>
      </c>
      <c r="C313" t="s">
        <v>141</v>
      </c>
      <c r="D313" s="1" t="s">
        <v>142</v>
      </c>
      <c r="E313">
        <v>153.25</v>
      </c>
      <c r="F313">
        <f t="shared" si="12"/>
        <v>3.25</v>
      </c>
      <c r="G313" t="str">
        <f t="shared" si="13"/>
        <v>wzrost</v>
      </c>
      <c r="H313">
        <v>6822</v>
      </c>
      <c r="I313">
        <v>1037790</v>
      </c>
      <c r="J313">
        <v>10451000</v>
      </c>
      <c r="K313" t="str">
        <f t="shared" si="14"/>
        <v>obserwuj</v>
      </c>
    </row>
    <row r="314" spans="1:11" x14ac:dyDescent="0.3">
      <c r="A314" s="2">
        <v>42025</v>
      </c>
      <c r="B314" s="6">
        <f>DAY(A314)</f>
        <v>21</v>
      </c>
      <c r="C314" t="s">
        <v>149</v>
      </c>
      <c r="D314" s="1" t="s">
        <v>150</v>
      </c>
      <c r="E314">
        <v>1.69</v>
      </c>
      <c r="F314">
        <f t="shared" si="12"/>
        <v>0</v>
      </c>
      <c r="G314">
        <f t="shared" si="13"/>
        <v>0</v>
      </c>
      <c r="H314">
        <v>470179</v>
      </c>
      <c r="I314">
        <v>808200</v>
      </c>
      <c r="J314">
        <v>50108000</v>
      </c>
      <c r="K314">
        <f t="shared" si="14"/>
        <v>0</v>
      </c>
    </row>
    <row r="315" spans="1:11" x14ac:dyDescent="0.3">
      <c r="A315" s="2">
        <v>42026</v>
      </c>
      <c r="B315" s="6">
        <f>DAY(A315)</f>
        <v>22</v>
      </c>
      <c r="C315" t="s">
        <v>149</v>
      </c>
      <c r="D315" s="1" t="s">
        <v>150</v>
      </c>
      <c r="E315">
        <v>1.72</v>
      </c>
      <c r="F315">
        <f t="shared" si="12"/>
        <v>3.0000000000000027E-2</v>
      </c>
      <c r="G315" t="str">
        <f t="shared" si="13"/>
        <v>wzrost</v>
      </c>
      <c r="H315">
        <v>485978</v>
      </c>
      <c r="I315">
        <v>845850</v>
      </c>
      <c r="J315">
        <v>50108000</v>
      </c>
      <c r="K315">
        <f t="shared" si="14"/>
        <v>0</v>
      </c>
    </row>
    <row r="316" spans="1:11" x14ac:dyDescent="0.3">
      <c r="A316" s="2">
        <v>42027</v>
      </c>
      <c r="B316" s="6">
        <f>DAY(A316)</f>
        <v>23</v>
      </c>
      <c r="C316" t="s">
        <v>149</v>
      </c>
      <c r="D316" s="1" t="s">
        <v>150</v>
      </c>
      <c r="E316">
        <v>1.65</v>
      </c>
      <c r="F316">
        <f t="shared" si="12"/>
        <v>-7.0000000000000062E-2</v>
      </c>
      <c r="G316" t="str">
        <f t="shared" si="13"/>
        <v>spadek</v>
      </c>
      <c r="H316">
        <v>329392</v>
      </c>
      <c r="I316">
        <v>552800</v>
      </c>
      <c r="J316">
        <v>50108000</v>
      </c>
      <c r="K316" t="str">
        <f t="shared" si="14"/>
        <v>obserwuj</v>
      </c>
    </row>
    <row r="317" spans="1:11" x14ac:dyDescent="0.3">
      <c r="A317" s="2">
        <v>42025</v>
      </c>
      <c r="B317" s="6">
        <f>DAY(A317)</f>
        <v>21</v>
      </c>
      <c r="C317" t="s">
        <v>151</v>
      </c>
      <c r="D317" s="1" t="s">
        <v>152</v>
      </c>
      <c r="E317">
        <v>339</v>
      </c>
      <c r="F317">
        <f t="shared" si="12"/>
        <v>0</v>
      </c>
      <c r="G317">
        <f t="shared" si="13"/>
        <v>0</v>
      </c>
      <c r="H317">
        <v>64174</v>
      </c>
      <c r="I317">
        <v>21810080</v>
      </c>
      <c r="J317">
        <v>28420000</v>
      </c>
      <c r="K317">
        <f t="shared" si="14"/>
        <v>0</v>
      </c>
    </row>
    <row r="318" spans="1:11" x14ac:dyDescent="0.3">
      <c r="A318" s="2">
        <v>42026</v>
      </c>
      <c r="B318" s="6">
        <f>DAY(A318)</f>
        <v>22</v>
      </c>
      <c r="C318" t="s">
        <v>151</v>
      </c>
      <c r="D318" s="1" t="s">
        <v>152</v>
      </c>
      <c r="E318">
        <v>332.4</v>
      </c>
      <c r="F318">
        <f t="shared" si="12"/>
        <v>-6.6000000000000227</v>
      </c>
      <c r="G318" t="str">
        <f t="shared" si="13"/>
        <v>spadek</v>
      </c>
      <c r="H318">
        <v>91224</v>
      </c>
      <c r="I318">
        <v>30594760</v>
      </c>
      <c r="J318">
        <v>28420000</v>
      </c>
      <c r="K318">
        <f t="shared" si="14"/>
        <v>0</v>
      </c>
    </row>
    <row r="319" spans="1:11" x14ac:dyDescent="0.3">
      <c r="A319" s="2">
        <v>42027</v>
      </c>
      <c r="B319" s="6">
        <f>DAY(A319)</f>
        <v>23</v>
      </c>
      <c r="C319" t="s">
        <v>151</v>
      </c>
      <c r="D319" s="1" t="s">
        <v>152</v>
      </c>
      <c r="E319">
        <v>343.15</v>
      </c>
      <c r="F319">
        <f t="shared" si="12"/>
        <v>10.75</v>
      </c>
      <c r="G319" t="str">
        <f t="shared" si="13"/>
        <v>wzrost</v>
      </c>
      <c r="H319">
        <v>64293</v>
      </c>
      <c r="I319">
        <v>21821440</v>
      </c>
      <c r="J319">
        <v>28420000</v>
      </c>
      <c r="K319" t="str">
        <f t="shared" si="14"/>
        <v>obserwuj</v>
      </c>
    </row>
    <row r="320" spans="1:11" x14ac:dyDescent="0.3">
      <c r="A320" s="2">
        <v>42025</v>
      </c>
      <c r="B320" s="6">
        <f>DAY(A320)</f>
        <v>21</v>
      </c>
      <c r="C320" t="s">
        <v>155</v>
      </c>
      <c r="D320" s="1" t="s">
        <v>156</v>
      </c>
      <c r="E320">
        <v>4.2</v>
      </c>
      <c r="F320">
        <f t="shared" si="12"/>
        <v>0</v>
      </c>
      <c r="G320">
        <f t="shared" si="13"/>
        <v>0</v>
      </c>
      <c r="H320">
        <v>1114</v>
      </c>
      <c r="I320">
        <v>4700</v>
      </c>
      <c r="J320">
        <v>4262000</v>
      </c>
      <c r="K320">
        <f t="shared" si="14"/>
        <v>0</v>
      </c>
    </row>
    <row r="321" spans="1:11" x14ac:dyDescent="0.3">
      <c r="A321" s="2">
        <v>42026</v>
      </c>
      <c r="B321" s="6">
        <f>DAY(A321)</f>
        <v>22</v>
      </c>
      <c r="C321" t="s">
        <v>155</v>
      </c>
      <c r="D321" s="1" t="s">
        <v>156</v>
      </c>
      <c r="E321">
        <v>4</v>
      </c>
      <c r="F321">
        <f t="shared" si="12"/>
        <v>-0.20000000000000018</v>
      </c>
      <c r="G321" t="str">
        <f t="shared" si="13"/>
        <v>spadek</v>
      </c>
      <c r="H321">
        <v>400</v>
      </c>
      <c r="I321">
        <v>1630</v>
      </c>
      <c r="J321">
        <v>4262000</v>
      </c>
      <c r="K321">
        <f t="shared" si="14"/>
        <v>0</v>
      </c>
    </row>
    <row r="322" spans="1:11" x14ac:dyDescent="0.3">
      <c r="A322" s="2">
        <v>42027</v>
      </c>
      <c r="B322" s="6">
        <f>DAY(A322)</f>
        <v>23</v>
      </c>
      <c r="C322" t="s">
        <v>155</v>
      </c>
      <c r="D322" s="1" t="s">
        <v>156</v>
      </c>
      <c r="E322">
        <v>4</v>
      </c>
      <c r="F322">
        <f t="shared" si="12"/>
        <v>0</v>
      </c>
      <c r="G322">
        <f t="shared" si="13"/>
        <v>0</v>
      </c>
      <c r="H322">
        <v>2050</v>
      </c>
      <c r="I322">
        <v>8200</v>
      </c>
      <c r="J322">
        <v>4262000</v>
      </c>
      <c r="K322" t="str">
        <f t="shared" si="14"/>
        <v>obserwuj</v>
      </c>
    </row>
    <row r="323" spans="1:11" x14ac:dyDescent="0.3">
      <c r="A323" s="2">
        <v>42025</v>
      </c>
      <c r="B323" s="6">
        <f>DAY(A323)</f>
        <v>21</v>
      </c>
      <c r="C323" t="s">
        <v>159</v>
      </c>
      <c r="D323" s="1" t="s">
        <v>160</v>
      </c>
      <c r="E323">
        <v>0.42</v>
      </c>
      <c r="F323">
        <f t="shared" si="12"/>
        <v>0</v>
      </c>
      <c r="G323">
        <f t="shared" si="13"/>
        <v>0</v>
      </c>
      <c r="H323">
        <v>1049</v>
      </c>
      <c r="I323">
        <v>440</v>
      </c>
      <c r="J323">
        <v>0</v>
      </c>
      <c r="K323">
        <f t="shared" si="14"/>
        <v>0</v>
      </c>
    </row>
    <row r="324" spans="1:11" x14ac:dyDescent="0.3">
      <c r="A324" s="2">
        <v>42026</v>
      </c>
      <c r="B324" s="6">
        <f>DAY(A324)</f>
        <v>22</v>
      </c>
      <c r="C324" t="s">
        <v>159</v>
      </c>
      <c r="D324" s="1" t="s">
        <v>160</v>
      </c>
      <c r="E324">
        <v>0.43</v>
      </c>
      <c r="F324">
        <f t="shared" ref="F324:F387" si="15">IF(B324=21,0,E324-E323)</f>
        <v>1.0000000000000009E-2</v>
      </c>
      <c r="G324" t="str">
        <f t="shared" si="13"/>
        <v>wzrost</v>
      </c>
      <c r="H324">
        <v>528</v>
      </c>
      <c r="I324">
        <v>230</v>
      </c>
      <c r="J324">
        <v>0</v>
      </c>
      <c r="K324">
        <f t="shared" si="14"/>
        <v>0</v>
      </c>
    </row>
    <row r="325" spans="1:11" x14ac:dyDescent="0.3">
      <c r="A325" s="2">
        <v>42027</v>
      </c>
      <c r="B325" s="6">
        <f>DAY(A325)</f>
        <v>23</v>
      </c>
      <c r="C325" t="s">
        <v>159</v>
      </c>
      <c r="D325" s="1" t="s">
        <v>160</v>
      </c>
      <c r="E325">
        <v>0.43</v>
      </c>
      <c r="F325">
        <f t="shared" si="15"/>
        <v>0</v>
      </c>
      <c r="G325" t="str">
        <f t="shared" ref="G325:G388" si="16">IF(B325=21,0,IF(AND(E325&lt;&gt;E324,F325&gt;F324),"wzrost",IF(F325&lt;F324,"spadek",0)))</f>
        <v>spadek</v>
      </c>
      <c r="H325">
        <v>2000</v>
      </c>
      <c r="I325">
        <v>860</v>
      </c>
      <c r="J325">
        <v>0</v>
      </c>
      <c r="K325" t="str">
        <f t="shared" ref="K325:K388" si="17">IF(B325=23,IF(AND(G325="wzrost",G324="wzrost"),"kupuj",IF(AND(G325="spadek",G324="spadek"),"sprzedaj","obserwuj")),0)</f>
        <v>obserwuj</v>
      </c>
    </row>
    <row r="326" spans="1:11" x14ac:dyDescent="0.3">
      <c r="A326" s="2">
        <v>42025</v>
      </c>
      <c r="B326" s="6">
        <f>DAY(A326)</f>
        <v>21</v>
      </c>
      <c r="C326" t="s">
        <v>309</v>
      </c>
      <c r="D326" s="1" t="s">
        <v>310</v>
      </c>
      <c r="E326">
        <v>0.92</v>
      </c>
      <c r="F326">
        <f t="shared" si="15"/>
        <v>0</v>
      </c>
      <c r="G326">
        <f t="shared" si="16"/>
        <v>0</v>
      </c>
      <c r="H326">
        <v>7024</v>
      </c>
      <c r="I326">
        <v>6480</v>
      </c>
      <c r="J326">
        <v>11150000</v>
      </c>
      <c r="K326">
        <f t="shared" si="17"/>
        <v>0</v>
      </c>
    </row>
    <row r="327" spans="1:11" x14ac:dyDescent="0.3">
      <c r="A327" s="2">
        <v>42026</v>
      </c>
      <c r="B327" s="6">
        <f>DAY(A327)</f>
        <v>22</v>
      </c>
      <c r="C327" t="s">
        <v>309</v>
      </c>
      <c r="D327" s="1" t="s">
        <v>310</v>
      </c>
      <c r="E327">
        <v>0.93</v>
      </c>
      <c r="F327">
        <f t="shared" si="15"/>
        <v>1.0000000000000009E-2</v>
      </c>
      <c r="G327" t="str">
        <f t="shared" si="16"/>
        <v>wzrost</v>
      </c>
      <c r="H327">
        <v>8501</v>
      </c>
      <c r="I327">
        <v>7930</v>
      </c>
      <c r="J327">
        <v>11150000</v>
      </c>
      <c r="K327">
        <f t="shared" si="17"/>
        <v>0</v>
      </c>
    </row>
    <row r="328" spans="1:11" x14ac:dyDescent="0.3">
      <c r="A328" s="2">
        <v>42027</v>
      </c>
      <c r="B328" s="6">
        <f>DAY(A328)</f>
        <v>23</v>
      </c>
      <c r="C328" t="s">
        <v>309</v>
      </c>
      <c r="D328" s="1" t="s">
        <v>310</v>
      </c>
      <c r="E328">
        <v>0.95</v>
      </c>
      <c r="F328">
        <f t="shared" si="15"/>
        <v>1.9999999999999907E-2</v>
      </c>
      <c r="G328" t="str">
        <f t="shared" si="16"/>
        <v>wzrost</v>
      </c>
      <c r="H328">
        <v>4608</v>
      </c>
      <c r="I328">
        <v>4320</v>
      </c>
      <c r="J328">
        <v>11150000</v>
      </c>
      <c r="K328" t="str">
        <f t="shared" si="17"/>
        <v>kupuj</v>
      </c>
    </row>
    <row r="329" spans="1:11" x14ac:dyDescent="0.3">
      <c r="A329" s="2">
        <v>42025</v>
      </c>
      <c r="B329" s="6">
        <f>DAY(A329)</f>
        <v>21</v>
      </c>
      <c r="C329" t="s">
        <v>161</v>
      </c>
      <c r="D329" s="1" t="s">
        <v>162</v>
      </c>
      <c r="E329">
        <v>146</v>
      </c>
      <c r="F329">
        <f t="shared" si="15"/>
        <v>0</v>
      </c>
      <c r="G329">
        <f t="shared" si="16"/>
        <v>0</v>
      </c>
      <c r="H329">
        <v>85610</v>
      </c>
      <c r="I329">
        <v>12357490</v>
      </c>
      <c r="J329">
        <v>22030000</v>
      </c>
      <c r="K329">
        <f t="shared" si="17"/>
        <v>0</v>
      </c>
    </row>
    <row r="330" spans="1:11" x14ac:dyDescent="0.3">
      <c r="A330" s="2">
        <v>42026</v>
      </c>
      <c r="B330" s="6">
        <f>DAY(A330)</f>
        <v>22</v>
      </c>
      <c r="C330" t="s">
        <v>161</v>
      </c>
      <c r="D330" s="1" t="s">
        <v>162</v>
      </c>
      <c r="E330">
        <v>146.1</v>
      </c>
      <c r="F330">
        <f t="shared" si="15"/>
        <v>9.9999999999994316E-2</v>
      </c>
      <c r="G330" t="str">
        <f t="shared" si="16"/>
        <v>wzrost</v>
      </c>
      <c r="H330">
        <v>20588</v>
      </c>
      <c r="I330">
        <v>3007910</v>
      </c>
      <c r="J330">
        <v>22030000</v>
      </c>
      <c r="K330">
        <f t="shared" si="17"/>
        <v>0</v>
      </c>
    </row>
    <row r="331" spans="1:11" x14ac:dyDescent="0.3">
      <c r="A331" s="2">
        <v>42027</v>
      </c>
      <c r="B331" s="6">
        <f>DAY(A331)</f>
        <v>23</v>
      </c>
      <c r="C331" t="s">
        <v>161</v>
      </c>
      <c r="D331" s="1" t="s">
        <v>162</v>
      </c>
      <c r="E331">
        <v>149.35</v>
      </c>
      <c r="F331">
        <f t="shared" si="15"/>
        <v>3.25</v>
      </c>
      <c r="G331" t="str">
        <f t="shared" si="16"/>
        <v>wzrost</v>
      </c>
      <c r="H331">
        <v>37862</v>
      </c>
      <c r="I331">
        <v>5597250</v>
      </c>
      <c r="J331">
        <v>22030000</v>
      </c>
      <c r="K331" t="str">
        <f t="shared" si="17"/>
        <v>kupuj</v>
      </c>
    </row>
    <row r="332" spans="1:11" x14ac:dyDescent="0.3">
      <c r="A332" s="2">
        <v>42025</v>
      </c>
      <c r="B332" s="6">
        <f>DAY(A332)</f>
        <v>21</v>
      </c>
      <c r="C332" t="s">
        <v>167</v>
      </c>
      <c r="D332" s="1" t="s">
        <v>168</v>
      </c>
      <c r="E332">
        <v>17.649999999999999</v>
      </c>
      <c r="F332">
        <f t="shared" si="15"/>
        <v>0</v>
      </c>
      <c r="G332">
        <f t="shared" si="16"/>
        <v>0</v>
      </c>
      <c r="H332">
        <v>7037</v>
      </c>
      <c r="I332">
        <v>121350</v>
      </c>
      <c r="J332">
        <v>1050000</v>
      </c>
      <c r="K332">
        <f t="shared" si="17"/>
        <v>0</v>
      </c>
    </row>
    <row r="333" spans="1:11" x14ac:dyDescent="0.3">
      <c r="A333" s="2">
        <v>42026</v>
      </c>
      <c r="B333" s="6">
        <f>DAY(A333)</f>
        <v>22</v>
      </c>
      <c r="C333" t="s">
        <v>167</v>
      </c>
      <c r="D333" s="1" t="s">
        <v>168</v>
      </c>
      <c r="E333">
        <v>17</v>
      </c>
      <c r="F333">
        <f t="shared" si="15"/>
        <v>-0.64999999999999858</v>
      </c>
      <c r="G333" t="str">
        <f t="shared" si="16"/>
        <v>spadek</v>
      </c>
      <c r="H333">
        <v>240</v>
      </c>
      <c r="I333">
        <v>4140</v>
      </c>
      <c r="J333">
        <v>1050000</v>
      </c>
      <c r="K333">
        <f t="shared" si="17"/>
        <v>0</v>
      </c>
    </row>
    <row r="334" spans="1:11" x14ac:dyDescent="0.3">
      <c r="A334" s="2">
        <v>42027</v>
      </c>
      <c r="B334" s="6">
        <f>DAY(A334)</f>
        <v>23</v>
      </c>
      <c r="C334" t="s">
        <v>167</v>
      </c>
      <c r="D334" s="1" t="s">
        <v>168</v>
      </c>
      <c r="E334">
        <v>16.3</v>
      </c>
      <c r="F334">
        <f t="shared" si="15"/>
        <v>-0.69999999999999929</v>
      </c>
      <c r="G334" t="str">
        <f t="shared" si="16"/>
        <v>spadek</v>
      </c>
      <c r="H334">
        <v>8712</v>
      </c>
      <c r="I334">
        <v>143230</v>
      </c>
      <c r="J334">
        <v>1050000</v>
      </c>
      <c r="K334" t="str">
        <f t="shared" si="17"/>
        <v>sprzedaj</v>
      </c>
    </row>
    <row r="335" spans="1:11" x14ac:dyDescent="0.3">
      <c r="A335" s="2">
        <v>42025</v>
      </c>
      <c r="B335" s="6">
        <f>DAY(A335)</f>
        <v>21</v>
      </c>
      <c r="C335" t="s">
        <v>169</v>
      </c>
      <c r="D335" s="1" t="s">
        <v>170</v>
      </c>
      <c r="E335">
        <v>5.19</v>
      </c>
      <c r="F335">
        <f t="shared" si="15"/>
        <v>0</v>
      </c>
      <c r="G335">
        <f t="shared" si="16"/>
        <v>0</v>
      </c>
      <c r="H335">
        <v>0</v>
      </c>
      <c r="I335">
        <v>0</v>
      </c>
      <c r="J335">
        <v>4916000</v>
      </c>
      <c r="K335">
        <f t="shared" si="17"/>
        <v>0</v>
      </c>
    </row>
    <row r="336" spans="1:11" x14ac:dyDescent="0.3">
      <c r="A336" s="2">
        <v>42026</v>
      </c>
      <c r="B336" s="6">
        <f>DAY(A336)</f>
        <v>22</v>
      </c>
      <c r="C336" t="s">
        <v>169</v>
      </c>
      <c r="D336" s="1" t="s">
        <v>170</v>
      </c>
      <c r="E336">
        <v>4.75</v>
      </c>
      <c r="F336">
        <f t="shared" si="15"/>
        <v>-0.44000000000000039</v>
      </c>
      <c r="G336" t="str">
        <f t="shared" si="16"/>
        <v>spadek</v>
      </c>
      <c r="H336">
        <v>850</v>
      </c>
      <c r="I336">
        <v>4050</v>
      </c>
      <c r="J336">
        <v>4916000</v>
      </c>
      <c r="K336">
        <f t="shared" si="17"/>
        <v>0</v>
      </c>
    </row>
    <row r="337" spans="1:11" x14ac:dyDescent="0.3">
      <c r="A337" s="2">
        <v>42027</v>
      </c>
      <c r="B337" s="6">
        <f>DAY(A337)</f>
        <v>23</v>
      </c>
      <c r="C337" t="s">
        <v>169</v>
      </c>
      <c r="D337" s="1" t="s">
        <v>170</v>
      </c>
      <c r="E337">
        <v>5</v>
      </c>
      <c r="F337">
        <f t="shared" si="15"/>
        <v>0.25</v>
      </c>
      <c r="G337" t="str">
        <f t="shared" si="16"/>
        <v>wzrost</v>
      </c>
      <c r="H337">
        <v>51</v>
      </c>
      <c r="I337">
        <v>260</v>
      </c>
      <c r="J337">
        <v>4916000</v>
      </c>
      <c r="K337" t="str">
        <f t="shared" si="17"/>
        <v>obserwuj</v>
      </c>
    </row>
    <row r="338" spans="1:11" x14ac:dyDescent="0.3">
      <c r="A338" s="2">
        <v>42025</v>
      </c>
      <c r="B338" s="6">
        <f>DAY(A338)</f>
        <v>21</v>
      </c>
      <c r="C338" t="s">
        <v>199</v>
      </c>
      <c r="D338" s="1" t="s">
        <v>200</v>
      </c>
      <c r="E338">
        <v>22.98</v>
      </c>
      <c r="F338">
        <f t="shared" si="15"/>
        <v>0</v>
      </c>
      <c r="G338">
        <f t="shared" si="16"/>
        <v>0</v>
      </c>
      <c r="H338">
        <v>304471</v>
      </c>
      <c r="I338">
        <v>6877610</v>
      </c>
      <c r="J338">
        <v>214367000</v>
      </c>
      <c r="K338">
        <f t="shared" si="17"/>
        <v>0</v>
      </c>
    </row>
    <row r="339" spans="1:11" x14ac:dyDescent="0.3">
      <c r="A339" s="2">
        <v>42026</v>
      </c>
      <c r="B339" s="6">
        <f>DAY(A339)</f>
        <v>22</v>
      </c>
      <c r="C339" t="s">
        <v>199</v>
      </c>
      <c r="D339" s="1" t="s">
        <v>200</v>
      </c>
      <c r="E339">
        <v>22.47</v>
      </c>
      <c r="F339">
        <f t="shared" si="15"/>
        <v>-0.51000000000000156</v>
      </c>
      <c r="G339" t="str">
        <f t="shared" si="16"/>
        <v>spadek</v>
      </c>
      <c r="H339">
        <v>343172</v>
      </c>
      <c r="I339">
        <v>7814590</v>
      </c>
      <c r="J339">
        <v>214367000</v>
      </c>
      <c r="K339">
        <f t="shared" si="17"/>
        <v>0</v>
      </c>
    </row>
    <row r="340" spans="1:11" x14ac:dyDescent="0.3">
      <c r="A340" s="2">
        <v>42027</v>
      </c>
      <c r="B340" s="6">
        <f>DAY(A340)</f>
        <v>23</v>
      </c>
      <c r="C340" t="s">
        <v>199</v>
      </c>
      <c r="D340" s="1" t="s">
        <v>200</v>
      </c>
      <c r="E340">
        <v>22.9</v>
      </c>
      <c r="F340">
        <f t="shared" si="15"/>
        <v>0.42999999999999972</v>
      </c>
      <c r="G340" t="str">
        <f t="shared" si="16"/>
        <v>wzrost</v>
      </c>
      <c r="H340">
        <v>414489</v>
      </c>
      <c r="I340">
        <v>9427410</v>
      </c>
      <c r="J340">
        <v>214367000</v>
      </c>
      <c r="K340" t="str">
        <f t="shared" si="17"/>
        <v>obserwuj</v>
      </c>
    </row>
    <row r="341" spans="1:11" x14ac:dyDescent="0.3">
      <c r="A341" s="2">
        <v>42025</v>
      </c>
      <c r="B341" s="6">
        <f>DAY(A341)</f>
        <v>21</v>
      </c>
      <c r="C341" t="s">
        <v>173</v>
      </c>
      <c r="D341" s="1" t="s">
        <v>174</v>
      </c>
      <c r="E341">
        <v>1.05</v>
      </c>
      <c r="F341">
        <f t="shared" si="15"/>
        <v>0</v>
      </c>
      <c r="G341">
        <f t="shared" si="16"/>
        <v>0</v>
      </c>
      <c r="H341">
        <v>5951</v>
      </c>
      <c r="I341">
        <v>6150</v>
      </c>
      <c r="J341">
        <v>10109000</v>
      </c>
      <c r="K341">
        <f t="shared" si="17"/>
        <v>0</v>
      </c>
    </row>
    <row r="342" spans="1:11" x14ac:dyDescent="0.3">
      <c r="A342" s="2">
        <v>42026</v>
      </c>
      <c r="B342" s="6">
        <f>DAY(A342)</f>
        <v>22</v>
      </c>
      <c r="C342" t="s">
        <v>173</v>
      </c>
      <c r="D342" s="1" t="s">
        <v>174</v>
      </c>
      <c r="E342">
        <v>1.03</v>
      </c>
      <c r="F342">
        <f t="shared" si="15"/>
        <v>-2.0000000000000018E-2</v>
      </c>
      <c r="G342" t="str">
        <f t="shared" si="16"/>
        <v>spadek</v>
      </c>
      <c r="H342">
        <v>10424</v>
      </c>
      <c r="I342">
        <v>10710</v>
      </c>
      <c r="J342">
        <v>10109000</v>
      </c>
      <c r="K342">
        <f t="shared" si="17"/>
        <v>0</v>
      </c>
    </row>
    <row r="343" spans="1:11" x14ac:dyDescent="0.3">
      <c r="A343" s="2">
        <v>42027</v>
      </c>
      <c r="B343" s="6">
        <f>DAY(A343)</f>
        <v>23</v>
      </c>
      <c r="C343" t="s">
        <v>173</v>
      </c>
      <c r="D343" s="1" t="s">
        <v>174</v>
      </c>
      <c r="E343">
        <v>1.08</v>
      </c>
      <c r="F343">
        <f t="shared" si="15"/>
        <v>5.0000000000000044E-2</v>
      </c>
      <c r="G343" t="str">
        <f t="shared" si="16"/>
        <v>wzrost</v>
      </c>
      <c r="H343">
        <v>16389</v>
      </c>
      <c r="I343">
        <v>17470</v>
      </c>
      <c r="J343">
        <v>10109000</v>
      </c>
      <c r="K343" t="str">
        <f t="shared" si="17"/>
        <v>obserwuj</v>
      </c>
    </row>
    <row r="344" spans="1:11" x14ac:dyDescent="0.3">
      <c r="A344" s="2">
        <v>42025</v>
      </c>
      <c r="B344" s="6">
        <f>DAY(A344)</f>
        <v>21</v>
      </c>
      <c r="C344" t="s">
        <v>175</v>
      </c>
      <c r="D344" s="1" t="s">
        <v>176</v>
      </c>
      <c r="E344">
        <v>46.8</v>
      </c>
      <c r="F344">
        <f t="shared" si="15"/>
        <v>0</v>
      </c>
      <c r="G344">
        <f t="shared" si="16"/>
        <v>0</v>
      </c>
      <c r="H344">
        <v>44783</v>
      </c>
      <c r="I344">
        <v>2077850</v>
      </c>
      <c r="J344">
        <v>25747000</v>
      </c>
      <c r="K344">
        <f t="shared" si="17"/>
        <v>0</v>
      </c>
    </row>
    <row r="345" spans="1:11" x14ac:dyDescent="0.3">
      <c r="A345" s="2">
        <v>42026</v>
      </c>
      <c r="B345" s="6">
        <f>DAY(A345)</f>
        <v>22</v>
      </c>
      <c r="C345" t="s">
        <v>175</v>
      </c>
      <c r="D345" s="1" t="s">
        <v>176</v>
      </c>
      <c r="E345">
        <v>47.5</v>
      </c>
      <c r="F345">
        <f t="shared" si="15"/>
        <v>0.70000000000000284</v>
      </c>
      <c r="G345" t="str">
        <f t="shared" si="16"/>
        <v>wzrost</v>
      </c>
      <c r="H345">
        <v>55060</v>
      </c>
      <c r="I345">
        <v>2587710</v>
      </c>
      <c r="J345">
        <v>25747000</v>
      </c>
      <c r="K345">
        <f t="shared" si="17"/>
        <v>0</v>
      </c>
    </row>
    <row r="346" spans="1:11" x14ac:dyDescent="0.3">
      <c r="A346" s="2">
        <v>42027</v>
      </c>
      <c r="B346" s="6">
        <f>DAY(A346)</f>
        <v>23</v>
      </c>
      <c r="C346" t="s">
        <v>175</v>
      </c>
      <c r="D346" s="1" t="s">
        <v>176</v>
      </c>
      <c r="E346">
        <v>48.4</v>
      </c>
      <c r="F346">
        <f t="shared" si="15"/>
        <v>0.89999999999999858</v>
      </c>
      <c r="G346" t="str">
        <f t="shared" si="16"/>
        <v>wzrost</v>
      </c>
      <c r="H346">
        <v>27353</v>
      </c>
      <c r="I346">
        <v>1301110</v>
      </c>
      <c r="J346">
        <v>25747000</v>
      </c>
      <c r="K346" t="str">
        <f t="shared" si="17"/>
        <v>kupuj</v>
      </c>
    </row>
    <row r="347" spans="1:11" x14ac:dyDescent="0.3">
      <c r="A347" s="2">
        <v>42025</v>
      </c>
      <c r="B347" s="6">
        <f>DAY(A347)</f>
        <v>21</v>
      </c>
      <c r="C347" t="s">
        <v>189</v>
      </c>
      <c r="D347" s="1" t="s">
        <v>190</v>
      </c>
      <c r="E347">
        <v>53.49</v>
      </c>
      <c r="F347">
        <f t="shared" si="15"/>
        <v>0</v>
      </c>
      <c r="G347">
        <f t="shared" si="16"/>
        <v>0</v>
      </c>
      <c r="H347">
        <v>730</v>
      </c>
      <c r="I347">
        <v>39030</v>
      </c>
      <c r="J347">
        <v>4122000</v>
      </c>
      <c r="K347">
        <f t="shared" si="17"/>
        <v>0</v>
      </c>
    </row>
    <row r="348" spans="1:11" x14ac:dyDescent="0.3">
      <c r="A348" s="2">
        <v>42026</v>
      </c>
      <c r="B348" s="6">
        <f>DAY(A348)</f>
        <v>22</v>
      </c>
      <c r="C348" t="s">
        <v>189</v>
      </c>
      <c r="D348" s="1" t="s">
        <v>190</v>
      </c>
      <c r="E348">
        <v>54.45</v>
      </c>
      <c r="F348">
        <f t="shared" si="15"/>
        <v>0.96000000000000085</v>
      </c>
      <c r="G348" t="str">
        <f t="shared" si="16"/>
        <v>wzrost</v>
      </c>
      <c r="H348">
        <v>514</v>
      </c>
      <c r="I348">
        <v>27770</v>
      </c>
      <c r="J348">
        <v>4122000</v>
      </c>
      <c r="K348">
        <f t="shared" si="17"/>
        <v>0</v>
      </c>
    </row>
    <row r="349" spans="1:11" x14ac:dyDescent="0.3">
      <c r="A349" s="2">
        <v>42027</v>
      </c>
      <c r="B349" s="6">
        <f>DAY(A349)</f>
        <v>23</v>
      </c>
      <c r="C349" t="s">
        <v>189</v>
      </c>
      <c r="D349" s="1" t="s">
        <v>190</v>
      </c>
      <c r="E349">
        <v>55.75</v>
      </c>
      <c r="F349">
        <f t="shared" si="15"/>
        <v>1.2999999999999972</v>
      </c>
      <c r="G349" t="str">
        <f t="shared" si="16"/>
        <v>wzrost</v>
      </c>
      <c r="H349">
        <v>3716</v>
      </c>
      <c r="I349">
        <v>204710</v>
      </c>
      <c r="J349">
        <v>4122000</v>
      </c>
      <c r="K349" t="str">
        <f t="shared" si="17"/>
        <v>kupuj</v>
      </c>
    </row>
    <row r="350" spans="1:11" x14ac:dyDescent="0.3">
      <c r="A350" s="2">
        <v>42025</v>
      </c>
      <c r="B350" s="6">
        <f>DAY(A350)</f>
        <v>21</v>
      </c>
      <c r="C350" t="s">
        <v>831</v>
      </c>
      <c r="D350" s="1" t="s">
        <v>832</v>
      </c>
      <c r="E350">
        <v>13.19</v>
      </c>
      <c r="F350">
        <f t="shared" si="15"/>
        <v>0</v>
      </c>
      <c r="G350">
        <f t="shared" si="16"/>
        <v>0</v>
      </c>
      <c r="H350">
        <v>3923</v>
      </c>
      <c r="I350">
        <v>51280</v>
      </c>
      <c r="J350">
        <v>11886000</v>
      </c>
      <c r="K350">
        <f t="shared" si="17"/>
        <v>0</v>
      </c>
    </row>
    <row r="351" spans="1:11" x14ac:dyDescent="0.3">
      <c r="A351" s="2">
        <v>42026</v>
      </c>
      <c r="B351" s="6">
        <f>DAY(A351)</f>
        <v>22</v>
      </c>
      <c r="C351" t="s">
        <v>831</v>
      </c>
      <c r="D351" s="1" t="s">
        <v>832</v>
      </c>
      <c r="E351">
        <v>13.2</v>
      </c>
      <c r="F351">
        <f t="shared" si="15"/>
        <v>9.9999999999997868E-3</v>
      </c>
      <c r="G351" t="str">
        <f t="shared" si="16"/>
        <v>wzrost</v>
      </c>
      <c r="H351">
        <v>2395</v>
      </c>
      <c r="I351">
        <v>31530</v>
      </c>
      <c r="J351">
        <v>11886000</v>
      </c>
      <c r="K351">
        <f t="shared" si="17"/>
        <v>0</v>
      </c>
    </row>
    <row r="352" spans="1:11" x14ac:dyDescent="0.3">
      <c r="A352" s="2">
        <v>42027</v>
      </c>
      <c r="B352" s="6">
        <f>DAY(A352)</f>
        <v>23</v>
      </c>
      <c r="C352" t="s">
        <v>831</v>
      </c>
      <c r="D352" s="1" t="s">
        <v>832</v>
      </c>
      <c r="E352">
        <v>13.6</v>
      </c>
      <c r="F352">
        <f t="shared" si="15"/>
        <v>0.40000000000000036</v>
      </c>
      <c r="G352" t="str">
        <f t="shared" si="16"/>
        <v>wzrost</v>
      </c>
      <c r="H352">
        <v>10363</v>
      </c>
      <c r="I352">
        <v>139310</v>
      </c>
      <c r="J352">
        <v>11886000</v>
      </c>
      <c r="K352" t="str">
        <f t="shared" si="17"/>
        <v>kupuj</v>
      </c>
    </row>
    <row r="353" spans="1:11" x14ac:dyDescent="0.3">
      <c r="A353" s="2">
        <v>42025</v>
      </c>
      <c r="B353" s="6">
        <f>DAY(A353)</f>
        <v>21</v>
      </c>
      <c r="C353" t="s">
        <v>747</v>
      </c>
      <c r="D353" s="1" t="s">
        <v>748</v>
      </c>
      <c r="E353">
        <v>5.75</v>
      </c>
      <c r="F353">
        <f t="shared" si="15"/>
        <v>0</v>
      </c>
      <c r="G353">
        <f t="shared" si="16"/>
        <v>0</v>
      </c>
      <c r="H353">
        <v>8</v>
      </c>
      <c r="I353">
        <v>50</v>
      </c>
      <c r="J353">
        <v>0</v>
      </c>
      <c r="K353">
        <f t="shared" si="17"/>
        <v>0</v>
      </c>
    </row>
    <row r="354" spans="1:11" x14ac:dyDescent="0.3">
      <c r="A354" s="2">
        <v>42026</v>
      </c>
      <c r="B354" s="6">
        <f>DAY(A354)</f>
        <v>22</v>
      </c>
      <c r="C354" t="s">
        <v>747</v>
      </c>
      <c r="D354" s="1" t="s">
        <v>748</v>
      </c>
      <c r="E354">
        <v>5.85</v>
      </c>
      <c r="F354">
        <f t="shared" si="15"/>
        <v>9.9999999999999645E-2</v>
      </c>
      <c r="G354" t="str">
        <f t="shared" si="16"/>
        <v>wzrost</v>
      </c>
      <c r="H354">
        <v>22</v>
      </c>
      <c r="I354">
        <v>130</v>
      </c>
      <c r="J354">
        <v>0</v>
      </c>
      <c r="K354">
        <f t="shared" si="17"/>
        <v>0</v>
      </c>
    </row>
    <row r="355" spans="1:11" x14ac:dyDescent="0.3">
      <c r="A355" s="2">
        <v>42027</v>
      </c>
      <c r="B355" s="6">
        <f>DAY(A355)</f>
        <v>23</v>
      </c>
      <c r="C355" t="s">
        <v>747</v>
      </c>
      <c r="D355" s="1" t="s">
        <v>748</v>
      </c>
      <c r="E355">
        <v>5.0999999999999996</v>
      </c>
      <c r="F355">
        <f t="shared" si="15"/>
        <v>-0.75</v>
      </c>
      <c r="G355" t="str">
        <f t="shared" si="16"/>
        <v>spadek</v>
      </c>
      <c r="H355">
        <v>2595</v>
      </c>
      <c r="I355">
        <v>13330</v>
      </c>
      <c r="J355">
        <v>0</v>
      </c>
      <c r="K355" t="str">
        <f t="shared" si="17"/>
        <v>obserwuj</v>
      </c>
    </row>
    <row r="356" spans="1:11" x14ac:dyDescent="0.3">
      <c r="A356" s="2">
        <v>42025</v>
      </c>
      <c r="B356" s="6">
        <f>DAY(A356)</f>
        <v>21</v>
      </c>
      <c r="C356" t="s">
        <v>193</v>
      </c>
      <c r="D356" s="1" t="s">
        <v>194</v>
      </c>
      <c r="E356">
        <v>3.11</v>
      </c>
      <c r="F356">
        <f t="shared" si="15"/>
        <v>0</v>
      </c>
      <c r="G356">
        <f t="shared" si="16"/>
        <v>0</v>
      </c>
      <c r="H356">
        <v>109064</v>
      </c>
      <c r="I356">
        <v>336460</v>
      </c>
      <c r="J356">
        <v>20455000</v>
      </c>
      <c r="K356">
        <f t="shared" si="17"/>
        <v>0</v>
      </c>
    </row>
    <row r="357" spans="1:11" x14ac:dyDescent="0.3">
      <c r="A357" s="2">
        <v>42026</v>
      </c>
      <c r="B357" s="6">
        <f>DAY(A357)</f>
        <v>22</v>
      </c>
      <c r="C357" t="s">
        <v>193</v>
      </c>
      <c r="D357" s="1" t="s">
        <v>194</v>
      </c>
      <c r="E357">
        <v>3.38</v>
      </c>
      <c r="F357">
        <f t="shared" si="15"/>
        <v>0.27</v>
      </c>
      <c r="G357" t="str">
        <f t="shared" si="16"/>
        <v>wzrost</v>
      </c>
      <c r="H357">
        <v>73465</v>
      </c>
      <c r="I357">
        <v>245170</v>
      </c>
      <c r="J357">
        <v>20455000</v>
      </c>
      <c r="K357">
        <f t="shared" si="17"/>
        <v>0</v>
      </c>
    </row>
    <row r="358" spans="1:11" x14ac:dyDescent="0.3">
      <c r="A358" s="2">
        <v>42027</v>
      </c>
      <c r="B358" s="6">
        <f>DAY(A358)</f>
        <v>23</v>
      </c>
      <c r="C358" t="s">
        <v>193</v>
      </c>
      <c r="D358" s="1" t="s">
        <v>194</v>
      </c>
      <c r="E358">
        <v>3.33</v>
      </c>
      <c r="F358">
        <f t="shared" si="15"/>
        <v>-4.9999999999999822E-2</v>
      </c>
      <c r="G358" t="str">
        <f t="shared" si="16"/>
        <v>spadek</v>
      </c>
      <c r="H358">
        <v>225988</v>
      </c>
      <c r="I358">
        <v>777710</v>
      </c>
      <c r="J358">
        <v>20455000</v>
      </c>
      <c r="K358" t="str">
        <f t="shared" si="17"/>
        <v>obserwuj</v>
      </c>
    </row>
    <row r="359" spans="1:11" x14ac:dyDescent="0.3">
      <c r="A359" s="2">
        <v>42025</v>
      </c>
      <c r="B359" s="6">
        <f>DAY(A359)</f>
        <v>21</v>
      </c>
      <c r="C359" t="s">
        <v>183</v>
      </c>
      <c r="D359" s="1" t="s">
        <v>184</v>
      </c>
      <c r="E359">
        <v>1.37</v>
      </c>
      <c r="F359">
        <f t="shared" si="15"/>
        <v>0</v>
      </c>
      <c r="G359">
        <f t="shared" si="16"/>
        <v>0</v>
      </c>
      <c r="H359">
        <v>2286</v>
      </c>
      <c r="I359">
        <v>3090</v>
      </c>
      <c r="J359">
        <v>22530000</v>
      </c>
      <c r="K359">
        <f t="shared" si="17"/>
        <v>0</v>
      </c>
    </row>
    <row r="360" spans="1:11" x14ac:dyDescent="0.3">
      <c r="A360" s="2">
        <v>42026</v>
      </c>
      <c r="B360" s="6">
        <f>DAY(A360)</f>
        <v>22</v>
      </c>
      <c r="C360" t="s">
        <v>183</v>
      </c>
      <c r="D360" s="1" t="s">
        <v>184</v>
      </c>
      <c r="E360">
        <v>1.36</v>
      </c>
      <c r="F360">
        <f t="shared" si="15"/>
        <v>-1.0000000000000009E-2</v>
      </c>
      <c r="G360" t="str">
        <f t="shared" si="16"/>
        <v>spadek</v>
      </c>
      <c r="H360">
        <v>7379</v>
      </c>
      <c r="I360">
        <v>9910</v>
      </c>
      <c r="J360">
        <v>22530000</v>
      </c>
      <c r="K360">
        <f t="shared" si="17"/>
        <v>0</v>
      </c>
    </row>
    <row r="361" spans="1:11" x14ac:dyDescent="0.3">
      <c r="A361" s="2">
        <v>42027</v>
      </c>
      <c r="B361" s="6">
        <f>DAY(A361)</f>
        <v>23</v>
      </c>
      <c r="C361" t="s">
        <v>183</v>
      </c>
      <c r="D361" s="1" t="s">
        <v>184</v>
      </c>
      <c r="E361">
        <v>1.33</v>
      </c>
      <c r="F361">
        <f t="shared" si="15"/>
        <v>-3.0000000000000027E-2</v>
      </c>
      <c r="G361" t="str">
        <f t="shared" si="16"/>
        <v>spadek</v>
      </c>
      <c r="H361">
        <v>2756</v>
      </c>
      <c r="I361">
        <v>3690</v>
      </c>
      <c r="J361">
        <v>22530000</v>
      </c>
      <c r="K361" t="str">
        <f t="shared" si="17"/>
        <v>sprzedaj</v>
      </c>
    </row>
    <row r="362" spans="1:11" x14ac:dyDescent="0.3">
      <c r="A362" s="2">
        <v>42025</v>
      </c>
      <c r="B362" s="6">
        <f>DAY(A362)</f>
        <v>21</v>
      </c>
      <c r="C362" t="s">
        <v>361</v>
      </c>
      <c r="D362" s="1" t="s">
        <v>362</v>
      </c>
      <c r="E362">
        <v>0.02</v>
      </c>
      <c r="F362">
        <f t="shared" si="15"/>
        <v>0</v>
      </c>
      <c r="G362">
        <f t="shared" si="16"/>
        <v>0</v>
      </c>
      <c r="H362">
        <v>0</v>
      </c>
      <c r="I362">
        <v>0</v>
      </c>
      <c r="J362">
        <v>0</v>
      </c>
      <c r="K362">
        <f t="shared" si="17"/>
        <v>0</v>
      </c>
    </row>
    <row r="363" spans="1:11" x14ac:dyDescent="0.3">
      <c r="A363" s="2">
        <v>42026</v>
      </c>
      <c r="B363" s="6">
        <f>DAY(A363)</f>
        <v>22</v>
      </c>
      <c r="C363" t="s">
        <v>361</v>
      </c>
      <c r="D363" s="1" t="s">
        <v>362</v>
      </c>
      <c r="E363">
        <v>0.02</v>
      </c>
      <c r="F363">
        <f t="shared" si="15"/>
        <v>0</v>
      </c>
      <c r="G363">
        <f t="shared" si="16"/>
        <v>0</v>
      </c>
      <c r="H363">
        <v>100000</v>
      </c>
      <c r="I363">
        <v>2000</v>
      </c>
      <c r="J363">
        <v>0</v>
      </c>
      <c r="K363">
        <f t="shared" si="17"/>
        <v>0</v>
      </c>
    </row>
    <row r="364" spans="1:11" x14ac:dyDescent="0.3">
      <c r="A364" s="2">
        <v>42027</v>
      </c>
      <c r="B364" s="6">
        <f>DAY(A364)</f>
        <v>23</v>
      </c>
      <c r="C364" t="s">
        <v>361</v>
      </c>
      <c r="D364" s="1" t="s">
        <v>362</v>
      </c>
      <c r="E364">
        <v>0.02</v>
      </c>
      <c r="F364">
        <f t="shared" si="15"/>
        <v>0</v>
      </c>
      <c r="G364">
        <f t="shared" si="16"/>
        <v>0</v>
      </c>
      <c r="H364">
        <v>59542</v>
      </c>
      <c r="I364">
        <v>1190</v>
      </c>
      <c r="J364">
        <v>0</v>
      </c>
      <c r="K364" t="str">
        <f t="shared" si="17"/>
        <v>obserwuj</v>
      </c>
    </row>
    <row r="365" spans="1:11" x14ac:dyDescent="0.3">
      <c r="A365" s="2">
        <v>42025</v>
      </c>
      <c r="B365" s="6">
        <f>DAY(A365)</f>
        <v>21</v>
      </c>
      <c r="C365" t="s">
        <v>187</v>
      </c>
      <c r="D365" s="1" t="s">
        <v>188</v>
      </c>
      <c r="E365">
        <v>103.2</v>
      </c>
      <c r="F365">
        <f t="shared" si="15"/>
        <v>0</v>
      </c>
      <c r="G365">
        <f t="shared" si="16"/>
        <v>0</v>
      </c>
      <c r="H365">
        <v>344</v>
      </c>
      <c r="I365">
        <v>35510</v>
      </c>
      <c r="J365">
        <v>4610000</v>
      </c>
      <c r="K365">
        <f t="shared" si="17"/>
        <v>0</v>
      </c>
    </row>
    <row r="366" spans="1:11" x14ac:dyDescent="0.3">
      <c r="A366" s="2">
        <v>42026</v>
      </c>
      <c r="B366" s="6">
        <f>DAY(A366)</f>
        <v>22</v>
      </c>
      <c r="C366" t="s">
        <v>187</v>
      </c>
      <c r="D366" s="1" t="s">
        <v>188</v>
      </c>
      <c r="E366">
        <v>105.85</v>
      </c>
      <c r="F366">
        <f t="shared" si="15"/>
        <v>2.6499999999999915</v>
      </c>
      <c r="G366" t="str">
        <f t="shared" si="16"/>
        <v>wzrost</v>
      </c>
      <c r="H366">
        <v>4619</v>
      </c>
      <c r="I366">
        <v>485220</v>
      </c>
      <c r="J366">
        <v>4610000</v>
      </c>
      <c r="K366">
        <f t="shared" si="17"/>
        <v>0</v>
      </c>
    </row>
    <row r="367" spans="1:11" x14ac:dyDescent="0.3">
      <c r="A367" s="2">
        <v>42027</v>
      </c>
      <c r="B367" s="6">
        <f>DAY(A367)</f>
        <v>23</v>
      </c>
      <c r="C367" t="s">
        <v>187</v>
      </c>
      <c r="D367" s="1" t="s">
        <v>188</v>
      </c>
      <c r="E367">
        <v>110</v>
      </c>
      <c r="F367">
        <f t="shared" si="15"/>
        <v>4.1500000000000057</v>
      </c>
      <c r="G367" t="str">
        <f t="shared" si="16"/>
        <v>wzrost</v>
      </c>
      <c r="H367">
        <v>525</v>
      </c>
      <c r="I367">
        <v>57030</v>
      </c>
      <c r="J367">
        <v>4610000</v>
      </c>
      <c r="K367" t="str">
        <f t="shared" si="17"/>
        <v>kupuj</v>
      </c>
    </row>
    <row r="368" spans="1:11" x14ac:dyDescent="0.3">
      <c r="A368" s="2">
        <v>42025</v>
      </c>
      <c r="B368" s="6">
        <f>DAY(A368)</f>
        <v>21</v>
      </c>
      <c r="C368" t="s">
        <v>191</v>
      </c>
      <c r="D368" s="1" t="s">
        <v>192</v>
      </c>
      <c r="E368">
        <v>20.52</v>
      </c>
      <c r="F368">
        <f t="shared" si="15"/>
        <v>0</v>
      </c>
      <c r="G368">
        <f t="shared" si="16"/>
        <v>0</v>
      </c>
      <c r="H368">
        <v>0</v>
      </c>
      <c r="I368">
        <v>0</v>
      </c>
      <c r="J368">
        <v>1091000</v>
      </c>
      <c r="K368">
        <f t="shared" si="17"/>
        <v>0</v>
      </c>
    </row>
    <row r="369" spans="1:11" x14ac:dyDescent="0.3">
      <c r="A369" s="2">
        <v>42026</v>
      </c>
      <c r="B369" s="6">
        <f>DAY(A369)</f>
        <v>22</v>
      </c>
      <c r="C369" t="s">
        <v>191</v>
      </c>
      <c r="D369" s="1" t="s">
        <v>192</v>
      </c>
      <c r="E369">
        <v>20.9</v>
      </c>
      <c r="F369">
        <f t="shared" si="15"/>
        <v>0.37999999999999901</v>
      </c>
      <c r="G369" t="str">
        <f t="shared" si="16"/>
        <v>wzrost</v>
      </c>
      <c r="H369">
        <v>35</v>
      </c>
      <c r="I369">
        <v>730</v>
      </c>
      <c r="J369">
        <v>1091000</v>
      </c>
      <c r="K369">
        <f t="shared" si="17"/>
        <v>0</v>
      </c>
    </row>
    <row r="370" spans="1:11" x14ac:dyDescent="0.3">
      <c r="A370" s="2">
        <v>42027</v>
      </c>
      <c r="B370" s="6">
        <f>DAY(A370)</f>
        <v>23</v>
      </c>
      <c r="C370" t="s">
        <v>191</v>
      </c>
      <c r="D370" s="1" t="s">
        <v>192</v>
      </c>
      <c r="E370">
        <v>21.35</v>
      </c>
      <c r="F370">
        <f t="shared" si="15"/>
        <v>0.45000000000000284</v>
      </c>
      <c r="G370" t="str">
        <f t="shared" si="16"/>
        <v>wzrost</v>
      </c>
      <c r="H370">
        <v>598</v>
      </c>
      <c r="I370">
        <v>12530</v>
      </c>
      <c r="J370">
        <v>1091000</v>
      </c>
      <c r="K370" t="str">
        <f t="shared" si="17"/>
        <v>kupuj</v>
      </c>
    </row>
    <row r="371" spans="1:11" x14ac:dyDescent="0.3">
      <c r="A371" s="2">
        <v>42025</v>
      </c>
      <c r="B371" s="6">
        <f>DAY(A371)</f>
        <v>21</v>
      </c>
      <c r="C371" t="s">
        <v>229</v>
      </c>
      <c r="D371" s="1" t="s">
        <v>230</v>
      </c>
      <c r="E371">
        <v>1.92</v>
      </c>
      <c r="F371">
        <f t="shared" si="15"/>
        <v>0</v>
      </c>
      <c r="G371">
        <f t="shared" si="16"/>
        <v>0</v>
      </c>
      <c r="H371">
        <v>843176</v>
      </c>
      <c r="I371">
        <v>1616080</v>
      </c>
      <c r="J371">
        <v>45748000</v>
      </c>
      <c r="K371">
        <f t="shared" si="17"/>
        <v>0</v>
      </c>
    </row>
    <row r="372" spans="1:11" x14ac:dyDescent="0.3">
      <c r="A372" s="2">
        <v>42026</v>
      </c>
      <c r="B372" s="6">
        <f>DAY(A372)</f>
        <v>22</v>
      </c>
      <c r="C372" t="s">
        <v>229</v>
      </c>
      <c r="D372" s="1" t="s">
        <v>230</v>
      </c>
      <c r="E372">
        <v>1.95</v>
      </c>
      <c r="F372">
        <f t="shared" si="15"/>
        <v>3.0000000000000027E-2</v>
      </c>
      <c r="G372" t="str">
        <f t="shared" si="16"/>
        <v>wzrost</v>
      </c>
      <c r="H372">
        <v>130855</v>
      </c>
      <c r="I372">
        <v>254540</v>
      </c>
      <c r="J372">
        <v>45748000</v>
      </c>
      <c r="K372">
        <f t="shared" si="17"/>
        <v>0</v>
      </c>
    </row>
    <row r="373" spans="1:11" x14ac:dyDescent="0.3">
      <c r="A373" s="2">
        <v>42027</v>
      </c>
      <c r="B373" s="6">
        <f>DAY(A373)</f>
        <v>23</v>
      </c>
      <c r="C373" t="s">
        <v>229</v>
      </c>
      <c r="D373" s="1" t="s">
        <v>230</v>
      </c>
      <c r="E373">
        <v>1.95</v>
      </c>
      <c r="F373">
        <f t="shared" si="15"/>
        <v>0</v>
      </c>
      <c r="G373" t="str">
        <f t="shared" si="16"/>
        <v>spadek</v>
      </c>
      <c r="H373">
        <v>74364</v>
      </c>
      <c r="I373">
        <v>145640</v>
      </c>
      <c r="J373">
        <v>45748000</v>
      </c>
      <c r="K373" t="str">
        <f t="shared" si="17"/>
        <v>obserwuj</v>
      </c>
    </row>
    <row r="374" spans="1:11" x14ac:dyDescent="0.3">
      <c r="A374" s="2">
        <v>42025</v>
      </c>
      <c r="B374" s="6">
        <f>DAY(A374)</f>
        <v>21</v>
      </c>
      <c r="C374" t="s">
        <v>195</v>
      </c>
      <c r="D374" s="1" t="s">
        <v>196</v>
      </c>
      <c r="E374">
        <v>4.1500000000000004</v>
      </c>
      <c r="F374">
        <f t="shared" si="15"/>
        <v>0</v>
      </c>
      <c r="G374">
        <f t="shared" si="16"/>
        <v>0</v>
      </c>
      <c r="H374">
        <v>62251</v>
      </c>
      <c r="I374">
        <v>249040</v>
      </c>
      <c r="J374">
        <v>26984000</v>
      </c>
      <c r="K374">
        <f t="shared" si="17"/>
        <v>0</v>
      </c>
    </row>
    <row r="375" spans="1:11" x14ac:dyDescent="0.3">
      <c r="A375" s="2">
        <v>42026</v>
      </c>
      <c r="B375" s="6">
        <f>DAY(A375)</f>
        <v>22</v>
      </c>
      <c r="C375" t="s">
        <v>195</v>
      </c>
      <c r="D375" s="1" t="s">
        <v>196</v>
      </c>
      <c r="E375">
        <v>4.0999999999999996</v>
      </c>
      <c r="F375">
        <f t="shared" si="15"/>
        <v>-5.0000000000000711E-2</v>
      </c>
      <c r="G375" t="str">
        <f t="shared" si="16"/>
        <v>spadek</v>
      </c>
      <c r="H375">
        <v>2183</v>
      </c>
      <c r="I375">
        <v>8850</v>
      </c>
      <c r="J375">
        <v>26984000</v>
      </c>
      <c r="K375">
        <f t="shared" si="17"/>
        <v>0</v>
      </c>
    </row>
    <row r="376" spans="1:11" x14ac:dyDescent="0.3">
      <c r="A376" s="2">
        <v>42027</v>
      </c>
      <c r="B376" s="6">
        <f>DAY(A376)</f>
        <v>23</v>
      </c>
      <c r="C376" t="s">
        <v>195</v>
      </c>
      <c r="D376" s="1" t="s">
        <v>196</v>
      </c>
      <c r="E376">
        <v>4.1500000000000004</v>
      </c>
      <c r="F376">
        <f t="shared" si="15"/>
        <v>5.0000000000000711E-2</v>
      </c>
      <c r="G376" t="str">
        <f t="shared" si="16"/>
        <v>wzrost</v>
      </c>
      <c r="H376">
        <v>840</v>
      </c>
      <c r="I376">
        <v>3420</v>
      </c>
      <c r="J376">
        <v>26984000</v>
      </c>
      <c r="K376" t="str">
        <f t="shared" si="17"/>
        <v>obserwuj</v>
      </c>
    </row>
    <row r="377" spans="1:11" x14ac:dyDescent="0.3">
      <c r="A377" s="2">
        <v>42025</v>
      </c>
      <c r="B377" s="6">
        <f>DAY(A377)</f>
        <v>21</v>
      </c>
      <c r="C377" t="s">
        <v>157</v>
      </c>
      <c r="D377" s="1" t="s">
        <v>158</v>
      </c>
      <c r="E377">
        <v>2.4900000000000002</v>
      </c>
      <c r="F377">
        <f t="shared" si="15"/>
        <v>0</v>
      </c>
      <c r="G377">
        <f t="shared" si="16"/>
        <v>0</v>
      </c>
      <c r="H377">
        <v>30401</v>
      </c>
      <c r="I377">
        <v>74680</v>
      </c>
      <c r="J377">
        <v>14368000</v>
      </c>
      <c r="K377">
        <f t="shared" si="17"/>
        <v>0</v>
      </c>
    </row>
    <row r="378" spans="1:11" x14ac:dyDescent="0.3">
      <c r="A378" s="2">
        <v>42026</v>
      </c>
      <c r="B378" s="6">
        <f>DAY(A378)</f>
        <v>22</v>
      </c>
      <c r="C378" t="s">
        <v>157</v>
      </c>
      <c r="D378" s="1" t="s">
        <v>158</v>
      </c>
      <c r="E378">
        <v>2.5</v>
      </c>
      <c r="F378">
        <f t="shared" si="15"/>
        <v>9.9999999999997868E-3</v>
      </c>
      <c r="G378" t="str">
        <f t="shared" si="16"/>
        <v>wzrost</v>
      </c>
      <c r="H378">
        <v>17875</v>
      </c>
      <c r="I378">
        <v>44650</v>
      </c>
      <c r="J378">
        <v>14368000</v>
      </c>
      <c r="K378">
        <f t="shared" si="17"/>
        <v>0</v>
      </c>
    </row>
    <row r="379" spans="1:11" x14ac:dyDescent="0.3">
      <c r="A379" s="2">
        <v>42027</v>
      </c>
      <c r="B379" s="6">
        <f>DAY(A379)</f>
        <v>23</v>
      </c>
      <c r="C379" t="s">
        <v>157</v>
      </c>
      <c r="D379" s="1" t="s">
        <v>158</v>
      </c>
      <c r="E379">
        <v>2.48</v>
      </c>
      <c r="F379">
        <f t="shared" si="15"/>
        <v>-2.0000000000000018E-2</v>
      </c>
      <c r="G379" t="str">
        <f t="shared" si="16"/>
        <v>spadek</v>
      </c>
      <c r="H379">
        <v>10895</v>
      </c>
      <c r="I379">
        <v>27190</v>
      </c>
      <c r="J379">
        <v>14368000</v>
      </c>
      <c r="K379" t="str">
        <f t="shared" si="17"/>
        <v>obserwuj</v>
      </c>
    </row>
    <row r="380" spans="1:11" x14ac:dyDescent="0.3">
      <c r="A380" s="2">
        <v>42025</v>
      </c>
      <c r="B380" s="6">
        <f>DAY(A380)</f>
        <v>21</v>
      </c>
      <c r="C380" t="s">
        <v>589</v>
      </c>
      <c r="D380" s="1" t="s">
        <v>590</v>
      </c>
      <c r="E380">
        <v>1.1499999999999999</v>
      </c>
      <c r="F380">
        <f t="shared" si="15"/>
        <v>0</v>
      </c>
      <c r="G380">
        <f t="shared" si="16"/>
        <v>0</v>
      </c>
      <c r="H380">
        <v>8538</v>
      </c>
      <c r="I380">
        <v>9790</v>
      </c>
      <c r="J380">
        <v>36087000</v>
      </c>
      <c r="K380">
        <f t="shared" si="17"/>
        <v>0</v>
      </c>
    </row>
    <row r="381" spans="1:11" x14ac:dyDescent="0.3">
      <c r="A381" s="2">
        <v>42026</v>
      </c>
      <c r="B381" s="6">
        <f>DAY(A381)</f>
        <v>22</v>
      </c>
      <c r="C381" t="s">
        <v>589</v>
      </c>
      <c r="D381" s="1" t="s">
        <v>590</v>
      </c>
      <c r="E381">
        <v>1.1399999999999999</v>
      </c>
      <c r="F381">
        <f t="shared" si="15"/>
        <v>-1.0000000000000009E-2</v>
      </c>
      <c r="G381" t="str">
        <f t="shared" si="16"/>
        <v>spadek</v>
      </c>
      <c r="H381">
        <v>5708</v>
      </c>
      <c r="I381">
        <v>6450</v>
      </c>
      <c r="J381">
        <v>36087000</v>
      </c>
      <c r="K381">
        <f t="shared" si="17"/>
        <v>0</v>
      </c>
    </row>
    <row r="382" spans="1:11" x14ac:dyDescent="0.3">
      <c r="A382" s="2">
        <v>42027</v>
      </c>
      <c r="B382" s="6">
        <f>DAY(A382)</f>
        <v>23</v>
      </c>
      <c r="C382" t="s">
        <v>589</v>
      </c>
      <c r="D382" s="1" t="s">
        <v>590</v>
      </c>
      <c r="E382">
        <v>1.1499999999999999</v>
      </c>
      <c r="F382">
        <f t="shared" si="15"/>
        <v>1.0000000000000009E-2</v>
      </c>
      <c r="G382" t="str">
        <f t="shared" si="16"/>
        <v>wzrost</v>
      </c>
      <c r="H382">
        <v>8000</v>
      </c>
      <c r="I382">
        <v>9180</v>
      </c>
      <c r="J382">
        <v>36087000</v>
      </c>
      <c r="K382" t="str">
        <f t="shared" si="17"/>
        <v>obserwuj</v>
      </c>
    </row>
    <row r="383" spans="1:11" x14ac:dyDescent="0.3">
      <c r="A383" s="2">
        <v>42025</v>
      </c>
      <c r="B383" s="6">
        <f>DAY(A383)</f>
        <v>21</v>
      </c>
      <c r="C383" t="s">
        <v>765</v>
      </c>
      <c r="D383" s="1" t="s">
        <v>766</v>
      </c>
      <c r="E383">
        <v>1.41</v>
      </c>
      <c r="F383">
        <f t="shared" si="15"/>
        <v>0</v>
      </c>
      <c r="G383">
        <f t="shared" si="16"/>
        <v>0</v>
      </c>
      <c r="H383">
        <v>7680</v>
      </c>
      <c r="I383">
        <v>10770</v>
      </c>
      <c r="J383">
        <v>0</v>
      </c>
      <c r="K383">
        <f t="shared" si="17"/>
        <v>0</v>
      </c>
    </row>
    <row r="384" spans="1:11" x14ac:dyDescent="0.3">
      <c r="A384" s="2">
        <v>42026</v>
      </c>
      <c r="B384" s="6">
        <f>DAY(A384)</f>
        <v>22</v>
      </c>
      <c r="C384" t="s">
        <v>765</v>
      </c>
      <c r="D384" s="1" t="s">
        <v>766</v>
      </c>
      <c r="E384">
        <v>1.41</v>
      </c>
      <c r="F384">
        <f t="shared" si="15"/>
        <v>0</v>
      </c>
      <c r="G384">
        <f t="shared" si="16"/>
        <v>0</v>
      </c>
      <c r="H384">
        <v>5716</v>
      </c>
      <c r="I384">
        <v>8060</v>
      </c>
      <c r="J384">
        <v>0</v>
      </c>
      <c r="K384">
        <f t="shared" si="17"/>
        <v>0</v>
      </c>
    </row>
    <row r="385" spans="1:11" x14ac:dyDescent="0.3">
      <c r="A385" s="2">
        <v>42027</v>
      </c>
      <c r="B385" s="6">
        <f>DAY(A385)</f>
        <v>23</v>
      </c>
      <c r="C385" t="s">
        <v>765</v>
      </c>
      <c r="D385" s="1" t="s">
        <v>766</v>
      </c>
      <c r="E385">
        <v>1.4</v>
      </c>
      <c r="F385">
        <f t="shared" si="15"/>
        <v>-1.0000000000000009E-2</v>
      </c>
      <c r="G385" t="str">
        <f t="shared" si="16"/>
        <v>spadek</v>
      </c>
      <c r="H385">
        <v>67366</v>
      </c>
      <c r="I385">
        <v>94940</v>
      </c>
      <c r="J385">
        <v>0</v>
      </c>
      <c r="K385" t="str">
        <f t="shared" si="17"/>
        <v>obserwuj</v>
      </c>
    </row>
    <row r="386" spans="1:11" x14ac:dyDescent="0.3">
      <c r="A386" s="2">
        <v>42025</v>
      </c>
      <c r="B386" s="6">
        <f>DAY(A386)</f>
        <v>21</v>
      </c>
      <c r="C386" t="s">
        <v>201</v>
      </c>
      <c r="D386" s="1" t="s">
        <v>202</v>
      </c>
      <c r="E386">
        <v>2.2000000000000002</v>
      </c>
      <c r="F386">
        <f t="shared" si="15"/>
        <v>0</v>
      </c>
      <c r="G386">
        <f t="shared" si="16"/>
        <v>0</v>
      </c>
      <c r="H386">
        <v>105215</v>
      </c>
      <c r="I386">
        <v>235860</v>
      </c>
      <c r="J386">
        <v>0</v>
      </c>
      <c r="K386">
        <f t="shared" si="17"/>
        <v>0</v>
      </c>
    </row>
    <row r="387" spans="1:11" x14ac:dyDescent="0.3">
      <c r="A387" s="2">
        <v>42026</v>
      </c>
      <c r="B387" s="6">
        <f>DAY(A387)</f>
        <v>22</v>
      </c>
      <c r="C387" t="s">
        <v>201</v>
      </c>
      <c r="D387" s="1" t="s">
        <v>202</v>
      </c>
      <c r="E387">
        <v>2.59</v>
      </c>
      <c r="F387">
        <f t="shared" si="15"/>
        <v>0.38999999999999968</v>
      </c>
      <c r="G387" t="str">
        <f t="shared" si="16"/>
        <v>wzrost</v>
      </c>
      <c r="H387">
        <v>274719</v>
      </c>
      <c r="I387">
        <v>672790</v>
      </c>
      <c r="J387">
        <v>0</v>
      </c>
      <c r="K387">
        <f t="shared" si="17"/>
        <v>0</v>
      </c>
    </row>
    <row r="388" spans="1:11" x14ac:dyDescent="0.3">
      <c r="A388" s="2">
        <v>42027</v>
      </c>
      <c r="B388" s="6">
        <f>DAY(A388)</f>
        <v>23</v>
      </c>
      <c r="C388" t="s">
        <v>201</v>
      </c>
      <c r="D388" s="1" t="s">
        <v>202</v>
      </c>
      <c r="E388">
        <v>2.59</v>
      </c>
      <c r="F388">
        <f t="shared" ref="F388:F451" si="18">IF(B388=21,0,E388-E387)</f>
        <v>0</v>
      </c>
      <c r="G388" t="str">
        <f t="shared" si="16"/>
        <v>spadek</v>
      </c>
      <c r="H388">
        <v>163690</v>
      </c>
      <c r="I388">
        <v>421870</v>
      </c>
      <c r="J388">
        <v>0</v>
      </c>
      <c r="K388" t="str">
        <f t="shared" si="17"/>
        <v>obserwuj</v>
      </c>
    </row>
    <row r="389" spans="1:11" x14ac:dyDescent="0.3">
      <c r="A389" s="2">
        <v>42025</v>
      </c>
      <c r="B389" s="6">
        <f>DAY(A389)</f>
        <v>21</v>
      </c>
      <c r="C389" t="s">
        <v>177</v>
      </c>
      <c r="D389" s="1" t="s">
        <v>178</v>
      </c>
      <c r="E389">
        <v>8.02</v>
      </c>
      <c r="F389">
        <f t="shared" si="18"/>
        <v>0</v>
      </c>
      <c r="G389">
        <f t="shared" ref="G389:G452" si="19">IF(B389=21,0,IF(AND(E389&lt;&gt;E388,F389&gt;F388),"wzrost",IF(F389&lt;F388,"spadek",0)))</f>
        <v>0</v>
      </c>
      <c r="H389">
        <v>14842</v>
      </c>
      <c r="I389">
        <v>119410</v>
      </c>
      <c r="J389">
        <v>7558000</v>
      </c>
      <c r="K389">
        <f t="shared" ref="K389:K452" si="20">IF(B389=23,IF(AND(G389="wzrost",G388="wzrost"),"kupuj",IF(AND(G389="spadek",G388="spadek"),"sprzedaj","obserwuj")),0)</f>
        <v>0</v>
      </c>
    </row>
    <row r="390" spans="1:11" x14ac:dyDescent="0.3">
      <c r="A390" s="2">
        <v>42026</v>
      </c>
      <c r="B390" s="6">
        <f>DAY(A390)</f>
        <v>22</v>
      </c>
      <c r="C390" t="s">
        <v>177</v>
      </c>
      <c r="D390" s="1" t="s">
        <v>178</v>
      </c>
      <c r="E390">
        <v>8.19</v>
      </c>
      <c r="F390">
        <f t="shared" si="18"/>
        <v>0.16999999999999993</v>
      </c>
      <c r="G390" t="str">
        <f t="shared" si="19"/>
        <v>wzrost</v>
      </c>
      <c r="H390">
        <v>14877</v>
      </c>
      <c r="I390">
        <v>121510</v>
      </c>
      <c r="J390">
        <v>7558000</v>
      </c>
      <c r="K390">
        <f t="shared" si="20"/>
        <v>0</v>
      </c>
    </row>
    <row r="391" spans="1:11" x14ac:dyDescent="0.3">
      <c r="A391" s="2">
        <v>42027</v>
      </c>
      <c r="B391" s="6">
        <f>DAY(A391)</f>
        <v>23</v>
      </c>
      <c r="C391" t="s">
        <v>177</v>
      </c>
      <c r="D391" s="1" t="s">
        <v>178</v>
      </c>
      <c r="E391">
        <v>8.4499999999999993</v>
      </c>
      <c r="F391">
        <f t="shared" si="18"/>
        <v>0.25999999999999979</v>
      </c>
      <c r="G391" t="str">
        <f t="shared" si="19"/>
        <v>wzrost</v>
      </c>
      <c r="H391">
        <v>34433</v>
      </c>
      <c r="I391">
        <v>289570</v>
      </c>
      <c r="J391">
        <v>7558000</v>
      </c>
      <c r="K391" t="str">
        <f t="shared" si="20"/>
        <v>kupuj</v>
      </c>
    </row>
    <row r="392" spans="1:11" x14ac:dyDescent="0.3">
      <c r="A392" s="2">
        <v>42025</v>
      </c>
      <c r="B392" s="6">
        <f>DAY(A392)</f>
        <v>21</v>
      </c>
      <c r="C392" t="s">
        <v>203</v>
      </c>
      <c r="D392" s="1" t="s">
        <v>204</v>
      </c>
      <c r="E392">
        <v>89.75</v>
      </c>
      <c r="F392">
        <f t="shared" si="18"/>
        <v>0</v>
      </c>
      <c r="G392">
        <f t="shared" si="19"/>
        <v>0</v>
      </c>
      <c r="H392">
        <v>18</v>
      </c>
      <c r="I392">
        <v>1600</v>
      </c>
      <c r="J392">
        <v>2567000</v>
      </c>
      <c r="K392">
        <f t="shared" si="20"/>
        <v>0</v>
      </c>
    </row>
    <row r="393" spans="1:11" x14ac:dyDescent="0.3">
      <c r="A393" s="2">
        <v>42026</v>
      </c>
      <c r="B393" s="6">
        <f>DAY(A393)</f>
        <v>22</v>
      </c>
      <c r="C393" t="s">
        <v>203</v>
      </c>
      <c r="D393" s="1" t="s">
        <v>204</v>
      </c>
      <c r="E393">
        <v>89.7</v>
      </c>
      <c r="F393">
        <f t="shared" si="18"/>
        <v>-4.9999999999997158E-2</v>
      </c>
      <c r="G393" t="str">
        <f t="shared" si="19"/>
        <v>spadek</v>
      </c>
      <c r="H393">
        <v>2126</v>
      </c>
      <c r="I393">
        <v>190710</v>
      </c>
      <c r="J393">
        <v>2567000</v>
      </c>
      <c r="K393">
        <f t="shared" si="20"/>
        <v>0</v>
      </c>
    </row>
    <row r="394" spans="1:11" x14ac:dyDescent="0.3">
      <c r="A394" s="2">
        <v>42027</v>
      </c>
      <c r="B394" s="6">
        <f>DAY(A394)</f>
        <v>23</v>
      </c>
      <c r="C394" t="s">
        <v>203</v>
      </c>
      <c r="D394" s="1" t="s">
        <v>204</v>
      </c>
      <c r="E394">
        <v>90.9</v>
      </c>
      <c r="F394">
        <f t="shared" si="18"/>
        <v>1.2000000000000028</v>
      </c>
      <c r="G394" t="str">
        <f t="shared" si="19"/>
        <v>wzrost</v>
      </c>
      <c r="H394">
        <v>188</v>
      </c>
      <c r="I394">
        <v>16960</v>
      </c>
      <c r="J394">
        <v>2567000</v>
      </c>
      <c r="K394" t="str">
        <f t="shared" si="20"/>
        <v>obserwuj</v>
      </c>
    </row>
    <row r="395" spans="1:11" x14ac:dyDescent="0.3">
      <c r="A395" s="2">
        <v>42025</v>
      </c>
      <c r="B395" s="6">
        <f>DAY(A395)</f>
        <v>21</v>
      </c>
      <c r="C395" t="s">
        <v>205</v>
      </c>
      <c r="D395" s="1" t="s">
        <v>206</v>
      </c>
      <c r="E395">
        <v>6.25</v>
      </c>
      <c r="F395">
        <f t="shared" si="18"/>
        <v>0</v>
      </c>
      <c r="G395">
        <f t="shared" si="19"/>
        <v>0</v>
      </c>
      <c r="H395">
        <v>3480</v>
      </c>
      <c r="I395">
        <v>21940</v>
      </c>
      <c r="J395">
        <v>8556000</v>
      </c>
      <c r="K395">
        <f t="shared" si="20"/>
        <v>0</v>
      </c>
    </row>
    <row r="396" spans="1:11" x14ac:dyDescent="0.3">
      <c r="A396" s="2">
        <v>42026</v>
      </c>
      <c r="B396" s="6">
        <f>DAY(A396)</f>
        <v>22</v>
      </c>
      <c r="C396" t="s">
        <v>205</v>
      </c>
      <c r="D396" s="1" t="s">
        <v>206</v>
      </c>
      <c r="E396">
        <v>6.26</v>
      </c>
      <c r="F396">
        <f t="shared" si="18"/>
        <v>9.9999999999997868E-3</v>
      </c>
      <c r="G396" t="str">
        <f t="shared" si="19"/>
        <v>wzrost</v>
      </c>
      <c r="H396">
        <v>1698</v>
      </c>
      <c r="I396">
        <v>10750</v>
      </c>
      <c r="J396">
        <v>8556000</v>
      </c>
      <c r="K396">
        <f t="shared" si="20"/>
        <v>0</v>
      </c>
    </row>
    <row r="397" spans="1:11" x14ac:dyDescent="0.3">
      <c r="A397" s="2">
        <v>42027</v>
      </c>
      <c r="B397" s="6">
        <f>DAY(A397)</f>
        <v>23</v>
      </c>
      <c r="C397" t="s">
        <v>205</v>
      </c>
      <c r="D397" s="1" t="s">
        <v>206</v>
      </c>
      <c r="E397">
        <v>6.11</v>
      </c>
      <c r="F397">
        <f t="shared" si="18"/>
        <v>-0.14999999999999947</v>
      </c>
      <c r="G397" t="str">
        <f t="shared" si="19"/>
        <v>spadek</v>
      </c>
      <c r="H397">
        <v>6147</v>
      </c>
      <c r="I397">
        <v>38110</v>
      </c>
      <c r="J397">
        <v>8556000</v>
      </c>
      <c r="K397" t="str">
        <f t="shared" si="20"/>
        <v>obserwuj</v>
      </c>
    </row>
    <row r="398" spans="1:11" x14ac:dyDescent="0.3">
      <c r="A398" s="2">
        <v>42025</v>
      </c>
      <c r="B398" s="6">
        <f>DAY(A398)</f>
        <v>21</v>
      </c>
      <c r="C398" t="s">
        <v>207</v>
      </c>
      <c r="D398" s="1" t="s">
        <v>208</v>
      </c>
      <c r="E398">
        <v>4.8899999999999997</v>
      </c>
      <c r="F398">
        <f t="shared" si="18"/>
        <v>0</v>
      </c>
      <c r="G398">
        <f t="shared" si="19"/>
        <v>0</v>
      </c>
      <c r="H398">
        <v>0</v>
      </c>
      <c r="I398">
        <v>0</v>
      </c>
      <c r="J398">
        <v>2659000</v>
      </c>
      <c r="K398">
        <f t="shared" si="20"/>
        <v>0</v>
      </c>
    </row>
    <row r="399" spans="1:11" x14ac:dyDescent="0.3">
      <c r="A399" s="2">
        <v>42026</v>
      </c>
      <c r="B399" s="6">
        <f>DAY(A399)</f>
        <v>22</v>
      </c>
      <c r="C399" t="s">
        <v>207</v>
      </c>
      <c r="D399" s="1" t="s">
        <v>208</v>
      </c>
      <c r="E399">
        <v>5.0599999999999996</v>
      </c>
      <c r="F399">
        <f t="shared" si="18"/>
        <v>0.16999999999999993</v>
      </c>
      <c r="G399" t="str">
        <f t="shared" si="19"/>
        <v>wzrost</v>
      </c>
      <c r="H399">
        <v>20</v>
      </c>
      <c r="I399">
        <v>100</v>
      </c>
      <c r="J399">
        <v>2659000</v>
      </c>
      <c r="K399">
        <f t="shared" si="20"/>
        <v>0</v>
      </c>
    </row>
    <row r="400" spans="1:11" x14ac:dyDescent="0.3">
      <c r="A400" s="2">
        <v>42027</v>
      </c>
      <c r="B400" s="6">
        <f>DAY(A400)</f>
        <v>23</v>
      </c>
      <c r="C400" t="s">
        <v>207</v>
      </c>
      <c r="D400" s="1" t="s">
        <v>208</v>
      </c>
      <c r="E400">
        <v>5.0599999999999996</v>
      </c>
      <c r="F400">
        <f t="shared" si="18"/>
        <v>0</v>
      </c>
      <c r="G400" t="str">
        <f t="shared" si="19"/>
        <v>spadek</v>
      </c>
      <c r="H400">
        <v>0</v>
      </c>
      <c r="I400">
        <v>0</v>
      </c>
      <c r="J400">
        <v>2659000</v>
      </c>
      <c r="K400" t="str">
        <f t="shared" si="20"/>
        <v>obserwuj</v>
      </c>
    </row>
    <row r="401" spans="1:11" x14ac:dyDescent="0.3">
      <c r="A401" s="2">
        <v>42025</v>
      </c>
      <c r="B401" s="6">
        <f>DAY(A401)</f>
        <v>21</v>
      </c>
      <c r="C401" t="s">
        <v>209</v>
      </c>
      <c r="D401" s="1" t="s">
        <v>210</v>
      </c>
      <c r="E401">
        <v>6.28</v>
      </c>
      <c r="F401">
        <f t="shared" si="18"/>
        <v>0</v>
      </c>
      <c r="G401">
        <f t="shared" si="19"/>
        <v>0</v>
      </c>
      <c r="H401">
        <v>4981</v>
      </c>
      <c r="I401">
        <v>31050</v>
      </c>
      <c r="J401">
        <v>0</v>
      </c>
      <c r="K401">
        <f t="shared" si="20"/>
        <v>0</v>
      </c>
    </row>
    <row r="402" spans="1:11" x14ac:dyDescent="0.3">
      <c r="A402" s="2">
        <v>42026</v>
      </c>
      <c r="B402" s="6">
        <f>DAY(A402)</f>
        <v>22</v>
      </c>
      <c r="C402" t="s">
        <v>209</v>
      </c>
      <c r="D402" s="1" t="s">
        <v>210</v>
      </c>
      <c r="E402">
        <v>6.28</v>
      </c>
      <c r="F402">
        <f t="shared" si="18"/>
        <v>0</v>
      </c>
      <c r="G402">
        <f t="shared" si="19"/>
        <v>0</v>
      </c>
      <c r="H402">
        <v>91</v>
      </c>
      <c r="I402">
        <v>570</v>
      </c>
      <c r="J402">
        <v>0</v>
      </c>
      <c r="K402">
        <f t="shared" si="20"/>
        <v>0</v>
      </c>
    </row>
    <row r="403" spans="1:11" x14ac:dyDescent="0.3">
      <c r="A403" s="2">
        <v>42027</v>
      </c>
      <c r="B403" s="6">
        <f>DAY(A403)</f>
        <v>23</v>
      </c>
      <c r="C403" t="s">
        <v>209</v>
      </c>
      <c r="D403" s="1" t="s">
        <v>210</v>
      </c>
      <c r="E403">
        <v>6.28</v>
      </c>
      <c r="F403">
        <f t="shared" si="18"/>
        <v>0</v>
      </c>
      <c r="G403">
        <f t="shared" si="19"/>
        <v>0</v>
      </c>
      <c r="H403">
        <v>210</v>
      </c>
      <c r="I403">
        <v>1320</v>
      </c>
      <c r="J403">
        <v>0</v>
      </c>
      <c r="K403" t="str">
        <f t="shared" si="20"/>
        <v>obserwuj</v>
      </c>
    </row>
    <row r="404" spans="1:11" x14ac:dyDescent="0.3">
      <c r="A404" s="2">
        <v>42025</v>
      </c>
      <c r="B404" s="6">
        <f>DAY(A404)</f>
        <v>21</v>
      </c>
      <c r="C404" t="s">
        <v>223</v>
      </c>
      <c r="D404" s="1" t="s">
        <v>224</v>
      </c>
      <c r="E404">
        <v>0.28000000000000003</v>
      </c>
      <c r="F404">
        <f t="shared" si="18"/>
        <v>0</v>
      </c>
      <c r="G404">
        <f t="shared" si="19"/>
        <v>0</v>
      </c>
      <c r="H404">
        <v>37863</v>
      </c>
      <c r="I404">
        <v>10600</v>
      </c>
      <c r="J404">
        <v>13003000</v>
      </c>
      <c r="K404">
        <f t="shared" si="20"/>
        <v>0</v>
      </c>
    </row>
    <row r="405" spans="1:11" x14ac:dyDescent="0.3">
      <c r="A405" s="2">
        <v>42026</v>
      </c>
      <c r="B405" s="6">
        <f>DAY(A405)</f>
        <v>22</v>
      </c>
      <c r="C405" t="s">
        <v>223</v>
      </c>
      <c r="D405" s="1" t="s">
        <v>224</v>
      </c>
      <c r="E405">
        <v>0.28000000000000003</v>
      </c>
      <c r="F405">
        <f t="shared" si="18"/>
        <v>0</v>
      </c>
      <c r="G405">
        <f t="shared" si="19"/>
        <v>0</v>
      </c>
      <c r="H405">
        <v>11990</v>
      </c>
      <c r="I405">
        <v>3360</v>
      </c>
      <c r="J405">
        <v>13003000</v>
      </c>
      <c r="K405">
        <f t="shared" si="20"/>
        <v>0</v>
      </c>
    </row>
    <row r="406" spans="1:11" x14ac:dyDescent="0.3">
      <c r="A406" s="2">
        <v>42027</v>
      </c>
      <c r="B406" s="6">
        <f>DAY(A406)</f>
        <v>23</v>
      </c>
      <c r="C406" t="s">
        <v>223</v>
      </c>
      <c r="D406" s="1" t="s">
        <v>224</v>
      </c>
      <c r="E406">
        <v>0.3</v>
      </c>
      <c r="F406">
        <f t="shared" si="18"/>
        <v>1.9999999999999962E-2</v>
      </c>
      <c r="G406" t="str">
        <f t="shared" si="19"/>
        <v>wzrost</v>
      </c>
      <c r="H406">
        <v>3760</v>
      </c>
      <c r="I406">
        <v>1130</v>
      </c>
      <c r="J406">
        <v>13003000</v>
      </c>
      <c r="K406" t="str">
        <f t="shared" si="20"/>
        <v>obserwuj</v>
      </c>
    </row>
    <row r="407" spans="1:11" x14ac:dyDescent="0.3">
      <c r="A407" s="2">
        <v>42025</v>
      </c>
      <c r="B407" s="6">
        <f>DAY(A407)</f>
        <v>21</v>
      </c>
      <c r="C407" t="s">
        <v>213</v>
      </c>
      <c r="D407" s="1" t="s">
        <v>214</v>
      </c>
      <c r="E407">
        <v>48.1</v>
      </c>
      <c r="F407">
        <f t="shared" si="18"/>
        <v>0</v>
      </c>
      <c r="G407">
        <f t="shared" si="19"/>
        <v>0</v>
      </c>
      <c r="H407">
        <v>479</v>
      </c>
      <c r="I407">
        <v>22930</v>
      </c>
      <c r="J407">
        <v>7229000</v>
      </c>
      <c r="K407">
        <f t="shared" si="20"/>
        <v>0</v>
      </c>
    </row>
    <row r="408" spans="1:11" x14ac:dyDescent="0.3">
      <c r="A408" s="2">
        <v>42026</v>
      </c>
      <c r="B408" s="6">
        <f>DAY(A408)</f>
        <v>22</v>
      </c>
      <c r="C408" t="s">
        <v>213</v>
      </c>
      <c r="D408" s="1" t="s">
        <v>214</v>
      </c>
      <c r="E408">
        <v>46.65</v>
      </c>
      <c r="F408">
        <f t="shared" si="18"/>
        <v>-1.4500000000000028</v>
      </c>
      <c r="G408" t="str">
        <f t="shared" si="19"/>
        <v>spadek</v>
      </c>
      <c r="H408">
        <v>285</v>
      </c>
      <c r="I408">
        <v>13470</v>
      </c>
      <c r="J408">
        <v>7229000</v>
      </c>
      <c r="K408">
        <f t="shared" si="20"/>
        <v>0</v>
      </c>
    </row>
    <row r="409" spans="1:11" x14ac:dyDescent="0.3">
      <c r="A409" s="2">
        <v>42027</v>
      </c>
      <c r="B409" s="6">
        <f>DAY(A409)</f>
        <v>23</v>
      </c>
      <c r="C409" t="s">
        <v>213</v>
      </c>
      <c r="D409" s="1" t="s">
        <v>214</v>
      </c>
      <c r="E409">
        <v>46.7</v>
      </c>
      <c r="F409">
        <f t="shared" si="18"/>
        <v>5.0000000000004263E-2</v>
      </c>
      <c r="G409" t="str">
        <f t="shared" si="19"/>
        <v>wzrost</v>
      </c>
      <c r="H409">
        <v>235</v>
      </c>
      <c r="I409">
        <v>11060</v>
      </c>
      <c r="J409">
        <v>7229000</v>
      </c>
      <c r="K409" t="str">
        <f t="shared" si="20"/>
        <v>obserwuj</v>
      </c>
    </row>
    <row r="410" spans="1:11" x14ac:dyDescent="0.3">
      <c r="A410" s="2">
        <v>42025</v>
      </c>
      <c r="B410" s="6">
        <f>DAY(A410)</f>
        <v>21</v>
      </c>
      <c r="C410" t="s">
        <v>217</v>
      </c>
      <c r="D410" s="1" t="s">
        <v>218</v>
      </c>
      <c r="E410">
        <v>0.21</v>
      </c>
      <c r="F410">
        <f t="shared" si="18"/>
        <v>0</v>
      </c>
      <c r="G410">
        <f t="shared" si="19"/>
        <v>0</v>
      </c>
      <c r="H410">
        <v>18222</v>
      </c>
      <c r="I410">
        <v>3830</v>
      </c>
      <c r="J410">
        <v>0</v>
      </c>
      <c r="K410">
        <f t="shared" si="20"/>
        <v>0</v>
      </c>
    </row>
    <row r="411" spans="1:11" x14ac:dyDescent="0.3">
      <c r="A411" s="2">
        <v>42026</v>
      </c>
      <c r="B411" s="6">
        <f>DAY(A411)</f>
        <v>22</v>
      </c>
      <c r="C411" t="s">
        <v>217</v>
      </c>
      <c r="D411" s="1" t="s">
        <v>218</v>
      </c>
      <c r="E411">
        <v>0.21</v>
      </c>
      <c r="F411">
        <f t="shared" si="18"/>
        <v>0</v>
      </c>
      <c r="G411">
        <f t="shared" si="19"/>
        <v>0</v>
      </c>
      <c r="H411">
        <v>26499</v>
      </c>
      <c r="I411">
        <v>5560</v>
      </c>
      <c r="J411">
        <v>0</v>
      </c>
      <c r="K411">
        <f t="shared" si="20"/>
        <v>0</v>
      </c>
    </row>
    <row r="412" spans="1:11" x14ac:dyDescent="0.3">
      <c r="A412" s="2">
        <v>42027</v>
      </c>
      <c r="B412" s="6">
        <f>DAY(A412)</f>
        <v>23</v>
      </c>
      <c r="C412" t="s">
        <v>217</v>
      </c>
      <c r="D412" s="1" t="s">
        <v>218</v>
      </c>
      <c r="E412">
        <v>0.21</v>
      </c>
      <c r="F412">
        <f t="shared" si="18"/>
        <v>0</v>
      </c>
      <c r="G412">
        <f t="shared" si="19"/>
        <v>0</v>
      </c>
      <c r="H412">
        <v>0</v>
      </c>
      <c r="I412">
        <v>0</v>
      </c>
      <c r="J412">
        <v>0</v>
      </c>
      <c r="K412" t="str">
        <f t="shared" si="20"/>
        <v>obserwuj</v>
      </c>
    </row>
    <row r="413" spans="1:11" x14ac:dyDescent="0.3">
      <c r="A413" s="2">
        <v>42025</v>
      </c>
      <c r="B413" s="6">
        <f>DAY(A413)</f>
        <v>21</v>
      </c>
      <c r="C413" t="s">
        <v>219</v>
      </c>
      <c r="D413" s="1" t="s">
        <v>220</v>
      </c>
      <c r="E413">
        <v>1.82</v>
      </c>
      <c r="F413">
        <f t="shared" si="18"/>
        <v>0</v>
      </c>
      <c r="G413">
        <f t="shared" si="19"/>
        <v>0</v>
      </c>
      <c r="H413">
        <v>700</v>
      </c>
      <c r="I413">
        <v>1270</v>
      </c>
      <c r="J413">
        <v>0</v>
      </c>
      <c r="K413">
        <f t="shared" si="20"/>
        <v>0</v>
      </c>
    </row>
    <row r="414" spans="1:11" x14ac:dyDescent="0.3">
      <c r="A414" s="2">
        <v>42026</v>
      </c>
      <c r="B414" s="6">
        <f>DAY(A414)</f>
        <v>22</v>
      </c>
      <c r="C414" t="s">
        <v>219</v>
      </c>
      <c r="D414" s="1" t="s">
        <v>220</v>
      </c>
      <c r="E414">
        <v>1.82</v>
      </c>
      <c r="F414">
        <f t="shared" si="18"/>
        <v>0</v>
      </c>
      <c r="G414">
        <f t="shared" si="19"/>
        <v>0</v>
      </c>
      <c r="H414">
        <v>0</v>
      </c>
      <c r="I414">
        <v>0</v>
      </c>
      <c r="J414">
        <v>0</v>
      </c>
      <c r="K414">
        <f t="shared" si="20"/>
        <v>0</v>
      </c>
    </row>
    <row r="415" spans="1:11" x14ac:dyDescent="0.3">
      <c r="A415" s="2">
        <v>42027</v>
      </c>
      <c r="B415" s="6">
        <f>DAY(A415)</f>
        <v>23</v>
      </c>
      <c r="C415" t="s">
        <v>219</v>
      </c>
      <c r="D415" s="1" t="s">
        <v>220</v>
      </c>
      <c r="E415">
        <v>1.72</v>
      </c>
      <c r="F415">
        <f t="shared" si="18"/>
        <v>-0.10000000000000009</v>
      </c>
      <c r="G415" t="str">
        <f t="shared" si="19"/>
        <v>spadek</v>
      </c>
      <c r="H415">
        <v>790</v>
      </c>
      <c r="I415">
        <v>1360</v>
      </c>
      <c r="J415">
        <v>0</v>
      </c>
      <c r="K415" t="str">
        <f t="shared" si="20"/>
        <v>obserwuj</v>
      </c>
    </row>
    <row r="416" spans="1:11" x14ac:dyDescent="0.3">
      <c r="A416" s="2">
        <v>42025</v>
      </c>
      <c r="B416" s="6">
        <f>DAY(A416)</f>
        <v>21</v>
      </c>
      <c r="C416" t="s">
        <v>221</v>
      </c>
      <c r="D416" s="1" t="s">
        <v>222</v>
      </c>
      <c r="E416">
        <v>3.35</v>
      </c>
      <c r="F416">
        <f t="shared" si="18"/>
        <v>0</v>
      </c>
      <c r="G416">
        <f t="shared" si="19"/>
        <v>0</v>
      </c>
      <c r="H416">
        <v>2769</v>
      </c>
      <c r="I416">
        <v>9270</v>
      </c>
      <c r="J416">
        <v>3196000</v>
      </c>
      <c r="K416">
        <f t="shared" si="20"/>
        <v>0</v>
      </c>
    </row>
    <row r="417" spans="1:11" x14ac:dyDescent="0.3">
      <c r="A417" s="2">
        <v>42026</v>
      </c>
      <c r="B417" s="6">
        <f>DAY(A417)</f>
        <v>22</v>
      </c>
      <c r="C417" t="s">
        <v>221</v>
      </c>
      <c r="D417" s="1" t="s">
        <v>222</v>
      </c>
      <c r="E417">
        <v>3.3</v>
      </c>
      <c r="F417">
        <f t="shared" si="18"/>
        <v>-5.0000000000000266E-2</v>
      </c>
      <c r="G417" t="str">
        <f t="shared" si="19"/>
        <v>spadek</v>
      </c>
      <c r="H417">
        <v>47</v>
      </c>
      <c r="I417">
        <v>160</v>
      </c>
      <c r="J417">
        <v>3196000</v>
      </c>
      <c r="K417">
        <f t="shared" si="20"/>
        <v>0</v>
      </c>
    </row>
    <row r="418" spans="1:11" x14ac:dyDescent="0.3">
      <c r="A418" s="2">
        <v>42027</v>
      </c>
      <c r="B418" s="6">
        <f>DAY(A418)</f>
        <v>23</v>
      </c>
      <c r="C418" t="s">
        <v>221</v>
      </c>
      <c r="D418" s="1" t="s">
        <v>222</v>
      </c>
      <c r="E418">
        <v>3.3</v>
      </c>
      <c r="F418">
        <f t="shared" si="18"/>
        <v>0</v>
      </c>
      <c r="G418">
        <f t="shared" si="19"/>
        <v>0</v>
      </c>
      <c r="H418">
        <v>10</v>
      </c>
      <c r="I418">
        <v>30</v>
      </c>
      <c r="J418">
        <v>3196000</v>
      </c>
      <c r="K418" t="str">
        <f t="shared" si="20"/>
        <v>obserwuj</v>
      </c>
    </row>
    <row r="419" spans="1:11" x14ac:dyDescent="0.3">
      <c r="A419" s="2">
        <v>42025</v>
      </c>
      <c r="B419" s="6">
        <f>DAY(A419)</f>
        <v>21</v>
      </c>
      <c r="C419" t="s">
        <v>225</v>
      </c>
      <c r="D419" s="1" t="s">
        <v>226</v>
      </c>
      <c r="E419">
        <v>3.97</v>
      </c>
      <c r="F419">
        <f t="shared" si="18"/>
        <v>0</v>
      </c>
      <c r="G419">
        <f t="shared" si="19"/>
        <v>0</v>
      </c>
      <c r="H419">
        <v>6</v>
      </c>
      <c r="I419">
        <v>20</v>
      </c>
      <c r="J419">
        <v>0</v>
      </c>
      <c r="K419">
        <f t="shared" si="20"/>
        <v>0</v>
      </c>
    </row>
    <row r="420" spans="1:11" x14ac:dyDescent="0.3">
      <c r="A420" s="2">
        <v>42026</v>
      </c>
      <c r="B420" s="6">
        <f>DAY(A420)</f>
        <v>22</v>
      </c>
      <c r="C420" t="s">
        <v>225</v>
      </c>
      <c r="D420" s="1" t="s">
        <v>226</v>
      </c>
      <c r="E420">
        <v>3.97</v>
      </c>
      <c r="F420">
        <f t="shared" si="18"/>
        <v>0</v>
      </c>
      <c r="G420">
        <f t="shared" si="19"/>
        <v>0</v>
      </c>
      <c r="H420">
        <v>22</v>
      </c>
      <c r="I420">
        <v>90</v>
      </c>
      <c r="J420">
        <v>0</v>
      </c>
      <c r="K420">
        <f t="shared" si="20"/>
        <v>0</v>
      </c>
    </row>
    <row r="421" spans="1:11" x14ac:dyDescent="0.3">
      <c r="A421" s="2">
        <v>42027</v>
      </c>
      <c r="B421" s="6">
        <f>DAY(A421)</f>
        <v>23</v>
      </c>
      <c r="C421" t="s">
        <v>225</v>
      </c>
      <c r="D421" s="1" t="s">
        <v>226</v>
      </c>
      <c r="E421">
        <v>3.85</v>
      </c>
      <c r="F421">
        <f t="shared" si="18"/>
        <v>-0.12000000000000011</v>
      </c>
      <c r="G421" t="str">
        <f t="shared" si="19"/>
        <v>spadek</v>
      </c>
      <c r="H421">
        <v>24</v>
      </c>
      <c r="I421">
        <v>90</v>
      </c>
      <c r="J421">
        <v>0</v>
      </c>
      <c r="K421" t="str">
        <f t="shared" si="20"/>
        <v>obserwuj</v>
      </c>
    </row>
    <row r="422" spans="1:11" x14ac:dyDescent="0.3">
      <c r="A422" s="2">
        <v>42025</v>
      </c>
      <c r="B422" s="6">
        <f>DAY(A422)</f>
        <v>21</v>
      </c>
      <c r="C422" t="s">
        <v>227</v>
      </c>
      <c r="D422" s="1" t="s">
        <v>228</v>
      </c>
      <c r="E422">
        <v>7.25</v>
      </c>
      <c r="F422">
        <f t="shared" si="18"/>
        <v>0</v>
      </c>
      <c r="G422">
        <f t="shared" si="19"/>
        <v>0</v>
      </c>
      <c r="H422">
        <v>26816</v>
      </c>
      <c r="I422">
        <v>193120</v>
      </c>
      <c r="J422">
        <v>17743000</v>
      </c>
      <c r="K422">
        <f t="shared" si="20"/>
        <v>0</v>
      </c>
    </row>
    <row r="423" spans="1:11" x14ac:dyDescent="0.3">
      <c r="A423" s="2">
        <v>42026</v>
      </c>
      <c r="B423" s="6">
        <f>DAY(A423)</f>
        <v>22</v>
      </c>
      <c r="C423" t="s">
        <v>227</v>
      </c>
      <c r="D423" s="1" t="s">
        <v>228</v>
      </c>
      <c r="E423">
        <v>7.17</v>
      </c>
      <c r="F423">
        <f t="shared" si="18"/>
        <v>-8.0000000000000071E-2</v>
      </c>
      <c r="G423" t="str">
        <f t="shared" si="19"/>
        <v>spadek</v>
      </c>
      <c r="H423">
        <v>2735</v>
      </c>
      <c r="I423">
        <v>19700</v>
      </c>
      <c r="J423">
        <v>17743000</v>
      </c>
      <c r="K423">
        <f t="shared" si="20"/>
        <v>0</v>
      </c>
    </row>
    <row r="424" spans="1:11" x14ac:dyDescent="0.3">
      <c r="A424" s="2">
        <v>42027</v>
      </c>
      <c r="B424" s="6">
        <f>DAY(A424)</f>
        <v>23</v>
      </c>
      <c r="C424" t="s">
        <v>227</v>
      </c>
      <c r="D424" s="1" t="s">
        <v>228</v>
      </c>
      <c r="E424">
        <v>7.18</v>
      </c>
      <c r="F424">
        <f t="shared" si="18"/>
        <v>9.9999999999997868E-3</v>
      </c>
      <c r="G424" t="str">
        <f t="shared" si="19"/>
        <v>wzrost</v>
      </c>
      <c r="H424">
        <v>3065</v>
      </c>
      <c r="I424">
        <v>22050</v>
      </c>
      <c r="J424">
        <v>17743000</v>
      </c>
      <c r="K424" t="str">
        <f t="shared" si="20"/>
        <v>obserwuj</v>
      </c>
    </row>
    <row r="425" spans="1:11" x14ac:dyDescent="0.3">
      <c r="A425" s="2">
        <v>42025</v>
      </c>
      <c r="B425" s="6">
        <f>DAY(A425)</f>
        <v>21</v>
      </c>
      <c r="C425" t="s">
        <v>835</v>
      </c>
      <c r="D425" s="1" t="s">
        <v>836</v>
      </c>
      <c r="E425">
        <v>3.97</v>
      </c>
      <c r="F425">
        <f t="shared" si="18"/>
        <v>0</v>
      </c>
      <c r="G425">
        <f t="shared" si="19"/>
        <v>0</v>
      </c>
      <c r="H425">
        <v>682646</v>
      </c>
      <c r="I425">
        <v>2722930</v>
      </c>
      <c r="J425">
        <v>496690000</v>
      </c>
      <c r="K425">
        <f t="shared" si="20"/>
        <v>0</v>
      </c>
    </row>
    <row r="426" spans="1:11" x14ac:dyDescent="0.3">
      <c r="A426" s="2">
        <v>42026</v>
      </c>
      <c r="B426" s="6">
        <f>DAY(A426)</f>
        <v>22</v>
      </c>
      <c r="C426" t="s">
        <v>835</v>
      </c>
      <c r="D426" s="1" t="s">
        <v>836</v>
      </c>
      <c r="E426">
        <v>4.0599999999999996</v>
      </c>
      <c r="F426">
        <f t="shared" si="18"/>
        <v>8.9999999999999414E-2</v>
      </c>
      <c r="G426" t="str">
        <f t="shared" si="19"/>
        <v>wzrost</v>
      </c>
      <c r="H426">
        <v>2463968</v>
      </c>
      <c r="I426">
        <v>9970640</v>
      </c>
      <c r="J426">
        <v>496690000</v>
      </c>
      <c r="K426">
        <f t="shared" si="20"/>
        <v>0</v>
      </c>
    </row>
    <row r="427" spans="1:11" x14ac:dyDescent="0.3">
      <c r="A427" s="2">
        <v>42027</v>
      </c>
      <c r="B427" s="6">
        <f>DAY(A427)</f>
        <v>23</v>
      </c>
      <c r="C427" t="s">
        <v>835</v>
      </c>
      <c r="D427" s="1" t="s">
        <v>836</v>
      </c>
      <c r="E427">
        <v>4.07</v>
      </c>
      <c r="F427">
        <f t="shared" si="18"/>
        <v>1.0000000000000675E-2</v>
      </c>
      <c r="G427" t="str">
        <f t="shared" si="19"/>
        <v>spadek</v>
      </c>
      <c r="H427">
        <v>1332264</v>
      </c>
      <c r="I427">
        <v>5385470</v>
      </c>
      <c r="J427">
        <v>496690000</v>
      </c>
      <c r="K427" t="str">
        <f t="shared" si="20"/>
        <v>obserwuj</v>
      </c>
    </row>
    <row r="428" spans="1:11" x14ac:dyDescent="0.3">
      <c r="A428" s="2">
        <v>42025</v>
      </c>
      <c r="B428" s="6">
        <f>DAY(A428)</f>
        <v>21</v>
      </c>
      <c r="C428" t="s">
        <v>231</v>
      </c>
      <c r="D428" s="1" t="s">
        <v>232</v>
      </c>
      <c r="E428">
        <v>1.66</v>
      </c>
      <c r="F428">
        <f t="shared" si="18"/>
        <v>0</v>
      </c>
      <c r="G428">
        <f t="shared" si="19"/>
        <v>0</v>
      </c>
      <c r="H428">
        <v>1028</v>
      </c>
      <c r="I428">
        <v>1660</v>
      </c>
      <c r="J428">
        <v>0</v>
      </c>
      <c r="K428">
        <f t="shared" si="20"/>
        <v>0</v>
      </c>
    </row>
    <row r="429" spans="1:11" x14ac:dyDescent="0.3">
      <c r="A429" s="2">
        <v>42026</v>
      </c>
      <c r="B429" s="6">
        <f>DAY(A429)</f>
        <v>22</v>
      </c>
      <c r="C429" t="s">
        <v>231</v>
      </c>
      <c r="D429" s="1" t="s">
        <v>232</v>
      </c>
      <c r="E429">
        <v>1.66</v>
      </c>
      <c r="F429">
        <f t="shared" si="18"/>
        <v>0</v>
      </c>
      <c r="G429">
        <f t="shared" si="19"/>
        <v>0</v>
      </c>
      <c r="H429">
        <v>0</v>
      </c>
      <c r="I429">
        <v>0</v>
      </c>
      <c r="J429">
        <v>0</v>
      </c>
      <c r="K429">
        <f t="shared" si="20"/>
        <v>0</v>
      </c>
    </row>
    <row r="430" spans="1:11" x14ac:dyDescent="0.3">
      <c r="A430" s="2">
        <v>42027</v>
      </c>
      <c r="B430" s="6">
        <f>DAY(A430)</f>
        <v>23</v>
      </c>
      <c r="C430" t="s">
        <v>231</v>
      </c>
      <c r="D430" s="1" t="s">
        <v>232</v>
      </c>
      <c r="E430">
        <v>1.66</v>
      </c>
      <c r="F430">
        <f t="shared" si="18"/>
        <v>0</v>
      </c>
      <c r="G430">
        <f t="shared" si="19"/>
        <v>0</v>
      </c>
      <c r="H430">
        <v>7</v>
      </c>
      <c r="I430">
        <v>10</v>
      </c>
      <c r="J430">
        <v>0</v>
      </c>
      <c r="K430" t="str">
        <f t="shared" si="20"/>
        <v>obserwuj</v>
      </c>
    </row>
    <row r="431" spans="1:11" x14ac:dyDescent="0.3">
      <c r="A431" s="2">
        <v>42025</v>
      </c>
      <c r="B431" s="6">
        <f>DAY(A431)</f>
        <v>21</v>
      </c>
      <c r="C431" t="s">
        <v>107</v>
      </c>
      <c r="D431" s="1" t="s">
        <v>108</v>
      </c>
      <c r="E431">
        <v>12.3</v>
      </c>
      <c r="F431">
        <f t="shared" si="18"/>
        <v>0</v>
      </c>
      <c r="G431">
        <f t="shared" si="19"/>
        <v>0</v>
      </c>
      <c r="H431">
        <v>60</v>
      </c>
      <c r="I431">
        <v>740</v>
      </c>
      <c r="J431">
        <v>0</v>
      </c>
      <c r="K431">
        <f t="shared" si="20"/>
        <v>0</v>
      </c>
    </row>
    <row r="432" spans="1:11" x14ac:dyDescent="0.3">
      <c r="A432" s="2">
        <v>42026</v>
      </c>
      <c r="B432" s="6">
        <f>DAY(A432)</f>
        <v>22</v>
      </c>
      <c r="C432" t="s">
        <v>107</v>
      </c>
      <c r="D432" s="1" t="s">
        <v>108</v>
      </c>
      <c r="E432">
        <v>13</v>
      </c>
      <c r="F432">
        <f t="shared" si="18"/>
        <v>0.69999999999999929</v>
      </c>
      <c r="G432" t="str">
        <f t="shared" si="19"/>
        <v>wzrost</v>
      </c>
      <c r="H432">
        <v>49</v>
      </c>
      <c r="I432">
        <v>640</v>
      </c>
      <c r="J432">
        <v>0</v>
      </c>
      <c r="K432">
        <f t="shared" si="20"/>
        <v>0</v>
      </c>
    </row>
    <row r="433" spans="1:11" x14ac:dyDescent="0.3">
      <c r="A433" s="2">
        <v>42027</v>
      </c>
      <c r="B433" s="6">
        <f>DAY(A433)</f>
        <v>23</v>
      </c>
      <c r="C433" t="s">
        <v>107</v>
      </c>
      <c r="D433" s="1" t="s">
        <v>108</v>
      </c>
      <c r="E433">
        <v>13</v>
      </c>
      <c r="F433">
        <f t="shared" si="18"/>
        <v>0</v>
      </c>
      <c r="G433" t="str">
        <f t="shared" si="19"/>
        <v>spadek</v>
      </c>
      <c r="H433">
        <v>0</v>
      </c>
      <c r="I433">
        <v>0</v>
      </c>
      <c r="J433">
        <v>0</v>
      </c>
      <c r="K433" t="str">
        <f t="shared" si="20"/>
        <v>obserwuj</v>
      </c>
    </row>
    <row r="434" spans="1:11" x14ac:dyDescent="0.3">
      <c r="A434" s="2">
        <v>42025</v>
      </c>
      <c r="B434" s="6">
        <f>DAY(A434)</f>
        <v>21</v>
      </c>
      <c r="C434" t="s">
        <v>233</v>
      </c>
      <c r="D434" s="1" t="s">
        <v>234</v>
      </c>
      <c r="E434">
        <v>6.5</v>
      </c>
      <c r="F434">
        <f t="shared" si="18"/>
        <v>0</v>
      </c>
      <c r="G434">
        <f t="shared" si="19"/>
        <v>0</v>
      </c>
      <c r="H434">
        <v>1007967</v>
      </c>
      <c r="I434">
        <v>6458040</v>
      </c>
      <c r="J434">
        <v>223328000</v>
      </c>
      <c r="K434">
        <f t="shared" si="20"/>
        <v>0</v>
      </c>
    </row>
    <row r="435" spans="1:11" x14ac:dyDescent="0.3">
      <c r="A435" s="2">
        <v>42026</v>
      </c>
      <c r="B435" s="6">
        <f>DAY(A435)</f>
        <v>22</v>
      </c>
      <c r="C435" t="s">
        <v>233</v>
      </c>
      <c r="D435" s="1" t="s">
        <v>234</v>
      </c>
      <c r="E435">
        <v>6.54</v>
      </c>
      <c r="F435">
        <f t="shared" si="18"/>
        <v>4.0000000000000036E-2</v>
      </c>
      <c r="G435" t="str">
        <f t="shared" si="19"/>
        <v>wzrost</v>
      </c>
      <c r="H435">
        <v>190678</v>
      </c>
      <c r="I435">
        <v>1247150</v>
      </c>
      <c r="J435">
        <v>223328000</v>
      </c>
      <c r="K435">
        <f t="shared" si="20"/>
        <v>0</v>
      </c>
    </row>
    <row r="436" spans="1:11" x14ac:dyDescent="0.3">
      <c r="A436" s="2">
        <v>42027</v>
      </c>
      <c r="B436" s="6">
        <f>DAY(A436)</f>
        <v>23</v>
      </c>
      <c r="C436" t="s">
        <v>233</v>
      </c>
      <c r="D436" s="1" t="s">
        <v>234</v>
      </c>
      <c r="E436">
        <v>6.64</v>
      </c>
      <c r="F436">
        <f t="shared" si="18"/>
        <v>9.9999999999999645E-2</v>
      </c>
      <c r="G436" t="str">
        <f t="shared" si="19"/>
        <v>wzrost</v>
      </c>
      <c r="H436">
        <v>174444</v>
      </c>
      <c r="I436">
        <v>1141530</v>
      </c>
      <c r="J436">
        <v>223328000</v>
      </c>
      <c r="K436" t="str">
        <f t="shared" si="20"/>
        <v>kupuj</v>
      </c>
    </row>
    <row r="437" spans="1:11" x14ac:dyDescent="0.3">
      <c r="A437" s="2">
        <v>42025</v>
      </c>
      <c r="B437" s="6">
        <f>DAY(A437)</f>
        <v>21</v>
      </c>
      <c r="C437" t="s">
        <v>413</v>
      </c>
      <c r="D437" s="1" t="s">
        <v>414</v>
      </c>
      <c r="E437">
        <v>2.2000000000000002</v>
      </c>
      <c r="F437">
        <f t="shared" si="18"/>
        <v>0</v>
      </c>
      <c r="G437">
        <f t="shared" si="19"/>
        <v>0</v>
      </c>
      <c r="H437">
        <v>100</v>
      </c>
      <c r="I437">
        <v>220</v>
      </c>
      <c r="J437">
        <v>0</v>
      </c>
      <c r="K437">
        <f t="shared" si="20"/>
        <v>0</v>
      </c>
    </row>
    <row r="438" spans="1:11" x14ac:dyDescent="0.3">
      <c r="A438" s="2">
        <v>42026</v>
      </c>
      <c r="B438" s="6">
        <f>DAY(A438)</f>
        <v>22</v>
      </c>
      <c r="C438" t="s">
        <v>413</v>
      </c>
      <c r="D438" s="1" t="s">
        <v>414</v>
      </c>
      <c r="E438">
        <v>2.2000000000000002</v>
      </c>
      <c r="F438">
        <f t="shared" si="18"/>
        <v>0</v>
      </c>
      <c r="G438">
        <f t="shared" si="19"/>
        <v>0</v>
      </c>
      <c r="H438">
        <v>100</v>
      </c>
      <c r="I438">
        <v>220</v>
      </c>
      <c r="J438">
        <v>0</v>
      </c>
      <c r="K438">
        <f t="shared" si="20"/>
        <v>0</v>
      </c>
    </row>
    <row r="439" spans="1:11" x14ac:dyDescent="0.3">
      <c r="A439" s="2">
        <v>42027</v>
      </c>
      <c r="B439" s="6">
        <f>DAY(A439)</f>
        <v>23</v>
      </c>
      <c r="C439" t="s">
        <v>413</v>
      </c>
      <c r="D439" s="1" t="s">
        <v>414</v>
      </c>
      <c r="E439">
        <v>2.2000000000000002</v>
      </c>
      <c r="F439">
        <f t="shared" si="18"/>
        <v>0</v>
      </c>
      <c r="G439">
        <f t="shared" si="19"/>
        <v>0</v>
      </c>
      <c r="H439">
        <v>150</v>
      </c>
      <c r="I439">
        <v>330</v>
      </c>
      <c r="J439">
        <v>0</v>
      </c>
      <c r="K439" t="str">
        <f t="shared" si="20"/>
        <v>obserwuj</v>
      </c>
    </row>
    <row r="440" spans="1:11" x14ac:dyDescent="0.3">
      <c r="A440" s="2">
        <v>42025</v>
      </c>
      <c r="B440" s="6">
        <f>DAY(A440)</f>
        <v>21</v>
      </c>
      <c r="C440" t="s">
        <v>235</v>
      </c>
      <c r="D440" s="1" t="s">
        <v>236</v>
      </c>
      <c r="E440">
        <v>2.2400000000000002</v>
      </c>
      <c r="F440">
        <f t="shared" si="18"/>
        <v>0</v>
      </c>
      <c r="G440">
        <f t="shared" si="19"/>
        <v>0</v>
      </c>
      <c r="H440">
        <v>154</v>
      </c>
      <c r="I440">
        <v>340</v>
      </c>
      <c r="J440">
        <v>2588000</v>
      </c>
      <c r="K440">
        <f t="shared" si="20"/>
        <v>0</v>
      </c>
    </row>
    <row r="441" spans="1:11" x14ac:dyDescent="0.3">
      <c r="A441" s="2">
        <v>42026</v>
      </c>
      <c r="B441" s="6">
        <f>DAY(A441)</f>
        <v>22</v>
      </c>
      <c r="C441" t="s">
        <v>235</v>
      </c>
      <c r="D441" s="1" t="s">
        <v>236</v>
      </c>
      <c r="E441">
        <v>2.2200000000000002</v>
      </c>
      <c r="F441">
        <f t="shared" si="18"/>
        <v>-2.0000000000000018E-2</v>
      </c>
      <c r="G441" t="str">
        <f t="shared" si="19"/>
        <v>spadek</v>
      </c>
      <c r="H441">
        <v>22</v>
      </c>
      <c r="I441">
        <v>50</v>
      </c>
      <c r="J441">
        <v>2588000</v>
      </c>
      <c r="K441">
        <f t="shared" si="20"/>
        <v>0</v>
      </c>
    </row>
    <row r="442" spans="1:11" x14ac:dyDescent="0.3">
      <c r="A442" s="2">
        <v>42027</v>
      </c>
      <c r="B442" s="6">
        <f>DAY(A442)</f>
        <v>23</v>
      </c>
      <c r="C442" t="s">
        <v>235</v>
      </c>
      <c r="D442" s="1" t="s">
        <v>236</v>
      </c>
      <c r="E442">
        <v>2.2200000000000002</v>
      </c>
      <c r="F442">
        <f t="shared" si="18"/>
        <v>0</v>
      </c>
      <c r="G442">
        <f t="shared" si="19"/>
        <v>0</v>
      </c>
      <c r="H442">
        <v>23</v>
      </c>
      <c r="I442">
        <v>50</v>
      </c>
      <c r="J442">
        <v>2588000</v>
      </c>
      <c r="K442" t="str">
        <f t="shared" si="20"/>
        <v>obserwuj</v>
      </c>
    </row>
    <row r="443" spans="1:11" x14ac:dyDescent="0.3">
      <c r="A443" s="2">
        <v>42025</v>
      </c>
      <c r="B443" s="6">
        <f>DAY(A443)</f>
        <v>21</v>
      </c>
      <c r="C443" t="s">
        <v>237</v>
      </c>
      <c r="D443" s="1" t="s">
        <v>238</v>
      </c>
      <c r="E443">
        <v>15</v>
      </c>
      <c r="F443">
        <f t="shared" si="18"/>
        <v>0</v>
      </c>
      <c r="G443">
        <f t="shared" si="19"/>
        <v>0</v>
      </c>
      <c r="H443">
        <v>634</v>
      </c>
      <c r="I443">
        <v>9510</v>
      </c>
      <c r="J443">
        <v>1039000</v>
      </c>
      <c r="K443">
        <f t="shared" si="20"/>
        <v>0</v>
      </c>
    </row>
    <row r="444" spans="1:11" x14ac:dyDescent="0.3">
      <c r="A444" s="2">
        <v>42026</v>
      </c>
      <c r="B444" s="6">
        <f>DAY(A444)</f>
        <v>22</v>
      </c>
      <c r="C444" t="s">
        <v>237</v>
      </c>
      <c r="D444" s="1" t="s">
        <v>238</v>
      </c>
      <c r="E444">
        <v>14.7</v>
      </c>
      <c r="F444">
        <f t="shared" si="18"/>
        <v>-0.30000000000000071</v>
      </c>
      <c r="G444" t="str">
        <f t="shared" si="19"/>
        <v>spadek</v>
      </c>
      <c r="H444">
        <v>365</v>
      </c>
      <c r="I444">
        <v>5680</v>
      </c>
      <c r="J444">
        <v>1039000</v>
      </c>
      <c r="K444">
        <f t="shared" si="20"/>
        <v>0</v>
      </c>
    </row>
    <row r="445" spans="1:11" x14ac:dyDescent="0.3">
      <c r="A445" s="2">
        <v>42027</v>
      </c>
      <c r="B445" s="6">
        <f>DAY(A445)</f>
        <v>23</v>
      </c>
      <c r="C445" t="s">
        <v>237</v>
      </c>
      <c r="D445" s="1" t="s">
        <v>238</v>
      </c>
      <c r="E445">
        <v>15.05</v>
      </c>
      <c r="F445">
        <f t="shared" si="18"/>
        <v>0.35000000000000142</v>
      </c>
      <c r="G445" t="str">
        <f t="shared" si="19"/>
        <v>wzrost</v>
      </c>
      <c r="H445">
        <v>322</v>
      </c>
      <c r="I445">
        <v>4830</v>
      </c>
      <c r="J445">
        <v>1039000</v>
      </c>
      <c r="K445" t="str">
        <f t="shared" si="20"/>
        <v>obserwuj</v>
      </c>
    </row>
    <row r="446" spans="1:11" x14ac:dyDescent="0.3">
      <c r="A446" s="2">
        <v>42025</v>
      </c>
      <c r="B446" s="6">
        <f>DAY(A446)</f>
        <v>21</v>
      </c>
      <c r="C446" t="s">
        <v>239</v>
      </c>
      <c r="D446" s="1" t="s">
        <v>240</v>
      </c>
      <c r="E446">
        <v>0.17</v>
      </c>
      <c r="F446">
        <f t="shared" si="18"/>
        <v>0</v>
      </c>
      <c r="G446">
        <f t="shared" si="19"/>
        <v>0</v>
      </c>
      <c r="H446">
        <v>27427</v>
      </c>
      <c r="I446">
        <v>4500</v>
      </c>
      <c r="J446">
        <v>0</v>
      </c>
      <c r="K446">
        <f t="shared" si="20"/>
        <v>0</v>
      </c>
    </row>
    <row r="447" spans="1:11" x14ac:dyDescent="0.3">
      <c r="A447" s="2">
        <v>42026</v>
      </c>
      <c r="B447" s="6">
        <f>DAY(A447)</f>
        <v>22</v>
      </c>
      <c r="C447" t="s">
        <v>239</v>
      </c>
      <c r="D447" s="1" t="s">
        <v>240</v>
      </c>
      <c r="E447">
        <v>0.17</v>
      </c>
      <c r="F447">
        <f t="shared" si="18"/>
        <v>0</v>
      </c>
      <c r="G447">
        <f t="shared" si="19"/>
        <v>0</v>
      </c>
      <c r="H447">
        <v>4370</v>
      </c>
      <c r="I447">
        <v>740</v>
      </c>
      <c r="J447">
        <v>0</v>
      </c>
      <c r="K447">
        <f t="shared" si="20"/>
        <v>0</v>
      </c>
    </row>
    <row r="448" spans="1:11" x14ac:dyDescent="0.3">
      <c r="A448" s="2">
        <v>42027</v>
      </c>
      <c r="B448" s="6">
        <f>DAY(A448)</f>
        <v>23</v>
      </c>
      <c r="C448" t="s">
        <v>239</v>
      </c>
      <c r="D448" s="1" t="s">
        <v>240</v>
      </c>
      <c r="E448">
        <v>0.17</v>
      </c>
      <c r="F448">
        <f t="shared" si="18"/>
        <v>0</v>
      </c>
      <c r="G448">
        <f t="shared" si="19"/>
        <v>0</v>
      </c>
      <c r="H448">
        <v>14400</v>
      </c>
      <c r="I448">
        <v>2450</v>
      </c>
      <c r="J448">
        <v>0</v>
      </c>
      <c r="K448" t="str">
        <f t="shared" si="20"/>
        <v>obserwuj</v>
      </c>
    </row>
    <row r="449" spans="1:11" x14ac:dyDescent="0.3">
      <c r="A449" s="2">
        <v>42025</v>
      </c>
      <c r="B449" s="6">
        <f>DAY(A449)</f>
        <v>21</v>
      </c>
      <c r="C449" t="s">
        <v>243</v>
      </c>
      <c r="D449" s="1" t="s">
        <v>244</v>
      </c>
      <c r="E449">
        <v>26.86</v>
      </c>
      <c r="F449">
        <f t="shared" si="18"/>
        <v>0</v>
      </c>
      <c r="G449">
        <f t="shared" si="19"/>
        <v>0</v>
      </c>
      <c r="H449">
        <v>98677</v>
      </c>
      <c r="I449">
        <v>2336380</v>
      </c>
      <c r="J449">
        <v>7837000</v>
      </c>
      <c r="K449">
        <f t="shared" si="20"/>
        <v>0</v>
      </c>
    </row>
    <row r="450" spans="1:11" x14ac:dyDescent="0.3">
      <c r="A450" s="2">
        <v>42026</v>
      </c>
      <c r="B450" s="6">
        <f>DAY(A450)</f>
        <v>22</v>
      </c>
      <c r="C450" t="s">
        <v>243</v>
      </c>
      <c r="D450" s="1" t="s">
        <v>244</v>
      </c>
      <c r="E450">
        <v>26.27</v>
      </c>
      <c r="F450">
        <f t="shared" si="18"/>
        <v>-0.58999999999999986</v>
      </c>
      <c r="G450" t="str">
        <f t="shared" si="19"/>
        <v>spadek</v>
      </c>
      <c r="H450">
        <v>142406</v>
      </c>
      <c r="I450">
        <v>3993110</v>
      </c>
      <c r="J450">
        <v>7837000</v>
      </c>
      <c r="K450">
        <f t="shared" si="20"/>
        <v>0</v>
      </c>
    </row>
    <row r="451" spans="1:11" x14ac:dyDescent="0.3">
      <c r="A451" s="2">
        <v>42027</v>
      </c>
      <c r="B451" s="6">
        <f>DAY(A451)</f>
        <v>23</v>
      </c>
      <c r="C451" t="s">
        <v>243</v>
      </c>
      <c r="D451" s="1" t="s">
        <v>244</v>
      </c>
      <c r="E451">
        <v>25</v>
      </c>
      <c r="F451">
        <f t="shared" si="18"/>
        <v>-1.2699999999999996</v>
      </c>
      <c r="G451" t="str">
        <f t="shared" si="19"/>
        <v>spadek</v>
      </c>
      <c r="H451">
        <v>51907</v>
      </c>
      <c r="I451">
        <v>1332660</v>
      </c>
      <c r="J451">
        <v>7837000</v>
      </c>
      <c r="K451" t="str">
        <f t="shared" si="20"/>
        <v>sprzedaj</v>
      </c>
    </row>
    <row r="452" spans="1:11" x14ac:dyDescent="0.3">
      <c r="A452" s="2">
        <v>42025</v>
      </c>
      <c r="B452" s="6">
        <f>DAY(A452)</f>
        <v>21</v>
      </c>
      <c r="C452" t="s">
        <v>241</v>
      </c>
      <c r="D452" s="1" t="s">
        <v>242</v>
      </c>
      <c r="E452">
        <v>0.28000000000000003</v>
      </c>
      <c r="F452">
        <f t="shared" ref="F452:F515" si="21">IF(B452=21,0,E452-E451)</f>
        <v>0</v>
      </c>
      <c r="G452">
        <f t="shared" si="19"/>
        <v>0</v>
      </c>
      <c r="H452">
        <v>19097</v>
      </c>
      <c r="I452">
        <v>5390</v>
      </c>
      <c r="J452">
        <v>0</v>
      </c>
      <c r="K452">
        <f t="shared" si="20"/>
        <v>0</v>
      </c>
    </row>
    <row r="453" spans="1:11" x14ac:dyDescent="0.3">
      <c r="A453" s="2">
        <v>42026</v>
      </c>
      <c r="B453" s="6">
        <f>DAY(A453)</f>
        <v>22</v>
      </c>
      <c r="C453" t="s">
        <v>241</v>
      </c>
      <c r="D453" s="1" t="s">
        <v>242</v>
      </c>
      <c r="E453">
        <v>0.26</v>
      </c>
      <c r="F453">
        <f t="shared" si="21"/>
        <v>-2.0000000000000018E-2</v>
      </c>
      <c r="G453" t="str">
        <f t="shared" ref="G453:G516" si="22">IF(B453=21,0,IF(AND(E453&lt;&gt;E452,F453&gt;F452),"wzrost",IF(F453&lt;F452,"spadek",0)))</f>
        <v>spadek</v>
      </c>
      <c r="H453">
        <v>544299</v>
      </c>
      <c r="I453">
        <v>141520</v>
      </c>
      <c r="J453">
        <v>0</v>
      </c>
      <c r="K453">
        <f t="shared" ref="K453:K516" si="23">IF(B453=23,IF(AND(G453="wzrost",G452="wzrost"),"kupuj",IF(AND(G453="spadek",G452="spadek"),"sprzedaj","obserwuj")),0)</f>
        <v>0</v>
      </c>
    </row>
    <row r="454" spans="1:11" x14ac:dyDescent="0.3">
      <c r="A454" s="2">
        <v>42027</v>
      </c>
      <c r="B454" s="6">
        <f>DAY(A454)</f>
        <v>23</v>
      </c>
      <c r="C454" t="s">
        <v>241</v>
      </c>
      <c r="D454" s="1" t="s">
        <v>242</v>
      </c>
      <c r="E454">
        <v>0.28000000000000003</v>
      </c>
      <c r="F454">
        <f t="shared" si="21"/>
        <v>2.0000000000000018E-2</v>
      </c>
      <c r="G454" t="str">
        <f t="shared" si="22"/>
        <v>wzrost</v>
      </c>
      <c r="H454">
        <v>143833</v>
      </c>
      <c r="I454">
        <v>42580</v>
      </c>
      <c r="J454">
        <v>0</v>
      </c>
      <c r="K454" t="str">
        <f t="shared" si="23"/>
        <v>obserwuj</v>
      </c>
    </row>
    <row r="455" spans="1:11" x14ac:dyDescent="0.3">
      <c r="A455" s="2">
        <v>42025</v>
      </c>
      <c r="B455" s="6">
        <f>DAY(A455)</f>
        <v>21</v>
      </c>
      <c r="C455" t="s">
        <v>257</v>
      </c>
      <c r="D455" s="1" t="s">
        <v>258</v>
      </c>
      <c r="E455">
        <v>49.63</v>
      </c>
      <c r="F455">
        <f t="shared" si="21"/>
        <v>0</v>
      </c>
      <c r="G455">
        <f t="shared" si="22"/>
        <v>0</v>
      </c>
      <c r="H455">
        <v>2708</v>
      </c>
      <c r="I455">
        <v>135400</v>
      </c>
      <c r="J455">
        <v>13044000</v>
      </c>
      <c r="K455">
        <f t="shared" si="23"/>
        <v>0</v>
      </c>
    </row>
    <row r="456" spans="1:11" x14ac:dyDescent="0.3">
      <c r="A456" s="2">
        <v>42026</v>
      </c>
      <c r="B456" s="6">
        <f>DAY(A456)</f>
        <v>22</v>
      </c>
      <c r="C456" t="s">
        <v>257</v>
      </c>
      <c r="D456" s="1" t="s">
        <v>258</v>
      </c>
      <c r="E456">
        <v>50.98</v>
      </c>
      <c r="F456">
        <f t="shared" si="21"/>
        <v>1.3499999999999943</v>
      </c>
      <c r="G456" t="str">
        <f t="shared" si="22"/>
        <v>wzrost</v>
      </c>
      <c r="H456">
        <v>27855</v>
      </c>
      <c r="I456">
        <v>1392850</v>
      </c>
      <c r="J456">
        <v>13044000</v>
      </c>
      <c r="K456">
        <f t="shared" si="23"/>
        <v>0</v>
      </c>
    </row>
    <row r="457" spans="1:11" x14ac:dyDescent="0.3">
      <c r="A457" s="2">
        <v>42027</v>
      </c>
      <c r="B457" s="6">
        <f>DAY(A457)</f>
        <v>23</v>
      </c>
      <c r="C457" t="s">
        <v>257</v>
      </c>
      <c r="D457" s="1" t="s">
        <v>258</v>
      </c>
      <c r="E457">
        <v>50.51</v>
      </c>
      <c r="F457">
        <f t="shared" si="21"/>
        <v>-0.46999999999999886</v>
      </c>
      <c r="G457" t="str">
        <f t="shared" si="22"/>
        <v>spadek</v>
      </c>
      <c r="H457">
        <v>3769</v>
      </c>
      <c r="I457">
        <v>192290</v>
      </c>
      <c r="J457">
        <v>13044000</v>
      </c>
      <c r="K457" t="str">
        <f t="shared" si="23"/>
        <v>obserwuj</v>
      </c>
    </row>
    <row r="458" spans="1:11" x14ac:dyDescent="0.3">
      <c r="A458" s="2">
        <v>42025</v>
      </c>
      <c r="B458" s="6">
        <f>DAY(A458)</f>
        <v>21</v>
      </c>
      <c r="C458" t="s">
        <v>247</v>
      </c>
      <c r="D458" s="1" t="s">
        <v>248</v>
      </c>
      <c r="E458">
        <v>10.71</v>
      </c>
      <c r="F458">
        <f t="shared" si="21"/>
        <v>0</v>
      </c>
      <c r="G458">
        <f t="shared" si="22"/>
        <v>0</v>
      </c>
      <c r="H458">
        <v>235</v>
      </c>
      <c r="I458">
        <v>2520</v>
      </c>
      <c r="J458">
        <v>7051000</v>
      </c>
      <c r="K458">
        <f t="shared" si="23"/>
        <v>0</v>
      </c>
    </row>
    <row r="459" spans="1:11" x14ac:dyDescent="0.3">
      <c r="A459" s="2">
        <v>42026</v>
      </c>
      <c r="B459" s="6">
        <f>DAY(A459)</f>
        <v>22</v>
      </c>
      <c r="C459" t="s">
        <v>247</v>
      </c>
      <c r="D459" s="1" t="s">
        <v>248</v>
      </c>
      <c r="E459">
        <v>10.7</v>
      </c>
      <c r="F459">
        <f t="shared" si="21"/>
        <v>-1.0000000000001563E-2</v>
      </c>
      <c r="G459" t="str">
        <f t="shared" si="22"/>
        <v>spadek</v>
      </c>
      <c r="H459">
        <v>575</v>
      </c>
      <c r="I459">
        <v>6150</v>
      </c>
      <c r="J459">
        <v>7051000</v>
      </c>
      <c r="K459">
        <f t="shared" si="23"/>
        <v>0</v>
      </c>
    </row>
    <row r="460" spans="1:11" x14ac:dyDescent="0.3">
      <c r="A460" s="2">
        <v>42027</v>
      </c>
      <c r="B460" s="6">
        <f>DAY(A460)</f>
        <v>23</v>
      </c>
      <c r="C460" t="s">
        <v>247</v>
      </c>
      <c r="D460" s="1" t="s">
        <v>248</v>
      </c>
      <c r="E460">
        <v>10.65</v>
      </c>
      <c r="F460">
        <f t="shared" si="21"/>
        <v>-4.9999999999998934E-2</v>
      </c>
      <c r="G460" t="str">
        <f t="shared" si="22"/>
        <v>spadek</v>
      </c>
      <c r="H460">
        <v>3618</v>
      </c>
      <c r="I460">
        <v>37800</v>
      </c>
      <c r="J460">
        <v>7051000</v>
      </c>
      <c r="K460" t="str">
        <f t="shared" si="23"/>
        <v>sprzedaj</v>
      </c>
    </row>
    <row r="461" spans="1:11" x14ac:dyDescent="0.3">
      <c r="A461" s="2">
        <v>42025</v>
      </c>
      <c r="B461" s="6">
        <f>DAY(A461)</f>
        <v>21</v>
      </c>
      <c r="C461" t="s">
        <v>251</v>
      </c>
      <c r="D461" s="1" t="s">
        <v>252</v>
      </c>
      <c r="E461">
        <v>1.45</v>
      </c>
      <c r="F461">
        <f t="shared" si="21"/>
        <v>0</v>
      </c>
      <c r="G461">
        <f t="shared" si="22"/>
        <v>0</v>
      </c>
      <c r="H461">
        <v>9699</v>
      </c>
      <c r="I461">
        <v>13810</v>
      </c>
      <c r="J461">
        <v>3333000</v>
      </c>
      <c r="K461">
        <f t="shared" si="23"/>
        <v>0</v>
      </c>
    </row>
    <row r="462" spans="1:11" x14ac:dyDescent="0.3">
      <c r="A462" s="2">
        <v>42026</v>
      </c>
      <c r="B462" s="6">
        <f>DAY(A462)</f>
        <v>22</v>
      </c>
      <c r="C462" t="s">
        <v>251</v>
      </c>
      <c r="D462" s="1" t="s">
        <v>252</v>
      </c>
      <c r="E462">
        <v>1.38</v>
      </c>
      <c r="F462">
        <f t="shared" si="21"/>
        <v>-7.0000000000000062E-2</v>
      </c>
      <c r="G462" t="str">
        <f t="shared" si="22"/>
        <v>spadek</v>
      </c>
      <c r="H462">
        <v>10996</v>
      </c>
      <c r="I462">
        <v>15300</v>
      </c>
      <c r="J462">
        <v>3333000</v>
      </c>
      <c r="K462">
        <f t="shared" si="23"/>
        <v>0</v>
      </c>
    </row>
    <row r="463" spans="1:11" x14ac:dyDescent="0.3">
      <c r="A463" s="2">
        <v>42027</v>
      </c>
      <c r="B463" s="6">
        <f>DAY(A463)</f>
        <v>23</v>
      </c>
      <c r="C463" t="s">
        <v>251</v>
      </c>
      <c r="D463" s="1" t="s">
        <v>252</v>
      </c>
      <c r="E463">
        <v>1.44</v>
      </c>
      <c r="F463">
        <f t="shared" si="21"/>
        <v>6.0000000000000053E-2</v>
      </c>
      <c r="G463" t="str">
        <f t="shared" si="22"/>
        <v>wzrost</v>
      </c>
      <c r="H463">
        <v>9311</v>
      </c>
      <c r="I463">
        <v>13220</v>
      </c>
      <c r="J463">
        <v>3333000</v>
      </c>
      <c r="K463" t="str">
        <f t="shared" si="23"/>
        <v>obserwuj</v>
      </c>
    </row>
    <row r="464" spans="1:11" x14ac:dyDescent="0.3">
      <c r="A464" s="2">
        <v>42025</v>
      </c>
      <c r="B464" s="6">
        <f>DAY(A464)</f>
        <v>21</v>
      </c>
      <c r="C464" t="s">
        <v>249</v>
      </c>
      <c r="D464" s="1" t="s">
        <v>250</v>
      </c>
      <c r="E464">
        <v>3.36</v>
      </c>
      <c r="F464">
        <f t="shared" si="21"/>
        <v>0</v>
      </c>
      <c r="G464">
        <f t="shared" si="22"/>
        <v>0</v>
      </c>
      <c r="H464">
        <v>18650</v>
      </c>
      <c r="I464">
        <v>62940</v>
      </c>
      <c r="J464">
        <v>110913000</v>
      </c>
      <c r="K464">
        <f t="shared" si="23"/>
        <v>0</v>
      </c>
    </row>
    <row r="465" spans="1:11" x14ac:dyDescent="0.3">
      <c r="A465" s="2">
        <v>42026</v>
      </c>
      <c r="B465" s="6">
        <f>DAY(A465)</f>
        <v>22</v>
      </c>
      <c r="C465" t="s">
        <v>249</v>
      </c>
      <c r="D465" s="1" t="s">
        <v>250</v>
      </c>
      <c r="E465">
        <v>3.4</v>
      </c>
      <c r="F465">
        <f t="shared" si="21"/>
        <v>4.0000000000000036E-2</v>
      </c>
      <c r="G465" t="str">
        <f t="shared" si="22"/>
        <v>wzrost</v>
      </c>
      <c r="H465">
        <v>90972</v>
      </c>
      <c r="I465">
        <v>306610</v>
      </c>
      <c r="J465">
        <v>110913000</v>
      </c>
      <c r="K465">
        <f t="shared" si="23"/>
        <v>0</v>
      </c>
    </row>
    <row r="466" spans="1:11" x14ac:dyDescent="0.3">
      <c r="A466" s="2">
        <v>42027</v>
      </c>
      <c r="B466" s="6">
        <f>DAY(A466)</f>
        <v>23</v>
      </c>
      <c r="C466" t="s">
        <v>249</v>
      </c>
      <c r="D466" s="1" t="s">
        <v>250</v>
      </c>
      <c r="E466">
        <v>3.43</v>
      </c>
      <c r="F466">
        <f t="shared" si="21"/>
        <v>3.0000000000000249E-2</v>
      </c>
      <c r="G466" t="str">
        <f t="shared" si="22"/>
        <v>spadek</v>
      </c>
      <c r="H466">
        <v>38584</v>
      </c>
      <c r="I466">
        <v>132020</v>
      </c>
      <c r="J466">
        <v>110913000</v>
      </c>
      <c r="K466" t="str">
        <f t="shared" si="23"/>
        <v>obserwuj</v>
      </c>
    </row>
    <row r="467" spans="1:11" x14ac:dyDescent="0.3">
      <c r="A467" s="2">
        <v>42025</v>
      </c>
      <c r="B467" s="6">
        <f>DAY(A467)</f>
        <v>21</v>
      </c>
      <c r="C467" t="s">
        <v>917</v>
      </c>
      <c r="D467" s="1" t="s">
        <v>918</v>
      </c>
      <c r="E467">
        <v>2</v>
      </c>
      <c r="F467">
        <f t="shared" si="21"/>
        <v>0</v>
      </c>
      <c r="G467">
        <f t="shared" si="22"/>
        <v>0</v>
      </c>
      <c r="H467">
        <v>1</v>
      </c>
      <c r="I467">
        <v>2</v>
      </c>
      <c r="J467">
        <v>0</v>
      </c>
      <c r="K467">
        <f t="shared" si="23"/>
        <v>0</v>
      </c>
    </row>
    <row r="468" spans="1:11" x14ac:dyDescent="0.3">
      <c r="A468" s="2">
        <v>42026</v>
      </c>
      <c r="B468" s="6">
        <f>DAY(A468)</f>
        <v>22</v>
      </c>
      <c r="C468" t="s">
        <v>917</v>
      </c>
      <c r="D468" s="1" t="s">
        <v>918</v>
      </c>
      <c r="E468">
        <v>2.4</v>
      </c>
      <c r="F468">
        <f t="shared" si="21"/>
        <v>0.39999999999999991</v>
      </c>
      <c r="G468" t="str">
        <f t="shared" si="22"/>
        <v>wzrost</v>
      </c>
      <c r="H468">
        <v>86</v>
      </c>
      <c r="I468">
        <v>210</v>
      </c>
      <c r="J468">
        <v>0</v>
      </c>
      <c r="K468">
        <f t="shared" si="23"/>
        <v>0</v>
      </c>
    </row>
    <row r="469" spans="1:11" x14ac:dyDescent="0.3">
      <c r="A469" s="2">
        <v>42027</v>
      </c>
      <c r="B469" s="6">
        <f>DAY(A469)</f>
        <v>23</v>
      </c>
      <c r="C469" t="s">
        <v>917</v>
      </c>
      <c r="D469" s="1" t="s">
        <v>918</v>
      </c>
      <c r="E469">
        <v>2.4</v>
      </c>
      <c r="F469">
        <f t="shared" si="21"/>
        <v>0</v>
      </c>
      <c r="G469" t="str">
        <f t="shared" si="22"/>
        <v>spadek</v>
      </c>
      <c r="H469">
        <v>21</v>
      </c>
      <c r="I469">
        <v>50</v>
      </c>
      <c r="J469">
        <v>0</v>
      </c>
      <c r="K469" t="str">
        <f t="shared" si="23"/>
        <v>obserwuj</v>
      </c>
    </row>
    <row r="470" spans="1:11" x14ac:dyDescent="0.3">
      <c r="A470" s="2">
        <v>42025</v>
      </c>
      <c r="B470" s="6">
        <f>DAY(A470)</f>
        <v>21</v>
      </c>
      <c r="C470" t="s">
        <v>245</v>
      </c>
      <c r="D470" s="1" t="s">
        <v>246</v>
      </c>
      <c r="E470">
        <v>81</v>
      </c>
      <c r="F470">
        <f t="shared" si="21"/>
        <v>0</v>
      </c>
      <c r="G470">
        <f t="shared" si="22"/>
        <v>0</v>
      </c>
      <c r="H470">
        <v>2556</v>
      </c>
      <c r="I470">
        <v>207120</v>
      </c>
      <c r="J470">
        <v>4747000</v>
      </c>
      <c r="K470">
        <f t="shared" si="23"/>
        <v>0</v>
      </c>
    </row>
    <row r="471" spans="1:11" x14ac:dyDescent="0.3">
      <c r="A471" s="2">
        <v>42026</v>
      </c>
      <c r="B471" s="6">
        <f>DAY(A471)</f>
        <v>22</v>
      </c>
      <c r="C471" t="s">
        <v>245</v>
      </c>
      <c r="D471" s="1" t="s">
        <v>246</v>
      </c>
      <c r="E471">
        <v>82</v>
      </c>
      <c r="F471">
        <f t="shared" si="21"/>
        <v>1</v>
      </c>
      <c r="G471" t="str">
        <f t="shared" si="22"/>
        <v>wzrost</v>
      </c>
      <c r="H471">
        <v>187</v>
      </c>
      <c r="I471">
        <v>15270</v>
      </c>
      <c r="J471">
        <v>4747000</v>
      </c>
      <c r="K471">
        <f t="shared" si="23"/>
        <v>0</v>
      </c>
    </row>
    <row r="472" spans="1:11" x14ac:dyDescent="0.3">
      <c r="A472" s="2">
        <v>42027</v>
      </c>
      <c r="B472" s="6">
        <f>DAY(A472)</f>
        <v>23</v>
      </c>
      <c r="C472" t="s">
        <v>245</v>
      </c>
      <c r="D472" s="1" t="s">
        <v>246</v>
      </c>
      <c r="E472">
        <v>81.22</v>
      </c>
      <c r="F472">
        <f t="shared" si="21"/>
        <v>-0.78000000000000114</v>
      </c>
      <c r="G472" t="str">
        <f t="shared" si="22"/>
        <v>spadek</v>
      </c>
      <c r="H472">
        <v>45</v>
      </c>
      <c r="I472">
        <v>3660</v>
      </c>
      <c r="J472">
        <v>4747000</v>
      </c>
      <c r="K472" t="str">
        <f t="shared" si="23"/>
        <v>obserwuj</v>
      </c>
    </row>
    <row r="473" spans="1:11" x14ac:dyDescent="0.3">
      <c r="A473" s="2">
        <v>42025</v>
      </c>
      <c r="B473" s="6">
        <f>DAY(A473)</f>
        <v>21</v>
      </c>
      <c r="C473" t="s">
        <v>253</v>
      </c>
      <c r="D473" s="1" t="s">
        <v>254</v>
      </c>
      <c r="E473">
        <v>15.2</v>
      </c>
      <c r="F473">
        <f t="shared" si="21"/>
        <v>0</v>
      </c>
      <c r="G473">
        <f t="shared" si="22"/>
        <v>0</v>
      </c>
      <c r="H473">
        <v>11828</v>
      </c>
      <c r="I473">
        <v>179160</v>
      </c>
      <c r="J473">
        <v>2716000</v>
      </c>
      <c r="K473">
        <f t="shared" si="23"/>
        <v>0</v>
      </c>
    </row>
    <row r="474" spans="1:11" x14ac:dyDescent="0.3">
      <c r="A474" s="2">
        <v>42026</v>
      </c>
      <c r="B474" s="6">
        <f>DAY(A474)</f>
        <v>22</v>
      </c>
      <c r="C474" t="s">
        <v>253</v>
      </c>
      <c r="D474" s="1" t="s">
        <v>254</v>
      </c>
      <c r="E474">
        <v>15.3</v>
      </c>
      <c r="F474">
        <f t="shared" si="21"/>
        <v>0.10000000000000142</v>
      </c>
      <c r="G474" t="str">
        <f t="shared" si="22"/>
        <v>wzrost</v>
      </c>
      <c r="H474">
        <v>16599</v>
      </c>
      <c r="I474">
        <v>249530</v>
      </c>
      <c r="J474">
        <v>2716000</v>
      </c>
      <c r="K474">
        <f t="shared" si="23"/>
        <v>0</v>
      </c>
    </row>
    <row r="475" spans="1:11" x14ac:dyDescent="0.3">
      <c r="A475" s="2">
        <v>42027</v>
      </c>
      <c r="B475" s="6">
        <f>DAY(A475)</f>
        <v>23</v>
      </c>
      <c r="C475" t="s">
        <v>253</v>
      </c>
      <c r="D475" s="1" t="s">
        <v>254</v>
      </c>
      <c r="E475">
        <v>15.6</v>
      </c>
      <c r="F475">
        <f t="shared" si="21"/>
        <v>0.29999999999999893</v>
      </c>
      <c r="G475" t="str">
        <f t="shared" si="22"/>
        <v>wzrost</v>
      </c>
      <c r="H475">
        <v>2842</v>
      </c>
      <c r="I475">
        <v>43690</v>
      </c>
      <c r="J475">
        <v>2716000</v>
      </c>
      <c r="K475" t="str">
        <f t="shared" si="23"/>
        <v>kupuj</v>
      </c>
    </row>
    <row r="476" spans="1:11" x14ac:dyDescent="0.3">
      <c r="A476" s="2">
        <v>42025</v>
      </c>
      <c r="B476" s="6">
        <f>DAY(A476)</f>
        <v>21</v>
      </c>
      <c r="C476" t="s">
        <v>255</v>
      </c>
      <c r="D476" s="1" t="s">
        <v>256</v>
      </c>
      <c r="E476">
        <v>13.18</v>
      </c>
      <c r="F476">
        <f t="shared" si="21"/>
        <v>0</v>
      </c>
      <c r="G476">
        <f t="shared" si="22"/>
        <v>0</v>
      </c>
      <c r="H476">
        <v>947</v>
      </c>
      <c r="I476">
        <v>12840</v>
      </c>
      <c r="J476">
        <v>3579000</v>
      </c>
      <c r="K476">
        <f t="shared" si="23"/>
        <v>0</v>
      </c>
    </row>
    <row r="477" spans="1:11" x14ac:dyDescent="0.3">
      <c r="A477" s="2">
        <v>42026</v>
      </c>
      <c r="B477" s="6">
        <f>DAY(A477)</f>
        <v>22</v>
      </c>
      <c r="C477" t="s">
        <v>255</v>
      </c>
      <c r="D477" s="1" t="s">
        <v>256</v>
      </c>
      <c r="E477">
        <v>13.34</v>
      </c>
      <c r="F477">
        <f t="shared" si="21"/>
        <v>0.16000000000000014</v>
      </c>
      <c r="G477" t="str">
        <f t="shared" si="22"/>
        <v>wzrost</v>
      </c>
      <c r="H477">
        <v>1594</v>
      </c>
      <c r="I477">
        <v>21120</v>
      </c>
      <c r="J477">
        <v>3579000</v>
      </c>
      <c r="K477">
        <f t="shared" si="23"/>
        <v>0</v>
      </c>
    </row>
    <row r="478" spans="1:11" x14ac:dyDescent="0.3">
      <c r="A478" s="2">
        <v>42027</v>
      </c>
      <c r="B478" s="6">
        <f>DAY(A478)</f>
        <v>23</v>
      </c>
      <c r="C478" t="s">
        <v>255</v>
      </c>
      <c r="D478" s="1" t="s">
        <v>256</v>
      </c>
      <c r="E478">
        <v>13.33</v>
      </c>
      <c r="F478">
        <f t="shared" si="21"/>
        <v>-9.9999999999997868E-3</v>
      </c>
      <c r="G478" t="str">
        <f t="shared" si="22"/>
        <v>spadek</v>
      </c>
      <c r="H478">
        <v>2070</v>
      </c>
      <c r="I478">
        <v>27070</v>
      </c>
      <c r="J478">
        <v>3579000</v>
      </c>
      <c r="K478" t="str">
        <f t="shared" si="23"/>
        <v>obserwuj</v>
      </c>
    </row>
    <row r="479" spans="1:11" x14ac:dyDescent="0.3">
      <c r="A479" s="2">
        <v>42025</v>
      </c>
      <c r="B479" s="6">
        <f>DAY(A479)</f>
        <v>21</v>
      </c>
      <c r="C479" t="s">
        <v>259</v>
      </c>
      <c r="D479" s="1" t="s">
        <v>260</v>
      </c>
      <c r="E479">
        <v>1.03</v>
      </c>
      <c r="F479">
        <f t="shared" si="21"/>
        <v>0</v>
      </c>
      <c r="G479">
        <f t="shared" si="22"/>
        <v>0</v>
      </c>
      <c r="H479">
        <v>1945</v>
      </c>
      <c r="I479">
        <v>1960</v>
      </c>
      <c r="J479">
        <v>11545000</v>
      </c>
      <c r="K479">
        <f t="shared" si="23"/>
        <v>0</v>
      </c>
    </row>
    <row r="480" spans="1:11" x14ac:dyDescent="0.3">
      <c r="A480" s="2">
        <v>42026</v>
      </c>
      <c r="B480" s="6">
        <f>DAY(A480)</f>
        <v>22</v>
      </c>
      <c r="C480" t="s">
        <v>259</v>
      </c>
      <c r="D480" s="1" t="s">
        <v>260</v>
      </c>
      <c r="E480">
        <v>1.03</v>
      </c>
      <c r="F480">
        <f t="shared" si="21"/>
        <v>0</v>
      </c>
      <c r="G480">
        <f t="shared" si="22"/>
        <v>0</v>
      </c>
      <c r="H480">
        <v>27631</v>
      </c>
      <c r="I480">
        <v>28260</v>
      </c>
      <c r="J480">
        <v>11545000</v>
      </c>
      <c r="K480">
        <f t="shared" si="23"/>
        <v>0</v>
      </c>
    </row>
    <row r="481" spans="1:11" x14ac:dyDescent="0.3">
      <c r="A481" s="2">
        <v>42027</v>
      </c>
      <c r="B481" s="6">
        <f>DAY(A481)</f>
        <v>23</v>
      </c>
      <c r="C481" t="s">
        <v>259</v>
      </c>
      <c r="D481" s="1" t="s">
        <v>260</v>
      </c>
      <c r="E481">
        <v>1.03</v>
      </c>
      <c r="F481">
        <f t="shared" si="21"/>
        <v>0</v>
      </c>
      <c r="G481">
        <f t="shared" si="22"/>
        <v>0</v>
      </c>
      <c r="H481">
        <v>4001</v>
      </c>
      <c r="I481">
        <v>4120</v>
      </c>
      <c r="J481">
        <v>11545000</v>
      </c>
      <c r="K481" t="str">
        <f t="shared" si="23"/>
        <v>obserwuj</v>
      </c>
    </row>
    <row r="482" spans="1:11" x14ac:dyDescent="0.3">
      <c r="A482" s="2">
        <v>42025</v>
      </c>
      <c r="B482" s="6">
        <f>DAY(A482)</f>
        <v>21</v>
      </c>
      <c r="C482" t="s">
        <v>261</v>
      </c>
      <c r="D482" s="1" t="s">
        <v>262</v>
      </c>
      <c r="E482">
        <v>16.43</v>
      </c>
      <c r="F482">
        <f t="shared" si="21"/>
        <v>0</v>
      </c>
      <c r="G482">
        <f t="shared" si="22"/>
        <v>0</v>
      </c>
      <c r="H482">
        <v>296942</v>
      </c>
      <c r="I482">
        <v>4802730</v>
      </c>
      <c r="J482">
        <v>214078000</v>
      </c>
      <c r="K482">
        <f t="shared" si="23"/>
        <v>0</v>
      </c>
    </row>
    <row r="483" spans="1:11" x14ac:dyDescent="0.3">
      <c r="A483" s="2">
        <v>42026</v>
      </c>
      <c r="B483" s="6">
        <f>DAY(A483)</f>
        <v>22</v>
      </c>
      <c r="C483" t="s">
        <v>261</v>
      </c>
      <c r="D483" s="1" t="s">
        <v>262</v>
      </c>
      <c r="E483">
        <v>16.5</v>
      </c>
      <c r="F483">
        <f t="shared" si="21"/>
        <v>7.0000000000000284E-2</v>
      </c>
      <c r="G483" t="str">
        <f t="shared" si="22"/>
        <v>wzrost</v>
      </c>
      <c r="H483">
        <v>370058</v>
      </c>
      <c r="I483">
        <v>6094640</v>
      </c>
      <c r="J483">
        <v>214078000</v>
      </c>
      <c r="K483">
        <f t="shared" si="23"/>
        <v>0</v>
      </c>
    </row>
    <row r="484" spans="1:11" x14ac:dyDescent="0.3">
      <c r="A484" s="2">
        <v>42027</v>
      </c>
      <c r="B484" s="6">
        <f>DAY(A484)</f>
        <v>23</v>
      </c>
      <c r="C484" t="s">
        <v>261</v>
      </c>
      <c r="D484" s="1" t="s">
        <v>262</v>
      </c>
      <c r="E484">
        <v>16.96</v>
      </c>
      <c r="F484">
        <f t="shared" si="21"/>
        <v>0.46000000000000085</v>
      </c>
      <c r="G484" t="str">
        <f t="shared" si="22"/>
        <v>wzrost</v>
      </c>
      <c r="H484">
        <v>394213</v>
      </c>
      <c r="I484">
        <v>6645070</v>
      </c>
      <c r="J484">
        <v>214078000</v>
      </c>
      <c r="K484" t="str">
        <f t="shared" si="23"/>
        <v>kupuj</v>
      </c>
    </row>
    <row r="485" spans="1:11" x14ac:dyDescent="0.3">
      <c r="A485" s="2">
        <v>42025</v>
      </c>
      <c r="B485" s="6">
        <f>DAY(A485)</f>
        <v>21</v>
      </c>
      <c r="C485" t="s">
        <v>265</v>
      </c>
      <c r="D485" s="1" t="s">
        <v>266</v>
      </c>
      <c r="E485">
        <v>22.19</v>
      </c>
      <c r="F485">
        <f t="shared" si="21"/>
        <v>0</v>
      </c>
      <c r="G485">
        <f t="shared" si="22"/>
        <v>0</v>
      </c>
      <c r="H485">
        <v>505916</v>
      </c>
      <c r="I485">
        <v>11116730</v>
      </c>
      <c r="J485">
        <v>200740000</v>
      </c>
      <c r="K485">
        <f t="shared" si="23"/>
        <v>0</v>
      </c>
    </row>
    <row r="486" spans="1:11" x14ac:dyDescent="0.3">
      <c r="A486" s="2">
        <v>42026</v>
      </c>
      <c r="B486" s="6">
        <f>DAY(A486)</f>
        <v>22</v>
      </c>
      <c r="C486" t="s">
        <v>265</v>
      </c>
      <c r="D486" s="1" t="s">
        <v>266</v>
      </c>
      <c r="E486">
        <v>22.84</v>
      </c>
      <c r="F486">
        <f t="shared" si="21"/>
        <v>0.64999999999999858</v>
      </c>
      <c r="G486" t="str">
        <f t="shared" si="22"/>
        <v>wzrost</v>
      </c>
      <c r="H486">
        <v>803257</v>
      </c>
      <c r="I486">
        <v>18269210</v>
      </c>
      <c r="J486">
        <v>200740000</v>
      </c>
      <c r="K486">
        <f t="shared" si="23"/>
        <v>0</v>
      </c>
    </row>
    <row r="487" spans="1:11" x14ac:dyDescent="0.3">
      <c r="A487" s="2">
        <v>42027</v>
      </c>
      <c r="B487" s="6">
        <f>DAY(A487)</f>
        <v>23</v>
      </c>
      <c r="C487" t="s">
        <v>265</v>
      </c>
      <c r="D487" s="1" t="s">
        <v>266</v>
      </c>
      <c r="E487">
        <v>23.3</v>
      </c>
      <c r="F487">
        <f t="shared" si="21"/>
        <v>0.46000000000000085</v>
      </c>
      <c r="G487" t="str">
        <f t="shared" si="22"/>
        <v>spadek</v>
      </c>
      <c r="H487">
        <v>1099671</v>
      </c>
      <c r="I487">
        <v>25340470</v>
      </c>
      <c r="J487">
        <v>200740000</v>
      </c>
      <c r="K487" t="str">
        <f t="shared" si="23"/>
        <v>obserwuj</v>
      </c>
    </row>
    <row r="488" spans="1:11" x14ac:dyDescent="0.3">
      <c r="A488" s="2">
        <v>42025</v>
      </c>
      <c r="B488" s="6">
        <f>DAY(A488)</f>
        <v>21</v>
      </c>
      <c r="C488" t="s">
        <v>263</v>
      </c>
      <c r="D488" s="1" t="s">
        <v>264</v>
      </c>
      <c r="E488">
        <v>11.55</v>
      </c>
      <c r="F488">
        <f t="shared" si="21"/>
        <v>0</v>
      </c>
      <c r="G488">
        <f t="shared" si="22"/>
        <v>0</v>
      </c>
      <c r="H488">
        <v>1477</v>
      </c>
      <c r="I488">
        <v>17000</v>
      </c>
      <c r="J488">
        <v>7353000</v>
      </c>
      <c r="K488">
        <f t="shared" si="23"/>
        <v>0</v>
      </c>
    </row>
    <row r="489" spans="1:11" x14ac:dyDescent="0.3">
      <c r="A489" s="2">
        <v>42026</v>
      </c>
      <c r="B489" s="6">
        <f>DAY(A489)</f>
        <v>22</v>
      </c>
      <c r="C489" t="s">
        <v>263</v>
      </c>
      <c r="D489" s="1" t="s">
        <v>264</v>
      </c>
      <c r="E489">
        <v>11.5</v>
      </c>
      <c r="F489">
        <f t="shared" si="21"/>
        <v>-5.0000000000000711E-2</v>
      </c>
      <c r="G489" t="str">
        <f t="shared" si="22"/>
        <v>spadek</v>
      </c>
      <c r="H489">
        <v>860</v>
      </c>
      <c r="I489">
        <v>9890</v>
      </c>
      <c r="J489">
        <v>7353000</v>
      </c>
      <c r="K489">
        <f t="shared" si="23"/>
        <v>0</v>
      </c>
    </row>
    <row r="490" spans="1:11" x14ac:dyDescent="0.3">
      <c r="A490" s="2">
        <v>42027</v>
      </c>
      <c r="B490" s="6">
        <f>DAY(A490)</f>
        <v>23</v>
      </c>
      <c r="C490" t="s">
        <v>263</v>
      </c>
      <c r="D490" s="1" t="s">
        <v>264</v>
      </c>
      <c r="E490">
        <v>11.31</v>
      </c>
      <c r="F490">
        <f t="shared" si="21"/>
        <v>-0.1899999999999995</v>
      </c>
      <c r="G490" t="str">
        <f t="shared" si="22"/>
        <v>spadek</v>
      </c>
      <c r="H490">
        <v>208</v>
      </c>
      <c r="I490">
        <v>2360</v>
      </c>
      <c r="J490">
        <v>7353000</v>
      </c>
      <c r="K490" t="str">
        <f t="shared" si="23"/>
        <v>sprzedaj</v>
      </c>
    </row>
    <row r="491" spans="1:11" x14ac:dyDescent="0.3">
      <c r="A491" s="2">
        <v>42025</v>
      </c>
      <c r="B491" s="6">
        <f>DAY(A491)</f>
        <v>21</v>
      </c>
      <c r="C491" t="s">
        <v>269</v>
      </c>
      <c r="D491" s="1" t="s">
        <v>270</v>
      </c>
      <c r="E491">
        <v>25.2</v>
      </c>
      <c r="F491">
        <f t="shared" si="21"/>
        <v>0</v>
      </c>
      <c r="G491">
        <f t="shared" si="22"/>
        <v>0</v>
      </c>
      <c r="H491">
        <v>1454</v>
      </c>
      <c r="I491">
        <v>36220</v>
      </c>
      <c r="J491">
        <v>4986000</v>
      </c>
      <c r="K491">
        <f t="shared" si="23"/>
        <v>0</v>
      </c>
    </row>
    <row r="492" spans="1:11" x14ac:dyDescent="0.3">
      <c r="A492" s="2">
        <v>42026</v>
      </c>
      <c r="B492" s="6">
        <f>DAY(A492)</f>
        <v>22</v>
      </c>
      <c r="C492" t="s">
        <v>269</v>
      </c>
      <c r="D492" s="1" t="s">
        <v>270</v>
      </c>
      <c r="E492">
        <v>26.02</v>
      </c>
      <c r="F492">
        <f t="shared" si="21"/>
        <v>0.82000000000000028</v>
      </c>
      <c r="G492" t="str">
        <f t="shared" si="22"/>
        <v>wzrost</v>
      </c>
      <c r="H492">
        <v>13621</v>
      </c>
      <c r="I492">
        <v>356660</v>
      </c>
      <c r="J492">
        <v>4986000</v>
      </c>
      <c r="K492">
        <f t="shared" si="23"/>
        <v>0</v>
      </c>
    </row>
    <row r="493" spans="1:11" x14ac:dyDescent="0.3">
      <c r="A493" s="2">
        <v>42027</v>
      </c>
      <c r="B493" s="6">
        <f>DAY(A493)</f>
        <v>23</v>
      </c>
      <c r="C493" t="s">
        <v>269</v>
      </c>
      <c r="D493" s="1" t="s">
        <v>270</v>
      </c>
      <c r="E493">
        <v>25.86</v>
      </c>
      <c r="F493">
        <f t="shared" si="21"/>
        <v>-0.16000000000000014</v>
      </c>
      <c r="G493" t="str">
        <f t="shared" si="22"/>
        <v>spadek</v>
      </c>
      <c r="H493">
        <v>2555</v>
      </c>
      <c r="I493">
        <v>66370</v>
      </c>
      <c r="J493">
        <v>4986000</v>
      </c>
      <c r="K493" t="str">
        <f t="shared" si="23"/>
        <v>obserwuj</v>
      </c>
    </row>
    <row r="494" spans="1:11" x14ac:dyDescent="0.3">
      <c r="A494" s="2">
        <v>42025</v>
      </c>
      <c r="B494" s="6">
        <f>DAY(A494)</f>
        <v>21</v>
      </c>
      <c r="C494" t="s">
        <v>337</v>
      </c>
      <c r="D494" s="1" t="s">
        <v>338</v>
      </c>
      <c r="E494">
        <v>1.51</v>
      </c>
      <c r="F494">
        <f t="shared" si="21"/>
        <v>0</v>
      </c>
      <c r="G494">
        <f t="shared" si="22"/>
        <v>0</v>
      </c>
      <c r="H494">
        <v>0</v>
      </c>
      <c r="I494">
        <v>0</v>
      </c>
      <c r="J494">
        <v>0</v>
      </c>
      <c r="K494">
        <f t="shared" si="23"/>
        <v>0</v>
      </c>
    </row>
    <row r="495" spans="1:11" x14ac:dyDescent="0.3">
      <c r="A495" s="2">
        <v>42026</v>
      </c>
      <c r="B495" s="6">
        <f>DAY(A495)</f>
        <v>22</v>
      </c>
      <c r="C495" t="s">
        <v>337</v>
      </c>
      <c r="D495" s="1" t="s">
        <v>338</v>
      </c>
      <c r="E495">
        <v>1.51</v>
      </c>
      <c r="F495">
        <f t="shared" si="21"/>
        <v>0</v>
      </c>
      <c r="G495">
        <f t="shared" si="22"/>
        <v>0</v>
      </c>
      <c r="H495">
        <v>0</v>
      </c>
      <c r="I495">
        <v>0</v>
      </c>
      <c r="J495">
        <v>0</v>
      </c>
      <c r="K495">
        <f t="shared" si="23"/>
        <v>0</v>
      </c>
    </row>
    <row r="496" spans="1:11" x14ac:dyDescent="0.3">
      <c r="A496" s="2">
        <v>42027</v>
      </c>
      <c r="B496" s="6">
        <f>DAY(A496)</f>
        <v>23</v>
      </c>
      <c r="C496" t="s">
        <v>337</v>
      </c>
      <c r="D496" s="1" t="s">
        <v>338</v>
      </c>
      <c r="E496">
        <v>1.51</v>
      </c>
      <c r="F496">
        <f t="shared" si="21"/>
        <v>0</v>
      </c>
      <c r="G496">
        <f t="shared" si="22"/>
        <v>0</v>
      </c>
      <c r="H496">
        <v>0</v>
      </c>
      <c r="I496">
        <v>0</v>
      </c>
      <c r="J496">
        <v>0</v>
      </c>
      <c r="K496" t="str">
        <f t="shared" si="23"/>
        <v>obserwuj</v>
      </c>
    </row>
    <row r="497" spans="1:11" x14ac:dyDescent="0.3">
      <c r="A497" s="2">
        <v>42025</v>
      </c>
      <c r="B497" s="6">
        <f>DAY(A497)</f>
        <v>21</v>
      </c>
      <c r="C497" t="s">
        <v>267</v>
      </c>
      <c r="D497" s="1" t="s">
        <v>268</v>
      </c>
      <c r="E497">
        <v>10.8</v>
      </c>
      <c r="F497">
        <f t="shared" si="21"/>
        <v>0</v>
      </c>
      <c r="G497">
        <f t="shared" si="22"/>
        <v>0</v>
      </c>
      <c r="H497">
        <v>76</v>
      </c>
      <c r="I497">
        <v>830</v>
      </c>
      <c r="J497">
        <v>5047000</v>
      </c>
      <c r="K497">
        <f t="shared" si="23"/>
        <v>0</v>
      </c>
    </row>
    <row r="498" spans="1:11" x14ac:dyDescent="0.3">
      <c r="A498" s="2">
        <v>42026</v>
      </c>
      <c r="B498" s="6">
        <f>DAY(A498)</f>
        <v>22</v>
      </c>
      <c r="C498" t="s">
        <v>267</v>
      </c>
      <c r="D498" s="1" t="s">
        <v>268</v>
      </c>
      <c r="E498">
        <v>11.44</v>
      </c>
      <c r="F498">
        <f t="shared" si="21"/>
        <v>0.63999999999999879</v>
      </c>
      <c r="G498" t="str">
        <f t="shared" si="22"/>
        <v>wzrost</v>
      </c>
      <c r="H498">
        <v>146</v>
      </c>
      <c r="I498">
        <v>1540</v>
      </c>
      <c r="J498">
        <v>5047000</v>
      </c>
      <c r="K498">
        <f t="shared" si="23"/>
        <v>0</v>
      </c>
    </row>
    <row r="499" spans="1:11" x14ac:dyDescent="0.3">
      <c r="A499" s="2">
        <v>42027</v>
      </c>
      <c r="B499" s="6">
        <f>DAY(A499)</f>
        <v>23</v>
      </c>
      <c r="C499" t="s">
        <v>267</v>
      </c>
      <c r="D499" s="1" t="s">
        <v>268</v>
      </c>
      <c r="E499">
        <v>11.44</v>
      </c>
      <c r="F499">
        <f t="shared" si="21"/>
        <v>0</v>
      </c>
      <c r="G499" t="str">
        <f t="shared" si="22"/>
        <v>spadek</v>
      </c>
      <c r="H499">
        <v>6</v>
      </c>
      <c r="I499">
        <v>70</v>
      </c>
      <c r="J499">
        <v>5047000</v>
      </c>
      <c r="K499" t="str">
        <f t="shared" si="23"/>
        <v>obserwuj</v>
      </c>
    </row>
    <row r="500" spans="1:11" x14ac:dyDescent="0.3">
      <c r="A500" s="2">
        <v>42025</v>
      </c>
      <c r="B500" s="6">
        <f>DAY(A500)</f>
        <v>21</v>
      </c>
      <c r="C500" t="s">
        <v>179</v>
      </c>
      <c r="D500" s="1" t="s">
        <v>180</v>
      </c>
      <c r="E500">
        <v>8.25</v>
      </c>
      <c r="F500">
        <f t="shared" si="21"/>
        <v>0</v>
      </c>
      <c r="G500">
        <f t="shared" si="22"/>
        <v>0</v>
      </c>
      <c r="H500">
        <v>2706</v>
      </c>
      <c r="I500">
        <v>22130</v>
      </c>
      <c r="J500">
        <v>3648000</v>
      </c>
      <c r="K500">
        <f t="shared" si="23"/>
        <v>0</v>
      </c>
    </row>
    <row r="501" spans="1:11" x14ac:dyDescent="0.3">
      <c r="A501" s="2">
        <v>42026</v>
      </c>
      <c r="B501" s="6">
        <f>DAY(A501)</f>
        <v>22</v>
      </c>
      <c r="C501" t="s">
        <v>179</v>
      </c>
      <c r="D501" s="1" t="s">
        <v>180</v>
      </c>
      <c r="E501">
        <v>8.4700000000000006</v>
      </c>
      <c r="F501">
        <f t="shared" si="21"/>
        <v>0.22000000000000064</v>
      </c>
      <c r="G501" t="str">
        <f t="shared" si="22"/>
        <v>wzrost</v>
      </c>
      <c r="H501">
        <v>5030</v>
      </c>
      <c r="I501">
        <v>41580</v>
      </c>
      <c r="J501">
        <v>3648000</v>
      </c>
      <c r="K501">
        <f t="shared" si="23"/>
        <v>0</v>
      </c>
    </row>
    <row r="502" spans="1:11" x14ac:dyDescent="0.3">
      <c r="A502" s="2">
        <v>42027</v>
      </c>
      <c r="B502" s="6">
        <f>DAY(A502)</f>
        <v>23</v>
      </c>
      <c r="C502" t="s">
        <v>179</v>
      </c>
      <c r="D502" s="1" t="s">
        <v>180</v>
      </c>
      <c r="E502">
        <v>8.2899999999999991</v>
      </c>
      <c r="F502">
        <f t="shared" si="21"/>
        <v>-0.18000000000000149</v>
      </c>
      <c r="G502" t="str">
        <f t="shared" si="22"/>
        <v>spadek</v>
      </c>
      <c r="H502">
        <v>4531</v>
      </c>
      <c r="I502">
        <v>38010</v>
      </c>
      <c r="J502">
        <v>3648000</v>
      </c>
      <c r="K502" t="str">
        <f t="shared" si="23"/>
        <v>obserwuj</v>
      </c>
    </row>
    <row r="503" spans="1:11" x14ac:dyDescent="0.3">
      <c r="A503" s="2">
        <v>42025</v>
      </c>
      <c r="B503" s="6">
        <f>DAY(A503)</f>
        <v>21</v>
      </c>
      <c r="C503" t="s">
        <v>271</v>
      </c>
      <c r="D503" s="1" t="s">
        <v>272</v>
      </c>
      <c r="E503">
        <v>16.57</v>
      </c>
      <c r="F503">
        <f t="shared" si="21"/>
        <v>0</v>
      </c>
      <c r="G503">
        <f t="shared" si="22"/>
        <v>0</v>
      </c>
      <c r="H503">
        <v>1999</v>
      </c>
      <c r="I503">
        <v>33370</v>
      </c>
      <c r="J503">
        <v>530000</v>
      </c>
      <c r="K503">
        <f t="shared" si="23"/>
        <v>0</v>
      </c>
    </row>
    <row r="504" spans="1:11" x14ac:dyDescent="0.3">
      <c r="A504" s="2">
        <v>42026</v>
      </c>
      <c r="B504" s="6">
        <f>DAY(A504)</f>
        <v>22</v>
      </c>
      <c r="C504" t="s">
        <v>271</v>
      </c>
      <c r="D504" s="1" t="s">
        <v>272</v>
      </c>
      <c r="E504">
        <v>16.27</v>
      </c>
      <c r="F504">
        <f t="shared" si="21"/>
        <v>-0.30000000000000071</v>
      </c>
      <c r="G504" t="str">
        <f t="shared" si="22"/>
        <v>spadek</v>
      </c>
      <c r="H504">
        <v>438</v>
      </c>
      <c r="I504">
        <v>7200</v>
      </c>
      <c r="J504">
        <v>530000</v>
      </c>
      <c r="K504">
        <f t="shared" si="23"/>
        <v>0</v>
      </c>
    </row>
    <row r="505" spans="1:11" x14ac:dyDescent="0.3">
      <c r="A505" s="2">
        <v>42027</v>
      </c>
      <c r="B505" s="6">
        <f>DAY(A505)</f>
        <v>23</v>
      </c>
      <c r="C505" t="s">
        <v>271</v>
      </c>
      <c r="D505" s="1" t="s">
        <v>272</v>
      </c>
      <c r="E505">
        <v>16.170000000000002</v>
      </c>
      <c r="F505">
        <f t="shared" si="21"/>
        <v>-9.9999999999997868E-2</v>
      </c>
      <c r="G505" t="str">
        <f t="shared" si="22"/>
        <v>wzrost</v>
      </c>
      <c r="H505">
        <v>625</v>
      </c>
      <c r="I505">
        <v>10170</v>
      </c>
      <c r="J505">
        <v>530000</v>
      </c>
      <c r="K505" t="str">
        <f t="shared" si="23"/>
        <v>obserwuj</v>
      </c>
    </row>
    <row r="506" spans="1:11" x14ac:dyDescent="0.3">
      <c r="A506" s="2">
        <v>42025</v>
      </c>
      <c r="B506" s="6">
        <f>DAY(A506)</f>
        <v>21</v>
      </c>
      <c r="C506" t="s">
        <v>279</v>
      </c>
      <c r="D506" s="1" t="s">
        <v>280</v>
      </c>
      <c r="E506">
        <v>25.71</v>
      </c>
      <c r="F506">
        <f t="shared" si="21"/>
        <v>0</v>
      </c>
      <c r="G506">
        <f t="shared" si="22"/>
        <v>0</v>
      </c>
      <c r="H506">
        <v>1807</v>
      </c>
      <c r="I506">
        <v>46440</v>
      </c>
      <c r="J506">
        <v>2121000</v>
      </c>
      <c r="K506">
        <f t="shared" si="23"/>
        <v>0</v>
      </c>
    </row>
    <row r="507" spans="1:11" x14ac:dyDescent="0.3">
      <c r="A507" s="2">
        <v>42026</v>
      </c>
      <c r="B507" s="6">
        <f>DAY(A507)</f>
        <v>22</v>
      </c>
      <c r="C507" t="s">
        <v>279</v>
      </c>
      <c r="D507" s="1" t="s">
        <v>280</v>
      </c>
      <c r="E507">
        <v>25.45</v>
      </c>
      <c r="F507">
        <f t="shared" si="21"/>
        <v>-0.26000000000000156</v>
      </c>
      <c r="G507" t="str">
        <f t="shared" si="22"/>
        <v>spadek</v>
      </c>
      <c r="H507">
        <v>848</v>
      </c>
      <c r="I507">
        <v>21810</v>
      </c>
      <c r="J507">
        <v>2121000</v>
      </c>
      <c r="K507">
        <f t="shared" si="23"/>
        <v>0</v>
      </c>
    </row>
    <row r="508" spans="1:11" x14ac:dyDescent="0.3">
      <c r="A508" s="2">
        <v>42027</v>
      </c>
      <c r="B508" s="6">
        <f>DAY(A508)</f>
        <v>23</v>
      </c>
      <c r="C508" t="s">
        <v>279</v>
      </c>
      <c r="D508" s="1" t="s">
        <v>280</v>
      </c>
      <c r="E508">
        <v>25.2</v>
      </c>
      <c r="F508">
        <f t="shared" si="21"/>
        <v>-0.25</v>
      </c>
      <c r="G508" t="str">
        <f t="shared" si="22"/>
        <v>wzrost</v>
      </c>
      <c r="H508">
        <v>107</v>
      </c>
      <c r="I508">
        <v>2700</v>
      </c>
      <c r="J508">
        <v>2121000</v>
      </c>
      <c r="K508" t="str">
        <f t="shared" si="23"/>
        <v>obserwuj</v>
      </c>
    </row>
    <row r="509" spans="1:11" x14ac:dyDescent="0.3">
      <c r="A509" s="2">
        <v>42025</v>
      </c>
      <c r="B509" s="6">
        <f>DAY(A509)</f>
        <v>21</v>
      </c>
      <c r="C509" t="s">
        <v>281</v>
      </c>
      <c r="D509" s="1" t="s">
        <v>282</v>
      </c>
      <c r="E509">
        <v>0.01</v>
      </c>
      <c r="F509">
        <f t="shared" si="21"/>
        <v>0</v>
      </c>
      <c r="G509">
        <f t="shared" si="22"/>
        <v>0</v>
      </c>
      <c r="H509">
        <v>0</v>
      </c>
      <c r="I509">
        <v>0</v>
      </c>
      <c r="J509">
        <v>0</v>
      </c>
      <c r="K509">
        <f t="shared" si="23"/>
        <v>0</v>
      </c>
    </row>
    <row r="510" spans="1:11" x14ac:dyDescent="0.3">
      <c r="A510" s="2">
        <v>42026</v>
      </c>
      <c r="B510" s="6">
        <f>DAY(A510)</f>
        <v>22</v>
      </c>
      <c r="C510" t="s">
        <v>281</v>
      </c>
      <c r="D510" s="1" t="s">
        <v>282</v>
      </c>
      <c r="E510">
        <v>0.01</v>
      </c>
      <c r="F510">
        <f t="shared" si="21"/>
        <v>0</v>
      </c>
      <c r="G510">
        <f t="shared" si="22"/>
        <v>0</v>
      </c>
      <c r="H510">
        <v>41500</v>
      </c>
      <c r="I510">
        <v>420</v>
      </c>
      <c r="J510">
        <v>0</v>
      </c>
      <c r="K510">
        <f t="shared" si="23"/>
        <v>0</v>
      </c>
    </row>
    <row r="511" spans="1:11" x14ac:dyDescent="0.3">
      <c r="A511" s="2">
        <v>42027</v>
      </c>
      <c r="B511" s="6">
        <f>DAY(A511)</f>
        <v>23</v>
      </c>
      <c r="C511" t="s">
        <v>281</v>
      </c>
      <c r="D511" s="1" t="s">
        <v>282</v>
      </c>
      <c r="E511">
        <v>0.01</v>
      </c>
      <c r="F511">
        <f t="shared" si="21"/>
        <v>0</v>
      </c>
      <c r="G511">
        <f t="shared" si="22"/>
        <v>0</v>
      </c>
      <c r="H511">
        <v>60000</v>
      </c>
      <c r="I511">
        <v>600</v>
      </c>
      <c r="J511">
        <v>0</v>
      </c>
      <c r="K511" t="str">
        <f t="shared" si="23"/>
        <v>obserwuj</v>
      </c>
    </row>
    <row r="512" spans="1:11" x14ac:dyDescent="0.3">
      <c r="A512" s="2">
        <v>42025</v>
      </c>
      <c r="B512" s="6">
        <f>DAY(A512)</f>
        <v>21</v>
      </c>
      <c r="C512" t="s">
        <v>287</v>
      </c>
      <c r="D512" s="1" t="s">
        <v>288</v>
      </c>
      <c r="E512">
        <v>13.54</v>
      </c>
      <c r="F512">
        <f t="shared" si="21"/>
        <v>0</v>
      </c>
      <c r="G512">
        <f t="shared" si="22"/>
        <v>0</v>
      </c>
      <c r="H512">
        <v>5208</v>
      </c>
      <c r="I512">
        <v>70960</v>
      </c>
      <c r="J512">
        <v>1423000</v>
      </c>
      <c r="K512">
        <f t="shared" si="23"/>
        <v>0</v>
      </c>
    </row>
    <row r="513" spans="1:11" x14ac:dyDescent="0.3">
      <c r="A513" s="2">
        <v>42026</v>
      </c>
      <c r="B513" s="6">
        <f>DAY(A513)</f>
        <v>22</v>
      </c>
      <c r="C513" t="s">
        <v>287</v>
      </c>
      <c r="D513" s="1" t="s">
        <v>288</v>
      </c>
      <c r="E513">
        <v>13.59</v>
      </c>
      <c r="F513">
        <f t="shared" si="21"/>
        <v>5.0000000000000711E-2</v>
      </c>
      <c r="G513" t="str">
        <f t="shared" si="22"/>
        <v>wzrost</v>
      </c>
      <c r="H513">
        <v>4522</v>
      </c>
      <c r="I513">
        <v>61040</v>
      </c>
      <c r="J513">
        <v>1423000</v>
      </c>
      <c r="K513">
        <f t="shared" si="23"/>
        <v>0</v>
      </c>
    </row>
    <row r="514" spans="1:11" x14ac:dyDescent="0.3">
      <c r="A514" s="2">
        <v>42027</v>
      </c>
      <c r="B514" s="6">
        <f>DAY(A514)</f>
        <v>23</v>
      </c>
      <c r="C514" t="s">
        <v>287</v>
      </c>
      <c r="D514" s="1" t="s">
        <v>288</v>
      </c>
      <c r="E514">
        <v>13.8</v>
      </c>
      <c r="F514">
        <f t="shared" si="21"/>
        <v>0.21000000000000085</v>
      </c>
      <c r="G514" t="str">
        <f t="shared" si="22"/>
        <v>wzrost</v>
      </c>
      <c r="H514">
        <v>563</v>
      </c>
      <c r="I514">
        <v>7740</v>
      </c>
      <c r="J514">
        <v>1423000</v>
      </c>
      <c r="K514" t="str">
        <f t="shared" si="23"/>
        <v>kupuj</v>
      </c>
    </row>
    <row r="515" spans="1:11" x14ac:dyDescent="0.3">
      <c r="A515" s="2">
        <v>42025</v>
      </c>
      <c r="B515" s="6">
        <f>DAY(A515)</f>
        <v>21</v>
      </c>
      <c r="C515" t="s">
        <v>275</v>
      </c>
      <c r="D515" s="1" t="s">
        <v>276</v>
      </c>
      <c r="E515">
        <v>2.36</v>
      </c>
      <c r="F515">
        <f t="shared" si="21"/>
        <v>0</v>
      </c>
      <c r="G515">
        <f t="shared" si="22"/>
        <v>0</v>
      </c>
      <c r="H515">
        <v>786</v>
      </c>
      <c r="I515">
        <v>1830</v>
      </c>
      <c r="J515">
        <v>13646000</v>
      </c>
      <c r="K515">
        <f t="shared" si="23"/>
        <v>0</v>
      </c>
    </row>
    <row r="516" spans="1:11" x14ac:dyDescent="0.3">
      <c r="A516" s="2">
        <v>42026</v>
      </c>
      <c r="B516" s="6">
        <f>DAY(A516)</f>
        <v>22</v>
      </c>
      <c r="C516" t="s">
        <v>275</v>
      </c>
      <c r="D516" s="1" t="s">
        <v>276</v>
      </c>
      <c r="E516">
        <v>2.41</v>
      </c>
      <c r="F516">
        <f t="shared" ref="F516:F579" si="24">IF(B516=21,0,E516-E515)</f>
        <v>5.0000000000000266E-2</v>
      </c>
      <c r="G516" t="str">
        <f t="shared" si="22"/>
        <v>wzrost</v>
      </c>
      <c r="H516">
        <v>786</v>
      </c>
      <c r="I516">
        <v>1830</v>
      </c>
      <c r="J516">
        <v>13646000</v>
      </c>
      <c r="K516">
        <f t="shared" si="23"/>
        <v>0</v>
      </c>
    </row>
    <row r="517" spans="1:11" x14ac:dyDescent="0.3">
      <c r="A517" s="2">
        <v>42027</v>
      </c>
      <c r="B517" s="6">
        <f>DAY(A517)</f>
        <v>23</v>
      </c>
      <c r="C517" t="s">
        <v>275</v>
      </c>
      <c r="D517" s="1" t="s">
        <v>276</v>
      </c>
      <c r="E517">
        <v>2.44</v>
      </c>
      <c r="F517">
        <f t="shared" si="24"/>
        <v>2.9999999999999805E-2</v>
      </c>
      <c r="G517" t="str">
        <f t="shared" ref="G517:G580" si="25">IF(B517=21,0,IF(AND(E517&lt;&gt;E516,F517&gt;F516),"wzrost",IF(F517&lt;F516,"spadek",0)))</f>
        <v>spadek</v>
      </c>
      <c r="H517">
        <v>1100</v>
      </c>
      <c r="I517">
        <v>2590</v>
      </c>
      <c r="J517">
        <v>13646000</v>
      </c>
      <c r="K517" t="str">
        <f t="shared" ref="K517:K580" si="26">IF(B517=23,IF(AND(G517="wzrost",G516="wzrost"),"kupuj",IF(AND(G517="spadek",G516="spadek"),"sprzedaj","obserwuj")),0)</f>
        <v>obserwuj</v>
      </c>
    </row>
    <row r="518" spans="1:11" x14ac:dyDescent="0.3">
      <c r="A518" s="2">
        <v>42025</v>
      </c>
      <c r="B518" s="6">
        <f>DAY(A518)</f>
        <v>21</v>
      </c>
      <c r="C518" t="s">
        <v>273</v>
      </c>
      <c r="D518" s="1" t="s">
        <v>274</v>
      </c>
      <c r="E518">
        <v>4.12</v>
      </c>
      <c r="F518">
        <f t="shared" si="24"/>
        <v>0</v>
      </c>
      <c r="G518">
        <f t="shared" si="25"/>
        <v>0</v>
      </c>
      <c r="H518">
        <v>16757</v>
      </c>
      <c r="I518">
        <v>68920</v>
      </c>
      <c r="J518">
        <v>24228000</v>
      </c>
      <c r="K518">
        <f t="shared" si="26"/>
        <v>0</v>
      </c>
    </row>
    <row r="519" spans="1:11" x14ac:dyDescent="0.3">
      <c r="A519" s="2">
        <v>42026</v>
      </c>
      <c r="B519" s="6">
        <f>DAY(A519)</f>
        <v>22</v>
      </c>
      <c r="C519" t="s">
        <v>273</v>
      </c>
      <c r="D519" s="1" t="s">
        <v>274</v>
      </c>
      <c r="E519">
        <v>4.13</v>
      </c>
      <c r="F519">
        <f t="shared" si="24"/>
        <v>9.9999999999997868E-3</v>
      </c>
      <c r="G519" t="str">
        <f t="shared" si="25"/>
        <v>wzrost</v>
      </c>
      <c r="H519">
        <v>10859</v>
      </c>
      <c r="I519">
        <v>44830</v>
      </c>
      <c r="J519">
        <v>24228000</v>
      </c>
      <c r="K519">
        <f t="shared" si="26"/>
        <v>0</v>
      </c>
    </row>
    <row r="520" spans="1:11" x14ac:dyDescent="0.3">
      <c r="A520" s="2">
        <v>42027</v>
      </c>
      <c r="B520" s="6">
        <f>DAY(A520)</f>
        <v>23</v>
      </c>
      <c r="C520" t="s">
        <v>273</v>
      </c>
      <c r="D520" s="1" t="s">
        <v>274</v>
      </c>
      <c r="E520">
        <v>4.1399999999999997</v>
      </c>
      <c r="F520">
        <f t="shared" si="24"/>
        <v>9.9999999999997868E-3</v>
      </c>
      <c r="G520">
        <f t="shared" si="25"/>
        <v>0</v>
      </c>
      <c r="H520">
        <v>7578</v>
      </c>
      <c r="I520">
        <v>31350</v>
      </c>
      <c r="J520">
        <v>24228000</v>
      </c>
      <c r="K520" t="str">
        <f t="shared" si="26"/>
        <v>obserwuj</v>
      </c>
    </row>
    <row r="521" spans="1:11" x14ac:dyDescent="0.3">
      <c r="A521" s="2">
        <v>42025</v>
      </c>
      <c r="B521" s="6">
        <f>DAY(A521)</f>
        <v>21</v>
      </c>
      <c r="C521" t="s">
        <v>283</v>
      </c>
      <c r="D521" s="1" t="s">
        <v>284</v>
      </c>
      <c r="E521">
        <v>35.35</v>
      </c>
      <c r="F521">
        <f t="shared" si="24"/>
        <v>0</v>
      </c>
      <c r="G521">
        <f t="shared" si="25"/>
        <v>0</v>
      </c>
      <c r="H521">
        <v>232991</v>
      </c>
      <c r="I521">
        <v>8200880</v>
      </c>
      <c r="J521">
        <v>77963000</v>
      </c>
      <c r="K521">
        <f t="shared" si="26"/>
        <v>0</v>
      </c>
    </row>
    <row r="522" spans="1:11" x14ac:dyDescent="0.3">
      <c r="A522" s="2">
        <v>42026</v>
      </c>
      <c r="B522" s="6">
        <f>DAY(A522)</f>
        <v>22</v>
      </c>
      <c r="C522" t="s">
        <v>283</v>
      </c>
      <c r="D522" s="1" t="s">
        <v>284</v>
      </c>
      <c r="E522">
        <v>36.22</v>
      </c>
      <c r="F522">
        <f t="shared" si="24"/>
        <v>0.86999999999999744</v>
      </c>
      <c r="G522" t="str">
        <f t="shared" si="25"/>
        <v>wzrost</v>
      </c>
      <c r="H522">
        <v>521114</v>
      </c>
      <c r="I522">
        <v>18675240</v>
      </c>
      <c r="J522">
        <v>77963000</v>
      </c>
      <c r="K522">
        <f t="shared" si="26"/>
        <v>0</v>
      </c>
    </row>
    <row r="523" spans="1:11" x14ac:dyDescent="0.3">
      <c r="A523" s="2">
        <v>42027</v>
      </c>
      <c r="B523" s="6">
        <f>DAY(A523)</f>
        <v>23</v>
      </c>
      <c r="C523" t="s">
        <v>283</v>
      </c>
      <c r="D523" s="1" t="s">
        <v>284</v>
      </c>
      <c r="E523">
        <v>36.5</v>
      </c>
      <c r="F523">
        <f t="shared" si="24"/>
        <v>0.28000000000000114</v>
      </c>
      <c r="G523" t="str">
        <f t="shared" si="25"/>
        <v>spadek</v>
      </c>
      <c r="H523">
        <v>882131</v>
      </c>
      <c r="I523">
        <v>32190680</v>
      </c>
      <c r="J523">
        <v>77963000</v>
      </c>
      <c r="K523" t="str">
        <f t="shared" si="26"/>
        <v>obserwuj</v>
      </c>
    </row>
    <row r="524" spans="1:11" x14ac:dyDescent="0.3">
      <c r="A524" s="2">
        <v>42025</v>
      </c>
      <c r="B524" s="6">
        <f>DAY(A524)</f>
        <v>21</v>
      </c>
      <c r="C524" t="s">
        <v>291</v>
      </c>
      <c r="D524" s="1" t="s">
        <v>292</v>
      </c>
      <c r="E524">
        <v>0.43</v>
      </c>
      <c r="F524">
        <f t="shared" si="24"/>
        <v>0</v>
      </c>
      <c r="G524">
        <f t="shared" si="25"/>
        <v>0</v>
      </c>
      <c r="H524">
        <v>0</v>
      </c>
      <c r="I524">
        <v>0</v>
      </c>
      <c r="J524">
        <v>0</v>
      </c>
      <c r="K524">
        <f t="shared" si="26"/>
        <v>0</v>
      </c>
    </row>
    <row r="525" spans="1:11" x14ac:dyDescent="0.3">
      <c r="A525" s="2">
        <v>42026</v>
      </c>
      <c r="B525" s="6">
        <f>DAY(A525)</f>
        <v>22</v>
      </c>
      <c r="C525" t="s">
        <v>291</v>
      </c>
      <c r="D525" s="1" t="s">
        <v>292</v>
      </c>
      <c r="E525">
        <v>0.44</v>
      </c>
      <c r="F525">
        <f t="shared" si="24"/>
        <v>1.0000000000000009E-2</v>
      </c>
      <c r="G525" t="str">
        <f t="shared" si="25"/>
        <v>wzrost</v>
      </c>
      <c r="H525">
        <v>3359</v>
      </c>
      <c r="I525">
        <v>1480</v>
      </c>
      <c r="J525">
        <v>0</v>
      </c>
      <c r="K525">
        <f t="shared" si="26"/>
        <v>0</v>
      </c>
    </row>
    <row r="526" spans="1:11" x14ac:dyDescent="0.3">
      <c r="A526" s="2">
        <v>42027</v>
      </c>
      <c r="B526" s="6">
        <f>DAY(A526)</f>
        <v>23</v>
      </c>
      <c r="C526" t="s">
        <v>291</v>
      </c>
      <c r="D526" s="1" t="s">
        <v>292</v>
      </c>
      <c r="E526">
        <v>0.44</v>
      </c>
      <c r="F526">
        <f t="shared" si="24"/>
        <v>0</v>
      </c>
      <c r="G526" t="str">
        <f t="shared" si="25"/>
        <v>spadek</v>
      </c>
      <c r="H526">
        <v>460</v>
      </c>
      <c r="I526">
        <v>200</v>
      </c>
      <c r="J526">
        <v>0</v>
      </c>
      <c r="K526" t="str">
        <f t="shared" si="26"/>
        <v>obserwuj</v>
      </c>
    </row>
    <row r="527" spans="1:11" x14ac:dyDescent="0.3">
      <c r="A527" s="2">
        <v>42025</v>
      </c>
      <c r="B527" s="6">
        <f>DAY(A527)</f>
        <v>21</v>
      </c>
      <c r="C527" t="s">
        <v>293</v>
      </c>
      <c r="D527" s="1" t="s">
        <v>294</v>
      </c>
      <c r="E527">
        <v>3.26</v>
      </c>
      <c r="F527">
        <f t="shared" si="24"/>
        <v>0</v>
      </c>
      <c r="G527">
        <f t="shared" si="25"/>
        <v>0</v>
      </c>
      <c r="H527">
        <v>2714</v>
      </c>
      <c r="I527">
        <v>8840</v>
      </c>
      <c r="J527">
        <v>138273000</v>
      </c>
      <c r="K527">
        <f t="shared" si="26"/>
        <v>0</v>
      </c>
    </row>
    <row r="528" spans="1:11" x14ac:dyDescent="0.3">
      <c r="A528" s="2">
        <v>42026</v>
      </c>
      <c r="B528" s="6">
        <f>DAY(A528)</f>
        <v>22</v>
      </c>
      <c r="C528" t="s">
        <v>293</v>
      </c>
      <c r="D528" s="1" t="s">
        <v>294</v>
      </c>
      <c r="E528">
        <v>3.3</v>
      </c>
      <c r="F528">
        <f t="shared" si="24"/>
        <v>4.0000000000000036E-2</v>
      </c>
      <c r="G528" t="str">
        <f t="shared" si="25"/>
        <v>wzrost</v>
      </c>
      <c r="H528">
        <v>3776</v>
      </c>
      <c r="I528">
        <v>12400</v>
      </c>
      <c r="J528">
        <v>138273000</v>
      </c>
      <c r="K528">
        <f t="shared" si="26"/>
        <v>0</v>
      </c>
    </row>
    <row r="529" spans="1:11" x14ac:dyDescent="0.3">
      <c r="A529" s="2">
        <v>42027</v>
      </c>
      <c r="B529" s="6">
        <f>DAY(A529)</f>
        <v>23</v>
      </c>
      <c r="C529" t="s">
        <v>293</v>
      </c>
      <c r="D529" s="1" t="s">
        <v>294</v>
      </c>
      <c r="E529">
        <v>3.28</v>
      </c>
      <c r="F529">
        <f t="shared" si="24"/>
        <v>-2.0000000000000018E-2</v>
      </c>
      <c r="G529" t="str">
        <f t="shared" si="25"/>
        <v>spadek</v>
      </c>
      <c r="H529">
        <v>5650</v>
      </c>
      <c r="I529">
        <v>18700</v>
      </c>
      <c r="J529">
        <v>138273000</v>
      </c>
      <c r="K529" t="str">
        <f t="shared" si="26"/>
        <v>obserwuj</v>
      </c>
    </row>
    <row r="530" spans="1:11" x14ac:dyDescent="0.3">
      <c r="A530" s="2">
        <v>42025</v>
      </c>
      <c r="B530" s="6">
        <f>DAY(A530)</f>
        <v>21</v>
      </c>
      <c r="C530" t="s">
        <v>301</v>
      </c>
      <c r="D530" s="1" t="s">
        <v>302</v>
      </c>
      <c r="E530">
        <v>16.25</v>
      </c>
      <c r="F530">
        <f t="shared" si="24"/>
        <v>0</v>
      </c>
      <c r="G530">
        <f t="shared" si="25"/>
        <v>0</v>
      </c>
      <c r="H530">
        <v>110</v>
      </c>
      <c r="I530">
        <v>1820</v>
      </c>
      <c r="J530">
        <v>3144000</v>
      </c>
      <c r="K530">
        <f t="shared" si="26"/>
        <v>0</v>
      </c>
    </row>
    <row r="531" spans="1:11" x14ac:dyDescent="0.3">
      <c r="A531" s="2">
        <v>42026</v>
      </c>
      <c r="B531" s="6">
        <f>DAY(A531)</f>
        <v>22</v>
      </c>
      <c r="C531" t="s">
        <v>301</v>
      </c>
      <c r="D531" s="1" t="s">
        <v>302</v>
      </c>
      <c r="E531">
        <v>15.7</v>
      </c>
      <c r="F531">
        <f t="shared" si="24"/>
        <v>-0.55000000000000071</v>
      </c>
      <c r="G531" t="str">
        <f t="shared" si="25"/>
        <v>spadek</v>
      </c>
      <c r="H531">
        <v>71</v>
      </c>
      <c r="I531">
        <v>1130</v>
      </c>
      <c r="J531">
        <v>3144000</v>
      </c>
      <c r="K531">
        <f t="shared" si="26"/>
        <v>0</v>
      </c>
    </row>
    <row r="532" spans="1:11" x14ac:dyDescent="0.3">
      <c r="A532" s="2">
        <v>42027</v>
      </c>
      <c r="B532" s="6">
        <f>DAY(A532)</f>
        <v>23</v>
      </c>
      <c r="C532" t="s">
        <v>301</v>
      </c>
      <c r="D532" s="1" t="s">
        <v>302</v>
      </c>
      <c r="E532">
        <v>16.64</v>
      </c>
      <c r="F532">
        <f t="shared" si="24"/>
        <v>0.94000000000000128</v>
      </c>
      <c r="G532" t="str">
        <f t="shared" si="25"/>
        <v>wzrost</v>
      </c>
      <c r="H532">
        <v>13</v>
      </c>
      <c r="I532">
        <v>220</v>
      </c>
      <c r="J532">
        <v>3144000</v>
      </c>
      <c r="K532" t="str">
        <f t="shared" si="26"/>
        <v>obserwuj</v>
      </c>
    </row>
    <row r="533" spans="1:11" x14ac:dyDescent="0.3">
      <c r="A533" s="2">
        <v>42025</v>
      </c>
      <c r="B533" s="6">
        <f>DAY(A533)</f>
        <v>21</v>
      </c>
      <c r="C533" t="s">
        <v>305</v>
      </c>
      <c r="D533" s="1" t="s">
        <v>306</v>
      </c>
      <c r="E533">
        <v>8.81</v>
      </c>
      <c r="F533">
        <f t="shared" si="24"/>
        <v>0</v>
      </c>
      <c r="G533">
        <f t="shared" si="25"/>
        <v>0</v>
      </c>
      <c r="H533">
        <v>26757</v>
      </c>
      <c r="I533">
        <v>235580</v>
      </c>
      <c r="J533">
        <v>17846000</v>
      </c>
      <c r="K533">
        <f t="shared" si="26"/>
        <v>0</v>
      </c>
    </row>
    <row r="534" spans="1:11" x14ac:dyDescent="0.3">
      <c r="A534" s="2">
        <v>42026</v>
      </c>
      <c r="B534" s="6">
        <f>DAY(A534)</f>
        <v>22</v>
      </c>
      <c r="C534" t="s">
        <v>305</v>
      </c>
      <c r="D534" s="1" t="s">
        <v>306</v>
      </c>
      <c r="E534">
        <v>8.8000000000000007</v>
      </c>
      <c r="F534">
        <f t="shared" si="24"/>
        <v>-9.9999999999997868E-3</v>
      </c>
      <c r="G534" t="str">
        <f t="shared" si="25"/>
        <v>spadek</v>
      </c>
      <c r="H534">
        <v>36885</v>
      </c>
      <c r="I534">
        <v>324770</v>
      </c>
      <c r="J534">
        <v>17846000</v>
      </c>
      <c r="K534">
        <f t="shared" si="26"/>
        <v>0</v>
      </c>
    </row>
    <row r="535" spans="1:11" x14ac:dyDescent="0.3">
      <c r="A535" s="2">
        <v>42027</v>
      </c>
      <c r="B535" s="6">
        <f>DAY(A535)</f>
        <v>23</v>
      </c>
      <c r="C535" t="s">
        <v>305</v>
      </c>
      <c r="D535" s="1" t="s">
        <v>306</v>
      </c>
      <c r="E535">
        <v>9.1999999999999993</v>
      </c>
      <c r="F535">
        <f t="shared" si="24"/>
        <v>0.39999999999999858</v>
      </c>
      <c r="G535" t="str">
        <f t="shared" si="25"/>
        <v>wzrost</v>
      </c>
      <c r="H535">
        <v>9386</v>
      </c>
      <c r="I535">
        <v>84180</v>
      </c>
      <c r="J535">
        <v>17846000</v>
      </c>
      <c r="K535" t="str">
        <f t="shared" si="26"/>
        <v>obserwuj</v>
      </c>
    </row>
    <row r="536" spans="1:11" x14ac:dyDescent="0.3">
      <c r="A536" s="2">
        <v>42025</v>
      </c>
      <c r="B536" s="6">
        <f>DAY(A536)</f>
        <v>21</v>
      </c>
      <c r="C536" t="s">
        <v>307</v>
      </c>
      <c r="D536" s="1" t="s">
        <v>308</v>
      </c>
      <c r="E536">
        <v>4.6399999999999997</v>
      </c>
      <c r="F536">
        <f t="shared" si="24"/>
        <v>0</v>
      </c>
      <c r="G536">
        <f t="shared" si="25"/>
        <v>0</v>
      </c>
      <c r="H536">
        <v>41</v>
      </c>
      <c r="I536">
        <v>180</v>
      </c>
      <c r="J536">
        <v>4501000</v>
      </c>
      <c r="K536">
        <f t="shared" si="26"/>
        <v>0</v>
      </c>
    </row>
    <row r="537" spans="1:11" x14ac:dyDescent="0.3">
      <c r="A537" s="2">
        <v>42026</v>
      </c>
      <c r="B537" s="6">
        <f>DAY(A537)</f>
        <v>22</v>
      </c>
      <c r="C537" t="s">
        <v>307</v>
      </c>
      <c r="D537" s="1" t="s">
        <v>308</v>
      </c>
      <c r="E537">
        <v>4.55</v>
      </c>
      <c r="F537">
        <f t="shared" si="24"/>
        <v>-8.9999999999999858E-2</v>
      </c>
      <c r="G537" t="str">
        <f t="shared" si="25"/>
        <v>spadek</v>
      </c>
      <c r="H537">
        <v>1184</v>
      </c>
      <c r="I537">
        <v>5290</v>
      </c>
      <c r="J537">
        <v>4501000</v>
      </c>
      <c r="K537">
        <f t="shared" si="26"/>
        <v>0</v>
      </c>
    </row>
    <row r="538" spans="1:11" x14ac:dyDescent="0.3">
      <c r="A538" s="2">
        <v>42027</v>
      </c>
      <c r="B538" s="6">
        <f>DAY(A538)</f>
        <v>23</v>
      </c>
      <c r="C538" t="s">
        <v>307</v>
      </c>
      <c r="D538" s="1" t="s">
        <v>308</v>
      </c>
      <c r="E538">
        <v>4.6399999999999997</v>
      </c>
      <c r="F538">
        <f t="shared" si="24"/>
        <v>8.9999999999999858E-2</v>
      </c>
      <c r="G538" t="str">
        <f t="shared" si="25"/>
        <v>wzrost</v>
      </c>
      <c r="H538">
        <v>18</v>
      </c>
      <c r="I538">
        <v>80</v>
      </c>
      <c r="J538">
        <v>4501000</v>
      </c>
      <c r="K538" t="str">
        <f t="shared" si="26"/>
        <v>obserwuj</v>
      </c>
    </row>
    <row r="539" spans="1:11" x14ac:dyDescent="0.3">
      <c r="A539" s="2">
        <v>42025</v>
      </c>
      <c r="B539" s="6">
        <f>DAY(A539)</f>
        <v>21</v>
      </c>
      <c r="C539" t="s">
        <v>311</v>
      </c>
      <c r="D539" s="1" t="s">
        <v>312</v>
      </c>
      <c r="E539">
        <v>50</v>
      </c>
      <c r="F539">
        <f t="shared" si="24"/>
        <v>0</v>
      </c>
      <c r="G539">
        <f t="shared" si="25"/>
        <v>0</v>
      </c>
      <c r="H539">
        <v>3230</v>
      </c>
      <c r="I539">
        <v>160430</v>
      </c>
      <c r="J539">
        <v>16737000</v>
      </c>
      <c r="K539">
        <f t="shared" si="26"/>
        <v>0</v>
      </c>
    </row>
    <row r="540" spans="1:11" x14ac:dyDescent="0.3">
      <c r="A540" s="2">
        <v>42026</v>
      </c>
      <c r="B540" s="6">
        <f>DAY(A540)</f>
        <v>22</v>
      </c>
      <c r="C540" t="s">
        <v>311</v>
      </c>
      <c r="D540" s="1" t="s">
        <v>312</v>
      </c>
      <c r="E540">
        <v>49.5</v>
      </c>
      <c r="F540">
        <f t="shared" si="24"/>
        <v>-0.5</v>
      </c>
      <c r="G540" t="str">
        <f t="shared" si="25"/>
        <v>spadek</v>
      </c>
      <c r="H540">
        <v>43812</v>
      </c>
      <c r="I540">
        <v>2161740</v>
      </c>
      <c r="J540">
        <v>16737000</v>
      </c>
      <c r="K540">
        <f t="shared" si="26"/>
        <v>0</v>
      </c>
    </row>
    <row r="541" spans="1:11" x14ac:dyDescent="0.3">
      <c r="A541" s="2">
        <v>42027</v>
      </c>
      <c r="B541" s="6">
        <f>DAY(A541)</f>
        <v>23</v>
      </c>
      <c r="C541" t="s">
        <v>311</v>
      </c>
      <c r="D541" s="1" t="s">
        <v>312</v>
      </c>
      <c r="E541">
        <v>50</v>
      </c>
      <c r="F541">
        <f t="shared" si="24"/>
        <v>0.5</v>
      </c>
      <c r="G541" t="str">
        <f t="shared" si="25"/>
        <v>wzrost</v>
      </c>
      <c r="H541">
        <v>50559</v>
      </c>
      <c r="I541">
        <v>2508750</v>
      </c>
      <c r="J541">
        <v>16737000</v>
      </c>
      <c r="K541" t="str">
        <f t="shared" si="26"/>
        <v>obserwuj</v>
      </c>
    </row>
    <row r="542" spans="1:11" x14ac:dyDescent="0.3">
      <c r="A542" s="2">
        <v>42025</v>
      </c>
      <c r="B542" s="6">
        <f>DAY(A542)</f>
        <v>21</v>
      </c>
      <c r="C542" t="s">
        <v>315</v>
      </c>
      <c r="D542" s="1" t="s">
        <v>316</v>
      </c>
      <c r="E542">
        <v>0.86</v>
      </c>
      <c r="F542">
        <f t="shared" si="24"/>
        <v>0</v>
      </c>
      <c r="G542">
        <f t="shared" si="25"/>
        <v>0</v>
      </c>
      <c r="H542">
        <v>80752</v>
      </c>
      <c r="I542">
        <v>69900</v>
      </c>
      <c r="J542">
        <v>0</v>
      </c>
      <c r="K542">
        <f t="shared" si="26"/>
        <v>0</v>
      </c>
    </row>
    <row r="543" spans="1:11" x14ac:dyDescent="0.3">
      <c r="A543" s="2">
        <v>42026</v>
      </c>
      <c r="B543" s="6">
        <f>DAY(A543)</f>
        <v>22</v>
      </c>
      <c r="C543" t="s">
        <v>315</v>
      </c>
      <c r="D543" s="1" t="s">
        <v>316</v>
      </c>
      <c r="E543">
        <v>0.85</v>
      </c>
      <c r="F543">
        <f t="shared" si="24"/>
        <v>-1.0000000000000009E-2</v>
      </c>
      <c r="G543" t="str">
        <f t="shared" si="25"/>
        <v>spadek</v>
      </c>
      <c r="H543">
        <v>127157</v>
      </c>
      <c r="I543">
        <v>108740</v>
      </c>
      <c r="J543">
        <v>0</v>
      </c>
      <c r="K543">
        <f t="shared" si="26"/>
        <v>0</v>
      </c>
    </row>
    <row r="544" spans="1:11" x14ac:dyDescent="0.3">
      <c r="A544" s="2">
        <v>42027</v>
      </c>
      <c r="B544" s="6">
        <f>DAY(A544)</f>
        <v>23</v>
      </c>
      <c r="C544" t="s">
        <v>315</v>
      </c>
      <c r="D544" s="1" t="s">
        <v>316</v>
      </c>
      <c r="E544">
        <v>0.85</v>
      </c>
      <c r="F544">
        <f t="shared" si="24"/>
        <v>0</v>
      </c>
      <c r="G544">
        <f t="shared" si="25"/>
        <v>0</v>
      </c>
      <c r="H544">
        <v>95334</v>
      </c>
      <c r="I544">
        <v>81330</v>
      </c>
      <c r="J544">
        <v>0</v>
      </c>
      <c r="K544" t="str">
        <f t="shared" si="26"/>
        <v>obserwuj</v>
      </c>
    </row>
    <row r="545" spans="1:11" x14ac:dyDescent="0.3">
      <c r="A545" s="2">
        <v>42025</v>
      </c>
      <c r="B545" s="6">
        <f>DAY(A545)</f>
        <v>21</v>
      </c>
      <c r="C545" t="s">
        <v>295</v>
      </c>
      <c r="D545" s="1" t="s">
        <v>296</v>
      </c>
      <c r="E545">
        <v>51</v>
      </c>
      <c r="F545">
        <f t="shared" si="24"/>
        <v>0</v>
      </c>
      <c r="G545">
        <f t="shared" si="25"/>
        <v>0</v>
      </c>
      <c r="H545">
        <v>1714</v>
      </c>
      <c r="I545">
        <v>86040</v>
      </c>
      <c r="J545">
        <v>11601000</v>
      </c>
      <c r="K545">
        <f t="shared" si="26"/>
        <v>0</v>
      </c>
    </row>
    <row r="546" spans="1:11" x14ac:dyDescent="0.3">
      <c r="A546" s="2">
        <v>42026</v>
      </c>
      <c r="B546" s="6">
        <f>DAY(A546)</f>
        <v>22</v>
      </c>
      <c r="C546" t="s">
        <v>295</v>
      </c>
      <c r="D546" s="1" t="s">
        <v>296</v>
      </c>
      <c r="E546">
        <v>50.71</v>
      </c>
      <c r="F546">
        <f t="shared" si="24"/>
        <v>-0.28999999999999915</v>
      </c>
      <c r="G546" t="str">
        <f t="shared" si="25"/>
        <v>spadek</v>
      </c>
      <c r="H546">
        <v>569</v>
      </c>
      <c r="I546">
        <v>29120</v>
      </c>
      <c r="J546">
        <v>11601000</v>
      </c>
      <c r="K546">
        <f t="shared" si="26"/>
        <v>0</v>
      </c>
    </row>
    <row r="547" spans="1:11" x14ac:dyDescent="0.3">
      <c r="A547" s="2">
        <v>42027</v>
      </c>
      <c r="B547" s="6">
        <f>DAY(A547)</f>
        <v>23</v>
      </c>
      <c r="C547" t="s">
        <v>295</v>
      </c>
      <c r="D547" s="1" t="s">
        <v>296</v>
      </c>
      <c r="E547">
        <v>51.4</v>
      </c>
      <c r="F547">
        <f t="shared" si="24"/>
        <v>0.68999999999999773</v>
      </c>
      <c r="G547" t="str">
        <f t="shared" si="25"/>
        <v>wzrost</v>
      </c>
      <c r="H547">
        <v>621</v>
      </c>
      <c r="I547">
        <v>31920</v>
      </c>
      <c r="J547">
        <v>11601000</v>
      </c>
      <c r="K547" t="str">
        <f t="shared" si="26"/>
        <v>obserwuj</v>
      </c>
    </row>
    <row r="548" spans="1:11" x14ac:dyDescent="0.3">
      <c r="A548" s="2">
        <v>42025</v>
      </c>
      <c r="B548" s="6">
        <f>DAY(A548)</f>
        <v>21</v>
      </c>
      <c r="C548" t="s">
        <v>297</v>
      </c>
      <c r="D548" s="1" t="s">
        <v>298</v>
      </c>
      <c r="E548">
        <v>18.489999999999998</v>
      </c>
      <c r="F548">
        <f t="shared" si="24"/>
        <v>0</v>
      </c>
      <c r="G548">
        <f t="shared" si="25"/>
        <v>0</v>
      </c>
      <c r="H548">
        <v>1579</v>
      </c>
      <c r="I548">
        <v>28690</v>
      </c>
      <c r="J548">
        <v>1239000</v>
      </c>
      <c r="K548">
        <f t="shared" si="26"/>
        <v>0</v>
      </c>
    </row>
    <row r="549" spans="1:11" x14ac:dyDescent="0.3">
      <c r="A549" s="2">
        <v>42026</v>
      </c>
      <c r="B549" s="6">
        <f>DAY(A549)</f>
        <v>22</v>
      </c>
      <c r="C549" t="s">
        <v>297</v>
      </c>
      <c r="D549" s="1" t="s">
        <v>298</v>
      </c>
      <c r="E549">
        <v>18.489999999999998</v>
      </c>
      <c r="F549">
        <f t="shared" si="24"/>
        <v>0</v>
      </c>
      <c r="G549">
        <f t="shared" si="25"/>
        <v>0</v>
      </c>
      <c r="H549">
        <v>303</v>
      </c>
      <c r="I549">
        <v>5600</v>
      </c>
      <c r="J549">
        <v>1239000</v>
      </c>
      <c r="K549">
        <f t="shared" si="26"/>
        <v>0</v>
      </c>
    </row>
    <row r="550" spans="1:11" x14ac:dyDescent="0.3">
      <c r="A550" s="2">
        <v>42027</v>
      </c>
      <c r="B550" s="6">
        <f>DAY(A550)</f>
        <v>23</v>
      </c>
      <c r="C550" t="s">
        <v>297</v>
      </c>
      <c r="D550" s="1" t="s">
        <v>298</v>
      </c>
      <c r="E550">
        <v>19.2</v>
      </c>
      <c r="F550">
        <f t="shared" si="24"/>
        <v>0.71000000000000085</v>
      </c>
      <c r="G550" t="str">
        <f t="shared" si="25"/>
        <v>wzrost</v>
      </c>
      <c r="H550">
        <v>1349</v>
      </c>
      <c r="I550">
        <v>25440</v>
      </c>
      <c r="J550">
        <v>1239000</v>
      </c>
      <c r="K550" t="str">
        <f t="shared" si="26"/>
        <v>obserwuj</v>
      </c>
    </row>
    <row r="551" spans="1:11" x14ac:dyDescent="0.3">
      <c r="A551" s="2">
        <v>42025</v>
      </c>
      <c r="B551" s="6">
        <f>DAY(A551)</f>
        <v>21</v>
      </c>
      <c r="C551" t="s">
        <v>299</v>
      </c>
      <c r="D551" s="1" t="s">
        <v>300</v>
      </c>
      <c r="E551">
        <v>1.47</v>
      </c>
      <c r="F551">
        <f t="shared" si="24"/>
        <v>0</v>
      </c>
      <c r="G551">
        <f t="shared" si="25"/>
        <v>0</v>
      </c>
      <c r="H551">
        <v>0</v>
      </c>
      <c r="I551">
        <v>0</v>
      </c>
      <c r="J551">
        <v>0</v>
      </c>
      <c r="K551">
        <f t="shared" si="26"/>
        <v>0</v>
      </c>
    </row>
    <row r="552" spans="1:11" x14ac:dyDescent="0.3">
      <c r="A552" s="2">
        <v>42026</v>
      </c>
      <c r="B552" s="6">
        <f>DAY(A552)</f>
        <v>22</v>
      </c>
      <c r="C552" t="s">
        <v>299</v>
      </c>
      <c r="D552" s="1" t="s">
        <v>300</v>
      </c>
      <c r="E552">
        <v>1.48</v>
      </c>
      <c r="F552">
        <f t="shared" si="24"/>
        <v>1.0000000000000009E-2</v>
      </c>
      <c r="G552" t="str">
        <f t="shared" si="25"/>
        <v>wzrost</v>
      </c>
      <c r="H552">
        <v>1000</v>
      </c>
      <c r="I552">
        <v>1470</v>
      </c>
      <c r="J552">
        <v>0</v>
      </c>
      <c r="K552">
        <f t="shared" si="26"/>
        <v>0</v>
      </c>
    </row>
    <row r="553" spans="1:11" x14ac:dyDescent="0.3">
      <c r="A553" s="2">
        <v>42027</v>
      </c>
      <c r="B553" s="6">
        <f>DAY(A553)</f>
        <v>23</v>
      </c>
      <c r="C553" t="s">
        <v>299</v>
      </c>
      <c r="D553" s="1" t="s">
        <v>300</v>
      </c>
      <c r="E553">
        <v>1.45</v>
      </c>
      <c r="F553">
        <f t="shared" si="24"/>
        <v>-3.0000000000000027E-2</v>
      </c>
      <c r="G553" t="str">
        <f t="shared" si="25"/>
        <v>spadek</v>
      </c>
      <c r="H553">
        <v>450</v>
      </c>
      <c r="I553">
        <v>650</v>
      </c>
      <c r="J553">
        <v>0</v>
      </c>
      <c r="K553" t="str">
        <f t="shared" si="26"/>
        <v>obserwuj</v>
      </c>
    </row>
    <row r="554" spans="1:11" x14ac:dyDescent="0.3">
      <c r="A554" s="2">
        <v>42025</v>
      </c>
      <c r="B554" s="6">
        <f>DAY(A554)</f>
        <v>21</v>
      </c>
      <c r="C554" t="s">
        <v>317</v>
      </c>
      <c r="D554" s="1" t="s">
        <v>318</v>
      </c>
      <c r="E554">
        <v>0.33</v>
      </c>
      <c r="F554">
        <f t="shared" si="24"/>
        <v>0</v>
      </c>
      <c r="G554">
        <f t="shared" si="25"/>
        <v>0</v>
      </c>
      <c r="H554">
        <v>10110</v>
      </c>
      <c r="I554">
        <v>3340</v>
      </c>
      <c r="J554">
        <v>0</v>
      </c>
      <c r="K554">
        <f t="shared" si="26"/>
        <v>0</v>
      </c>
    </row>
    <row r="555" spans="1:11" x14ac:dyDescent="0.3">
      <c r="A555" s="2">
        <v>42026</v>
      </c>
      <c r="B555" s="6">
        <f>DAY(A555)</f>
        <v>22</v>
      </c>
      <c r="C555" t="s">
        <v>317</v>
      </c>
      <c r="D555" s="1" t="s">
        <v>318</v>
      </c>
      <c r="E555">
        <v>0.35</v>
      </c>
      <c r="F555">
        <f t="shared" si="24"/>
        <v>1.9999999999999962E-2</v>
      </c>
      <c r="G555" t="str">
        <f t="shared" si="25"/>
        <v>wzrost</v>
      </c>
      <c r="H555">
        <v>1072</v>
      </c>
      <c r="I555">
        <v>380</v>
      </c>
      <c r="J555">
        <v>0</v>
      </c>
      <c r="K555">
        <f t="shared" si="26"/>
        <v>0</v>
      </c>
    </row>
    <row r="556" spans="1:11" x14ac:dyDescent="0.3">
      <c r="A556" s="2">
        <v>42027</v>
      </c>
      <c r="B556" s="6">
        <f>DAY(A556)</f>
        <v>23</v>
      </c>
      <c r="C556" t="s">
        <v>317</v>
      </c>
      <c r="D556" s="1" t="s">
        <v>318</v>
      </c>
      <c r="E556">
        <v>0.35</v>
      </c>
      <c r="F556">
        <f t="shared" si="24"/>
        <v>0</v>
      </c>
      <c r="G556" t="str">
        <f t="shared" si="25"/>
        <v>spadek</v>
      </c>
      <c r="H556">
        <v>1831</v>
      </c>
      <c r="I556">
        <v>640</v>
      </c>
      <c r="J556">
        <v>0</v>
      </c>
      <c r="K556" t="str">
        <f t="shared" si="26"/>
        <v>obserwuj</v>
      </c>
    </row>
    <row r="557" spans="1:11" x14ac:dyDescent="0.3">
      <c r="A557" s="2">
        <v>42025</v>
      </c>
      <c r="B557" s="6">
        <f>DAY(A557)</f>
        <v>21</v>
      </c>
      <c r="C557" t="s">
        <v>321</v>
      </c>
      <c r="D557" s="1" t="s">
        <v>322</v>
      </c>
      <c r="E557">
        <v>1.77</v>
      </c>
      <c r="F557">
        <f t="shared" si="24"/>
        <v>0</v>
      </c>
      <c r="G557">
        <f t="shared" si="25"/>
        <v>0</v>
      </c>
      <c r="H557">
        <v>3861519</v>
      </c>
      <c r="I557">
        <v>6824130</v>
      </c>
      <c r="J557">
        <v>1095354000</v>
      </c>
      <c r="K557">
        <f t="shared" si="26"/>
        <v>0</v>
      </c>
    </row>
    <row r="558" spans="1:11" x14ac:dyDescent="0.3">
      <c r="A558" s="2">
        <v>42026</v>
      </c>
      <c r="B558" s="6">
        <f>DAY(A558)</f>
        <v>22</v>
      </c>
      <c r="C558" t="s">
        <v>321</v>
      </c>
      <c r="D558" s="1" t="s">
        <v>322</v>
      </c>
      <c r="E558">
        <v>1.81</v>
      </c>
      <c r="F558">
        <f t="shared" si="24"/>
        <v>4.0000000000000036E-2</v>
      </c>
      <c r="G558" t="str">
        <f t="shared" si="25"/>
        <v>wzrost</v>
      </c>
      <c r="H558">
        <v>3554369</v>
      </c>
      <c r="I558">
        <v>6423540</v>
      </c>
      <c r="J558">
        <v>1095354000</v>
      </c>
      <c r="K558">
        <f t="shared" si="26"/>
        <v>0</v>
      </c>
    </row>
    <row r="559" spans="1:11" x14ac:dyDescent="0.3">
      <c r="A559" s="2">
        <v>42027</v>
      </c>
      <c r="B559" s="6">
        <f>DAY(A559)</f>
        <v>23</v>
      </c>
      <c r="C559" t="s">
        <v>321</v>
      </c>
      <c r="D559" s="1" t="s">
        <v>322</v>
      </c>
      <c r="E559">
        <v>1.8</v>
      </c>
      <c r="F559">
        <f t="shared" si="24"/>
        <v>-1.0000000000000009E-2</v>
      </c>
      <c r="G559" t="str">
        <f t="shared" si="25"/>
        <v>spadek</v>
      </c>
      <c r="H559">
        <v>3907767</v>
      </c>
      <c r="I559">
        <v>7069170</v>
      </c>
      <c r="J559">
        <v>1095354000</v>
      </c>
      <c r="K559" t="str">
        <f t="shared" si="26"/>
        <v>obserwuj</v>
      </c>
    </row>
    <row r="560" spans="1:11" x14ac:dyDescent="0.3">
      <c r="A560" s="2">
        <v>42025</v>
      </c>
      <c r="B560" s="6">
        <f>DAY(A560)</f>
        <v>21</v>
      </c>
      <c r="C560" t="s">
        <v>699</v>
      </c>
      <c r="D560" s="1" t="s">
        <v>700</v>
      </c>
      <c r="E560">
        <v>13</v>
      </c>
      <c r="F560">
        <f t="shared" si="24"/>
        <v>0</v>
      </c>
      <c r="G560">
        <f t="shared" si="25"/>
        <v>0</v>
      </c>
      <c r="H560">
        <v>0</v>
      </c>
      <c r="I560">
        <v>0</v>
      </c>
      <c r="J560">
        <v>423000</v>
      </c>
      <c r="K560">
        <f t="shared" si="26"/>
        <v>0</v>
      </c>
    </row>
    <row r="561" spans="1:11" x14ac:dyDescent="0.3">
      <c r="A561" s="2">
        <v>42026</v>
      </c>
      <c r="B561" s="6">
        <f>DAY(A561)</f>
        <v>22</v>
      </c>
      <c r="C561" t="s">
        <v>699</v>
      </c>
      <c r="D561" s="1" t="s">
        <v>700</v>
      </c>
      <c r="E561">
        <v>13.2</v>
      </c>
      <c r="F561">
        <f t="shared" si="24"/>
        <v>0.19999999999999929</v>
      </c>
      <c r="G561" t="str">
        <f t="shared" si="25"/>
        <v>wzrost</v>
      </c>
      <c r="H561">
        <v>390</v>
      </c>
      <c r="I561">
        <v>5050</v>
      </c>
      <c r="J561">
        <v>423000</v>
      </c>
      <c r="K561">
        <f t="shared" si="26"/>
        <v>0</v>
      </c>
    </row>
    <row r="562" spans="1:11" x14ac:dyDescent="0.3">
      <c r="A562" s="2">
        <v>42027</v>
      </c>
      <c r="B562" s="6">
        <f>DAY(A562)</f>
        <v>23</v>
      </c>
      <c r="C562" t="s">
        <v>699</v>
      </c>
      <c r="D562" s="1" t="s">
        <v>700</v>
      </c>
      <c r="E562">
        <v>13</v>
      </c>
      <c r="F562">
        <f t="shared" si="24"/>
        <v>-0.19999999999999929</v>
      </c>
      <c r="G562" t="str">
        <f t="shared" si="25"/>
        <v>spadek</v>
      </c>
      <c r="H562">
        <v>2</v>
      </c>
      <c r="I562">
        <v>30</v>
      </c>
      <c r="J562">
        <v>423000</v>
      </c>
      <c r="K562" t="str">
        <f t="shared" si="26"/>
        <v>obserwuj</v>
      </c>
    </row>
    <row r="563" spans="1:11" x14ac:dyDescent="0.3">
      <c r="A563" s="2">
        <v>42025</v>
      </c>
      <c r="B563" s="6">
        <f>DAY(A563)</f>
        <v>21</v>
      </c>
      <c r="C563" t="s">
        <v>325</v>
      </c>
      <c r="D563" s="1" t="s">
        <v>326</v>
      </c>
      <c r="E563">
        <v>6.89</v>
      </c>
      <c r="F563">
        <f t="shared" si="24"/>
        <v>0</v>
      </c>
      <c r="G563">
        <f t="shared" si="25"/>
        <v>0</v>
      </c>
      <c r="H563">
        <v>2478</v>
      </c>
      <c r="I563">
        <v>16950</v>
      </c>
      <c r="J563">
        <v>6721000</v>
      </c>
      <c r="K563">
        <f t="shared" si="26"/>
        <v>0</v>
      </c>
    </row>
    <row r="564" spans="1:11" x14ac:dyDescent="0.3">
      <c r="A564" s="2">
        <v>42026</v>
      </c>
      <c r="B564" s="6">
        <f>DAY(A564)</f>
        <v>22</v>
      </c>
      <c r="C564" t="s">
        <v>325</v>
      </c>
      <c r="D564" s="1" t="s">
        <v>326</v>
      </c>
      <c r="E564">
        <v>6.83</v>
      </c>
      <c r="F564">
        <f t="shared" si="24"/>
        <v>-5.9999999999999609E-2</v>
      </c>
      <c r="G564" t="str">
        <f t="shared" si="25"/>
        <v>spadek</v>
      </c>
      <c r="H564">
        <v>2154</v>
      </c>
      <c r="I564">
        <v>14670</v>
      </c>
      <c r="J564">
        <v>6721000</v>
      </c>
      <c r="K564">
        <f t="shared" si="26"/>
        <v>0</v>
      </c>
    </row>
    <row r="565" spans="1:11" x14ac:dyDescent="0.3">
      <c r="A565" s="2">
        <v>42027</v>
      </c>
      <c r="B565" s="6">
        <f>DAY(A565)</f>
        <v>23</v>
      </c>
      <c r="C565" t="s">
        <v>325</v>
      </c>
      <c r="D565" s="1" t="s">
        <v>326</v>
      </c>
      <c r="E565">
        <v>6.85</v>
      </c>
      <c r="F565">
        <f t="shared" si="24"/>
        <v>1.9999999999999574E-2</v>
      </c>
      <c r="G565" t="str">
        <f t="shared" si="25"/>
        <v>wzrost</v>
      </c>
      <c r="H565">
        <v>11124</v>
      </c>
      <c r="I565">
        <v>75930</v>
      </c>
      <c r="J565">
        <v>6721000</v>
      </c>
      <c r="K565" t="str">
        <f t="shared" si="26"/>
        <v>obserwuj</v>
      </c>
    </row>
    <row r="566" spans="1:11" x14ac:dyDescent="0.3">
      <c r="A566" s="2">
        <v>42025</v>
      </c>
      <c r="B566" s="6">
        <f>DAY(A566)</f>
        <v>21</v>
      </c>
      <c r="C566" t="s">
        <v>323</v>
      </c>
      <c r="D566" s="1" t="s">
        <v>324</v>
      </c>
      <c r="E566">
        <v>3.4</v>
      </c>
      <c r="F566">
        <f t="shared" si="24"/>
        <v>0</v>
      </c>
      <c r="G566">
        <f t="shared" si="25"/>
        <v>0</v>
      </c>
      <c r="H566">
        <v>318015</v>
      </c>
      <c r="I566">
        <v>1091190</v>
      </c>
      <c r="J566">
        <v>43628000</v>
      </c>
      <c r="K566">
        <f t="shared" si="26"/>
        <v>0</v>
      </c>
    </row>
    <row r="567" spans="1:11" x14ac:dyDescent="0.3">
      <c r="A567" s="2">
        <v>42026</v>
      </c>
      <c r="B567" s="6">
        <f>DAY(A567)</f>
        <v>22</v>
      </c>
      <c r="C567" t="s">
        <v>323</v>
      </c>
      <c r="D567" s="1" t="s">
        <v>324</v>
      </c>
      <c r="E567">
        <v>3.4</v>
      </c>
      <c r="F567">
        <f t="shared" si="24"/>
        <v>0</v>
      </c>
      <c r="G567">
        <f t="shared" si="25"/>
        <v>0</v>
      </c>
      <c r="H567">
        <v>48766</v>
      </c>
      <c r="I567">
        <v>165490</v>
      </c>
      <c r="J567">
        <v>43628000</v>
      </c>
      <c r="K567">
        <f t="shared" si="26"/>
        <v>0</v>
      </c>
    </row>
    <row r="568" spans="1:11" x14ac:dyDescent="0.3">
      <c r="A568" s="2">
        <v>42027</v>
      </c>
      <c r="B568" s="6">
        <f>DAY(A568)</f>
        <v>23</v>
      </c>
      <c r="C568" t="s">
        <v>323</v>
      </c>
      <c r="D568" s="1" t="s">
        <v>324</v>
      </c>
      <c r="E568">
        <v>3.37</v>
      </c>
      <c r="F568">
        <f t="shared" si="24"/>
        <v>-2.9999999999999805E-2</v>
      </c>
      <c r="G568" t="str">
        <f t="shared" si="25"/>
        <v>spadek</v>
      </c>
      <c r="H568">
        <v>41513</v>
      </c>
      <c r="I568">
        <v>139560</v>
      </c>
      <c r="J568">
        <v>43628000</v>
      </c>
      <c r="K568" t="str">
        <f t="shared" si="26"/>
        <v>obserwuj</v>
      </c>
    </row>
    <row r="569" spans="1:11" x14ac:dyDescent="0.3">
      <c r="A569" s="2">
        <v>42025</v>
      </c>
      <c r="B569" s="6">
        <f>DAY(A569)</f>
        <v>21</v>
      </c>
      <c r="C569" t="s">
        <v>331</v>
      </c>
      <c r="D569" s="1" t="s">
        <v>332</v>
      </c>
      <c r="E569">
        <v>43.4</v>
      </c>
      <c r="F569">
        <f t="shared" si="24"/>
        <v>0</v>
      </c>
      <c r="G569">
        <f t="shared" si="25"/>
        <v>0</v>
      </c>
      <c r="H569">
        <v>8995</v>
      </c>
      <c r="I569">
        <v>390700</v>
      </c>
      <c r="J569">
        <v>27164000</v>
      </c>
      <c r="K569">
        <f t="shared" si="26"/>
        <v>0</v>
      </c>
    </row>
    <row r="570" spans="1:11" x14ac:dyDescent="0.3">
      <c r="A570" s="2">
        <v>42026</v>
      </c>
      <c r="B570" s="6">
        <f>DAY(A570)</f>
        <v>22</v>
      </c>
      <c r="C570" t="s">
        <v>331</v>
      </c>
      <c r="D570" s="1" t="s">
        <v>332</v>
      </c>
      <c r="E570">
        <v>43.4</v>
      </c>
      <c r="F570">
        <f t="shared" si="24"/>
        <v>0</v>
      </c>
      <c r="G570">
        <f t="shared" si="25"/>
        <v>0</v>
      </c>
      <c r="H570">
        <v>78340</v>
      </c>
      <c r="I570">
        <v>3400770</v>
      </c>
      <c r="J570">
        <v>27164000</v>
      </c>
      <c r="K570">
        <f t="shared" si="26"/>
        <v>0</v>
      </c>
    </row>
    <row r="571" spans="1:11" x14ac:dyDescent="0.3">
      <c r="A571" s="2">
        <v>42027</v>
      </c>
      <c r="B571" s="6">
        <f>DAY(A571)</f>
        <v>23</v>
      </c>
      <c r="C571" t="s">
        <v>331</v>
      </c>
      <c r="D571" s="1" t="s">
        <v>332</v>
      </c>
      <c r="E571">
        <v>44.5</v>
      </c>
      <c r="F571">
        <f t="shared" si="24"/>
        <v>1.1000000000000014</v>
      </c>
      <c r="G571" t="str">
        <f t="shared" si="25"/>
        <v>wzrost</v>
      </c>
      <c r="H571">
        <v>153269</v>
      </c>
      <c r="I571">
        <v>6670720</v>
      </c>
      <c r="J571">
        <v>27164000</v>
      </c>
      <c r="K571" t="str">
        <f t="shared" si="26"/>
        <v>obserwuj</v>
      </c>
    </row>
    <row r="572" spans="1:11" x14ac:dyDescent="0.3">
      <c r="A572" s="2">
        <v>42025</v>
      </c>
      <c r="B572" s="6">
        <f>DAY(A572)</f>
        <v>21</v>
      </c>
      <c r="C572" t="s">
        <v>333</v>
      </c>
      <c r="D572" s="1" t="s">
        <v>334</v>
      </c>
      <c r="E572">
        <v>17.05</v>
      </c>
      <c r="F572">
        <f t="shared" si="24"/>
        <v>0</v>
      </c>
      <c r="G572">
        <f t="shared" si="25"/>
        <v>0</v>
      </c>
      <c r="H572">
        <v>80257</v>
      </c>
      <c r="I572">
        <v>1368700</v>
      </c>
      <c r="J572">
        <v>3502000</v>
      </c>
      <c r="K572">
        <f t="shared" si="26"/>
        <v>0</v>
      </c>
    </row>
    <row r="573" spans="1:11" x14ac:dyDescent="0.3">
      <c r="A573" s="2">
        <v>42026</v>
      </c>
      <c r="B573" s="6">
        <f>DAY(A573)</f>
        <v>22</v>
      </c>
      <c r="C573" t="s">
        <v>333</v>
      </c>
      <c r="D573" s="1" t="s">
        <v>334</v>
      </c>
      <c r="E573">
        <v>16.95</v>
      </c>
      <c r="F573">
        <f t="shared" si="24"/>
        <v>-0.10000000000000142</v>
      </c>
      <c r="G573" t="str">
        <f t="shared" si="25"/>
        <v>spadek</v>
      </c>
      <c r="H573">
        <v>65960</v>
      </c>
      <c r="I573">
        <v>1122120</v>
      </c>
      <c r="J573">
        <v>3502000</v>
      </c>
      <c r="K573">
        <f t="shared" si="26"/>
        <v>0</v>
      </c>
    </row>
    <row r="574" spans="1:11" x14ac:dyDescent="0.3">
      <c r="A574" s="2">
        <v>42027</v>
      </c>
      <c r="B574" s="6">
        <f>DAY(A574)</f>
        <v>23</v>
      </c>
      <c r="C574" t="s">
        <v>333</v>
      </c>
      <c r="D574" s="1" t="s">
        <v>334</v>
      </c>
      <c r="E574">
        <v>16.57</v>
      </c>
      <c r="F574">
        <f t="shared" si="24"/>
        <v>-0.37999999999999901</v>
      </c>
      <c r="G574" t="str">
        <f t="shared" si="25"/>
        <v>spadek</v>
      </c>
      <c r="H574">
        <v>10774</v>
      </c>
      <c r="I574">
        <v>181040</v>
      </c>
      <c r="J574">
        <v>3502000</v>
      </c>
      <c r="K574" t="str">
        <f t="shared" si="26"/>
        <v>sprzedaj</v>
      </c>
    </row>
    <row r="575" spans="1:11" x14ac:dyDescent="0.3">
      <c r="A575" s="2">
        <v>42025</v>
      </c>
      <c r="B575" s="6">
        <f>DAY(A575)</f>
        <v>21</v>
      </c>
      <c r="C575" t="s">
        <v>33</v>
      </c>
      <c r="D575" s="1" t="s">
        <v>34</v>
      </c>
      <c r="E575">
        <v>5.08</v>
      </c>
      <c r="F575">
        <f t="shared" si="24"/>
        <v>0</v>
      </c>
      <c r="G575">
        <f t="shared" si="25"/>
        <v>0</v>
      </c>
      <c r="H575">
        <v>1200234</v>
      </c>
      <c r="I575">
        <v>6091020</v>
      </c>
      <c r="J575">
        <v>29399000</v>
      </c>
      <c r="K575">
        <f t="shared" si="26"/>
        <v>0</v>
      </c>
    </row>
    <row r="576" spans="1:11" x14ac:dyDescent="0.3">
      <c r="A576" s="2">
        <v>42026</v>
      </c>
      <c r="B576" s="6">
        <f>DAY(A576)</f>
        <v>22</v>
      </c>
      <c r="C576" t="s">
        <v>33</v>
      </c>
      <c r="D576" s="1" t="s">
        <v>34</v>
      </c>
      <c r="E576">
        <v>5.08</v>
      </c>
      <c r="F576">
        <f t="shared" si="24"/>
        <v>0</v>
      </c>
      <c r="G576">
        <f t="shared" si="25"/>
        <v>0</v>
      </c>
      <c r="H576">
        <v>1120106</v>
      </c>
      <c r="I576">
        <v>5657820</v>
      </c>
      <c r="J576">
        <v>29399000</v>
      </c>
      <c r="K576">
        <f t="shared" si="26"/>
        <v>0</v>
      </c>
    </row>
    <row r="577" spans="1:11" x14ac:dyDescent="0.3">
      <c r="A577" s="2">
        <v>42027</v>
      </c>
      <c r="B577" s="6">
        <f>DAY(A577)</f>
        <v>23</v>
      </c>
      <c r="C577" t="s">
        <v>33</v>
      </c>
      <c r="D577" s="1" t="s">
        <v>34</v>
      </c>
      <c r="E577">
        <v>5.05</v>
      </c>
      <c r="F577">
        <f t="shared" si="24"/>
        <v>-3.0000000000000249E-2</v>
      </c>
      <c r="G577" t="str">
        <f t="shared" si="25"/>
        <v>spadek</v>
      </c>
      <c r="H577">
        <v>1205700</v>
      </c>
      <c r="I577">
        <v>6090840</v>
      </c>
      <c r="J577">
        <v>29399000</v>
      </c>
      <c r="K577" t="str">
        <f t="shared" si="26"/>
        <v>obserwuj</v>
      </c>
    </row>
    <row r="578" spans="1:11" x14ac:dyDescent="0.3">
      <c r="A578" s="2">
        <v>42025</v>
      </c>
      <c r="B578" s="6">
        <f>DAY(A578)</f>
        <v>21</v>
      </c>
      <c r="C578" t="s">
        <v>583</v>
      </c>
      <c r="D578" s="1" t="s">
        <v>584</v>
      </c>
      <c r="E578">
        <v>1.2</v>
      </c>
      <c r="F578">
        <f t="shared" si="24"/>
        <v>0</v>
      </c>
      <c r="G578">
        <f t="shared" si="25"/>
        <v>0</v>
      </c>
      <c r="H578">
        <v>165</v>
      </c>
      <c r="I578">
        <v>200</v>
      </c>
      <c r="J578">
        <v>4052000</v>
      </c>
      <c r="K578">
        <f t="shared" si="26"/>
        <v>0</v>
      </c>
    </row>
    <row r="579" spans="1:11" x14ac:dyDescent="0.3">
      <c r="A579" s="2">
        <v>42026</v>
      </c>
      <c r="B579" s="6">
        <f>DAY(A579)</f>
        <v>22</v>
      </c>
      <c r="C579" t="s">
        <v>583</v>
      </c>
      <c r="D579" s="1" t="s">
        <v>584</v>
      </c>
      <c r="E579">
        <v>1.25</v>
      </c>
      <c r="F579">
        <f t="shared" si="24"/>
        <v>5.0000000000000044E-2</v>
      </c>
      <c r="G579" t="str">
        <f t="shared" si="25"/>
        <v>wzrost</v>
      </c>
      <c r="H579">
        <v>1542</v>
      </c>
      <c r="I579">
        <v>1850</v>
      </c>
      <c r="J579">
        <v>4052000</v>
      </c>
      <c r="K579">
        <f t="shared" si="26"/>
        <v>0</v>
      </c>
    </row>
    <row r="580" spans="1:11" x14ac:dyDescent="0.3">
      <c r="A580" s="2">
        <v>42027</v>
      </c>
      <c r="B580" s="6">
        <f>DAY(A580)</f>
        <v>23</v>
      </c>
      <c r="C580" t="s">
        <v>583</v>
      </c>
      <c r="D580" s="1" t="s">
        <v>584</v>
      </c>
      <c r="E580">
        <v>1.28</v>
      </c>
      <c r="F580">
        <f t="shared" ref="F580:F643" si="27">IF(B580=21,0,E580-E579)</f>
        <v>3.0000000000000027E-2</v>
      </c>
      <c r="G580" t="str">
        <f t="shared" si="25"/>
        <v>spadek</v>
      </c>
      <c r="H580">
        <v>5187</v>
      </c>
      <c r="I580">
        <v>6610</v>
      </c>
      <c r="J580">
        <v>4052000</v>
      </c>
      <c r="K580" t="str">
        <f t="shared" si="26"/>
        <v>obserwuj</v>
      </c>
    </row>
    <row r="581" spans="1:11" x14ac:dyDescent="0.3">
      <c r="A581" s="2">
        <v>42025</v>
      </c>
      <c r="B581" s="6">
        <f>DAY(A581)</f>
        <v>21</v>
      </c>
      <c r="C581" t="s">
        <v>319</v>
      </c>
      <c r="D581" s="1" t="s">
        <v>320</v>
      </c>
      <c r="E581">
        <v>1.98</v>
      </c>
      <c r="F581">
        <f t="shared" si="27"/>
        <v>0</v>
      </c>
      <c r="G581">
        <f t="shared" ref="G581:G644" si="28">IF(B581=21,0,IF(AND(E581&lt;&gt;E580,F581&gt;F580),"wzrost",IF(F581&lt;F580,"spadek",0)))</f>
        <v>0</v>
      </c>
      <c r="H581">
        <v>79169</v>
      </c>
      <c r="I581">
        <v>156980</v>
      </c>
      <c r="J581">
        <v>293645000</v>
      </c>
      <c r="K581">
        <f t="shared" ref="K581:K644" si="29">IF(B581=23,IF(AND(G581="wzrost",G580="wzrost"),"kupuj",IF(AND(G581="spadek",G580="spadek"),"sprzedaj","obserwuj")),0)</f>
        <v>0</v>
      </c>
    </row>
    <row r="582" spans="1:11" x14ac:dyDescent="0.3">
      <c r="A582" s="2">
        <v>42026</v>
      </c>
      <c r="B582" s="6">
        <f>DAY(A582)</f>
        <v>22</v>
      </c>
      <c r="C582" t="s">
        <v>319</v>
      </c>
      <c r="D582" s="1" t="s">
        <v>320</v>
      </c>
      <c r="E582">
        <v>2</v>
      </c>
      <c r="F582">
        <f t="shared" si="27"/>
        <v>2.0000000000000018E-2</v>
      </c>
      <c r="G582" t="str">
        <f t="shared" si="28"/>
        <v>wzrost</v>
      </c>
      <c r="H582">
        <v>106503</v>
      </c>
      <c r="I582">
        <v>212440</v>
      </c>
      <c r="J582">
        <v>293645000</v>
      </c>
      <c r="K582">
        <f t="shared" si="29"/>
        <v>0</v>
      </c>
    </row>
    <row r="583" spans="1:11" x14ac:dyDescent="0.3">
      <c r="A583" s="2">
        <v>42027</v>
      </c>
      <c r="B583" s="6">
        <f>DAY(A583)</f>
        <v>23</v>
      </c>
      <c r="C583" t="s">
        <v>319</v>
      </c>
      <c r="D583" s="1" t="s">
        <v>320</v>
      </c>
      <c r="E583">
        <v>1.98</v>
      </c>
      <c r="F583">
        <f t="shared" si="27"/>
        <v>-2.0000000000000018E-2</v>
      </c>
      <c r="G583" t="str">
        <f t="shared" si="28"/>
        <v>spadek</v>
      </c>
      <c r="H583">
        <v>101795</v>
      </c>
      <c r="I583">
        <v>202420</v>
      </c>
      <c r="J583">
        <v>293645000</v>
      </c>
      <c r="K583" t="str">
        <f t="shared" si="29"/>
        <v>obserwuj</v>
      </c>
    </row>
    <row r="584" spans="1:11" x14ac:dyDescent="0.3">
      <c r="A584" s="2">
        <v>42025</v>
      </c>
      <c r="B584" s="6">
        <f>DAY(A584)</f>
        <v>21</v>
      </c>
      <c r="C584" t="s">
        <v>343</v>
      </c>
      <c r="D584" s="1" t="s">
        <v>344</v>
      </c>
      <c r="E584">
        <v>4.8</v>
      </c>
      <c r="F584">
        <f t="shared" si="27"/>
        <v>0</v>
      </c>
      <c r="G584">
        <f t="shared" si="28"/>
        <v>0</v>
      </c>
      <c r="H584">
        <v>271444</v>
      </c>
      <c r="I584">
        <v>1314780</v>
      </c>
      <c r="J584">
        <v>245350000</v>
      </c>
      <c r="K584">
        <f t="shared" si="29"/>
        <v>0</v>
      </c>
    </row>
    <row r="585" spans="1:11" x14ac:dyDescent="0.3">
      <c r="A585" s="2">
        <v>42026</v>
      </c>
      <c r="B585" s="6">
        <f>DAY(A585)</f>
        <v>22</v>
      </c>
      <c r="C585" t="s">
        <v>343</v>
      </c>
      <c r="D585" s="1" t="s">
        <v>344</v>
      </c>
      <c r="E585">
        <v>4.95</v>
      </c>
      <c r="F585">
        <f t="shared" si="27"/>
        <v>0.15000000000000036</v>
      </c>
      <c r="G585" t="str">
        <f t="shared" si="28"/>
        <v>wzrost</v>
      </c>
      <c r="H585">
        <v>609449</v>
      </c>
      <c r="I585">
        <v>2992240</v>
      </c>
      <c r="J585">
        <v>245350000</v>
      </c>
      <c r="K585">
        <f t="shared" si="29"/>
        <v>0</v>
      </c>
    </row>
    <row r="586" spans="1:11" x14ac:dyDescent="0.3">
      <c r="A586" s="2">
        <v>42027</v>
      </c>
      <c r="B586" s="6">
        <f>DAY(A586)</f>
        <v>23</v>
      </c>
      <c r="C586" t="s">
        <v>343</v>
      </c>
      <c r="D586" s="1" t="s">
        <v>344</v>
      </c>
      <c r="E586">
        <v>4.91</v>
      </c>
      <c r="F586">
        <f t="shared" si="27"/>
        <v>-4.0000000000000036E-2</v>
      </c>
      <c r="G586" t="str">
        <f t="shared" si="28"/>
        <v>spadek</v>
      </c>
      <c r="H586">
        <v>167594</v>
      </c>
      <c r="I586">
        <v>827230</v>
      </c>
      <c r="J586">
        <v>245350000</v>
      </c>
      <c r="K586" t="str">
        <f t="shared" si="29"/>
        <v>obserwuj</v>
      </c>
    </row>
    <row r="587" spans="1:11" x14ac:dyDescent="0.3">
      <c r="A587" s="2">
        <v>42025</v>
      </c>
      <c r="B587" s="6">
        <f>DAY(A587)</f>
        <v>21</v>
      </c>
      <c r="C587" t="s">
        <v>639</v>
      </c>
      <c r="D587" s="1" t="s">
        <v>640</v>
      </c>
      <c r="E587">
        <v>0.22</v>
      </c>
      <c r="F587">
        <f t="shared" si="27"/>
        <v>0</v>
      </c>
      <c r="G587">
        <f t="shared" si="28"/>
        <v>0</v>
      </c>
      <c r="H587">
        <v>18496</v>
      </c>
      <c r="I587">
        <v>4070</v>
      </c>
      <c r="J587">
        <v>0</v>
      </c>
      <c r="K587">
        <f t="shared" si="29"/>
        <v>0</v>
      </c>
    </row>
    <row r="588" spans="1:11" x14ac:dyDescent="0.3">
      <c r="A588" s="2">
        <v>42026</v>
      </c>
      <c r="B588" s="6">
        <f>DAY(A588)</f>
        <v>22</v>
      </c>
      <c r="C588" t="s">
        <v>639</v>
      </c>
      <c r="D588" s="1" t="s">
        <v>640</v>
      </c>
      <c r="E588">
        <v>0.23</v>
      </c>
      <c r="F588">
        <f t="shared" si="27"/>
        <v>1.0000000000000009E-2</v>
      </c>
      <c r="G588" t="str">
        <f t="shared" si="28"/>
        <v>wzrost</v>
      </c>
      <c r="H588">
        <v>80145</v>
      </c>
      <c r="I588">
        <v>18080</v>
      </c>
      <c r="J588">
        <v>0</v>
      </c>
      <c r="K588">
        <f t="shared" si="29"/>
        <v>0</v>
      </c>
    </row>
    <row r="589" spans="1:11" x14ac:dyDescent="0.3">
      <c r="A589" s="2">
        <v>42027</v>
      </c>
      <c r="B589" s="6">
        <f>DAY(A589)</f>
        <v>23</v>
      </c>
      <c r="C589" t="s">
        <v>639</v>
      </c>
      <c r="D589" s="1" t="s">
        <v>640</v>
      </c>
      <c r="E589">
        <v>0.23</v>
      </c>
      <c r="F589">
        <f t="shared" si="27"/>
        <v>0</v>
      </c>
      <c r="G589" t="str">
        <f t="shared" si="28"/>
        <v>spadek</v>
      </c>
      <c r="H589">
        <v>16060</v>
      </c>
      <c r="I589">
        <v>3690</v>
      </c>
      <c r="J589">
        <v>0</v>
      </c>
      <c r="K589" t="str">
        <f t="shared" si="29"/>
        <v>obserwuj</v>
      </c>
    </row>
    <row r="590" spans="1:11" x14ac:dyDescent="0.3">
      <c r="A590" s="2">
        <v>42025</v>
      </c>
      <c r="B590" s="6">
        <f>DAY(A590)</f>
        <v>21</v>
      </c>
      <c r="C590" t="s">
        <v>357</v>
      </c>
      <c r="D590" s="1" t="s">
        <v>358</v>
      </c>
      <c r="E590">
        <v>31.24</v>
      </c>
      <c r="F590">
        <f t="shared" si="27"/>
        <v>0</v>
      </c>
      <c r="G590">
        <f t="shared" si="28"/>
        <v>0</v>
      </c>
      <c r="H590">
        <v>3004</v>
      </c>
      <c r="I590">
        <v>93130</v>
      </c>
      <c r="J590">
        <v>1839000</v>
      </c>
      <c r="K590">
        <f t="shared" si="29"/>
        <v>0</v>
      </c>
    </row>
    <row r="591" spans="1:11" x14ac:dyDescent="0.3">
      <c r="A591" s="2">
        <v>42026</v>
      </c>
      <c r="B591" s="6">
        <f>DAY(A591)</f>
        <v>22</v>
      </c>
      <c r="C591" t="s">
        <v>357</v>
      </c>
      <c r="D591" s="1" t="s">
        <v>358</v>
      </c>
      <c r="E591">
        <v>31.28</v>
      </c>
      <c r="F591">
        <f t="shared" si="27"/>
        <v>4.00000000000027E-2</v>
      </c>
      <c r="G591" t="str">
        <f t="shared" si="28"/>
        <v>wzrost</v>
      </c>
      <c r="H591">
        <v>3679</v>
      </c>
      <c r="I591">
        <v>113760</v>
      </c>
      <c r="J591">
        <v>1839000</v>
      </c>
      <c r="K591">
        <f t="shared" si="29"/>
        <v>0</v>
      </c>
    </row>
    <row r="592" spans="1:11" x14ac:dyDescent="0.3">
      <c r="A592" s="2">
        <v>42027</v>
      </c>
      <c r="B592" s="6">
        <f>DAY(A592)</f>
        <v>23</v>
      </c>
      <c r="C592" t="s">
        <v>357</v>
      </c>
      <c r="D592" s="1" t="s">
        <v>358</v>
      </c>
      <c r="E592">
        <v>32.15</v>
      </c>
      <c r="F592">
        <f t="shared" si="27"/>
        <v>0.86999999999999744</v>
      </c>
      <c r="G592" t="str">
        <f t="shared" si="28"/>
        <v>wzrost</v>
      </c>
      <c r="H592">
        <v>1441</v>
      </c>
      <c r="I592">
        <v>45340</v>
      </c>
      <c r="J592">
        <v>1839000</v>
      </c>
      <c r="K592" t="str">
        <f t="shared" si="29"/>
        <v>kupuj</v>
      </c>
    </row>
    <row r="593" spans="1:11" x14ac:dyDescent="0.3">
      <c r="A593" s="2">
        <v>42025</v>
      </c>
      <c r="B593" s="6">
        <f>DAY(A593)</f>
        <v>21</v>
      </c>
      <c r="C593" t="s">
        <v>351</v>
      </c>
      <c r="D593" s="1" t="s">
        <v>352</v>
      </c>
      <c r="E593">
        <v>4.87</v>
      </c>
      <c r="F593">
        <f t="shared" si="27"/>
        <v>0</v>
      </c>
      <c r="G593">
        <f t="shared" si="28"/>
        <v>0</v>
      </c>
      <c r="H593">
        <v>22</v>
      </c>
      <c r="I593">
        <v>110</v>
      </c>
      <c r="J593">
        <v>1143000</v>
      </c>
      <c r="K593">
        <f t="shared" si="29"/>
        <v>0</v>
      </c>
    </row>
    <row r="594" spans="1:11" x14ac:dyDescent="0.3">
      <c r="A594" s="2">
        <v>42026</v>
      </c>
      <c r="B594" s="6">
        <f>DAY(A594)</f>
        <v>22</v>
      </c>
      <c r="C594" t="s">
        <v>351</v>
      </c>
      <c r="D594" s="1" t="s">
        <v>352</v>
      </c>
      <c r="E594">
        <v>5.03</v>
      </c>
      <c r="F594">
        <f t="shared" si="27"/>
        <v>0.16000000000000014</v>
      </c>
      <c r="G594" t="str">
        <f t="shared" si="28"/>
        <v>wzrost</v>
      </c>
      <c r="H594">
        <v>105</v>
      </c>
      <c r="I594">
        <v>530</v>
      </c>
      <c r="J594">
        <v>1143000</v>
      </c>
      <c r="K594">
        <f t="shared" si="29"/>
        <v>0</v>
      </c>
    </row>
    <row r="595" spans="1:11" x14ac:dyDescent="0.3">
      <c r="A595" s="2">
        <v>42027</v>
      </c>
      <c r="B595" s="6">
        <f>DAY(A595)</f>
        <v>23</v>
      </c>
      <c r="C595" t="s">
        <v>351</v>
      </c>
      <c r="D595" s="1" t="s">
        <v>352</v>
      </c>
      <c r="E595">
        <v>5</v>
      </c>
      <c r="F595">
        <f t="shared" si="27"/>
        <v>-3.0000000000000249E-2</v>
      </c>
      <c r="G595" t="str">
        <f t="shared" si="28"/>
        <v>spadek</v>
      </c>
      <c r="H595">
        <v>558</v>
      </c>
      <c r="I595">
        <v>2790</v>
      </c>
      <c r="J595">
        <v>1143000</v>
      </c>
      <c r="K595" t="str">
        <f t="shared" si="29"/>
        <v>obserwuj</v>
      </c>
    </row>
    <row r="596" spans="1:11" x14ac:dyDescent="0.3">
      <c r="A596" s="2">
        <v>42025</v>
      </c>
      <c r="B596" s="6">
        <f>DAY(A596)</f>
        <v>21</v>
      </c>
      <c r="C596" t="s">
        <v>445</v>
      </c>
      <c r="D596" s="1" t="s">
        <v>446</v>
      </c>
      <c r="E596">
        <v>1.22</v>
      </c>
      <c r="F596">
        <f t="shared" si="27"/>
        <v>0</v>
      </c>
      <c r="G596">
        <f t="shared" si="28"/>
        <v>0</v>
      </c>
      <c r="H596">
        <v>368872</v>
      </c>
      <c r="I596">
        <v>444170</v>
      </c>
      <c r="J596">
        <v>45144000</v>
      </c>
      <c r="K596">
        <f t="shared" si="29"/>
        <v>0</v>
      </c>
    </row>
    <row r="597" spans="1:11" x14ac:dyDescent="0.3">
      <c r="A597" s="2">
        <v>42026</v>
      </c>
      <c r="B597" s="6">
        <f>DAY(A597)</f>
        <v>22</v>
      </c>
      <c r="C597" t="s">
        <v>445</v>
      </c>
      <c r="D597" s="1" t="s">
        <v>446</v>
      </c>
      <c r="E597">
        <v>1.22</v>
      </c>
      <c r="F597">
        <f t="shared" si="27"/>
        <v>0</v>
      </c>
      <c r="G597">
        <f t="shared" si="28"/>
        <v>0</v>
      </c>
      <c r="H597">
        <v>188228</v>
      </c>
      <c r="I597">
        <v>232420</v>
      </c>
      <c r="J597">
        <v>45144000</v>
      </c>
      <c r="K597">
        <f t="shared" si="29"/>
        <v>0</v>
      </c>
    </row>
    <row r="598" spans="1:11" x14ac:dyDescent="0.3">
      <c r="A598" s="2">
        <v>42027</v>
      </c>
      <c r="B598" s="6">
        <f>DAY(A598)</f>
        <v>23</v>
      </c>
      <c r="C598" t="s">
        <v>445</v>
      </c>
      <c r="D598" s="1" t="s">
        <v>446</v>
      </c>
      <c r="E598">
        <v>1.21</v>
      </c>
      <c r="F598">
        <f t="shared" si="27"/>
        <v>-1.0000000000000009E-2</v>
      </c>
      <c r="G598" t="str">
        <f t="shared" si="28"/>
        <v>spadek</v>
      </c>
      <c r="H598">
        <v>195414</v>
      </c>
      <c r="I598">
        <v>241150</v>
      </c>
      <c r="J598">
        <v>45144000</v>
      </c>
      <c r="K598" t="str">
        <f t="shared" si="29"/>
        <v>obserwuj</v>
      </c>
    </row>
    <row r="599" spans="1:11" x14ac:dyDescent="0.3">
      <c r="A599" s="2">
        <v>42025</v>
      </c>
      <c r="B599" s="6">
        <f>DAY(A599)</f>
        <v>21</v>
      </c>
      <c r="C599" t="s">
        <v>907</v>
      </c>
      <c r="D599" s="1" t="s">
        <v>908</v>
      </c>
      <c r="E599">
        <v>1.46</v>
      </c>
      <c r="F599">
        <f t="shared" si="27"/>
        <v>0</v>
      </c>
      <c r="G599">
        <f t="shared" si="28"/>
        <v>0</v>
      </c>
      <c r="H599">
        <v>10309</v>
      </c>
      <c r="I599">
        <v>14790</v>
      </c>
      <c r="J599">
        <v>17392000</v>
      </c>
      <c r="K599">
        <f t="shared" si="29"/>
        <v>0</v>
      </c>
    </row>
    <row r="600" spans="1:11" x14ac:dyDescent="0.3">
      <c r="A600" s="2">
        <v>42026</v>
      </c>
      <c r="B600" s="6">
        <f>DAY(A600)</f>
        <v>22</v>
      </c>
      <c r="C600" t="s">
        <v>907</v>
      </c>
      <c r="D600" s="1" t="s">
        <v>908</v>
      </c>
      <c r="E600">
        <v>1.6</v>
      </c>
      <c r="F600">
        <f t="shared" si="27"/>
        <v>0.14000000000000012</v>
      </c>
      <c r="G600" t="str">
        <f t="shared" si="28"/>
        <v>wzrost</v>
      </c>
      <c r="H600">
        <v>84892</v>
      </c>
      <c r="I600">
        <v>130990</v>
      </c>
      <c r="J600">
        <v>17392000</v>
      </c>
      <c r="K600">
        <f t="shared" si="29"/>
        <v>0</v>
      </c>
    </row>
    <row r="601" spans="1:11" x14ac:dyDescent="0.3">
      <c r="A601" s="2">
        <v>42027</v>
      </c>
      <c r="B601" s="6">
        <f>DAY(A601)</f>
        <v>23</v>
      </c>
      <c r="C601" t="s">
        <v>907</v>
      </c>
      <c r="D601" s="1" t="s">
        <v>908</v>
      </c>
      <c r="E601">
        <v>1.6</v>
      </c>
      <c r="F601">
        <f t="shared" si="27"/>
        <v>0</v>
      </c>
      <c r="G601" t="str">
        <f t="shared" si="28"/>
        <v>spadek</v>
      </c>
      <c r="H601">
        <v>96646</v>
      </c>
      <c r="I601">
        <v>157270</v>
      </c>
      <c r="J601">
        <v>17392000</v>
      </c>
      <c r="K601" t="str">
        <f t="shared" si="29"/>
        <v>obserwuj</v>
      </c>
    </row>
    <row r="602" spans="1:11" x14ac:dyDescent="0.3">
      <c r="A602" s="2">
        <v>42025</v>
      </c>
      <c r="B602" s="6">
        <f>DAY(A602)</f>
        <v>21</v>
      </c>
      <c r="C602" t="s">
        <v>455</v>
      </c>
      <c r="D602" s="1" t="s">
        <v>456</v>
      </c>
      <c r="E602">
        <v>39.24</v>
      </c>
      <c r="F602">
        <f t="shared" si="27"/>
        <v>0</v>
      </c>
      <c r="G602">
        <f t="shared" si="28"/>
        <v>0</v>
      </c>
      <c r="H602">
        <v>37</v>
      </c>
      <c r="I602">
        <v>1350</v>
      </c>
      <c r="J602">
        <v>13085000</v>
      </c>
      <c r="K602">
        <f t="shared" si="29"/>
        <v>0</v>
      </c>
    </row>
    <row r="603" spans="1:11" x14ac:dyDescent="0.3">
      <c r="A603" s="2">
        <v>42026</v>
      </c>
      <c r="B603" s="6">
        <f>DAY(A603)</f>
        <v>22</v>
      </c>
      <c r="C603" t="s">
        <v>455</v>
      </c>
      <c r="D603" s="1" t="s">
        <v>456</v>
      </c>
      <c r="E603">
        <v>38</v>
      </c>
      <c r="F603">
        <f t="shared" si="27"/>
        <v>-1.240000000000002</v>
      </c>
      <c r="G603" t="str">
        <f t="shared" si="28"/>
        <v>spadek</v>
      </c>
      <c r="H603">
        <v>4</v>
      </c>
      <c r="I603">
        <v>150</v>
      </c>
      <c r="J603">
        <v>13085000</v>
      </c>
      <c r="K603">
        <f t="shared" si="29"/>
        <v>0</v>
      </c>
    </row>
    <row r="604" spans="1:11" x14ac:dyDescent="0.3">
      <c r="A604" s="2">
        <v>42027</v>
      </c>
      <c r="B604" s="6">
        <f>DAY(A604)</f>
        <v>23</v>
      </c>
      <c r="C604" t="s">
        <v>455</v>
      </c>
      <c r="D604" s="1" t="s">
        <v>456</v>
      </c>
      <c r="E604">
        <v>36.19</v>
      </c>
      <c r="F604">
        <f t="shared" si="27"/>
        <v>-1.8100000000000023</v>
      </c>
      <c r="G604" t="str">
        <f t="shared" si="28"/>
        <v>spadek</v>
      </c>
      <c r="H604">
        <v>61</v>
      </c>
      <c r="I604">
        <v>2100</v>
      </c>
      <c r="J604">
        <v>13085000</v>
      </c>
      <c r="K604" t="str">
        <f t="shared" si="29"/>
        <v>sprzedaj</v>
      </c>
    </row>
    <row r="605" spans="1:11" x14ac:dyDescent="0.3">
      <c r="A605" s="2">
        <v>42025</v>
      </c>
      <c r="B605" s="6">
        <f>DAY(A605)</f>
        <v>21</v>
      </c>
      <c r="C605" t="s">
        <v>359</v>
      </c>
      <c r="D605" s="1" t="s">
        <v>360</v>
      </c>
      <c r="E605">
        <v>3</v>
      </c>
      <c r="F605">
        <f t="shared" si="27"/>
        <v>0</v>
      </c>
      <c r="G605">
        <f t="shared" si="28"/>
        <v>0</v>
      </c>
      <c r="H605">
        <v>19017</v>
      </c>
      <c r="I605">
        <v>55740</v>
      </c>
      <c r="J605">
        <v>7831000</v>
      </c>
      <c r="K605">
        <f t="shared" si="29"/>
        <v>0</v>
      </c>
    </row>
    <row r="606" spans="1:11" x14ac:dyDescent="0.3">
      <c r="A606" s="2">
        <v>42026</v>
      </c>
      <c r="B606" s="6">
        <f>DAY(A606)</f>
        <v>22</v>
      </c>
      <c r="C606" t="s">
        <v>359</v>
      </c>
      <c r="D606" s="1" t="s">
        <v>360</v>
      </c>
      <c r="E606">
        <v>3.07</v>
      </c>
      <c r="F606">
        <f t="shared" si="27"/>
        <v>6.999999999999984E-2</v>
      </c>
      <c r="G606" t="str">
        <f t="shared" si="28"/>
        <v>wzrost</v>
      </c>
      <c r="H606">
        <v>8103</v>
      </c>
      <c r="I606">
        <v>24550</v>
      </c>
      <c r="J606">
        <v>7831000</v>
      </c>
      <c r="K606">
        <f t="shared" si="29"/>
        <v>0</v>
      </c>
    </row>
    <row r="607" spans="1:11" x14ac:dyDescent="0.3">
      <c r="A607" s="2">
        <v>42027</v>
      </c>
      <c r="B607" s="6">
        <f>DAY(A607)</f>
        <v>23</v>
      </c>
      <c r="C607" t="s">
        <v>359</v>
      </c>
      <c r="D607" s="1" t="s">
        <v>360</v>
      </c>
      <c r="E607">
        <v>3.08</v>
      </c>
      <c r="F607">
        <f t="shared" si="27"/>
        <v>1.0000000000000231E-2</v>
      </c>
      <c r="G607" t="str">
        <f t="shared" si="28"/>
        <v>spadek</v>
      </c>
      <c r="H607">
        <v>34853</v>
      </c>
      <c r="I607">
        <v>105020</v>
      </c>
      <c r="J607">
        <v>7831000</v>
      </c>
      <c r="K607" t="str">
        <f t="shared" si="29"/>
        <v>obserwuj</v>
      </c>
    </row>
    <row r="608" spans="1:11" x14ac:dyDescent="0.3">
      <c r="A608" s="2">
        <v>42025</v>
      </c>
      <c r="B608" s="6">
        <f>DAY(A608)</f>
        <v>21</v>
      </c>
      <c r="C608" t="s">
        <v>825</v>
      </c>
      <c r="D608" s="1" t="s">
        <v>826</v>
      </c>
      <c r="E608">
        <v>2.25</v>
      </c>
      <c r="F608">
        <f t="shared" si="27"/>
        <v>0</v>
      </c>
      <c r="G608">
        <f t="shared" si="28"/>
        <v>0</v>
      </c>
      <c r="H608">
        <v>27899</v>
      </c>
      <c r="I608">
        <v>63960</v>
      </c>
      <c r="J608">
        <v>0</v>
      </c>
      <c r="K608">
        <f t="shared" si="29"/>
        <v>0</v>
      </c>
    </row>
    <row r="609" spans="1:11" x14ac:dyDescent="0.3">
      <c r="A609" s="2">
        <v>42026</v>
      </c>
      <c r="B609" s="6">
        <f>DAY(A609)</f>
        <v>22</v>
      </c>
      <c r="C609" t="s">
        <v>825</v>
      </c>
      <c r="D609" s="1" t="s">
        <v>826</v>
      </c>
      <c r="E609">
        <v>2.39</v>
      </c>
      <c r="F609">
        <f t="shared" si="27"/>
        <v>0.14000000000000012</v>
      </c>
      <c r="G609" t="str">
        <f t="shared" si="28"/>
        <v>wzrost</v>
      </c>
      <c r="H609">
        <v>64285</v>
      </c>
      <c r="I609">
        <v>147730</v>
      </c>
      <c r="J609">
        <v>0</v>
      </c>
      <c r="K609">
        <f t="shared" si="29"/>
        <v>0</v>
      </c>
    </row>
    <row r="610" spans="1:11" x14ac:dyDescent="0.3">
      <c r="A610" s="2">
        <v>42027</v>
      </c>
      <c r="B610" s="6">
        <f>DAY(A610)</f>
        <v>23</v>
      </c>
      <c r="C610" t="s">
        <v>825</v>
      </c>
      <c r="D610" s="1" t="s">
        <v>826</v>
      </c>
      <c r="E610">
        <v>2.7</v>
      </c>
      <c r="F610">
        <f t="shared" si="27"/>
        <v>0.31000000000000005</v>
      </c>
      <c r="G610" t="str">
        <f t="shared" si="28"/>
        <v>wzrost</v>
      </c>
      <c r="H610">
        <v>168911</v>
      </c>
      <c r="I610">
        <v>437990</v>
      </c>
      <c r="J610">
        <v>0</v>
      </c>
      <c r="K610" t="str">
        <f t="shared" si="29"/>
        <v>kupuj</v>
      </c>
    </row>
    <row r="611" spans="1:11" x14ac:dyDescent="0.3">
      <c r="A611" s="2">
        <v>42025</v>
      </c>
      <c r="B611" s="6">
        <f>DAY(A611)</f>
        <v>21</v>
      </c>
      <c r="C611" t="s">
        <v>365</v>
      </c>
      <c r="D611" s="1" t="s">
        <v>366</v>
      </c>
      <c r="E611">
        <v>1.0900000000000001</v>
      </c>
      <c r="F611">
        <f t="shared" si="27"/>
        <v>0</v>
      </c>
      <c r="G611">
        <f t="shared" si="28"/>
        <v>0</v>
      </c>
      <c r="H611">
        <v>2252</v>
      </c>
      <c r="I611">
        <v>2400</v>
      </c>
      <c r="J611">
        <v>4084000</v>
      </c>
      <c r="K611">
        <f t="shared" si="29"/>
        <v>0</v>
      </c>
    </row>
    <row r="612" spans="1:11" x14ac:dyDescent="0.3">
      <c r="A612" s="2">
        <v>42026</v>
      </c>
      <c r="B612" s="6">
        <f>DAY(A612)</f>
        <v>22</v>
      </c>
      <c r="C612" t="s">
        <v>365</v>
      </c>
      <c r="D612" s="1" t="s">
        <v>366</v>
      </c>
      <c r="E612">
        <v>1.1000000000000001</v>
      </c>
      <c r="F612">
        <f t="shared" si="27"/>
        <v>1.0000000000000009E-2</v>
      </c>
      <c r="G612" t="str">
        <f t="shared" si="28"/>
        <v>wzrost</v>
      </c>
      <c r="H612">
        <v>3744</v>
      </c>
      <c r="I612">
        <v>4030</v>
      </c>
      <c r="J612">
        <v>4084000</v>
      </c>
      <c r="K612">
        <f t="shared" si="29"/>
        <v>0</v>
      </c>
    </row>
    <row r="613" spans="1:11" x14ac:dyDescent="0.3">
      <c r="A613" s="2">
        <v>42027</v>
      </c>
      <c r="B613" s="6">
        <f>DAY(A613)</f>
        <v>23</v>
      </c>
      <c r="C613" t="s">
        <v>365</v>
      </c>
      <c r="D613" s="1" t="s">
        <v>366</v>
      </c>
      <c r="E613">
        <v>1.1000000000000001</v>
      </c>
      <c r="F613">
        <f t="shared" si="27"/>
        <v>0</v>
      </c>
      <c r="G613" t="str">
        <f t="shared" si="28"/>
        <v>spadek</v>
      </c>
      <c r="H613">
        <v>10516</v>
      </c>
      <c r="I613">
        <v>11190</v>
      </c>
      <c r="J613">
        <v>4084000</v>
      </c>
      <c r="K613" t="str">
        <f t="shared" si="29"/>
        <v>obserwuj</v>
      </c>
    </row>
    <row r="614" spans="1:11" x14ac:dyDescent="0.3">
      <c r="A614" s="2">
        <v>42025</v>
      </c>
      <c r="B614" s="6">
        <f>DAY(A614)</f>
        <v>21</v>
      </c>
      <c r="C614" t="s">
        <v>347</v>
      </c>
      <c r="D614" s="1" t="s">
        <v>348</v>
      </c>
      <c r="E614">
        <v>3.3</v>
      </c>
      <c r="F614">
        <f t="shared" si="27"/>
        <v>0</v>
      </c>
      <c r="G614">
        <f t="shared" si="28"/>
        <v>0</v>
      </c>
      <c r="H614">
        <v>678</v>
      </c>
      <c r="I614">
        <v>2240</v>
      </c>
      <c r="J614">
        <v>25500000</v>
      </c>
      <c r="K614">
        <f t="shared" si="29"/>
        <v>0</v>
      </c>
    </row>
    <row r="615" spans="1:11" x14ac:dyDescent="0.3">
      <c r="A615" s="2">
        <v>42026</v>
      </c>
      <c r="B615" s="6">
        <f>DAY(A615)</f>
        <v>22</v>
      </c>
      <c r="C615" t="s">
        <v>347</v>
      </c>
      <c r="D615" s="1" t="s">
        <v>348</v>
      </c>
      <c r="E615">
        <v>3.3</v>
      </c>
      <c r="F615">
        <f t="shared" si="27"/>
        <v>0</v>
      </c>
      <c r="G615">
        <f t="shared" si="28"/>
        <v>0</v>
      </c>
      <c r="H615">
        <v>847</v>
      </c>
      <c r="I615">
        <v>2800</v>
      </c>
      <c r="J615">
        <v>25500000</v>
      </c>
      <c r="K615">
        <f t="shared" si="29"/>
        <v>0</v>
      </c>
    </row>
    <row r="616" spans="1:11" x14ac:dyDescent="0.3">
      <c r="A616" s="2">
        <v>42027</v>
      </c>
      <c r="B616" s="6">
        <f>DAY(A616)</f>
        <v>23</v>
      </c>
      <c r="C616" t="s">
        <v>347</v>
      </c>
      <c r="D616" s="1" t="s">
        <v>348</v>
      </c>
      <c r="E616">
        <v>3.3</v>
      </c>
      <c r="F616">
        <f t="shared" si="27"/>
        <v>0</v>
      </c>
      <c r="G616">
        <f t="shared" si="28"/>
        <v>0</v>
      </c>
      <c r="H616">
        <v>1505</v>
      </c>
      <c r="I616">
        <v>4940</v>
      </c>
      <c r="J616">
        <v>25500000</v>
      </c>
      <c r="K616" t="str">
        <f t="shared" si="29"/>
        <v>obserwuj</v>
      </c>
    </row>
    <row r="617" spans="1:11" x14ac:dyDescent="0.3">
      <c r="A617" s="2">
        <v>42025</v>
      </c>
      <c r="B617" s="6">
        <f>DAY(A617)</f>
        <v>21</v>
      </c>
      <c r="C617" t="s">
        <v>355</v>
      </c>
      <c r="D617" s="1" t="s">
        <v>356</v>
      </c>
      <c r="E617">
        <v>5.01</v>
      </c>
      <c r="F617">
        <f t="shared" si="27"/>
        <v>0</v>
      </c>
      <c r="G617">
        <f t="shared" si="28"/>
        <v>0</v>
      </c>
      <c r="H617">
        <v>6119</v>
      </c>
      <c r="I617">
        <v>31310</v>
      </c>
      <c r="J617">
        <v>4199000</v>
      </c>
      <c r="K617">
        <f t="shared" si="29"/>
        <v>0</v>
      </c>
    </row>
    <row r="618" spans="1:11" x14ac:dyDescent="0.3">
      <c r="A618" s="2">
        <v>42026</v>
      </c>
      <c r="B618" s="6">
        <f>DAY(A618)</f>
        <v>22</v>
      </c>
      <c r="C618" t="s">
        <v>355</v>
      </c>
      <c r="D618" s="1" t="s">
        <v>356</v>
      </c>
      <c r="E618">
        <v>5.14</v>
      </c>
      <c r="F618">
        <f t="shared" si="27"/>
        <v>0.12999999999999989</v>
      </c>
      <c r="G618" t="str">
        <f t="shared" si="28"/>
        <v>wzrost</v>
      </c>
      <c r="H618">
        <v>10</v>
      </c>
      <c r="I618">
        <v>50</v>
      </c>
      <c r="J618">
        <v>4199000</v>
      </c>
      <c r="K618">
        <f t="shared" si="29"/>
        <v>0</v>
      </c>
    </row>
    <row r="619" spans="1:11" x14ac:dyDescent="0.3">
      <c r="A619" s="2">
        <v>42027</v>
      </c>
      <c r="B619" s="6">
        <f>DAY(A619)</f>
        <v>23</v>
      </c>
      <c r="C619" t="s">
        <v>355</v>
      </c>
      <c r="D619" s="1" t="s">
        <v>356</v>
      </c>
      <c r="E619">
        <v>5.12</v>
      </c>
      <c r="F619">
        <f t="shared" si="27"/>
        <v>-1.9999999999999574E-2</v>
      </c>
      <c r="G619" t="str">
        <f t="shared" si="28"/>
        <v>spadek</v>
      </c>
      <c r="H619">
        <v>5079</v>
      </c>
      <c r="I619">
        <v>25820</v>
      </c>
      <c r="J619">
        <v>4199000</v>
      </c>
      <c r="K619" t="str">
        <f t="shared" si="29"/>
        <v>obserwuj</v>
      </c>
    </row>
    <row r="620" spans="1:11" x14ac:dyDescent="0.3">
      <c r="A620" s="2">
        <v>42025</v>
      </c>
      <c r="B620" s="6">
        <f>DAY(A620)</f>
        <v>21</v>
      </c>
      <c r="C620" t="s">
        <v>411</v>
      </c>
      <c r="D620" s="1" t="s">
        <v>412</v>
      </c>
      <c r="E620">
        <v>0.08</v>
      </c>
      <c r="F620">
        <f t="shared" si="27"/>
        <v>0</v>
      </c>
      <c r="G620">
        <f t="shared" si="28"/>
        <v>0</v>
      </c>
      <c r="H620">
        <v>3550</v>
      </c>
      <c r="I620">
        <v>280</v>
      </c>
      <c r="J620">
        <v>0</v>
      </c>
      <c r="K620">
        <f t="shared" si="29"/>
        <v>0</v>
      </c>
    </row>
    <row r="621" spans="1:11" x14ac:dyDescent="0.3">
      <c r="A621" s="2">
        <v>42026</v>
      </c>
      <c r="B621" s="6">
        <f>DAY(A621)</f>
        <v>22</v>
      </c>
      <c r="C621" t="s">
        <v>411</v>
      </c>
      <c r="D621" s="1" t="s">
        <v>412</v>
      </c>
      <c r="E621">
        <v>0.1</v>
      </c>
      <c r="F621">
        <f t="shared" si="27"/>
        <v>2.0000000000000004E-2</v>
      </c>
      <c r="G621" t="str">
        <f t="shared" si="28"/>
        <v>wzrost</v>
      </c>
      <c r="H621">
        <v>12700</v>
      </c>
      <c r="I621">
        <v>1270</v>
      </c>
      <c r="J621">
        <v>0</v>
      </c>
      <c r="K621">
        <f t="shared" si="29"/>
        <v>0</v>
      </c>
    </row>
    <row r="622" spans="1:11" x14ac:dyDescent="0.3">
      <c r="A622" s="2">
        <v>42027</v>
      </c>
      <c r="B622" s="6">
        <f>DAY(A622)</f>
        <v>23</v>
      </c>
      <c r="C622" t="s">
        <v>411</v>
      </c>
      <c r="D622" s="1" t="s">
        <v>412</v>
      </c>
      <c r="E622">
        <v>0.11</v>
      </c>
      <c r="F622">
        <f t="shared" si="27"/>
        <v>9.999999999999995E-3</v>
      </c>
      <c r="G622" t="str">
        <f t="shared" si="28"/>
        <v>spadek</v>
      </c>
      <c r="H622">
        <v>25489</v>
      </c>
      <c r="I622">
        <v>2800</v>
      </c>
      <c r="J622">
        <v>0</v>
      </c>
      <c r="K622" t="str">
        <f t="shared" si="29"/>
        <v>obserwuj</v>
      </c>
    </row>
    <row r="623" spans="1:11" x14ac:dyDescent="0.3">
      <c r="A623" s="2">
        <v>42025</v>
      </c>
      <c r="B623" s="6">
        <f>DAY(A623)</f>
        <v>21</v>
      </c>
      <c r="C623" t="s">
        <v>363</v>
      </c>
      <c r="D623" s="1" t="s">
        <v>364</v>
      </c>
      <c r="E623">
        <v>0.1</v>
      </c>
      <c r="F623">
        <f t="shared" si="27"/>
        <v>0</v>
      </c>
      <c r="G623">
        <f t="shared" si="28"/>
        <v>0</v>
      </c>
      <c r="H623">
        <v>311505</v>
      </c>
      <c r="I623">
        <v>31280</v>
      </c>
      <c r="J623">
        <v>0</v>
      </c>
      <c r="K623">
        <f t="shared" si="29"/>
        <v>0</v>
      </c>
    </row>
    <row r="624" spans="1:11" x14ac:dyDescent="0.3">
      <c r="A624" s="2">
        <v>42026</v>
      </c>
      <c r="B624" s="6">
        <f>DAY(A624)</f>
        <v>22</v>
      </c>
      <c r="C624" t="s">
        <v>363</v>
      </c>
      <c r="D624" s="1" t="s">
        <v>364</v>
      </c>
      <c r="E624">
        <v>0.11</v>
      </c>
      <c r="F624">
        <f t="shared" si="27"/>
        <v>9.999999999999995E-3</v>
      </c>
      <c r="G624" t="str">
        <f t="shared" si="28"/>
        <v>wzrost</v>
      </c>
      <c r="H624">
        <v>146389</v>
      </c>
      <c r="I624">
        <v>16100</v>
      </c>
      <c r="J624">
        <v>0</v>
      </c>
      <c r="K624">
        <f t="shared" si="29"/>
        <v>0</v>
      </c>
    </row>
    <row r="625" spans="1:11" x14ac:dyDescent="0.3">
      <c r="A625" s="2">
        <v>42027</v>
      </c>
      <c r="B625" s="6">
        <f>DAY(A625)</f>
        <v>23</v>
      </c>
      <c r="C625" t="s">
        <v>363</v>
      </c>
      <c r="D625" s="1" t="s">
        <v>364</v>
      </c>
      <c r="E625">
        <v>0.13</v>
      </c>
      <c r="F625">
        <f t="shared" si="27"/>
        <v>2.0000000000000004E-2</v>
      </c>
      <c r="G625" t="str">
        <f t="shared" si="28"/>
        <v>wzrost</v>
      </c>
      <c r="H625">
        <v>484387</v>
      </c>
      <c r="I625">
        <v>60620</v>
      </c>
      <c r="J625">
        <v>0</v>
      </c>
      <c r="K625" t="str">
        <f t="shared" si="29"/>
        <v>kupuj</v>
      </c>
    </row>
    <row r="626" spans="1:11" x14ac:dyDescent="0.3">
      <c r="A626" s="2">
        <v>42025</v>
      </c>
      <c r="B626" s="6">
        <f>DAY(A626)</f>
        <v>21</v>
      </c>
      <c r="C626" t="s">
        <v>375</v>
      </c>
      <c r="D626" s="1" t="s">
        <v>376</v>
      </c>
      <c r="E626">
        <v>29.9</v>
      </c>
      <c r="F626">
        <f t="shared" si="27"/>
        <v>0</v>
      </c>
      <c r="G626">
        <f t="shared" si="28"/>
        <v>0</v>
      </c>
      <c r="H626">
        <v>7</v>
      </c>
      <c r="I626">
        <v>210</v>
      </c>
      <c r="J626">
        <v>4187000</v>
      </c>
      <c r="K626">
        <f t="shared" si="29"/>
        <v>0</v>
      </c>
    </row>
    <row r="627" spans="1:11" x14ac:dyDescent="0.3">
      <c r="A627" s="2">
        <v>42026</v>
      </c>
      <c r="B627" s="6">
        <f>DAY(A627)</f>
        <v>22</v>
      </c>
      <c r="C627" t="s">
        <v>375</v>
      </c>
      <c r="D627" s="1" t="s">
        <v>376</v>
      </c>
      <c r="E627">
        <v>29.9</v>
      </c>
      <c r="F627">
        <f t="shared" si="27"/>
        <v>0</v>
      </c>
      <c r="G627">
        <f t="shared" si="28"/>
        <v>0</v>
      </c>
      <c r="H627">
        <v>2</v>
      </c>
      <c r="I627">
        <v>60</v>
      </c>
      <c r="J627">
        <v>4187000</v>
      </c>
      <c r="K627">
        <f t="shared" si="29"/>
        <v>0</v>
      </c>
    </row>
    <row r="628" spans="1:11" x14ac:dyDescent="0.3">
      <c r="A628" s="2">
        <v>42027</v>
      </c>
      <c r="B628" s="6">
        <f>DAY(A628)</f>
        <v>23</v>
      </c>
      <c r="C628" t="s">
        <v>375</v>
      </c>
      <c r="D628" s="1" t="s">
        <v>376</v>
      </c>
      <c r="E628">
        <v>29.9</v>
      </c>
      <c r="F628">
        <f t="shared" si="27"/>
        <v>0</v>
      </c>
      <c r="G628">
        <f t="shared" si="28"/>
        <v>0</v>
      </c>
      <c r="H628">
        <v>3964</v>
      </c>
      <c r="I628">
        <v>116020</v>
      </c>
      <c r="J628">
        <v>4187000</v>
      </c>
      <c r="K628" t="str">
        <f t="shared" si="29"/>
        <v>obserwuj</v>
      </c>
    </row>
    <row r="629" spans="1:11" x14ac:dyDescent="0.3">
      <c r="A629" s="2">
        <v>42025</v>
      </c>
      <c r="B629" s="6">
        <f>DAY(A629)</f>
        <v>21</v>
      </c>
      <c r="C629" t="s">
        <v>379</v>
      </c>
      <c r="D629" s="1" t="s">
        <v>380</v>
      </c>
      <c r="E629">
        <v>2.63</v>
      </c>
      <c r="F629">
        <f t="shared" si="27"/>
        <v>0</v>
      </c>
      <c r="G629">
        <f t="shared" si="28"/>
        <v>0</v>
      </c>
      <c r="H629">
        <v>20351</v>
      </c>
      <c r="I629">
        <v>53450</v>
      </c>
      <c r="J629">
        <v>93737000</v>
      </c>
      <c r="K629">
        <f t="shared" si="29"/>
        <v>0</v>
      </c>
    </row>
    <row r="630" spans="1:11" x14ac:dyDescent="0.3">
      <c r="A630" s="2">
        <v>42026</v>
      </c>
      <c r="B630" s="6">
        <f>DAY(A630)</f>
        <v>22</v>
      </c>
      <c r="C630" t="s">
        <v>379</v>
      </c>
      <c r="D630" s="1" t="s">
        <v>380</v>
      </c>
      <c r="E630">
        <v>2.61</v>
      </c>
      <c r="F630">
        <f t="shared" si="27"/>
        <v>-2.0000000000000018E-2</v>
      </c>
      <c r="G630" t="str">
        <f t="shared" si="28"/>
        <v>spadek</v>
      </c>
      <c r="H630">
        <v>12326</v>
      </c>
      <c r="I630">
        <v>32210</v>
      </c>
      <c r="J630">
        <v>93737000</v>
      </c>
      <c r="K630">
        <f t="shared" si="29"/>
        <v>0</v>
      </c>
    </row>
    <row r="631" spans="1:11" x14ac:dyDescent="0.3">
      <c r="A631" s="2">
        <v>42027</v>
      </c>
      <c r="B631" s="6">
        <f>DAY(A631)</f>
        <v>23</v>
      </c>
      <c r="C631" t="s">
        <v>379</v>
      </c>
      <c r="D631" s="1" t="s">
        <v>380</v>
      </c>
      <c r="E631">
        <v>2.62</v>
      </c>
      <c r="F631">
        <f t="shared" si="27"/>
        <v>1.0000000000000231E-2</v>
      </c>
      <c r="G631" t="str">
        <f t="shared" si="28"/>
        <v>wzrost</v>
      </c>
      <c r="H631">
        <v>55562</v>
      </c>
      <c r="I631">
        <v>146060</v>
      </c>
      <c r="J631">
        <v>93737000</v>
      </c>
      <c r="K631" t="str">
        <f t="shared" si="29"/>
        <v>obserwuj</v>
      </c>
    </row>
    <row r="632" spans="1:11" x14ac:dyDescent="0.3">
      <c r="A632" s="2">
        <v>42025</v>
      </c>
      <c r="B632" s="6">
        <f>DAY(A632)</f>
        <v>21</v>
      </c>
      <c r="C632" t="s">
        <v>383</v>
      </c>
      <c r="D632" s="1" t="s">
        <v>384</v>
      </c>
      <c r="E632">
        <v>1.73</v>
      </c>
      <c r="F632">
        <f t="shared" si="27"/>
        <v>0</v>
      </c>
      <c r="G632">
        <f t="shared" si="28"/>
        <v>0</v>
      </c>
      <c r="H632">
        <v>5847</v>
      </c>
      <c r="I632">
        <v>10000</v>
      </c>
      <c r="J632">
        <v>5435000</v>
      </c>
      <c r="K632">
        <f t="shared" si="29"/>
        <v>0</v>
      </c>
    </row>
    <row r="633" spans="1:11" x14ac:dyDescent="0.3">
      <c r="A633" s="2">
        <v>42026</v>
      </c>
      <c r="B633" s="6">
        <f>DAY(A633)</f>
        <v>22</v>
      </c>
      <c r="C633" t="s">
        <v>383</v>
      </c>
      <c r="D633" s="1" t="s">
        <v>384</v>
      </c>
      <c r="E633">
        <v>1.73</v>
      </c>
      <c r="F633">
        <f t="shared" si="27"/>
        <v>0</v>
      </c>
      <c r="G633">
        <f t="shared" si="28"/>
        <v>0</v>
      </c>
      <c r="H633">
        <v>1716</v>
      </c>
      <c r="I633">
        <v>2860</v>
      </c>
      <c r="J633">
        <v>5435000</v>
      </c>
      <c r="K633">
        <f t="shared" si="29"/>
        <v>0</v>
      </c>
    </row>
    <row r="634" spans="1:11" x14ac:dyDescent="0.3">
      <c r="A634" s="2">
        <v>42027</v>
      </c>
      <c r="B634" s="6">
        <f>DAY(A634)</f>
        <v>23</v>
      </c>
      <c r="C634" t="s">
        <v>383</v>
      </c>
      <c r="D634" s="1" t="s">
        <v>384</v>
      </c>
      <c r="E634">
        <v>1.76</v>
      </c>
      <c r="F634">
        <f t="shared" si="27"/>
        <v>3.0000000000000027E-2</v>
      </c>
      <c r="G634" t="str">
        <f t="shared" si="28"/>
        <v>wzrost</v>
      </c>
      <c r="H634">
        <v>5624</v>
      </c>
      <c r="I634">
        <v>9740</v>
      </c>
      <c r="J634">
        <v>5435000</v>
      </c>
      <c r="K634" t="str">
        <f t="shared" si="29"/>
        <v>obserwuj</v>
      </c>
    </row>
    <row r="635" spans="1:11" x14ac:dyDescent="0.3">
      <c r="A635" s="2">
        <v>42025</v>
      </c>
      <c r="B635" s="6">
        <f>DAY(A635)</f>
        <v>21</v>
      </c>
      <c r="C635" t="s">
        <v>387</v>
      </c>
      <c r="D635" s="1" t="s">
        <v>388</v>
      </c>
      <c r="E635">
        <v>56.85</v>
      </c>
      <c r="F635">
        <f t="shared" si="27"/>
        <v>0</v>
      </c>
      <c r="G635">
        <f t="shared" si="28"/>
        <v>0</v>
      </c>
      <c r="H635">
        <v>750</v>
      </c>
      <c r="I635">
        <v>42630</v>
      </c>
      <c r="J635">
        <v>1165000</v>
      </c>
      <c r="K635">
        <f t="shared" si="29"/>
        <v>0</v>
      </c>
    </row>
    <row r="636" spans="1:11" x14ac:dyDescent="0.3">
      <c r="A636" s="2">
        <v>42026</v>
      </c>
      <c r="B636" s="6">
        <f>DAY(A636)</f>
        <v>22</v>
      </c>
      <c r="C636" t="s">
        <v>387</v>
      </c>
      <c r="D636" s="1" t="s">
        <v>388</v>
      </c>
      <c r="E636">
        <v>56.85</v>
      </c>
      <c r="F636">
        <f t="shared" si="27"/>
        <v>0</v>
      </c>
      <c r="G636">
        <f t="shared" si="28"/>
        <v>0</v>
      </c>
      <c r="H636">
        <v>1</v>
      </c>
      <c r="I636">
        <v>60</v>
      </c>
      <c r="J636">
        <v>1165000</v>
      </c>
      <c r="K636">
        <f t="shared" si="29"/>
        <v>0</v>
      </c>
    </row>
    <row r="637" spans="1:11" x14ac:dyDescent="0.3">
      <c r="A637" s="2">
        <v>42027</v>
      </c>
      <c r="B637" s="6">
        <f>DAY(A637)</f>
        <v>23</v>
      </c>
      <c r="C637" t="s">
        <v>387</v>
      </c>
      <c r="D637" s="1" t="s">
        <v>388</v>
      </c>
      <c r="E637">
        <v>56.85</v>
      </c>
      <c r="F637">
        <f t="shared" si="27"/>
        <v>0</v>
      </c>
      <c r="G637">
        <f t="shared" si="28"/>
        <v>0</v>
      </c>
      <c r="H637">
        <v>1806</v>
      </c>
      <c r="I637">
        <v>101400</v>
      </c>
      <c r="J637">
        <v>1165000</v>
      </c>
      <c r="K637" t="str">
        <f t="shared" si="29"/>
        <v>obserwuj</v>
      </c>
    </row>
    <row r="638" spans="1:11" x14ac:dyDescent="0.3">
      <c r="A638" s="2">
        <v>42025</v>
      </c>
      <c r="B638" s="6">
        <f>DAY(A638)</f>
        <v>21</v>
      </c>
      <c r="C638" t="s">
        <v>391</v>
      </c>
      <c r="D638" s="1" t="s">
        <v>392</v>
      </c>
      <c r="E638">
        <v>3.5</v>
      </c>
      <c r="F638">
        <f t="shared" si="27"/>
        <v>0</v>
      </c>
      <c r="G638">
        <f t="shared" si="28"/>
        <v>0</v>
      </c>
      <c r="H638">
        <v>76</v>
      </c>
      <c r="I638">
        <v>270</v>
      </c>
      <c r="J638">
        <v>12110000</v>
      </c>
      <c r="K638">
        <f t="shared" si="29"/>
        <v>0</v>
      </c>
    </row>
    <row r="639" spans="1:11" x14ac:dyDescent="0.3">
      <c r="A639" s="2">
        <v>42026</v>
      </c>
      <c r="B639" s="6">
        <f>DAY(A639)</f>
        <v>22</v>
      </c>
      <c r="C639" t="s">
        <v>391</v>
      </c>
      <c r="D639" s="1" t="s">
        <v>392</v>
      </c>
      <c r="E639">
        <v>3.46</v>
      </c>
      <c r="F639">
        <f t="shared" si="27"/>
        <v>-4.0000000000000036E-2</v>
      </c>
      <c r="G639" t="str">
        <f t="shared" si="28"/>
        <v>spadek</v>
      </c>
      <c r="H639">
        <v>299</v>
      </c>
      <c r="I639">
        <v>1030</v>
      </c>
      <c r="J639">
        <v>12110000</v>
      </c>
      <c r="K639">
        <f t="shared" si="29"/>
        <v>0</v>
      </c>
    </row>
    <row r="640" spans="1:11" x14ac:dyDescent="0.3">
      <c r="A640" s="2">
        <v>42027</v>
      </c>
      <c r="B640" s="6">
        <f>DAY(A640)</f>
        <v>23</v>
      </c>
      <c r="C640" t="s">
        <v>391</v>
      </c>
      <c r="D640" s="1" t="s">
        <v>392</v>
      </c>
      <c r="E640">
        <v>3.46</v>
      </c>
      <c r="F640">
        <f t="shared" si="27"/>
        <v>0</v>
      </c>
      <c r="G640">
        <f t="shared" si="28"/>
        <v>0</v>
      </c>
      <c r="H640">
        <v>2535</v>
      </c>
      <c r="I640">
        <v>8770</v>
      </c>
      <c r="J640">
        <v>12110000</v>
      </c>
      <c r="K640" t="str">
        <f t="shared" si="29"/>
        <v>obserwuj</v>
      </c>
    </row>
    <row r="641" spans="1:11" x14ac:dyDescent="0.3">
      <c r="A641" s="2">
        <v>42025</v>
      </c>
      <c r="B641" s="6">
        <f>DAY(A641)</f>
        <v>21</v>
      </c>
      <c r="C641" t="s">
        <v>393</v>
      </c>
      <c r="D641" s="1" t="s">
        <v>394</v>
      </c>
      <c r="E641">
        <v>16.14</v>
      </c>
      <c r="F641">
        <f t="shared" si="27"/>
        <v>0</v>
      </c>
      <c r="G641">
        <f t="shared" si="28"/>
        <v>0</v>
      </c>
      <c r="H641">
        <v>510</v>
      </c>
      <c r="I641">
        <v>8230</v>
      </c>
      <c r="J641">
        <v>6189000</v>
      </c>
      <c r="K641">
        <f t="shared" si="29"/>
        <v>0</v>
      </c>
    </row>
    <row r="642" spans="1:11" x14ac:dyDescent="0.3">
      <c r="A642" s="2">
        <v>42026</v>
      </c>
      <c r="B642" s="6">
        <f>DAY(A642)</f>
        <v>22</v>
      </c>
      <c r="C642" t="s">
        <v>393</v>
      </c>
      <c r="D642" s="1" t="s">
        <v>394</v>
      </c>
      <c r="E642">
        <v>16.399999999999999</v>
      </c>
      <c r="F642">
        <f t="shared" si="27"/>
        <v>0.25999999999999801</v>
      </c>
      <c r="G642" t="str">
        <f t="shared" si="28"/>
        <v>wzrost</v>
      </c>
      <c r="H642">
        <v>1101</v>
      </c>
      <c r="I642">
        <v>17860</v>
      </c>
      <c r="J642">
        <v>6189000</v>
      </c>
      <c r="K642">
        <f t="shared" si="29"/>
        <v>0</v>
      </c>
    </row>
    <row r="643" spans="1:11" x14ac:dyDescent="0.3">
      <c r="A643" s="2">
        <v>42027</v>
      </c>
      <c r="B643" s="6">
        <f>DAY(A643)</f>
        <v>23</v>
      </c>
      <c r="C643" t="s">
        <v>393</v>
      </c>
      <c r="D643" s="1" t="s">
        <v>394</v>
      </c>
      <c r="E643">
        <v>16.22</v>
      </c>
      <c r="F643">
        <f t="shared" si="27"/>
        <v>-0.17999999999999972</v>
      </c>
      <c r="G643" t="str">
        <f t="shared" si="28"/>
        <v>spadek</v>
      </c>
      <c r="H643">
        <v>2310</v>
      </c>
      <c r="I643">
        <v>36960</v>
      </c>
      <c r="J643">
        <v>6189000</v>
      </c>
      <c r="K643" t="str">
        <f t="shared" si="29"/>
        <v>obserwuj</v>
      </c>
    </row>
    <row r="644" spans="1:11" x14ac:dyDescent="0.3">
      <c r="A644" s="2">
        <v>42025</v>
      </c>
      <c r="B644" s="6">
        <f>DAY(A644)</f>
        <v>21</v>
      </c>
      <c r="C644" t="s">
        <v>95</v>
      </c>
      <c r="D644" s="1" t="s">
        <v>96</v>
      </c>
      <c r="E644">
        <v>3</v>
      </c>
      <c r="F644">
        <f t="shared" ref="F644:F707" si="30">IF(B644=21,0,E644-E643)</f>
        <v>0</v>
      </c>
      <c r="G644">
        <f t="shared" si="28"/>
        <v>0</v>
      </c>
      <c r="H644">
        <v>0</v>
      </c>
      <c r="I644">
        <v>0</v>
      </c>
      <c r="J644">
        <v>0</v>
      </c>
      <c r="K644">
        <f t="shared" si="29"/>
        <v>0</v>
      </c>
    </row>
    <row r="645" spans="1:11" x14ac:dyDescent="0.3">
      <c r="A645" s="2">
        <v>42026</v>
      </c>
      <c r="B645" s="6">
        <f>DAY(A645)</f>
        <v>22</v>
      </c>
      <c r="C645" t="s">
        <v>95</v>
      </c>
      <c r="D645" s="1" t="s">
        <v>96</v>
      </c>
      <c r="E645">
        <v>3</v>
      </c>
      <c r="F645">
        <f t="shared" si="30"/>
        <v>0</v>
      </c>
      <c r="G645">
        <f t="shared" ref="G645:G708" si="31">IF(B645=21,0,IF(AND(E645&lt;&gt;E644,F645&gt;F644),"wzrost",IF(F645&lt;F644,"spadek",0)))</f>
        <v>0</v>
      </c>
      <c r="H645">
        <v>701</v>
      </c>
      <c r="I645">
        <v>1970</v>
      </c>
      <c r="J645">
        <v>0</v>
      </c>
      <c r="K645">
        <f t="shared" ref="K645:K708" si="32">IF(B645=23,IF(AND(G645="wzrost",G644="wzrost"),"kupuj",IF(AND(G645="spadek",G644="spadek"),"sprzedaj","obserwuj")),0)</f>
        <v>0</v>
      </c>
    </row>
    <row r="646" spans="1:11" x14ac:dyDescent="0.3">
      <c r="A646" s="2">
        <v>42027</v>
      </c>
      <c r="B646" s="6">
        <f>DAY(A646)</f>
        <v>23</v>
      </c>
      <c r="C646" t="s">
        <v>95</v>
      </c>
      <c r="D646" s="1" t="s">
        <v>96</v>
      </c>
      <c r="E646">
        <v>2.99</v>
      </c>
      <c r="F646">
        <f t="shared" si="30"/>
        <v>-9.9999999999997868E-3</v>
      </c>
      <c r="G646" t="str">
        <f t="shared" si="31"/>
        <v>spadek</v>
      </c>
      <c r="H646">
        <v>941</v>
      </c>
      <c r="I646">
        <v>2660</v>
      </c>
      <c r="J646">
        <v>0</v>
      </c>
      <c r="K646" t="str">
        <f t="shared" si="32"/>
        <v>obserwuj</v>
      </c>
    </row>
    <row r="647" spans="1:11" x14ac:dyDescent="0.3">
      <c r="A647" s="2">
        <v>42025</v>
      </c>
      <c r="B647" s="6">
        <f>DAY(A647)</f>
        <v>21</v>
      </c>
      <c r="C647" t="s">
        <v>401</v>
      </c>
      <c r="D647" s="1" t="s">
        <v>402</v>
      </c>
      <c r="E647">
        <v>0.92</v>
      </c>
      <c r="F647">
        <f t="shared" si="30"/>
        <v>0</v>
      </c>
      <c r="G647">
        <f t="shared" si="31"/>
        <v>0</v>
      </c>
      <c r="H647">
        <v>0</v>
      </c>
      <c r="I647">
        <v>0</v>
      </c>
      <c r="J647">
        <v>0</v>
      </c>
      <c r="K647">
        <f t="shared" si="32"/>
        <v>0</v>
      </c>
    </row>
    <row r="648" spans="1:11" x14ac:dyDescent="0.3">
      <c r="A648" s="2">
        <v>42026</v>
      </c>
      <c r="B648" s="6">
        <f>DAY(A648)</f>
        <v>22</v>
      </c>
      <c r="C648" t="s">
        <v>401</v>
      </c>
      <c r="D648" s="1" t="s">
        <v>402</v>
      </c>
      <c r="E648">
        <v>0.93</v>
      </c>
      <c r="F648">
        <f t="shared" si="30"/>
        <v>1.0000000000000009E-2</v>
      </c>
      <c r="G648" t="str">
        <f t="shared" si="31"/>
        <v>wzrost</v>
      </c>
      <c r="H648">
        <v>7000</v>
      </c>
      <c r="I648">
        <v>6350</v>
      </c>
      <c r="J648">
        <v>0</v>
      </c>
      <c r="K648">
        <f t="shared" si="32"/>
        <v>0</v>
      </c>
    </row>
    <row r="649" spans="1:11" x14ac:dyDescent="0.3">
      <c r="A649" s="2">
        <v>42027</v>
      </c>
      <c r="B649" s="6">
        <f>DAY(A649)</f>
        <v>23</v>
      </c>
      <c r="C649" t="s">
        <v>401</v>
      </c>
      <c r="D649" s="1" t="s">
        <v>402</v>
      </c>
      <c r="E649">
        <v>0.9</v>
      </c>
      <c r="F649">
        <f t="shared" si="30"/>
        <v>-3.0000000000000027E-2</v>
      </c>
      <c r="G649" t="str">
        <f t="shared" si="31"/>
        <v>spadek</v>
      </c>
      <c r="H649">
        <v>7991</v>
      </c>
      <c r="I649">
        <v>7200</v>
      </c>
      <c r="J649">
        <v>0</v>
      </c>
      <c r="K649" t="str">
        <f t="shared" si="32"/>
        <v>obserwuj</v>
      </c>
    </row>
    <row r="650" spans="1:11" x14ac:dyDescent="0.3">
      <c r="A650" s="2">
        <v>42025</v>
      </c>
      <c r="B650" s="6">
        <f>DAY(A650)</f>
        <v>21</v>
      </c>
      <c r="C650" t="s">
        <v>403</v>
      </c>
      <c r="D650" s="1" t="s">
        <v>404</v>
      </c>
      <c r="E650">
        <v>204</v>
      </c>
      <c r="F650">
        <f t="shared" si="30"/>
        <v>0</v>
      </c>
      <c r="G650">
        <f t="shared" si="31"/>
        <v>0</v>
      </c>
      <c r="H650">
        <v>6595</v>
      </c>
      <c r="I650">
        <v>1344550</v>
      </c>
      <c r="J650">
        <v>8393000</v>
      </c>
      <c r="K650">
        <f t="shared" si="32"/>
        <v>0</v>
      </c>
    </row>
    <row r="651" spans="1:11" x14ac:dyDescent="0.3">
      <c r="A651" s="2">
        <v>42026</v>
      </c>
      <c r="B651" s="6">
        <f>DAY(A651)</f>
        <v>22</v>
      </c>
      <c r="C651" t="s">
        <v>403</v>
      </c>
      <c r="D651" s="1" t="s">
        <v>404</v>
      </c>
      <c r="E651">
        <v>206</v>
      </c>
      <c r="F651">
        <f t="shared" si="30"/>
        <v>2</v>
      </c>
      <c r="G651" t="str">
        <f t="shared" si="31"/>
        <v>wzrost</v>
      </c>
      <c r="H651">
        <v>15062</v>
      </c>
      <c r="I651">
        <v>3075810</v>
      </c>
      <c r="J651">
        <v>8393000</v>
      </c>
      <c r="K651">
        <f t="shared" si="32"/>
        <v>0</v>
      </c>
    </row>
    <row r="652" spans="1:11" x14ac:dyDescent="0.3">
      <c r="A652" s="2">
        <v>42027</v>
      </c>
      <c r="B652" s="6">
        <f>DAY(A652)</f>
        <v>23</v>
      </c>
      <c r="C652" t="s">
        <v>403</v>
      </c>
      <c r="D652" s="1" t="s">
        <v>404</v>
      </c>
      <c r="E652">
        <v>212.95</v>
      </c>
      <c r="F652">
        <f t="shared" si="30"/>
        <v>6.9499999999999886</v>
      </c>
      <c r="G652" t="str">
        <f t="shared" si="31"/>
        <v>wzrost</v>
      </c>
      <c r="H652">
        <v>17402</v>
      </c>
      <c r="I652">
        <v>3613150</v>
      </c>
      <c r="J652">
        <v>8393000</v>
      </c>
      <c r="K652" t="str">
        <f t="shared" si="32"/>
        <v>kupuj</v>
      </c>
    </row>
    <row r="653" spans="1:11" x14ac:dyDescent="0.3">
      <c r="A653" s="2">
        <v>42025</v>
      </c>
      <c r="B653" s="6">
        <f>DAY(A653)</f>
        <v>21</v>
      </c>
      <c r="C653" t="s">
        <v>397</v>
      </c>
      <c r="D653" s="1" t="s">
        <v>398</v>
      </c>
      <c r="E653">
        <v>159.94999999999999</v>
      </c>
      <c r="F653">
        <f t="shared" si="30"/>
        <v>0</v>
      </c>
      <c r="G653">
        <f t="shared" si="31"/>
        <v>0</v>
      </c>
      <c r="H653">
        <v>10724</v>
      </c>
      <c r="I653">
        <v>1699750</v>
      </c>
      <c r="J653">
        <v>5028000</v>
      </c>
      <c r="K653">
        <f t="shared" si="32"/>
        <v>0</v>
      </c>
    </row>
    <row r="654" spans="1:11" x14ac:dyDescent="0.3">
      <c r="A654" s="2">
        <v>42026</v>
      </c>
      <c r="B654" s="6">
        <f>DAY(A654)</f>
        <v>22</v>
      </c>
      <c r="C654" t="s">
        <v>397</v>
      </c>
      <c r="D654" s="1" t="s">
        <v>398</v>
      </c>
      <c r="E654">
        <v>167</v>
      </c>
      <c r="F654">
        <f t="shared" si="30"/>
        <v>7.0500000000000114</v>
      </c>
      <c r="G654" t="str">
        <f t="shared" si="31"/>
        <v>wzrost</v>
      </c>
      <c r="H654">
        <v>117940</v>
      </c>
      <c r="I654">
        <v>19095170</v>
      </c>
      <c r="J654">
        <v>5028000</v>
      </c>
      <c r="K654">
        <f t="shared" si="32"/>
        <v>0</v>
      </c>
    </row>
    <row r="655" spans="1:11" x14ac:dyDescent="0.3">
      <c r="A655" s="2">
        <v>42027</v>
      </c>
      <c r="B655" s="6">
        <f>DAY(A655)</f>
        <v>23</v>
      </c>
      <c r="C655" t="s">
        <v>397</v>
      </c>
      <c r="D655" s="1" t="s">
        <v>398</v>
      </c>
      <c r="E655">
        <v>175.5</v>
      </c>
      <c r="F655">
        <f t="shared" si="30"/>
        <v>8.5</v>
      </c>
      <c r="G655" t="str">
        <f t="shared" si="31"/>
        <v>wzrost</v>
      </c>
      <c r="H655">
        <v>33636</v>
      </c>
      <c r="I655">
        <v>5795670</v>
      </c>
      <c r="J655">
        <v>5028000</v>
      </c>
      <c r="K655" t="str">
        <f t="shared" si="32"/>
        <v>kupuj</v>
      </c>
    </row>
    <row r="656" spans="1:11" x14ac:dyDescent="0.3">
      <c r="A656" s="2">
        <v>42025</v>
      </c>
      <c r="B656" s="6">
        <f>DAY(A656)</f>
        <v>21</v>
      </c>
      <c r="C656" t="s">
        <v>405</v>
      </c>
      <c r="D656" s="1" t="s">
        <v>406</v>
      </c>
      <c r="E656">
        <v>4</v>
      </c>
      <c r="F656">
        <f t="shared" si="30"/>
        <v>0</v>
      </c>
      <c r="G656">
        <f t="shared" si="31"/>
        <v>0</v>
      </c>
      <c r="H656">
        <v>0</v>
      </c>
      <c r="I656">
        <v>0</v>
      </c>
      <c r="J656">
        <v>2639000</v>
      </c>
      <c r="K656">
        <f t="shared" si="32"/>
        <v>0</v>
      </c>
    </row>
    <row r="657" spans="1:11" x14ac:dyDescent="0.3">
      <c r="A657" s="2">
        <v>42026</v>
      </c>
      <c r="B657" s="6">
        <f>DAY(A657)</f>
        <v>22</v>
      </c>
      <c r="C657" t="s">
        <v>405</v>
      </c>
      <c r="D657" s="1" t="s">
        <v>406</v>
      </c>
      <c r="E657">
        <v>4</v>
      </c>
      <c r="F657">
        <f t="shared" si="30"/>
        <v>0</v>
      </c>
      <c r="G657">
        <f t="shared" si="31"/>
        <v>0</v>
      </c>
      <c r="H657">
        <v>0</v>
      </c>
      <c r="I657">
        <v>0</v>
      </c>
      <c r="J657">
        <v>2639000</v>
      </c>
      <c r="K657">
        <f t="shared" si="32"/>
        <v>0</v>
      </c>
    </row>
    <row r="658" spans="1:11" x14ac:dyDescent="0.3">
      <c r="A658" s="2">
        <v>42027</v>
      </c>
      <c r="B658" s="6">
        <f>DAY(A658)</f>
        <v>23</v>
      </c>
      <c r="C658" t="s">
        <v>405</v>
      </c>
      <c r="D658" s="1" t="s">
        <v>406</v>
      </c>
      <c r="E658">
        <v>4.24</v>
      </c>
      <c r="F658">
        <f t="shared" si="30"/>
        <v>0.24000000000000021</v>
      </c>
      <c r="G658" t="str">
        <f t="shared" si="31"/>
        <v>wzrost</v>
      </c>
      <c r="H658">
        <v>608</v>
      </c>
      <c r="I658">
        <v>2500</v>
      </c>
      <c r="J658">
        <v>2639000</v>
      </c>
      <c r="K658" t="str">
        <f t="shared" si="32"/>
        <v>obserwuj</v>
      </c>
    </row>
    <row r="659" spans="1:11" x14ac:dyDescent="0.3">
      <c r="A659" s="2">
        <v>42025</v>
      </c>
      <c r="B659" s="6">
        <f>DAY(A659)</f>
        <v>21</v>
      </c>
      <c r="C659" t="s">
        <v>339</v>
      </c>
      <c r="D659" s="1" t="s">
        <v>340</v>
      </c>
      <c r="E659">
        <v>9.8000000000000007</v>
      </c>
      <c r="F659">
        <f t="shared" si="30"/>
        <v>0</v>
      </c>
      <c r="G659">
        <f t="shared" si="31"/>
        <v>0</v>
      </c>
      <c r="H659">
        <v>31212</v>
      </c>
      <c r="I659">
        <v>306500</v>
      </c>
      <c r="J659">
        <v>3233000</v>
      </c>
      <c r="K659">
        <f t="shared" si="32"/>
        <v>0</v>
      </c>
    </row>
    <row r="660" spans="1:11" x14ac:dyDescent="0.3">
      <c r="A660" s="2">
        <v>42026</v>
      </c>
      <c r="B660" s="6">
        <f>DAY(A660)</f>
        <v>22</v>
      </c>
      <c r="C660" t="s">
        <v>339</v>
      </c>
      <c r="D660" s="1" t="s">
        <v>340</v>
      </c>
      <c r="E660">
        <v>11.49</v>
      </c>
      <c r="F660">
        <f t="shared" si="30"/>
        <v>1.6899999999999995</v>
      </c>
      <c r="G660" t="str">
        <f t="shared" si="31"/>
        <v>wzrost</v>
      </c>
      <c r="H660">
        <v>263769</v>
      </c>
      <c r="I660">
        <v>2811530</v>
      </c>
      <c r="J660">
        <v>3233000</v>
      </c>
      <c r="K660">
        <f t="shared" si="32"/>
        <v>0</v>
      </c>
    </row>
    <row r="661" spans="1:11" x14ac:dyDescent="0.3">
      <c r="A661" s="2">
        <v>42027</v>
      </c>
      <c r="B661" s="6">
        <f>DAY(A661)</f>
        <v>23</v>
      </c>
      <c r="C661" t="s">
        <v>339</v>
      </c>
      <c r="D661" s="1" t="s">
        <v>340</v>
      </c>
      <c r="E661">
        <v>11.3</v>
      </c>
      <c r="F661">
        <f t="shared" si="30"/>
        <v>-0.1899999999999995</v>
      </c>
      <c r="G661" t="str">
        <f t="shared" si="31"/>
        <v>spadek</v>
      </c>
      <c r="H661">
        <v>282511</v>
      </c>
      <c r="I661">
        <v>3218830</v>
      </c>
      <c r="J661">
        <v>3233000</v>
      </c>
      <c r="K661" t="str">
        <f t="shared" si="32"/>
        <v>obserwuj</v>
      </c>
    </row>
    <row r="662" spans="1:11" x14ac:dyDescent="0.3">
      <c r="A662" s="2">
        <v>42025</v>
      </c>
      <c r="B662" s="6">
        <f>DAY(A662)</f>
        <v>21</v>
      </c>
      <c r="C662" t="s">
        <v>395</v>
      </c>
      <c r="D662" s="1" t="s">
        <v>396</v>
      </c>
      <c r="E662">
        <v>12.97</v>
      </c>
      <c r="F662">
        <f t="shared" si="30"/>
        <v>0</v>
      </c>
      <c r="G662">
        <f t="shared" si="31"/>
        <v>0</v>
      </c>
      <c r="H662">
        <v>55</v>
      </c>
      <c r="I662">
        <v>700</v>
      </c>
      <c r="J662">
        <v>0</v>
      </c>
      <c r="K662">
        <f t="shared" si="32"/>
        <v>0</v>
      </c>
    </row>
    <row r="663" spans="1:11" x14ac:dyDescent="0.3">
      <c r="A663" s="2">
        <v>42026</v>
      </c>
      <c r="B663" s="6">
        <f>DAY(A663)</f>
        <v>22</v>
      </c>
      <c r="C663" t="s">
        <v>395</v>
      </c>
      <c r="D663" s="1" t="s">
        <v>396</v>
      </c>
      <c r="E663">
        <v>13</v>
      </c>
      <c r="F663">
        <f t="shared" si="30"/>
        <v>2.9999999999999361E-2</v>
      </c>
      <c r="G663" t="str">
        <f t="shared" si="31"/>
        <v>wzrost</v>
      </c>
      <c r="H663">
        <v>469</v>
      </c>
      <c r="I663">
        <v>6100</v>
      </c>
      <c r="J663">
        <v>0</v>
      </c>
      <c r="K663">
        <f t="shared" si="32"/>
        <v>0</v>
      </c>
    </row>
    <row r="664" spans="1:11" x14ac:dyDescent="0.3">
      <c r="A664" s="2">
        <v>42027</v>
      </c>
      <c r="B664" s="6">
        <f>DAY(A664)</f>
        <v>23</v>
      </c>
      <c r="C664" t="s">
        <v>395</v>
      </c>
      <c r="D664" s="1" t="s">
        <v>396</v>
      </c>
      <c r="E664">
        <v>13</v>
      </c>
      <c r="F664">
        <f t="shared" si="30"/>
        <v>0</v>
      </c>
      <c r="G664" t="str">
        <f t="shared" si="31"/>
        <v>spadek</v>
      </c>
      <c r="H664">
        <v>5</v>
      </c>
      <c r="I664">
        <v>70</v>
      </c>
      <c r="J664">
        <v>0</v>
      </c>
      <c r="K664" t="str">
        <f t="shared" si="32"/>
        <v>obserwuj</v>
      </c>
    </row>
    <row r="665" spans="1:11" x14ac:dyDescent="0.3">
      <c r="A665" s="2">
        <v>42025</v>
      </c>
      <c r="B665" s="6">
        <f>DAY(A665)</f>
        <v>21</v>
      </c>
      <c r="C665" t="s">
        <v>381</v>
      </c>
      <c r="D665" s="1" t="s">
        <v>382</v>
      </c>
      <c r="E665">
        <v>2.2400000000000002</v>
      </c>
      <c r="F665">
        <f t="shared" si="30"/>
        <v>0</v>
      </c>
      <c r="G665">
        <f t="shared" si="31"/>
        <v>0</v>
      </c>
      <c r="H665">
        <v>6475</v>
      </c>
      <c r="I665">
        <v>14500</v>
      </c>
      <c r="J665">
        <v>7444000</v>
      </c>
      <c r="K665">
        <f t="shared" si="32"/>
        <v>0</v>
      </c>
    </row>
    <row r="666" spans="1:11" x14ac:dyDescent="0.3">
      <c r="A666" s="2">
        <v>42026</v>
      </c>
      <c r="B666" s="6">
        <f>DAY(A666)</f>
        <v>22</v>
      </c>
      <c r="C666" t="s">
        <v>381</v>
      </c>
      <c r="D666" s="1" t="s">
        <v>382</v>
      </c>
      <c r="E666">
        <v>2.25</v>
      </c>
      <c r="F666">
        <f t="shared" si="30"/>
        <v>9.9999999999997868E-3</v>
      </c>
      <c r="G666" t="str">
        <f t="shared" si="31"/>
        <v>wzrost</v>
      </c>
      <c r="H666">
        <v>12468</v>
      </c>
      <c r="I666">
        <v>27920</v>
      </c>
      <c r="J666">
        <v>7444000</v>
      </c>
      <c r="K666">
        <f t="shared" si="32"/>
        <v>0</v>
      </c>
    </row>
    <row r="667" spans="1:11" x14ac:dyDescent="0.3">
      <c r="A667" s="2">
        <v>42027</v>
      </c>
      <c r="B667" s="6">
        <f>DAY(A667)</f>
        <v>23</v>
      </c>
      <c r="C667" t="s">
        <v>381</v>
      </c>
      <c r="D667" s="1" t="s">
        <v>382</v>
      </c>
      <c r="E667">
        <v>2.27</v>
      </c>
      <c r="F667">
        <f t="shared" si="30"/>
        <v>2.0000000000000018E-2</v>
      </c>
      <c r="G667" t="str">
        <f t="shared" si="31"/>
        <v>wzrost</v>
      </c>
      <c r="H667">
        <v>24835</v>
      </c>
      <c r="I667">
        <v>56260</v>
      </c>
      <c r="J667">
        <v>7444000</v>
      </c>
      <c r="K667" t="str">
        <f t="shared" si="32"/>
        <v>kupuj</v>
      </c>
    </row>
    <row r="668" spans="1:11" x14ac:dyDescent="0.3">
      <c r="A668" s="2">
        <v>42025</v>
      </c>
      <c r="B668" s="6">
        <f>DAY(A668)</f>
        <v>21</v>
      </c>
      <c r="C668" t="s">
        <v>409</v>
      </c>
      <c r="D668" s="1" t="s">
        <v>410</v>
      </c>
      <c r="E668">
        <v>9.0500000000000007</v>
      </c>
      <c r="F668">
        <f t="shared" si="30"/>
        <v>0</v>
      </c>
      <c r="G668">
        <f t="shared" si="31"/>
        <v>0</v>
      </c>
      <c r="H668">
        <v>455</v>
      </c>
      <c r="I668">
        <v>4120</v>
      </c>
      <c r="J668">
        <v>5944000</v>
      </c>
      <c r="K668">
        <f t="shared" si="32"/>
        <v>0</v>
      </c>
    </row>
    <row r="669" spans="1:11" x14ac:dyDescent="0.3">
      <c r="A669" s="2">
        <v>42026</v>
      </c>
      <c r="B669" s="6">
        <f>DAY(A669)</f>
        <v>22</v>
      </c>
      <c r="C669" t="s">
        <v>409</v>
      </c>
      <c r="D669" s="1" t="s">
        <v>410</v>
      </c>
      <c r="E669">
        <v>9.0500000000000007</v>
      </c>
      <c r="F669">
        <f t="shared" si="30"/>
        <v>0</v>
      </c>
      <c r="G669">
        <f t="shared" si="31"/>
        <v>0</v>
      </c>
      <c r="H669">
        <v>50</v>
      </c>
      <c r="I669">
        <v>450</v>
      </c>
      <c r="J669">
        <v>5944000</v>
      </c>
      <c r="K669">
        <f t="shared" si="32"/>
        <v>0</v>
      </c>
    </row>
    <row r="670" spans="1:11" x14ac:dyDescent="0.3">
      <c r="A670" s="2">
        <v>42027</v>
      </c>
      <c r="B670" s="6">
        <f>DAY(A670)</f>
        <v>23</v>
      </c>
      <c r="C670" t="s">
        <v>409</v>
      </c>
      <c r="D670" s="1" t="s">
        <v>410</v>
      </c>
      <c r="E670">
        <v>9.0500000000000007</v>
      </c>
      <c r="F670">
        <f t="shared" si="30"/>
        <v>0</v>
      </c>
      <c r="G670">
        <f t="shared" si="31"/>
        <v>0</v>
      </c>
      <c r="H670">
        <v>110</v>
      </c>
      <c r="I670">
        <v>1000</v>
      </c>
      <c r="J670">
        <v>5944000</v>
      </c>
      <c r="K670" t="str">
        <f t="shared" si="32"/>
        <v>obserwuj</v>
      </c>
    </row>
    <row r="671" spans="1:11" x14ac:dyDescent="0.3">
      <c r="A671" s="2">
        <v>42025</v>
      </c>
      <c r="B671" s="6">
        <f>DAY(A671)</f>
        <v>21</v>
      </c>
      <c r="C671" t="s">
        <v>407</v>
      </c>
      <c r="D671" s="1" t="s">
        <v>408</v>
      </c>
      <c r="E671">
        <v>1.06</v>
      </c>
      <c r="F671">
        <f t="shared" si="30"/>
        <v>0</v>
      </c>
      <c r="G671">
        <f t="shared" si="31"/>
        <v>0</v>
      </c>
      <c r="H671">
        <v>15193</v>
      </c>
      <c r="I671">
        <v>15860</v>
      </c>
      <c r="J671">
        <v>0</v>
      </c>
      <c r="K671">
        <f t="shared" si="32"/>
        <v>0</v>
      </c>
    </row>
    <row r="672" spans="1:11" x14ac:dyDescent="0.3">
      <c r="A672" s="2">
        <v>42026</v>
      </c>
      <c r="B672" s="6">
        <f>DAY(A672)</f>
        <v>22</v>
      </c>
      <c r="C672" t="s">
        <v>407</v>
      </c>
      <c r="D672" s="1" t="s">
        <v>408</v>
      </c>
      <c r="E672">
        <v>1.06</v>
      </c>
      <c r="F672">
        <f t="shared" si="30"/>
        <v>0</v>
      </c>
      <c r="G672">
        <f t="shared" si="31"/>
        <v>0</v>
      </c>
      <c r="H672">
        <v>3569</v>
      </c>
      <c r="I672">
        <v>3800</v>
      </c>
      <c r="J672">
        <v>0</v>
      </c>
      <c r="K672">
        <f t="shared" si="32"/>
        <v>0</v>
      </c>
    </row>
    <row r="673" spans="1:11" x14ac:dyDescent="0.3">
      <c r="A673" s="2">
        <v>42027</v>
      </c>
      <c r="B673" s="6">
        <f>DAY(A673)</f>
        <v>23</v>
      </c>
      <c r="C673" t="s">
        <v>407</v>
      </c>
      <c r="D673" s="1" t="s">
        <v>408</v>
      </c>
      <c r="E673">
        <v>1.06</v>
      </c>
      <c r="F673">
        <f t="shared" si="30"/>
        <v>0</v>
      </c>
      <c r="G673">
        <f t="shared" si="31"/>
        <v>0</v>
      </c>
      <c r="H673">
        <v>669</v>
      </c>
      <c r="I673">
        <v>680</v>
      </c>
      <c r="J673">
        <v>0</v>
      </c>
      <c r="K673" t="str">
        <f t="shared" si="32"/>
        <v>obserwuj</v>
      </c>
    </row>
    <row r="674" spans="1:11" x14ac:dyDescent="0.3">
      <c r="A674" s="2">
        <v>42025</v>
      </c>
      <c r="B674" s="6">
        <f>DAY(A674)</f>
        <v>21</v>
      </c>
      <c r="C674" t="s">
        <v>415</v>
      </c>
      <c r="D674" s="1" t="s">
        <v>416</v>
      </c>
      <c r="E674">
        <v>4.07</v>
      </c>
      <c r="F674">
        <f t="shared" si="30"/>
        <v>0</v>
      </c>
      <c r="G674">
        <f t="shared" si="31"/>
        <v>0</v>
      </c>
      <c r="H674">
        <v>11117</v>
      </c>
      <c r="I674">
        <v>44830</v>
      </c>
      <c r="J674">
        <v>18968000</v>
      </c>
      <c r="K674">
        <f t="shared" si="32"/>
        <v>0</v>
      </c>
    </row>
    <row r="675" spans="1:11" x14ac:dyDescent="0.3">
      <c r="A675" s="2">
        <v>42026</v>
      </c>
      <c r="B675" s="6">
        <f>DAY(A675)</f>
        <v>22</v>
      </c>
      <c r="C675" t="s">
        <v>415</v>
      </c>
      <c r="D675" s="1" t="s">
        <v>416</v>
      </c>
      <c r="E675">
        <v>4.0199999999999996</v>
      </c>
      <c r="F675">
        <f t="shared" si="30"/>
        <v>-5.0000000000000711E-2</v>
      </c>
      <c r="G675" t="str">
        <f t="shared" si="31"/>
        <v>spadek</v>
      </c>
      <c r="H675">
        <v>25020</v>
      </c>
      <c r="I675">
        <v>100820</v>
      </c>
      <c r="J675">
        <v>18968000</v>
      </c>
      <c r="K675">
        <f t="shared" si="32"/>
        <v>0</v>
      </c>
    </row>
    <row r="676" spans="1:11" x14ac:dyDescent="0.3">
      <c r="A676" s="2">
        <v>42027</v>
      </c>
      <c r="B676" s="6">
        <f>DAY(A676)</f>
        <v>23</v>
      </c>
      <c r="C676" t="s">
        <v>415</v>
      </c>
      <c r="D676" s="1" t="s">
        <v>416</v>
      </c>
      <c r="E676">
        <v>4.0199999999999996</v>
      </c>
      <c r="F676">
        <f t="shared" si="30"/>
        <v>0</v>
      </c>
      <c r="G676">
        <f t="shared" si="31"/>
        <v>0</v>
      </c>
      <c r="H676">
        <v>31103</v>
      </c>
      <c r="I676">
        <v>125880</v>
      </c>
      <c r="J676">
        <v>18968000</v>
      </c>
      <c r="K676" t="str">
        <f t="shared" si="32"/>
        <v>obserwuj</v>
      </c>
    </row>
    <row r="677" spans="1:11" x14ac:dyDescent="0.3">
      <c r="A677" s="2">
        <v>42025</v>
      </c>
      <c r="B677" s="6">
        <f>DAY(A677)</f>
        <v>21</v>
      </c>
      <c r="C677" t="s">
        <v>417</v>
      </c>
      <c r="D677" s="1" t="s">
        <v>418</v>
      </c>
      <c r="E677">
        <v>0.83</v>
      </c>
      <c r="F677">
        <f t="shared" si="30"/>
        <v>0</v>
      </c>
      <c r="G677">
        <f t="shared" si="31"/>
        <v>0</v>
      </c>
      <c r="H677">
        <v>14</v>
      </c>
      <c r="I677">
        <v>10</v>
      </c>
      <c r="J677">
        <v>8070000</v>
      </c>
      <c r="K677">
        <f t="shared" si="32"/>
        <v>0</v>
      </c>
    </row>
    <row r="678" spans="1:11" x14ac:dyDescent="0.3">
      <c r="A678" s="2">
        <v>42026</v>
      </c>
      <c r="B678" s="6">
        <f>DAY(A678)</f>
        <v>22</v>
      </c>
      <c r="C678" t="s">
        <v>417</v>
      </c>
      <c r="D678" s="1" t="s">
        <v>418</v>
      </c>
      <c r="E678">
        <v>0.85</v>
      </c>
      <c r="F678">
        <f t="shared" si="30"/>
        <v>2.0000000000000018E-2</v>
      </c>
      <c r="G678" t="str">
        <f t="shared" si="31"/>
        <v>wzrost</v>
      </c>
      <c r="H678">
        <v>100</v>
      </c>
      <c r="I678">
        <v>65</v>
      </c>
      <c r="J678">
        <v>8070000</v>
      </c>
      <c r="K678">
        <f t="shared" si="32"/>
        <v>0</v>
      </c>
    </row>
    <row r="679" spans="1:11" x14ac:dyDescent="0.3">
      <c r="A679" s="2">
        <v>42027</v>
      </c>
      <c r="B679" s="6">
        <f>DAY(A679)</f>
        <v>23</v>
      </c>
      <c r="C679" t="s">
        <v>417</v>
      </c>
      <c r="D679" s="1" t="s">
        <v>418</v>
      </c>
      <c r="E679">
        <v>0.85</v>
      </c>
      <c r="F679">
        <f t="shared" si="30"/>
        <v>0</v>
      </c>
      <c r="G679" t="str">
        <f t="shared" si="31"/>
        <v>spadek</v>
      </c>
      <c r="H679">
        <v>13890</v>
      </c>
      <c r="I679">
        <v>11840</v>
      </c>
      <c r="J679">
        <v>8070000</v>
      </c>
      <c r="K679" t="str">
        <f t="shared" si="32"/>
        <v>obserwuj</v>
      </c>
    </row>
    <row r="680" spans="1:11" x14ac:dyDescent="0.3">
      <c r="A680" s="2">
        <v>42025</v>
      </c>
      <c r="B680" s="6">
        <f>DAY(A680)</f>
        <v>21</v>
      </c>
      <c r="C680" t="s">
        <v>421</v>
      </c>
      <c r="D680" s="1" t="s">
        <v>422</v>
      </c>
      <c r="E680">
        <v>1.62</v>
      </c>
      <c r="F680">
        <f t="shared" si="30"/>
        <v>0</v>
      </c>
      <c r="G680">
        <f t="shared" si="31"/>
        <v>0</v>
      </c>
      <c r="H680">
        <v>504</v>
      </c>
      <c r="I680">
        <v>820</v>
      </c>
      <c r="J680">
        <v>0</v>
      </c>
      <c r="K680">
        <f t="shared" si="32"/>
        <v>0</v>
      </c>
    </row>
    <row r="681" spans="1:11" x14ac:dyDescent="0.3">
      <c r="A681" s="2">
        <v>42026</v>
      </c>
      <c r="B681" s="6">
        <f>DAY(A681)</f>
        <v>22</v>
      </c>
      <c r="C681" t="s">
        <v>421</v>
      </c>
      <c r="D681" s="1" t="s">
        <v>422</v>
      </c>
      <c r="E681">
        <v>1.61</v>
      </c>
      <c r="F681">
        <f t="shared" si="30"/>
        <v>-1.0000000000000009E-2</v>
      </c>
      <c r="G681" t="str">
        <f t="shared" si="31"/>
        <v>spadek</v>
      </c>
      <c r="H681">
        <v>100</v>
      </c>
      <c r="I681">
        <v>160</v>
      </c>
      <c r="J681">
        <v>0</v>
      </c>
      <c r="K681">
        <f t="shared" si="32"/>
        <v>0</v>
      </c>
    </row>
    <row r="682" spans="1:11" x14ac:dyDescent="0.3">
      <c r="A682" s="2">
        <v>42027</v>
      </c>
      <c r="B682" s="6">
        <f>DAY(A682)</f>
        <v>23</v>
      </c>
      <c r="C682" t="s">
        <v>421</v>
      </c>
      <c r="D682" s="1" t="s">
        <v>422</v>
      </c>
      <c r="E682">
        <v>1.61</v>
      </c>
      <c r="F682">
        <f t="shared" si="30"/>
        <v>0</v>
      </c>
      <c r="G682">
        <f t="shared" si="31"/>
        <v>0</v>
      </c>
      <c r="H682">
        <v>2474</v>
      </c>
      <c r="I682">
        <v>3960</v>
      </c>
      <c r="J682">
        <v>0</v>
      </c>
      <c r="K682" t="str">
        <f t="shared" si="32"/>
        <v>obserwuj</v>
      </c>
    </row>
    <row r="683" spans="1:11" x14ac:dyDescent="0.3">
      <c r="A683" s="2">
        <v>42025</v>
      </c>
      <c r="B683" s="6">
        <f>DAY(A683)</f>
        <v>21</v>
      </c>
      <c r="C683" t="s">
        <v>437</v>
      </c>
      <c r="D683" s="1" t="s">
        <v>438</v>
      </c>
      <c r="E683">
        <v>2.87</v>
      </c>
      <c r="F683">
        <f t="shared" si="30"/>
        <v>0</v>
      </c>
      <c r="G683">
        <f t="shared" si="31"/>
        <v>0</v>
      </c>
      <c r="H683">
        <v>47950</v>
      </c>
      <c r="I683">
        <v>135790</v>
      </c>
      <c r="J683">
        <v>26333000</v>
      </c>
      <c r="K683">
        <f t="shared" si="32"/>
        <v>0</v>
      </c>
    </row>
    <row r="684" spans="1:11" x14ac:dyDescent="0.3">
      <c r="A684" s="2">
        <v>42026</v>
      </c>
      <c r="B684" s="6">
        <f>DAY(A684)</f>
        <v>22</v>
      </c>
      <c r="C684" t="s">
        <v>437</v>
      </c>
      <c r="D684" s="1" t="s">
        <v>438</v>
      </c>
      <c r="E684">
        <v>2.87</v>
      </c>
      <c r="F684">
        <f t="shared" si="30"/>
        <v>0</v>
      </c>
      <c r="G684">
        <f t="shared" si="31"/>
        <v>0</v>
      </c>
      <c r="H684">
        <v>30200</v>
      </c>
      <c r="I684">
        <v>86030</v>
      </c>
      <c r="J684">
        <v>26333000</v>
      </c>
      <c r="K684">
        <f t="shared" si="32"/>
        <v>0</v>
      </c>
    </row>
    <row r="685" spans="1:11" x14ac:dyDescent="0.3">
      <c r="A685" s="2">
        <v>42027</v>
      </c>
      <c r="B685" s="6">
        <f>DAY(A685)</f>
        <v>23</v>
      </c>
      <c r="C685" t="s">
        <v>437</v>
      </c>
      <c r="D685" s="1" t="s">
        <v>438</v>
      </c>
      <c r="E685">
        <v>2.94</v>
      </c>
      <c r="F685">
        <f t="shared" si="30"/>
        <v>6.999999999999984E-2</v>
      </c>
      <c r="G685" t="str">
        <f t="shared" si="31"/>
        <v>wzrost</v>
      </c>
      <c r="H685">
        <v>108261</v>
      </c>
      <c r="I685">
        <v>313070</v>
      </c>
      <c r="J685">
        <v>26333000</v>
      </c>
      <c r="K685" t="str">
        <f t="shared" si="32"/>
        <v>obserwuj</v>
      </c>
    </row>
    <row r="686" spans="1:11" x14ac:dyDescent="0.3">
      <c r="A686" s="2">
        <v>42025</v>
      </c>
      <c r="B686" s="6">
        <f>DAY(A686)</f>
        <v>21</v>
      </c>
      <c r="C686" t="s">
        <v>423</v>
      </c>
      <c r="D686" s="1" t="s">
        <v>424</v>
      </c>
      <c r="E686">
        <v>5</v>
      </c>
      <c r="F686">
        <f t="shared" si="30"/>
        <v>0</v>
      </c>
      <c r="G686">
        <f t="shared" si="31"/>
        <v>0</v>
      </c>
      <c r="H686">
        <v>1</v>
      </c>
      <c r="I686">
        <v>5</v>
      </c>
      <c r="J686">
        <v>11334000</v>
      </c>
      <c r="K686">
        <f t="shared" si="32"/>
        <v>0</v>
      </c>
    </row>
    <row r="687" spans="1:11" x14ac:dyDescent="0.3">
      <c r="A687" s="2">
        <v>42026</v>
      </c>
      <c r="B687" s="6">
        <f>DAY(A687)</f>
        <v>22</v>
      </c>
      <c r="C687" t="s">
        <v>423</v>
      </c>
      <c r="D687" s="1" t="s">
        <v>424</v>
      </c>
      <c r="E687">
        <v>4.95</v>
      </c>
      <c r="F687">
        <f t="shared" si="30"/>
        <v>-4.9999999999999822E-2</v>
      </c>
      <c r="G687" t="str">
        <f t="shared" si="31"/>
        <v>spadek</v>
      </c>
      <c r="H687">
        <v>105</v>
      </c>
      <c r="I687">
        <v>520</v>
      </c>
      <c r="J687">
        <v>11334000</v>
      </c>
      <c r="K687">
        <f t="shared" si="32"/>
        <v>0</v>
      </c>
    </row>
    <row r="688" spans="1:11" x14ac:dyDescent="0.3">
      <c r="A688" s="2">
        <v>42027</v>
      </c>
      <c r="B688" s="6">
        <f>DAY(A688)</f>
        <v>23</v>
      </c>
      <c r="C688" t="s">
        <v>423</v>
      </c>
      <c r="D688" s="1" t="s">
        <v>424</v>
      </c>
      <c r="E688">
        <v>5</v>
      </c>
      <c r="F688">
        <f t="shared" si="30"/>
        <v>4.9999999999999822E-2</v>
      </c>
      <c r="G688" t="str">
        <f t="shared" si="31"/>
        <v>wzrost</v>
      </c>
      <c r="H688">
        <v>3213</v>
      </c>
      <c r="I688">
        <v>16040</v>
      </c>
      <c r="J688">
        <v>11334000</v>
      </c>
      <c r="K688" t="str">
        <f t="shared" si="32"/>
        <v>obserwuj</v>
      </c>
    </row>
    <row r="689" spans="1:11" x14ac:dyDescent="0.3">
      <c r="A689" s="2">
        <v>42025</v>
      </c>
      <c r="B689" s="6">
        <f>DAY(A689)</f>
        <v>21</v>
      </c>
      <c r="C689" t="s">
        <v>425</v>
      </c>
      <c r="D689" s="1" t="s">
        <v>426</v>
      </c>
      <c r="E689">
        <v>1.93</v>
      </c>
      <c r="F689">
        <f t="shared" si="30"/>
        <v>0</v>
      </c>
      <c r="G689">
        <f t="shared" si="31"/>
        <v>0</v>
      </c>
      <c r="H689">
        <v>10718</v>
      </c>
      <c r="I689">
        <v>20230</v>
      </c>
      <c r="J689">
        <v>0</v>
      </c>
      <c r="K689">
        <f t="shared" si="32"/>
        <v>0</v>
      </c>
    </row>
    <row r="690" spans="1:11" x14ac:dyDescent="0.3">
      <c r="A690" s="2">
        <v>42026</v>
      </c>
      <c r="B690" s="6">
        <f>DAY(A690)</f>
        <v>22</v>
      </c>
      <c r="C690" t="s">
        <v>425</v>
      </c>
      <c r="D690" s="1" t="s">
        <v>426</v>
      </c>
      <c r="E690">
        <v>1.93</v>
      </c>
      <c r="F690">
        <f t="shared" si="30"/>
        <v>0</v>
      </c>
      <c r="G690">
        <f t="shared" si="31"/>
        <v>0</v>
      </c>
      <c r="H690">
        <v>62</v>
      </c>
      <c r="I690">
        <v>120</v>
      </c>
      <c r="J690">
        <v>0</v>
      </c>
      <c r="K690">
        <f t="shared" si="32"/>
        <v>0</v>
      </c>
    </row>
    <row r="691" spans="1:11" x14ac:dyDescent="0.3">
      <c r="A691" s="2">
        <v>42027</v>
      </c>
      <c r="B691" s="6">
        <f>DAY(A691)</f>
        <v>23</v>
      </c>
      <c r="C691" t="s">
        <v>425</v>
      </c>
      <c r="D691" s="1" t="s">
        <v>426</v>
      </c>
      <c r="E691">
        <v>1.86</v>
      </c>
      <c r="F691">
        <f t="shared" si="30"/>
        <v>-6.999999999999984E-2</v>
      </c>
      <c r="G691" t="str">
        <f t="shared" si="31"/>
        <v>spadek</v>
      </c>
      <c r="H691">
        <v>9250</v>
      </c>
      <c r="I691">
        <v>17160</v>
      </c>
      <c r="J691">
        <v>0</v>
      </c>
      <c r="K691" t="str">
        <f t="shared" si="32"/>
        <v>obserwuj</v>
      </c>
    </row>
    <row r="692" spans="1:11" x14ac:dyDescent="0.3">
      <c r="A692" s="2">
        <v>42025</v>
      </c>
      <c r="B692" s="6">
        <f>DAY(A692)</f>
        <v>21</v>
      </c>
      <c r="C692" t="s">
        <v>429</v>
      </c>
      <c r="D692" s="1" t="s">
        <v>430</v>
      </c>
      <c r="E692">
        <v>20.89</v>
      </c>
      <c r="F692">
        <f t="shared" si="30"/>
        <v>0</v>
      </c>
      <c r="G692">
        <f t="shared" si="31"/>
        <v>0</v>
      </c>
      <c r="H692">
        <v>347328</v>
      </c>
      <c r="I692">
        <v>7153770</v>
      </c>
      <c r="J692">
        <v>52636000</v>
      </c>
      <c r="K692">
        <f t="shared" si="32"/>
        <v>0</v>
      </c>
    </row>
    <row r="693" spans="1:11" x14ac:dyDescent="0.3">
      <c r="A693" s="2">
        <v>42026</v>
      </c>
      <c r="B693" s="6">
        <f>DAY(A693)</f>
        <v>22</v>
      </c>
      <c r="C693" t="s">
        <v>429</v>
      </c>
      <c r="D693" s="1" t="s">
        <v>430</v>
      </c>
      <c r="E693">
        <v>21.35</v>
      </c>
      <c r="F693">
        <f t="shared" si="30"/>
        <v>0.46000000000000085</v>
      </c>
      <c r="G693" t="str">
        <f t="shared" si="31"/>
        <v>wzrost</v>
      </c>
      <c r="H693">
        <v>380120</v>
      </c>
      <c r="I693">
        <v>8042360</v>
      </c>
      <c r="J693">
        <v>52636000</v>
      </c>
      <c r="K693">
        <f t="shared" si="32"/>
        <v>0</v>
      </c>
    </row>
    <row r="694" spans="1:11" x14ac:dyDescent="0.3">
      <c r="A694" s="2">
        <v>42027</v>
      </c>
      <c r="B694" s="6">
        <f>DAY(A694)</f>
        <v>23</v>
      </c>
      <c r="C694" t="s">
        <v>429</v>
      </c>
      <c r="D694" s="1" t="s">
        <v>430</v>
      </c>
      <c r="E694">
        <v>20.399999999999999</v>
      </c>
      <c r="F694">
        <f t="shared" si="30"/>
        <v>-0.95000000000000284</v>
      </c>
      <c r="G694" t="str">
        <f t="shared" si="31"/>
        <v>spadek</v>
      </c>
      <c r="H694">
        <v>199841</v>
      </c>
      <c r="I694">
        <v>4181460</v>
      </c>
      <c r="J694">
        <v>52636000</v>
      </c>
      <c r="K694" t="str">
        <f t="shared" si="32"/>
        <v>obserwuj</v>
      </c>
    </row>
    <row r="695" spans="1:11" x14ac:dyDescent="0.3">
      <c r="A695" s="2">
        <v>42025</v>
      </c>
      <c r="B695" s="6">
        <f>DAY(A695)</f>
        <v>21</v>
      </c>
      <c r="C695" t="s">
        <v>185</v>
      </c>
      <c r="D695" s="1" t="s">
        <v>186</v>
      </c>
      <c r="E695">
        <v>3.56</v>
      </c>
      <c r="F695">
        <f t="shared" si="30"/>
        <v>0</v>
      </c>
      <c r="G695">
        <f t="shared" si="31"/>
        <v>0</v>
      </c>
      <c r="H695">
        <v>16224</v>
      </c>
      <c r="I695">
        <v>58220</v>
      </c>
      <c r="J695">
        <v>48753000</v>
      </c>
      <c r="K695">
        <f t="shared" si="32"/>
        <v>0</v>
      </c>
    </row>
    <row r="696" spans="1:11" x14ac:dyDescent="0.3">
      <c r="A696" s="2">
        <v>42026</v>
      </c>
      <c r="B696" s="6">
        <f>DAY(A696)</f>
        <v>22</v>
      </c>
      <c r="C696" t="s">
        <v>185</v>
      </c>
      <c r="D696" s="1" t="s">
        <v>186</v>
      </c>
      <c r="E696">
        <v>3.6</v>
      </c>
      <c r="F696">
        <f t="shared" si="30"/>
        <v>4.0000000000000036E-2</v>
      </c>
      <c r="G696" t="str">
        <f t="shared" si="31"/>
        <v>wzrost</v>
      </c>
      <c r="H696">
        <v>4826</v>
      </c>
      <c r="I696">
        <v>17190</v>
      </c>
      <c r="J696">
        <v>48753000</v>
      </c>
      <c r="K696">
        <f t="shared" si="32"/>
        <v>0</v>
      </c>
    </row>
    <row r="697" spans="1:11" x14ac:dyDescent="0.3">
      <c r="A697" s="2">
        <v>42027</v>
      </c>
      <c r="B697" s="6">
        <f>DAY(A697)</f>
        <v>23</v>
      </c>
      <c r="C697" t="s">
        <v>185</v>
      </c>
      <c r="D697" s="1" t="s">
        <v>186</v>
      </c>
      <c r="E697">
        <v>3.55</v>
      </c>
      <c r="F697">
        <f t="shared" si="30"/>
        <v>-5.0000000000000266E-2</v>
      </c>
      <c r="G697" t="str">
        <f t="shared" si="31"/>
        <v>spadek</v>
      </c>
      <c r="H697">
        <v>5867</v>
      </c>
      <c r="I697">
        <v>20900</v>
      </c>
      <c r="J697">
        <v>48753000</v>
      </c>
      <c r="K697" t="str">
        <f t="shared" si="32"/>
        <v>obserwuj</v>
      </c>
    </row>
    <row r="698" spans="1:11" x14ac:dyDescent="0.3">
      <c r="A698" s="2">
        <v>42025</v>
      </c>
      <c r="B698" s="6">
        <f>DAY(A698)</f>
        <v>21</v>
      </c>
      <c r="C698" t="s">
        <v>433</v>
      </c>
      <c r="D698" s="1" t="s">
        <v>434</v>
      </c>
      <c r="E698">
        <v>2.6</v>
      </c>
      <c r="F698">
        <f t="shared" si="30"/>
        <v>0</v>
      </c>
      <c r="G698">
        <f t="shared" si="31"/>
        <v>0</v>
      </c>
      <c r="H698">
        <v>23437</v>
      </c>
      <c r="I698">
        <v>61320</v>
      </c>
      <c r="J698">
        <v>32447000</v>
      </c>
      <c r="K698">
        <f t="shared" si="32"/>
        <v>0</v>
      </c>
    </row>
    <row r="699" spans="1:11" x14ac:dyDescent="0.3">
      <c r="A699" s="2">
        <v>42026</v>
      </c>
      <c r="B699" s="6">
        <f>DAY(A699)</f>
        <v>22</v>
      </c>
      <c r="C699" t="s">
        <v>433</v>
      </c>
      <c r="D699" s="1" t="s">
        <v>434</v>
      </c>
      <c r="E699">
        <v>2.58</v>
      </c>
      <c r="F699">
        <f t="shared" si="30"/>
        <v>-2.0000000000000018E-2</v>
      </c>
      <c r="G699" t="str">
        <f t="shared" si="31"/>
        <v>spadek</v>
      </c>
      <c r="H699">
        <v>38523</v>
      </c>
      <c r="I699">
        <v>98540</v>
      </c>
      <c r="J699">
        <v>32447000</v>
      </c>
      <c r="K699">
        <f t="shared" si="32"/>
        <v>0</v>
      </c>
    </row>
    <row r="700" spans="1:11" x14ac:dyDescent="0.3">
      <c r="A700" s="2">
        <v>42027</v>
      </c>
      <c r="B700" s="6">
        <f>DAY(A700)</f>
        <v>23</v>
      </c>
      <c r="C700" t="s">
        <v>433</v>
      </c>
      <c r="D700" s="1" t="s">
        <v>434</v>
      </c>
      <c r="E700">
        <v>2.6</v>
      </c>
      <c r="F700">
        <f t="shared" si="30"/>
        <v>2.0000000000000018E-2</v>
      </c>
      <c r="G700" t="str">
        <f t="shared" si="31"/>
        <v>wzrost</v>
      </c>
      <c r="H700">
        <v>21694</v>
      </c>
      <c r="I700">
        <v>56420</v>
      </c>
      <c r="J700">
        <v>32447000</v>
      </c>
      <c r="K700" t="str">
        <f t="shared" si="32"/>
        <v>obserwuj</v>
      </c>
    </row>
    <row r="701" spans="1:11" x14ac:dyDescent="0.3">
      <c r="A701" s="2">
        <v>42025</v>
      </c>
      <c r="B701" s="6">
        <f>DAY(A701)</f>
        <v>21</v>
      </c>
      <c r="C701" t="s">
        <v>435</v>
      </c>
      <c r="D701" s="1" t="s">
        <v>436</v>
      </c>
      <c r="E701">
        <v>9.65</v>
      </c>
      <c r="F701">
        <f t="shared" si="30"/>
        <v>0</v>
      </c>
      <c r="G701">
        <f t="shared" si="31"/>
        <v>0</v>
      </c>
      <c r="H701">
        <v>1036</v>
      </c>
      <c r="I701">
        <v>9900</v>
      </c>
      <c r="J701">
        <v>1509000</v>
      </c>
      <c r="K701">
        <f t="shared" si="32"/>
        <v>0</v>
      </c>
    </row>
    <row r="702" spans="1:11" x14ac:dyDescent="0.3">
      <c r="A702" s="2">
        <v>42026</v>
      </c>
      <c r="B702" s="6">
        <f>DAY(A702)</f>
        <v>22</v>
      </c>
      <c r="C702" t="s">
        <v>435</v>
      </c>
      <c r="D702" s="1" t="s">
        <v>436</v>
      </c>
      <c r="E702">
        <v>10</v>
      </c>
      <c r="F702">
        <f t="shared" si="30"/>
        <v>0.34999999999999964</v>
      </c>
      <c r="G702" t="str">
        <f t="shared" si="31"/>
        <v>wzrost</v>
      </c>
      <c r="H702">
        <v>18846</v>
      </c>
      <c r="I702">
        <v>188460</v>
      </c>
      <c r="J702">
        <v>1509000</v>
      </c>
      <c r="K702">
        <f t="shared" si="32"/>
        <v>0</v>
      </c>
    </row>
    <row r="703" spans="1:11" x14ac:dyDescent="0.3">
      <c r="A703" s="2">
        <v>42027</v>
      </c>
      <c r="B703" s="6">
        <f>DAY(A703)</f>
        <v>23</v>
      </c>
      <c r="C703" t="s">
        <v>435</v>
      </c>
      <c r="D703" s="1" t="s">
        <v>436</v>
      </c>
      <c r="E703">
        <v>9.81</v>
      </c>
      <c r="F703">
        <f t="shared" si="30"/>
        <v>-0.1899999999999995</v>
      </c>
      <c r="G703" t="str">
        <f t="shared" si="31"/>
        <v>spadek</v>
      </c>
      <c r="H703">
        <v>6471</v>
      </c>
      <c r="I703">
        <v>64380</v>
      </c>
      <c r="J703">
        <v>1509000</v>
      </c>
      <c r="K703" t="str">
        <f t="shared" si="32"/>
        <v>obserwuj</v>
      </c>
    </row>
    <row r="704" spans="1:11" x14ac:dyDescent="0.3">
      <c r="A704" s="2">
        <v>42025</v>
      </c>
      <c r="B704" s="6">
        <f>DAY(A704)</f>
        <v>21</v>
      </c>
      <c r="C704" t="s">
        <v>163</v>
      </c>
      <c r="D704" s="1" t="s">
        <v>164</v>
      </c>
      <c r="E704">
        <v>0.06</v>
      </c>
      <c r="F704">
        <f t="shared" si="30"/>
        <v>0</v>
      </c>
      <c r="G704">
        <f t="shared" si="31"/>
        <v>0</v>
      </c>
      <c r="H704">
        <v>13097</v>
      </c>
      <c r="I704">
        <v>790</v>
      </c>
      <c r="J704">
        <v>0</v>
      </c>
      <c r="K704">
        <f t="shared" si="32"/>
        <v>0</v>
      </c>
    </row>
    <row r="705" spans="1:11" x14ac:dyDescent="0.3">
      <c r="A705" s="2">
        <v>42026</v>
      </c>
      <c r="B705" s="6">
        <f>DAY(A705)</f>
        <v>22</v>
      </c>
      <c r="C705" t="s">
        <v>163</v>
      </c>
      <c r="D705" s="1" t="s">
        <v>164</v>
      </c>
      <c r="E705">
        <v>0.06</v>
      </c>
      <c r="F705">
        <f t="shared" si="30"/>
        <v>0</v>
      </c>
      <c r="G705">
        <f t="shared" si="31"/>
        <v>0</v>
      </c>
      <c r="H705">
        <v>9040</v>
      </c>
      <c r="I705">
        <v>540</v>
      </c>
      <c r="J705">
        <v>0</v>
      </c>
      <c r="K705">
        <f t="shared" si="32"/>
        <v>0</v>
      </c>
    </row>
    <row r="706" spans="1:11" x14ac:dyDescent="0.3">
      <c r="A706" s="2">
        <v>42027</v>
      </c>
      <c r="B706" s="6">
        <f>DAY(A706)</f>
        <v>23</v>
      </c>
      <c r="C706" t="s">
        <v>163</v>
      </c>
      <c r="D706" s="1" t="s">
        <v>164</v>
      </c>
      <c r="E706">
        <v>0.06</v>
      </c>
      <c r="F706">
        <f t="shared" si="30"/>
        <v>0</v>
      </c>
      <c r="G706">
        <f t="shared" si="31"/>
        <v>0</v>
      </c>
      <c r="H706">
        <v>461</v>
      </c>
      <c r="I706">
        <v>30</v>
      </c>
      <c r="J706">
        <v>0</v>
      </c>
      <c r="K706" t="str">
        <f t="shared" si="32"/>
        <v>obserwuj</v>
      </c>
    </row>
    <row r="707" spans="1:11" x14ac:dyDescent="0.3">
      <c r="A707" s="2">
        <v>42025</v>
      </c>
      <c r="B707" s="6">
        <f>DAY(A707)</f>
        <v>21</v>
      </c>
      <c r="C707" t="s">
        <v>463</v>
      </c>
      <c r="D707" s="1" t="s">
        <v>464</v>
      </c>
      <c r="E707">
        <v>20.98</v>
      </c>
      <c r="F707">
        <f t="shared" si="30"/>
        <v>0</v>
      </c>
      <c r="G707">
        <f t="shared" si="31"/>
        <v>0</v>
      </c>
      <c r="H707">
        <v>131265</v>
      </c>
      <c r="I707">
        <v>2690930</v>
      </c>
      <c r="J707">
        <v>3459000</v>
      </c>
      <c r="K707">
        <f t="shared" si="32"/>
        <v>0</v>
      </c>
    </row>
    <row r="708" spans="1:11" x14ac:dyDescent="0.3">
      <c r="A708" s="2">
        <v>42026</v>
      </c>
      <c r="B708" s="6">
        <f>DAY(A708)</f>
        <v>22</v>
      </c>
      <c r="C708" t="s">
        <v>463</v>
      </c>
      <c r="D708" s="1" t="s">
        <v>464</v>
      </c>
      <c r="E708">
        <v>20.98</v>
      </c>
      <c r="F708">
        <f t="shared" ref="F708:F771" si="33">IF(B708=21,0,E708-E707)</f>
        <v>0</v>
      </c>
      <c r="G708">
        <f t="shared" si="31"/>
        <v>0</v>
      </c>
      <c r="H708">
        <v>201</v>
      </c>
      <c r="I708">
        <v>4220</v>
      </c>
      <c r="J708">
        <v>3459000</v>
      </c>
      <c r="K708">
        <f t="shared" si="32"/>
        <v>0</v>
      </c>
    </row>
    <row r="709" spans="1:11" x14ac:dyDescent="0.3">
      <c r="A709" s="2">
        <v>42027</v>
      </c>
      <c r="B709" s="6">
        <f>DAY(A709)</f>
        <v>23</v>
      </c>
      <c r="C709" t="s">
        <v>463</v>
      </c>
      <c r="D709" s="1" t="s">
        <v>464</v>
      </c>
      <c r="E709">
        <v>22.48</v>
      </c>
      <c r="F709">
        <f t="shared" si="33"/>
        <v>1.5</v>
      </c>
      <c r="G709" t="str">
        <f t="shared" ref="G709:G772" si="34">IF(B709=21,0,IF(AND(E709&lt;&gt;E708,F709&gt;F708),"wzrost",IF(F709&lt;F708,"spadek",0)))</f>
        <v>wzrost</v>
      </c>
      <c r="H709">
        <v>2819</v>
      </c>
      <c r="I709">
        <v>62790</v>
      </c>
      <c r="J709">
        <v>3459000</v>
      </c>
      <c r="K709" t="str">
        <f t="shared" ref="K709:K772" si="35">IF(B709=23,IF(AND(G709="wzrost",G708="wzrost"),"kupuj",IF(AND(G709="spadek",G708="spadek"),"sprzedaj","obserwuj")),0)</f>
        <v>obserwuj</v>
      </c>
    </row>
    <row r="710" spans="1:11" x14ac:dyDescent="0.3">
      <c r="A710" s="2">
        <v>42025</v>
      </c>
      <c r="B710" s="6">
        <f>DAY(A710)</f>
        <v>21</v>
      </c>
      <c r="C710" t="s">
        <v>449</v>
      </c>
      <c r="D710" s="1" t="s">
        <v>450</v>
      </c>
      <c r="E710">
        <v>271</v>
      </c>
      <c r="F710">
        <f t="shared" si="33"/>
        <v>0</v>
      </c>
      <c r="G710">
        <f t="shared" si="34"/>
        <v>0</v>
      </c>
      <c r="H710">
        <v>5543</v>
      </c>
      <c r="I710">
        <v>1501260</v>
      </c>
      <c r="J710">
        <v>9380000</v>
      </c>
      <c r="K710">
        <f t="shared" si="35"/>
        <v>0</v>
      </c>
    </row>
    <row r="711" spans="1:11" x14ac:dyDescent="0.3">
      <c r="A711" s="2">
        <v>42026</v>
      </c>
      <c r="B711" s="6">
        <f>DAY(A711)</f>
        <v>22</v>
      </c>
      <c r="C711" t="s">
        <v>449</v>
      </c>
      <c r="D711" s="1" t="s">
        <v>450</v>
      </c>
      <c r="E711">
        <v>277</v>
      </c>
      <c r="F711">
        <f t="shared" si="33"/>
        <v>6</v>
      </c>
      <c r="G711" t="str">
        <f t="shared" si="34"/>
        <v>wzrost</v>
      </c>
      <c r="H711">
        <v>1761</v>
      </c>
      <c r="I711">
        <v>485690</v>
      </c>
      <c r="J711">
        <v>9380000</v>
      </c>
      <c r="K711">
        <f t="shared" si="35"/>
        <v>0</v>
      </c>
    </row>
    <row r="712" spans="1:11" x14ac:dyDescent="0.3">
      <c r="A712" s="2">
        <v>42027</v>
      </c>
      <c r="B712" s="6">
        <f>DAY(A712)</f>
        <v>23</v>
      </c>
      <c r="C712" t="s">
        <v>449</v>
      </c>
      <c r="D712" s="1" t="s">
        <v>450</v>
      </c>
      <c r="E712">
        <v>280</v>
      </c>
      <c r="F712">
        <f t="shared" si="33"/>
        <v>3</v>
      </c>
      <c r="G712" t="str">
        <f t="shared" si="34"/>
        <v>spadek</v>
      </c>
      <c r="H712">
        <v>8308</v>
      </c>
      <c r="I712">
        <v>2326150</v>
      </c>
      <c r="J712">
        <v>9380000</v>
      </c>
      <c r="K712" t="str">
        <f t="shared" si="35"/>
        <v>obserwuj</v>
      </c>
    </row>
    <row r="713" spans="1:11" x14ac:dyDescent="0.3">
      <c r="A713" s="2">
        <v>42025</v>
      </c>
      <c r="B713" s="6">
        <f>DAY(A713)</f>
        <v>21</v>
      </c>
      <c r="C713" t="s">
        <v>451</v>
      </c>
      <c r="D713" s="1" t="s">
        <v>452</v>
      </c>
      <c r="E713">
        <v>107.5</v>
      </c>
      <c r="F713">
        <f t="shared" si="33"/>
        <v>0</v>
      </c>
      <c r="G713">
        <f t="shared" si="34"/>
        <v>0</v>
      </c>
      <c r="H713">
        <v>956444</v>
      </c>
      <c r="I713">
        <v>101259470</v>
      </c>
      <c r="J713">
        <v>136410000</v>
      </c>
      <c r="K713">
        <f t="shared" si="35"/>
        <v>0</v>
      </c>
    </row>
    <row r="714" spans="1:11" x14ac:dyDescent="0.3">
      <c r="A714" s="2">
        <v>42026</v>
      </c>
      <c r="B714" s="6">
        <f>DAY(A714)</f>
        <v>22</v>
      </c>
      <c r="C714" t="s">
        <v>451</v>
      </c>
      <c r="D714" s="1" t="s">
        <v>452</v>
      </c>
      <c r="E714">
        <v>110</v>
      </c>
      <c r="F714">
        <f t="shared" si="33"/>
        <v>2.5</v>
      </c>
      <c r="G714" t="str">
        <f t="shared" si="34"/>
        <v>wzrost</v>
      </c>
      <c r="H714">
        <v>1429835</v>
      </c>
      <c r="I714">
        <v>156631820</v>
      </c>
      <c r="J714">
        <v>136410000</v>
      </c>
      <c r="K714">
        <f t="shared" si="35"/>
        <v>0</v>
      </c>
    </row>
    <row r="715" spans="1:11" x14ac:dyDescent="0.3">
      <c r="A715" s="2">
        <v>42027</v>
      </c>
      <c r="B715" s="6">
        <f>DAY(A715)</f>
        <v>23</v>
      </c>
      <c r="C715" t="s">
        <v>451</v>
      </c>
      <c r="D715" s="1" t="s">
        <v>452</v>
      </c>
      <c r="E715">
        <v>108.25</v>
      </c>
      <c r="F715">
        <f t="shared" si="33"/>
        <v>-1.75</v>
      </c>
      <c r="G715" t="str">
        <f t="shared" si="34"/>
        <v>spadek</v>
      </c>
      <c r="H715">
        <v>770179</v>
      </c>
      <c r="I715">
        <v>83823260</v>
      </c>
      <c r="J715">
        <v>136410000</v>
      </c>
      <c r="K715" t="str">
        <f t="shared" si="35"/>
        <v>obserwuj</v>
      </c>
    </row>
    <row r="716" spans="1:11" x14ac:dyDescent="0.3">
      <c r="A716" s="2">
        <v>42025</v>
      </c>
      <c r="B716" s="6">
        <f>DAY(A716)</f>
        <v>21</v>
      </c>
      <c r="C716" t="s">
        <v>457</v>
      </c>
      <c r="D716" s="1" t="s">
        <v>458</v>
      </c>
      <c r="E716">
        <v>51.75</v>
      </c>
      <c r="F716">
        <f t="shared" si="33"/>
        <v>0</v>
      </c>
      <c r="G716">
        <f t="shared" si="34"/>
        <v>0</v>
      </c>
      <c r="H716">
        <v>63</v>
      </c>
      <c r="I716">
        <v>3260</v>
      </c>
      <c r="J716">
        <v>7449000</v>
      </c>
      <c r="K716">
        <f t="shared" si="35"/>
        <v>0</v>
      </c>
    </row>
    <row r="717" spans="1:11" x14ac:dyDescent="0.3">
      <c r="A717" s="2">
        <v>42026</v>
      </c>
      <c r="B717" s="6">
        <f>DAY(A717)</f>
        <v>22</v>
      </c>
      <c r="C717" t="s">
        <v>457</v>
      </c>
      <c r="D717" s="1" t="s">
        <v>458</v>
      </c>
      <c r="E717">
        <v>51.99</v>
      </c>
      <c r="F717">
        <f t="shared" si="33"/>
        <v>0.24000000000000199</v>
      </c>
      <c r="G717" t="str">
        <f t="shared" si="34"/>
        <v>wzrost</v>
      </c>
      <c r="H717">
        <v>1148</v>
      </c>
      <c r="I717">
        <v>59350</v>
      </c>
      <c r="J717">
        <v>7449000</v>
      </c>
      <c r="K717">
        <f t="shared" si="35"/>
        <v>0</v>
      </c>
    </row>
    <row r="718" spans="1:11" x14ac:dyDescent="0.3">
      <c r="A718" s="2">
        <v>42027</v>
      </c>
      <c r="B718" s="6">
        <f>DAY(A718)</f>
        <v>23</v>
      </c>
      <c r="C718" t="s">
        <v>457</v>
      </c>
      <c r="D718" s="1" t="s">
        <v>458</v>
      </c>
      <c r="E718">
        <v>52.5</v>
      </c>
      <c r="F718">
        <f t="shared" si="33"/>
        <v>0.50999999999999801</v>
      </c>
      <c r="G718" t="str">
        <f t="shared" si="34"/>
        <v>wzrost</v>
      </c>
      <c r="H718">
        <v>50</v>
      </c>
      <c r="I718">
        <v>2630</v>
      </c>
      <c r="J718">
        <v>7449000</v>
      </c>
      <c r="K718" t="str">
        <f t="shared" si="35"/>
        <v>kupuj</v>
      </c>
    </row>
    <row r="719" spans="1:11" x14ac:dyDescent="0.3">
      <c r="A719" s="2">
        <v>42025</v>
      </c>
      <c r="B719" s="6">
        <f>DAY(A719)</f>
        <v>21</v>
      </c>
      <c r="C719" t="s">
        <v>743</v>
      </c>
      <c r="D719" s="1" t="s">
        <v>744</v>
      </c>
      <c r="E719">
        <v>6.41</v>
      </c>
      <c r="F719">
        <f t="shared" si="33"/>
        <v>0</v>
      </c>
      <c r="G719">
        <f t="shared" si="34"/>
        <v>0</v>
      </c>
      <c r="H719">
        <v>4717</v>
      </c>
      <c r="I719">
        <v>30250</v>
      </c>
      <c r="J719">
        <v>12912000</v>
      </c>
      <c r="K719">
        <f t="shared" si="35"/>
        <v>0</v>
      </c>
    </row>
    <row r="720" spans="1:11" x14ac:dyDescent="0.3">
      <c r="A720" s="2">
        <v>42026</v>
      </c>
      <c r="B720" s="6">
        <f>DAY(A720)</f>
        <v>22</v>
      </c>
      <c r="C720" t="s">
        <v>743</v>
      </c>
      <c r="D720" s="1" t="s">
        <v>744</v>
      </c>
      <c r="E720">
        <v>6.45</v>
      </c>
      <c r="F720">
        <f t="shared" si="33"/>
        <v>4.0000000000000036E-2</v>
      </c>
      <c r="G720" t="str">
        <f t="shared" si="34"/>
        <v>wzrost</v>
      </c>
      <c r="H720">
        <v>1201</v>
      </c>
      <c r="I720">
        <v>7740</v>
      </c>
      <c r="J720">
        <v>12912000</v>
      </c>
      <c r="K720">
        <f t="shared" si="35"/>
        <v>0</v>
      </c>
    </row>
    <row r="721" spans="1:11" x14ac:dyDescent="0.3">
      <c r="A721" s="2">
        <v>42027</v>
      </c>
      <c r="B721" s="6">
        <f>DAY(A721)</f>
        <v>23</v>
      </c>
      <c r="C721" t="s">
        <v>743</v>
      </c>
      <c r="D721" s="1" t="s">
        <v>744</v>
      </c>
      <c r="E721">
        <v>6.49</v>
      </c>
      <c r="F721">
        <f t="shared" si="33"/>
        <v>4.0000000000000036E-2</v>
      </c>
      <c r="G721">
        <f t="shared" si="34"/>
        <v>0</v>
      </c>
      <c r="H721">
        <v>108226</v>
      </c>
      <c r="I721">
        <v>684060</v>
      </c>
      <c r="J721">
        <v>12912000</v>
      </c>
      <c r="K721" t="str">
        <f t="shared" si="35"/>
        <v>obserwuj</v>
      </c>
    </row>
    <row r="722" spans="1:11" x14ac:dyDescent="0.3">
      <c r="A722" s="2">
        <v>42025</v>
      </c>
      <c r="B722" s="6">
        <f>DAY(A722)</f>
        <v>21</v>
      </c>
      <c r="C722" t="s">
        <v>541</v>
      </c>
      <c r="D722" s="1" t="s">
        <v>542</v>
      </c>
      <c r="E722">
        <v>1.5</v>
      </c>
      <c r="F722">
        <f t="shared" si="33"/>
        <v>0</v>
      </c>
      <c r="G722">
        <f t="shared" si="34"/>
        <v>0</v>
      </c>
      <c r="H722">
        <v>9343</v>
      </c>
      <c r="I722">
        <v>13970</v>
      </c>
      <c r="J722">
        <v>3254000</v>
      </c>
      <c r="K722">
        <f t="shared" si="35"/>
        <v>0</v>
      </c>
    </row>
    <row r="723" spans="1:11" x14ac:dyDescent="0.3">
      <c r="A723" s="2">
        <v>42026</v>
      </c>
      <c r="B723" s="6">
        <f>DAY(A723)</f>
        <v>22</v>
      </c>
      <c r="C723" t="s">
        <v>541</v>
      </c>
      <c r="D723" s="1" t="s">
        <v>542</v>
      </c>
      <c r="E723">
        <v>1.54</v>
      </c>
      <c r="F723">
        <f t="shared" si="33"/>
        <v>4.0000000000000036E-2</v>
      </c>
      <c r="G723" t="str">
        <f t="shared" si="34"/>
        <v>wzrost</v>
      </c>
      <c r="H723">
        <v>12352</v>
      </c>
      <c r="I723">
        <v>18900</v>
      </c>
      <c r="J723">
        <v>3254000</v>
      </c>
      <c r="K723">
        <f t="shared" si="35"/>
        <v>0</v>
      </c>
    </row>
    <row r="724" spans="1:11" x14ac:dyDescent="0.3">
      <c r="A724" s="2">
        <v>42027</v>
      </c>
      <c r="B724" s="6">
        <f>DAY(A724)</f>
        <v>23</v>
      </c>
      <c r="C724" t="s">
        <v>541</v>
      </c>
      <c r="D724" s="1" t="s">
        <v>542</v>
      </c>
      <c r="E724">
        <v>1.5</v>
      </c>
      <c r="F724">
        <f t="shared" si="33"/>
        <v>-4.0000000000000036E-2</v>
      </c>
      <c r="G724" t="str">
        <f t="shared" si="34"/>
        <v>spadek</v>
      </c>
      <c r="H724">
        <v>8416</v>
      </c>
      <c r="I724">
        <v>12840</v>
      </c>
      <c r="J724">
        <v>3254000</v>
      </c>
      <c r="K724" t="str">
        <f t="shared" si="35"/>
        <v>obserwuj</v>
      </c>
    </row>
    <row r="725" spans="1:11" x14ac:dyDescent="0.3">
      <c r="A725" s="2">
        <v>42025</v>
      </c>
      <c r="B725" s="6">
        <f>DAY(A725)</f>
        <v>21</v>
      </c>
      <c r="C725" t="s">
        <v>461</v>
      </c>
      <c r="D725" s="1" t="s">
        <v>462</v>
      </c>
      <c r="E725">
        <v>7.6</v>
      </c>
      <c r="F725">
        <f t="shared" si="33"/>
        <v>0</v>
      </c>
      <c r="G725">
        <f t="shared" si="34"/>
        <v>0</v>
      </c>
      <c r="H725">
        <v>8098</v>
      </c>
      <c r="I725">
        <v>61590</v>
      </c>
      <c r="J725">
        <v>4222000</v>
      </c>
      <c r="K725">
        <f t="shared" si="35"/>
        <v>0</v>
      </c>
    </row>
    <row r="726" spans="1:11" x14ac:dyDescent="0.3">
      <c r="A726" s="2">
        <v>42026</v>
      </c>
      <c r="B726" s="6">
        <f>DAY(A726)</f>
        <v>22</v>
      </c>
      <c r="C726" t="s">
        <v>461</v>
      </c>
      <c r="D726" s="1" t="s">
        <v>462</v>
      </c>
      <c r="E726">
        <v>7.55</v>
      </c>
      <c r="F726">
        <f t="shared" si="33"/>
        <v>-4.9999999999999822E-2</v>
      </c>
      <c r="G726" t="str">
        <f t="shared" si="34"/>
        <v>spadek</v>
      </c>
      <c r="H726">
        <v>8969</v>
      </c>
      <c r="I726">
        <v>68010</v>
      </c>
      <c r="J726">
        <v>4222000</v>
      </c>
      <c r="K726">
        <f t="shared" si="35"/>
        <v>0</v>
      </c>
    </row>
    <row r="727" spans="1:11" x14ac:dyDescent="0.3">
      <c r="A727" s="2">
        <v>42027</v>
      </c>
      <c r="B727" s="6">
        <f>DAY(A727)</f>
        <v>23</v>
      </c>
      <c r="C727" t="s">
        <v>461</v>
      </c>
      <c r="D727" s="1" t="s">
        <v>462</v>
      </c>
      <c r="E727">
        <v>7.35</v>
      </c>
      <c r="F727">
        <f t="shared" si="33"/>
        <v>-0.20000000000000018</v>
      </c>
      <c r="G727" t="str">
        <f t="shared" si="34"/>
        <v>spadek</v>
      </c>
      <c r="H727">
        <v>22524</v>
      </c>
      <c r="I727">
        <v>166640</v>
      </c>
      <c r="J727">
        <v>4222000</v>
      </c>
      <c r="K727" t="str">
        <f t="shared" si="35"/>
        <v>sprzedaj</v>
      </c>
    </row>
    <row r="728" spans="1:11" x14ac:dyDescent="0.3">
      <c r="A728" s="2">
        <v>42025</v>
      </c>
      <c r="B728" s="6">
        <f>DAY(A728)</f>
        <v>21</v>
      </c>
      <c r="C728" t="s">
        <v>453</v>
      </c>
      <c r="D728" s="1" t="s">
        <v>454</v>
      </c>
      <c r="E728">
        <v>12.64</v>
      </c>
      <c r="F728">
        <f t="shared" si="33"/>
        <v>0</v>
      </c>
      <c r="G728">
        <f t="shared" si="34"/>
        <v>0</v>
      </c>
      <c r="H728">
        <v>46733</v>
      </c>
      <c r="I728">
        <v>574930</v>
      </c>
      <c r="J728">
        <v>6739000</v>
      </c>
      <c r="K728">
        <f t="shared" si="35"/>
        <v>0</v>
      </c>
    </row>
    <row r="729" spans="1:11" x14ac:dyDescent="0.3">
      <c r="A729" s="2">
        <v>42026</v>
      </c>
      <c r="B729" s="6">
        <f>DAY(A729)</f>
        <v>22</v>
      </c>
      <c r="C729" t="s">
        <v>453</v>
      </c>
      <c r="D729" s="1" t="s">
        <v>454</v>
      </c>
      <c r="E729">
        <v>12.73</v>
      </c>
      <c r="F729">
        <f t="shared" si="33"/>
        <v>8.9999999999999858E-2</v>
      </c>
      <c r="G729" t="str">
        <f t="shared" si="34"/>
        <v>wzrost</v>
      </c>
      <c r="H729">
        <v>43</v>
      </c>
      <c r="I729">
        <v>530</v>
      </c>
      <c r="J729">
        <v>6739000</v>
      </c>
      <c r="K729">
        <f t="shared" si="35"/>
        <v>0</v>
      </c>
    </row>
    <row r="730" spans="1:11" x14ac:dyDescent="0.3">
      <c r="A730" s="2">
        <v>42027</v>
      </c>
      <c r="B730" s="6">
        <f>DAY(A730)</f>
        <v>23</v>
      </c>
      <c r="C730" t="s">
        <v>453</v>
      </c>
      <c r="D730" s="1" t="s">
        <v>454</v>
      </c>
      <c r="E730">
        <v>13.04</v>
      </c>
      <c r="F730">
        <f t="shared" si="33"/>
        <v>0.30999999999999872</v>
      </c>
      <c r="G730" t="str">
        <f t="shared" si="34"/>
        <v>wzrost</v>
      </c>
      <c r="H730">
        <v>2231</v>
      </c>
      <c r="I730">
        <v>28730</v>
      </c>
      <c r="J730">
        <v>6739000</v>
      </c>
      <c r="K730" t="str">
        <f t="shared" si="35"/>
        <v>kupuj</v>
      </c>
    </row>
    <row r="731" spans="1:11" x14ac:dyDescent="0.3">
      <c r="A731" s="2">
        <v>42025</v>
      </c>
      <c r="B731" s="6">
        <f>DAY(A731)</f>
        <v>21</v>
      </c>
      <c r="C731" t="s">
        <v>459</v>
      </c>
      <c r="D731" s="1" t="s">
        <v>460</v>
      </c>
      <c r="E731">
        <v>7.38</v>
      </c>
      <c r="F731">
        <f t="shared" si="33"/>
        <v>0</v>
      </c>
      <c r="G731">
        <f t="shared" si="34"/>
        <v>0</v>
      </c>
      <c r="H731">
        <v>5</v>
      </c>
      <c r="I731">
        <v>40</v>
      </c>
      <c r="J731">
        <v>0</v>
      </c>
      <c r="K731">
        <f t="shared" si="35"/>
        <v>0</v>
      </c>
    </row>
    <row r="732" spans="1:11" x14ac:dyDescent="0.3">
      <c r="A732" s="2">
        <v>42026</v>
      </c>
      <c r="B732" s="6">
        <f>DAY(A732)</f>
        <v>22</v>
      </c>
      <c r="C732" t="s">
        <v>459</v>
      </c>
      <c r="D732" s="1" t="s">
        <v>460</v>
      </c>
      <c r="E732">
        <v>7.38</v>
      </c>
      <c r="F732">
        <f t="shared" si="33"/>
        <v>0</v>
      </c>
      <c r="G732">
        <f t="shared" si="34"/>
        <v>0</v>
      </c>
      <c r="H732">
        <v>5</v>
      </c>
      <c r="I732">
        <v>40</v>
      </c>
      <c r="J732">
        <v>0</v>
      </c>
      <c r="K732">
        <f t="shared" si="35"/>
        <v>0</v>
      </c>
    </row>
    <row r="733" spans="1:11" x14ac:dyDescent="0.3">
      <c r="A733" s="2">
        <v>42027</v>
      </c>
      <c r="B733" s="6">
        <f>DAY(A733)</f>
        <v>23</v>
      </c>
      <c r="C733" t="s">
        <v>459</v>
      </c>
      <c r="D733" s="1" t="s">
        <v>460</v>
      </c>
      <c r="E733">
        <v>7.37</v>
      </c>
      <c r="F733">
        <f t="shared" si="33"/>
        <v>-9.9999999999997868E-3</v>
      </c>
      <c r="G733" t="str">
        <f t="shared" si="34"/>
        <v>spadek</v>
      </c>
      <c r="H733">
        <v>5</v>
      </c>
      <c r="I733">
        <v>40</v>
      </c>
      <c r="J733">
        <v>0</v>
      </c>
      <c r="K733" t="str">
        <f t="shared" si="35"/>
        <v>obserwuj</v>
      </c>
    </row>
    <row r="734" spans="1:11" x14ac:dyDescent="0.3">
      <c r="A734" s="2">
        <v>42025</v>
      </c>
      <c r="B734" s="6">
        <f>DAY(A734)</f>
        <v>21</v>
      </c>
      <c r="C734" t="s">
        <v>465</v>
      </c>
      <c r="D734" s="1" t="s">
        <v>466</v>
      </c>
      <c r="E734">
        <v>10.73</v>
      </c>
      <c r="F734">
        <f t="shared" si="33"/>
        <v>0</v>
      </c>
      <c r="G734">
        <f t="shared" si="34"/>
        <v>0</v>
      </c>
      <c r="H734">
        <v>16767</v>
      </c>
      <c r="I734">
        <v>179990</v>
      </c>
      <c r="J734">
        <v>23006000</v>
      </c>
      <c r="K734">
        <f t="shared" si="35"/>
        <v>0</v>
      </c>
    </row>
    <row r="735" spans="1:11" x14ac:dyDescent="0.3">
      <c r="A735" s="2">
        <v>42026</v>
      </c>
      <c r="B735" s="6">
        <f>DAY(A735)</f>
        <v>22</v>
      </c>
      <c r="C735" t="s">
        <v>465</v>
      </c>
      <c r="D735" s="1" t="s">
        <v>466</v>
      </c>
      <c r="E735">
        <v>10.79</v>
      </c>
      <c r="F735">
        <f t="shared" si="33"/>
        <v>5.9999999999998721E-2</v>
      </c>
      <c r="G735" t="str">
        <f t="shared" si="34"/>
        <v>wzrost</v>
      </c>
      <c r="H735">
        <v>10750</v>
      </c>
      <c r="I735">
        <v>115550</v>
      </c>
      <c r="J735">
        <v>23006000</v>
      </c>
      <c r="K735">
        <f t="shared" si="35"/>
        <v>0</v>
      </c>
    </row>
    <row r="736" spans="1:11" x14ac:dyDescent="0.3">
      <c r="A736" s="2">
        <v>42027</v>
      </c>
      <c r="B736" s="6">
        <f>DAY(A736)</f>
        <v>23</v>
      </c>
      <c r="C736" t="s">
        <v>465</v>
      </c>
      <c r="D736" s="1" t="s">
        <v>466</v>
      </c>
      <c r="E736">
        <v>10.82</v>
      </c>
      <c r="F736">
        <f t="shared" si="33"/>
        <v>3.0000000000001137E-2</v>
      </c>
      <c r="G736" t="str">
        <f t="shared" si="34"/>
        <v>spadek</v>
      </c>
      <c r="H736">
        <v>12015</v>
      </c>
      <c r="I736">
        <v>129910</v>
      </c>
      <c r="J736">
        <v>23006000</v>
      </c>
      <c r="K736" t="str">
        <f t="shared" si="35"/>
        <v>obserwuj</v>
      </c>
    </row>
    <row r="737" spans="1:11" x14ac:dyDescent="0.3">
      <c r="A737" s="2">
        <v>42025</v>
      </c>
      <c r="B737" s="6">
        <f>DAY(A737)</f>
        <v>21</v>
      </c>
      <c r="C737" t="s">
        <v>467</v>
      </c>
      <c r="D737" s="1" t="s">
        <v>468</v>
      </c>
      <c r="E737">
        <v>29.25</v>
      </c>
      <c r="F737">
        <f t="shared" si="33"/>
        <v>0</v>
      </c>
      <c r="G737">
        <f t="shared" si="34"/>
        <v>0</v>
      </c>
      <c r="H737">
        <v>240</v>
      </c>
      <c r="I737">
        <v>7020</v>
      </c>
      <c r="J737">
        <v>184000</v>
      </c>
      <c r="K737">
        <f t="shared" si="35"/>
        <v>0</v>
      </c>
    </row>
    <row r="738" spans="1:11" x14ac:dyDescent="0.3">
      <c r="A738" s="2">
        <v>42026</v>
      </c>
      <c r="B738" s="6">
        <f>DAY(A738)</f>
        <v>22</v>
      </c>
      <c r="C738" t="s">
        <v>467</v>
      </c>
      <c r="D738" s="1" t="s">
        <v>468</v>
      </c>
      <c r="E738">
        <v>29.25</v>
      </c>
      <c r="F738">
        <f t="shared" si="33"/>
        <v>0</v>
      </c>
      <c r="G738">
        <f t="shared" si="34"/>
        <v>0</v>
      </c>
      <c r="H738">
        <v>0</v>
      </c>
      <c r="I738">
        <v>0</v>
      </c>
      <c r="J738">
        <v>184000</v>
      </c>
      <c r="K738">
        <f t="shared" si="35"/>
        <v>0</v>
      </c>
    </row>
    <row r="739" spans="1:11" x14ac:dyDescent="0.3">
      <c r="A739" s="2">
        <v>42027</v>
      </c>
      <c r="B739" s="6">
        <f>DAY(A739)</f>
        <v>23</v>
      </c>
      <c r="C739" t="s">
        <v>467</v>
      </c>
      <c r="D739" s="1" t="s">
        <v>468</v>
      </c>
      <c r="E739">
        <v>29.25</v>
      </c>
      <c r="F739">
        <f t="shared" si="33"/>
        <v>0</v>
      </c>
      <c r="G739">
        <f t="shared" si="34"/>
        <v>0</v>
      </c>
      <c r="H739">
        <v>0</v>
      </c>
      <c r="I739">
        <v>0</v>
      </c>
      <c r="J739">
        <v>184000</v>
      </c>
      <c r="K739" t="str">
        <f t="shared" si="35"/>
        <v>obserwuj</v>
      </c>
    </row>
    <row r="740" spans="1:11" x14ac:dyDescent="0.3">
      <c r="A740" s="2">
        <v>42025</v>
      </c>
      <c r="B740" s="6">
        <f>DAY(A740)</f>
        <v>21</v>
      </c>
      <c r="C740" t="s">
        <v>37</v>
      </c>
      <c r="D740" s="1" t="s">
        <v>38</v>
      </c>
      <c r="E740">
        <v>14.14</v>
      </c>
      <c r="F740">
        <f t="shared" si="33"/>
        <v>0</v>
      </c>
      <c r="G740">
        <f t="shared" si="34"/>
        <v>0</v>
      </c>
      <c r="H740">
        <v>408</v>
      </c>
      <c r="I740">
        <v>5810</v>
      </c>
      <c r="J740">
        <v>3975000</v>
      </c>
      <c r="K740">
        <f t="shared" si="35"/>
        <v>0</v>
      </c>
    </row>
    <row r="741" spans="1:11" x14ac:dyDescent="0.3">
      <c r="A741" s="2">
        <v>42026</v>
      </c>
      <c r="B741" s="6">
        <f>DAY(A741)</f>
        <v>22</v>
      </c>
      <c r="C741" t="s">
        <v>37</v>
      </c>
      <c r="D741" s="1" t="s">
        <v>38</v>
      </c>
      <c r="E741">
        <v>14.15</v>
      </c>
      <c r="F741">
        <f t="shared" si="33"/>
        <v>9.9999999999997868E-3</v>
      </c>
      <c r="G741" t="str">
        <f t="shared" si="34"/>
        <v>wzrost</v>
      </c>
      <c r="H741">
        <v>1039</v>
      </c>
      <c r="I741">
        <v>14690</v>
      </c>
      <c r="J741">
        <v>3975000</v>
      </c>
      <c r="K741">
        <f t="shared" si="35"/>
        <v>0</v>
      </c>
    </row>
    <row r="742" spans="1:11" x14ac:dyDescent="0.3">
      <c r="A742" s="2">
        <v>42027</v>
      </c>
      <c r="B742" s="6">
        <f>DAY(A742)</f>
        <v>23</v>
      </c>
      <c r="C742" t="s">
        <v>37</v>
      </c>
      <c r="D742" s="1" t="s">
        <v>38</v>
      </c>
      <c r="E742">
        <v>14.65</v>
      </c>
      <c r="F742">
        <f t="shared" si="33"/>
        <v>0.5</v>
      </c>
      <c r="G742" t="str">
        <f t="shared" si="34"/>
        <v>wzrost</v>
      </c>
      <c r="H742">
        <v>1108</v>
      </c>
      <c r="I742">
        <v>16070</v>
      </c>
      <c r="J742">
        <v>3975000</v>
      </c>
      <c r="K742" t="str">
        <f t="shared" si="35"/>
        <v>kupuj</v>
      </c>
    </row>
    <row r="743" spans="1:11" x14ac:dyDescent="0.3">
      <c r="A743" s="2">
        <v>42025</v>
      </c>
      <c r="B743" s="6">
        <f>DAY(A743)</f>
        <v>21</v>
      </c>
      <c r="C743" t="s">
        <v>473</v>
      </c>
      <c r="D743" s="1" t="s">
        <v>474</v>
      </c>
      <c r="E743">
        <v>19.14</v>
      </c>
      <c r="F743">
        <f t="shared" si="33"/>
        <v>0</v>
      </c>
      <c r="G743">
        <f t="shared" si="34"/>
        <v>0</v>
      </c>
      <c r="H743">
        <v>443</v>
      </c>
      <c r="I743">
        <v>8330</v>
      </c>
      <c r="J743">
        <v>10769000</v>
      </c>
      <c r="K743">
        <f t="shared" si="35"/>
        <v>0</v>
      </c>
    </row>
    <row r="744" spans="1:11" x14ac:dyDescent="0.3">
      <c r="A744" s="2">
        <v>42026</v>
      </c>
      <c r="B744" s="6">
        <f>DAY(A744)</f>
        <v>22</v>
      </c>
      <c r="C744" t="s">
        <v>473</v>
      </c>
      <c r="D744" s="1" t="s">
        <v>474</v>
      </c>
      <c r="E744">
        <v>19.14</v>
      </c>
      <c r="F744">
        <f t="shared" si="33"/>
        <v>0</v>
      </c>
      <c r="G744">
        <f t="shared" si="34"/>
        <v>0</v>
      </c>
      <c r="H744">
        <v>1018</v>
      </c>
      <c r="I744">
        <v>19370</v>
      </c>
      <c r="J744">
        <v>10769000</v>
      </c>
      <c r="K744">
        <f t="shared" si="35"/>
        <v>0</v>
      </c>
    </row>
    <row r="745" spans="1:11" x14ac:dyDescent="0.3">
      <c r="A745" s="2">
        <v>42027</v>
      </c>
      <c r="B745" s="6">
        <f>DAY(A745)</f>
        <v>23</v>
      </c>
      <c r="C745" t="s">
        <v>473</v>
      </c>
      <c r="D745" s="1" t="s">
        <v>474</v>
      </c>
      <c r="E745">
        <v>19.29</v>
      </c>
      <c r="F745">
        <f t="shared" si="33"/>
        <v>0.14999999999999858</v>
      </c>
      <c r="G745" t="str">
        <f t="shared" si="34"/>
        <v>wzrost</v>
      </c>
      <c r="H745">
        <v>40004</v>
      </c>
      <c r="I745">
        <v>766020</v>
      </c>
      <c r="J745">
        <v>10769000</v>
      </c>
      <c r="K745" t="str">
        <f t="shared" si="35"/>
        <v>obserwuj</v>
      </c>
    </row>
    <row r="746" spans="1:11" x14ac:dyDescent="0.3">
      <c r="A746" s="2">
        <v>42025</v>
      </c>
      <c r="B746" s="6">
        <f>DAY(A746)</f>
        <v>21</v>
      </c>
      <c r="C746" t="s">
        <v>479</v>
      </c>
      <c r="D746" s="1" t="s">
        <v>480</v>
      </c>
      <c r="E746">
        <v>115</v>
      </c>
      <c r="F746">
        <f t="shared" si="33"/>
        <v>0</v>
      </c>
      <c r="G746">
        <f t="shared" si="34"/>
        <v>0</v>
      </c>
      <c r="H746">
        <v>8413</v>
      </c>
      <c r="I746">
        <v>969190</v>
      </c>
      <c r="J746">
        <v>14953000</v>
      </c>
      <c r="K746">
        <f t="shared" si="35"/>
        <v>0</v>
      </c>
    </row>
    <row r="747" spans="1:11" x14ac:dyDescent="0.3">
      <c r="A747" s="2">
        <v>42026</v>
      </c>
      <c r="B747" s="6">
        <f>DAY(A747)</f>
        <v>22</v>
      </c>
      <c r="C747" t="s">
        <v>479</v>
      </c>
      <c r="D747" s="1" t="s">
        <v>480</v>
      </c>
      <c r="E747">
        <v>112.9</v>
      </c>
      <c r="F747">
        <f t="shared" si="33"/>
        <v>-2.0999999999999943</v>
      </c>
      <c r="G747" t="str">
        <f t="shared" si="34"/>
        <v>spadek</v>
      </c>
      <c r="H747">
        <v>6743</v>
      </c>
      <c r="I747">
        <v>770680</v>
      </c>
      <c r="J747">
        <v>14953000</v>
      </c>
      <c r="K747">
        <f t="shared" si="35"/>
        <v>0</v>
      </c>
    </row>
    <row r="748" spans="1:11" x14ac:dyDescent="0.3">
      <c r="A748" s="2">
        <v>42027</v>
      </c>
      <c r="B748" s="6">
        <f>DAY(A748)</f>
        <v>23</v>
      </c>
      <c r="C748" t="s">
        <v>479</v>
      </c>
      <c r="D748" s="1" t="s">
        <v>480</v>
      </c>
      <c r="E748">
        <v>113</v>
      </c>
      <c r="F748">
        <f t="shared" si="33"/>
        <v>9.9999999999994316E-2</v>
      </c>
      <c r="G748" t="str">
        <f t="shared" si="34"/>
        <v>wzrost</v>
      </c>
      <c r="H748">
        <v>13237</v>
      </c>
      <c r="I748">
        <v>1499640</v>
      </c>
      <c r="J748">
        <v>14953000</v>
      </c>
      <c r="K748" t="str">
        <f t="shared" si="35"/>
        <v>obserwuj</v>
      </c>
    </row>
    <row r="749" spans="1:11" x14ac:dyDescent="0.3">
      <c r="A749" s="2">
        <v>42025</v>
      </c>
      <c r="B749" s="6">
        <f>DAY(A749)</f>
        <v>21</v>
      </c>
      <c r="C749" t="s">
        <v>469</v>
      </c>
      <c r="D749" s="1" t="s">
        <v>470</v>
      </c>
      <c r="E749">
        <v>3.84</v>
      </c>
      <c r="F749">
        <f t="shared" si="33"/>
        <v>0</v>
      </c>
      <c r="G749">
        <f t="shared" si="34"/>
        <v>0</v>
      </c>
      <c r="H749">
        <v>390</v>
      </c>
      <c r="I749">
        <v>1500</v>
      </c>
      <c r="J749">
        <v>4815000</v>
      </c>
      <c r="K749">
        <f t="shared" si="35"/>
        <v>0</v>
      </c>
    </row>
    <row r="750" spans="1:11" x14ac:dyDescent="0.3">
      <c r="A750" s="2">
        <v>42026</v>
      </c>
      <c r="B750" s="6">
        <f>DAY(A750)</f>
        <v>22</v>
      </c>
      <c r="C750" t="s">
        <v>469</v>
      </c>
      <c r="D750" s="1" t="s">
        <v>470</v>
      </c>
      <c r="E750">
        <v>3.85</v>
      </c>
      <c r="F750">
        <f t="shared" si="33"/>
        <v>1.0000000000000231E-2</v>
      </c>
      <c r="G750" t="str">
        <f t="shared" si="34"/>
        <v>wzrost</v>
      </c>
      <c r="H750">
        <v>1198</v>
      </c>
      <c r="I750">
        <v>4600</v>
      </c>
      <c r="J750">
        <v>4815000</v>
      </c>
      <c r="K750">
        <f t="shared" si="35"/>
        <v>0</v>
      </c>
    </row>
    <row r="751" spans="1:11" x14ac:dyDescent="0.3">
      <c r="A751" s="2">
        <v>42027</v>
      </c>
      <c r="B751" s="6">
        <f>DAY(A751)</f>
        <v>23</v>
      </c>
      <c r="C751" t="s">
        <v>469</v>
      </c>
      <c r="D751" s="1" t="s">
        <v>470</v>
      </c>
      <c r="E751">
        <v>3.8</v>
      </c>
      <c r="F751">
        <f t="shared" si="33"/>
        <v>-5.0000000000000266E-2</v>
      </c>
      <c r="G751" t="str">
        <f t="shared" si="34"/>
        <v>spadek</v>
      </c>
      <c r="H751">
        <v>2082</v>
      </c>
      <c r="I751">
        <v>7950</v>
      </c>
      <c r="J751">
        <v>4815000</v>
      </c>
      <c r="K751" t="str">
        <f t="shared" si="35"/>
        <v>obserwuj</v>
      </c>
    </row>
    <row r="752" spans="1:11" x14ac:dyDescent="0.3">
      <c r="A752" s="2">
        <v>42025</v>
      </c>
      <c r="B752" s="6">
        <f>DAY(A752)</f>
        <v>21</v>
      </c>
      <c r="C752" t="s">
        <v>471</v>
      </c>
      <c r="D752" s="1" t="s">
        <v>472</v>
      </c>
      <c r="E752">
        <v>9.3800000000000008</v>
      </c>
      <c r="F752">
        <f t="shared" si="33"/>
        <v>0</v>
      </c>
      <c r="G752">
        <f t="shared" si="34"/>
        <v>0</v>
      </c>
      <c r="H752">
        <v>1766</v>
      </c>
      <c r="I752">
        <v>16480</v>
      </c>
      <c r="J752">
        <v>6713000</v>
      </c>
      <c r="K752">
        <f t="shared" si="35"/>
        <v>0</v>
      </c>
    </row>
    <row r="753" spans="1:11" x14ac:dyDescent="0.3">
      <c r="A753" s="2">
        <v>42026</v>
      </c>
      <c r="B753" s="6">
        <f>DAY(A753)</f>
        <v>22</v>
      </c>
      <c r="C753" t="s">
        <v>471</v>
      </c>
      <c r="D753" s="1" t="s">
        <v>472</v>
      </c>
      <c r="E753">
        <v>9.2799999999999994</v>
      </c>
      <c r="F753">
        <f t="shared" si="33"/>
        <v>-0.10000000000000142</v>
      </c>
      <c r="G753" t="str">
        <f t="shared" si="34"/>
        <v>spadek</v>
      </c>
      <c r="H753">
        <v>4013</v>
      </c>
      <c r="I753">
        <v>37320</v>
      </c>
      <c r="J753">
        <v>6713000</v>
      </c>
      <c r="K753">
        <f t="shared" si="35"/>
        <v>0</v>
      </c>
    </row>
    <row r="754" spans="1:11" x14ac:dyDescent="0.3">
      <c r="A754" s="2">
        <v>42027</v>
      </c>
      <c r="B754" s="6">
        <f>DAY(A754)</f>
        <v>23</v>
      </c>
      <c r="C754" t="s">
        <v>471</v>
      </c>
      <c r="D754" s="1" t="s">
        <v>472</v>
      </c>
      <c r="E754">
        <v>9.31</v>
      </c>
      <c r="F754">
        <f t="shared" si="33"/>
        <v>3.0000000000001137E-2</v>
      </c>
      <c r="G754" t="str">
        <f t="shared" si="34"/>
        <v>wzrost</v>
      </c>
      <c r="H754">
        <v>54012</v>
      </c>
      <c r="I754">
        <v>502380</v>
      </c>
      <c r="J754">
        <v>6713000</v>
      </c>
      <c r="K754" t="str">
        <f t="shared" si="35"/>
        <v>obserwuj</v>
      </c>
    </row>
    <row r="755" spans="1:11" x14ac:dyDescent="0.3">
      <c r="A755" s="2">
        <v>42025</v>
      </c>
      <c r="B755" s="6">
        <f>DAY(A755)</f>
        <v>21</v>
      </c>
      <c r="C755" t="s">
        <v>481</v>
      </c>
      <c r="D755" s="1" t="s">
        <v>482</v>
      </c>
      <c r="E755">
        <v>52</v>
      </c>
      <c r="F755">
        <f t="shared" si="33"/>
        <v>0</v>
      </c>
      <c r="G755">
        <f t="shared" si="34"/>
        <v>0</v>
      </c>
      <c r="H755">
        <v>1186</v>
      </c>
      <c r="I755">
        <v>61860</v>
      </c>
      <c r="J755">
        <v>2418000</v>
      </c>
      <c r="K755">
        <f t="shared" si="35"/>
        <v>0</v>
      </c>
    </row>
    <row r="756" spans="1:11" x14ac:dyDescent="0.3">
      <c r="A756" s="2">
        <v>42026</v>
      </c>
      <c r="B756" s="6">
        <f>DAY(A756)</f>
        <v>22</v>
      </c>
      <c r="C756" t="s">
        <v>481</v>
      </c>
      <c r="D756" s="1" t="s">
        <v>482</v>
      </c>
      <c r="E756">
        <v>53.88</v>
      </c>
      <c r="F756">
        <f t="shared" si="33"/>
        <v>1.8800000000000026</v>
      </c>
      <c r="G756" t="str">
        <f t="shared" si="34"/>
        <v>wzrost</v>
      </c>
      <c r="H756">
        <v>2781</v>
      </c>
      <c r="I756">
        <v>147310</v>
      </c>
      <c r="J756">
        <v>2418000</v>
      </c>
      <c r="K756">
        <f t="shared" si="35"/>
        <v>0</v>
      </c>
    </row>
    <row r="757" spans="1:11" x14ac:dyDescent="0.3">
      <c r="A757" s="2">
        <v>42027</v>
      </c>
      <c r="B757" s="6">
        <f>DAY(A757)</f>
        <v>23</v>
      </c>
      <c r="C757" t="s">
        <v>481</v>
      </c>
      <c r="D757" s="1" t="s">
        <v>482</v>
      </c>
      <c r="E757">
        <v>55.8</v>
      </c>
      <c r="F757">
        <f t="shared" si="33"/>
        <v>1.9199999999999946</v>
      </c>
      <c r="G757" t="str">
        <f t="shared" si="34"/>
        <v>wzrost</v>
      </c>
      <c r="H757">
        <v>2969</v>
      </c>
      <c r="I757">
        <v>162540</v>
      </c>
      <c r="J757">
        <v>2418000</v>
      </c>
      <c r="K757" t="str">
        <f t="shared" si="35"/>
        <v>kupuj</v>
      </c>
    </row>
    <row r="758" spans="1:11" x14ac:dyDescent="0.3">
      <c r="A758" s="2">
        <v>42025</v>
      </c>
      <c r="B758" s="6">
        <f>DAY(A758)</f>
        <v>21</v>
      </c>
      <c r="C758" t="s">
        <v>491</v>
      </c>
      <c r="D758" s="1" t="s">
        <v>492</v>
      </c>
      <c r="E758">
        <v>2.4500000000000002</v>
      </c>
      <c r="F758">
        <f t="shared" si="33"/>
        <v>0</v>
      </c>
      <c r="G758">
        <f t="shared" si="34"/>
        <v>0</v>
      </c>
      <c r="H758">
        <v>40672</v>
      </c>
      <c r="I758">
        <v>98030</v>
      </c>
      <c r="J758">
        <v>34971000</v>
      </c>
      <c r="K758">
        <f t="shared" si="35"/>
        <v>0</v>
      </c>
    </row>
    <row r="759" spans="1:11" x14ac:dyDescent="0.3">
      <c r="A759" s="2">
        <v>42026</v>
      </c>
      <c r="B759" s="6">
        <f>DAY(A759)</f>
        <v>22</v>
      </c>
      <c r="C759" t="s">
        <v>491</v>
      </c>
      <c r="D759" s="1" t="s">
        <v>492</v>
      </c>
      <c r="E759">
        <v>2.4700000000000002</v>
      </c>
      <c r="F759">
        <f t="shared" si="33"/>
        <v>2.0000000000000018E-2</v>
      </c>
      <c r="G759" t="str">
        <f t="shared" si="34"/>
        <v>wzrost</v>
      </c>
      <c r="H759">
        <v>9449</v>
      </c>
      <c r="I759">
        <v>22360</v>
      </c>
      <c r="J759">
        <v>34971000</v>
      </c>
      <c r="K759">
        <f t="shared" si="35"/>
        <v>0</v>
      </c>
    </row>
    <row r="760" spans="1:11" x14ac:dyDescent="0.3">
      <c r="A760" s="2">
        <v>42027</v>
      </c>
      <c r="B760" s="6">
        <f>DAY(A760)</f>
        <v>23</v>
      </c>
      <c r="C760" t="s">
        <v>491</v>
      </c>
      <c r="D760" s="1" t="s">
        <v>492</v>
      </c>
      <c r="E760">
        <v>2.4300000000000002</v>
      </c>
      <c r="F760">
        <f t="shared" si="33"/>
        <v>-4.0000000000000036E-2</v>
      </c>
      <c r="G760" t="str">
        <f t="shared" si="34"/>
        <v>spadek</v>
      </c>
      <c r="H760">
        <v>10295</v>
      </c>
      <c r="I760">
        <v>24850</v>
      </c>
      <c r="J760">
        <v>34971000</v>
      </c>
      <c r="K760" t="str">
        <f t="shared" si="35"/>
        <v>obserwuj</v>
      </c>
    </row>
    <row r="761" spans="1:11" x14ac:dyDescent="0.3">
      <c r="A761" s="2">
        <v>42025</v>
      </c>
      <c r="B761" s="6">
        <f>DAY(A761)</f>
        <v>21</v>
      </c>
      <c r="C761" t="s">
        <v>485</v>
      </c>
      <c r="D761" s="1" t="s">
        <v>486</v>
      </c>
      <c r="E761">
        <v>1.77</v>
      </c>
      <c r="F761">
        <f t="shared" si="33"/>
        <v>0</v>
      </c>
      <c r="G761">
        <f t="shared" si="34"/>
        <v>0</v>
      </c>
      <c r="H761">
        <v>59884</v>
      </c>
      <c r="I761">
        <v>105420</v>
      </c>
      <c r="J761">
        <v>218198000</v>
      </c>
      <c r="K761">
        <f t="shared" si="35"/>
        <v>0</v>
      </c>
    </row>
    <row r="762" spans="1:11" x14ac:dyDescent="0.3">
      <c r="A762" s="2">
        <v>42026</v>
      </c>
      <c r="B762" s="6">
        <f>DAY(A762)</f>
        <v>22</v>
      </c>
      <c r="C762" t="s">
        <v>485</v>
      </c>
      <c r="D762" s="1" t="s">
        <v>486</v>
      </c>
      <c r="E762">
        <v>1.83</v>
      </c>
      <c r="F762">
        <f t="shared" si="33"/>
        <v>6.0000000000000053E-2</v>
      </c>
      <c r="G762" t="str">
        <f t="shared" si="34"/>
        <v>wzrost</v>
      </c>
      <c r="H762">
        <v>66772</v>
      </c>
      <c r="I762">
        <v>120050</v>
      </c>
      <c r="J762">
        <v>218198000</v>
      </c>
      <c r="K762">
        <f t="shared" si="35"/>
        <v>0</v>
      </c>
    </row>
    <row r="763" spans="1:11" x14ac:dyDescent="0.3">
      <c r="A763" s="2">
        <v>42027</v>
      </c>
      <c r="B763" s="6">
        <f>DAY(A763)</f>
        <v>23</v>
      </c>
      <c r="C763" t="s">
        <v>485</v>
      </c>
      <c r="D763" s="1" t="s">
        <v>486</v>
      </c>
      <c r="E763">
        <v>1.8</v>
      </c>
      <c r="F763">
        <f t="shared" si="33"/>
        <v>-3.0000000000000027E-2</v>
      </c>
      <c r="G763" t="str">
        <f t="shared" si="34"/>
        <v>spadek</v>
      </c>
      <c r="H763">
        <v>21557</v>
      </c>
      <c r="I763">
        <v>39360</v>
      </c>
      <c r="J763">
        <v>218198000</v>
      </c>
      <c r="K763" t="str">
        <f t="shared" si="35"/>
        <v>obserwuj</v>
      </c>
    </row>
    <row r="764" spans="1:11" x14ac:dyDescent="0.3">
      <c r="A764" s="2">
        <v>42025</v>
      </c>
      <c r="B764" s="6">
        <f>DAY(A764)</f>
        <v>21</v>
      </c>
      <c r="C764" t="s">
        <v>487</v>
      </c>
      <c r="D764" s="1" t="s">
        <v>488</v>
      </c>
      <c r="E764">
        <v>4.22</v>
      </c>
      <c r="F764">
        <f t="shared" si="33"/>
        <v>0</v>
      </c>
      <c r="G764">
        <f t="shared" si="34"/>
        <v>0</v>
      </c>
      <c r="H764">
        <v>21572</v>
      </c>
      <c r="I764">
        <v>91010</v>
      </c>
      <c r="J764">
        <v>10150000</v>
      </c>
      <c r="K764">
        <f t="shared" si="35"/>
        <v>0</v>
      </c>
    </row>
    <row r="765" spans="1:11" x14ac:dyDescent="0.3">
      <c r="A765" s="2">
        <v>42026</v>
      </c>
      <c r="B765" s="6">
        <f>DAY(A765)</f>
        <v>22</v>
      </c>
      <c r="C765" t="s">
        <v>487</v>
      </c>
      <c r="D765" s="1" t="s">
        <v>488</v>
      </c>
      <c r="E765">
        <v>4.22</v>
      </c>
      <c r="F765">
        <f t="shared" si="33"/>
        <v>0</v>
      </c>
      <c r="G765">
        <f t="shared" si="34"/>
        <v>0</v>
      </c>
      <c r="H765">
        <v>39434</v>
      </c>
      <c r="I765">
        <v>165690</v>
      </c>
      <c r="J765">
        <v>10150000</v>
      </c>
      <c r="K765">
        <f t="shared" si="35"/>
        <v>0</v>
      </c>
    </row>
    <row r="766" spans="1:11" x14ac:dyDescent="0.3">
      <c r="A766" s="2">
        <v>42027</v>
      </c>
      <c r="B766" s="6">
        <f>DAY(A766)</f>
        <v>23</v>
      </c>
      <c r="C766" t="s">
        <v>487</v>
      </c>
      <c r="D766" s="1" t="s">
        <v>488</v>
      </c>
      <c r="E766">
        <v>4.26</v>
      </c>
      <c r="F766">
        <f t="shared" si="33"/>
        <v>4.0000000000000036E-2</v>
      </c>
      <c r="G766" t="str">
        <f t="shared" si="34"/>
        <v>wzrost</v>
      </c>
      <c r="H766">
        <v>31177</v>
      </c>
      <c r="I766">
        <v>132090</v>
      </c>
      <c r="J766">
        <v>10150000</v>
      </c>
      <c r="K766" t="str">
        <f t="shared" si="35"/>
        <v>obserwuj</v>
      </c>
    </row>
    <row r="767" spans="1:11" x14ac:dyDescent="0.3">
      <c r="A767" s="2">
        <v>42025</v>
      </c>
      <c r="B767" s="6">
        <f>DAY(A767)</f>
        <v>21</v>
      </c>
      <c r="C767" t="s">
        <v>489</v>
      </c>
      <c r="D767" s="1" t="s">
        <v>490</v>
      </c>
      <c r="E767">
        <v>8.31</v>
      </c>
      <c r="F767">
        <f t="shared" si="33"/>
        <v>0</v>
      </c>
      <c r="G767">
        <f t="shared" si="34"/>
        <v>0</v>
      </c>
      <c r="H767">
        <v>2966</v>
      </c>
      <c r="I767">
        <v>24650</v>
      </c>
      <c r="J767">
        <v>30148000</v>
      </c>
      <c r="K767">
        <f t="shared" si="35"/>
        <v>0</v>
      </c>
    </row>
    <row r="768" spans="1:11" x14ac:dyDescent="0.3">
      <c r="A768" s="2">
        <v>42026</v>
      </c>
      <c r="B768" s="6">
        <f>DAY(A768)</f>
        <v>22</v>
      </c>
      <c r="C768" t="s">
        <v>489</v>
      </c>
      <c r="D768" s="1" t="s">
        <v>490</v>
      </c>
      <c r="E768">
        <v>8.34</v>
      </c>
      <c r="F768">
        <f t="shared" si="33"/>
        <v>2.9999999999999361E-2</v>
      </c>
      <c r="G768" t="str">
        <f t="shared" si="34"/>
        <v>wzrost</v>
      </c>
      <c r="H768">
        <v>144919</v>
      </c>
      <c r="I768">
        <v>1211050</v>
      </c>
      <c r="J768">
        <v>30148000</v>
      </c>
      <c r="K768">
        <f t="shared" si="35"/>
        <v>0</v>
      </c>
    </row>
    <row r="769" spans="1:11" x14ac:dyDescent="0.3">
      <c r="A769" s="2">
        <v>42027</v>
      </c>
      <c r="B769" s="6">
        <f>DAY(A769)</f>
        <v>23</v>
      </c>
      <c r="C769" t="s">
        <v>489</v>
      </c>
      <c r="D769" s="1" t="s">
        <v>490</v>
      </c>
      <c r="E769">
        <v>8.4</v>
      </c>
      <c r="F769">
        <f t="shared" si="33"/>
        <v>6.0000000000000497E-2</v>
      </c>
      <c r="G769" t="str">
        <f t="shared" si="34"/>
        <v>wzrost</v>
      </c>
      <c r="H769">
        <v>4419</v>
      </c>
      <c r="I769">
        <v>36850</v>
      </c>
      <c r="J769">
        <v>30148000</v>
      </c>
      <c r="K769" t="str">
        <f t="shared" si="35"/>
        <v>kupuj</v>
      </c>
    </row>
    <row r="770" spans="1:11" x14ac:dyDescent="0.3">
      <c r="A770" s="2">
        <v>42025</v>
      </c>
      <c r="B770" s="6">
        <f>DAY(A770)</f>
        <v>21</v>
      </c>
      <c r="C770" t="s">
        <v>495</v>
      </c>
      <c r="D770" s="1" t="s">
        <v>496</v>
      </c>
      <c r="E770">
        <v>24.38</v>
      </c>
      <c r="F770">
        <f t="shared" si="33"/>
        <v>0</v>
      </c>
      <c r="G770">
        <f t="shared" si="34"/>
        <v>0</v>
      </c>
      <c r="H770">
        <v>246690</v>
      </c>
      <c r="I770">
        <v>5975090</v>
      </c>
      <c r="J770">
        <v>60796000</v>
      </c>
      <c r="K770">
        <f t="shared" si="35"/>
        <v>0</v>
      </c>
    </row>
    <row r="771" spans="1:11" x14ac:dyDescent="0.3">
      <c r="A771" s="2">
        <v>42026</v>
      </c>
      <c r="B771" s="6">
        <f>DAY(A771)</f>
        <v>22</v>
      </c>
      <c r="C771" t="s">
        <v>495</v>
      </c>
      <c r="D771" s="1" t="s">
        <v>496</v>
      </c>
      <c r="E771">
        <v>25.2</v>
      </c>
      <c r="F771">
        <f t="shared" si="33"/>
        <v>0.82000000000000028</v>
      </c>
      <c r="G771" t="str">
        <f t="shared" si="34"/>
        <v>wzrost</v>
      </c>
      <c r="H771">
        <v>428100</v>
      </c>
      <c r="I771">
        <v>10645320</v>
      </c>
      <c r="J771">
        <v>60796000</v>
      </c>
      <c r="K771">
        <f t="shared" si="35"/>
        <v>0</v>
      </c>
    </row>
    <row r="772" spans="1:11" x14ac:dyDescent="0.3">
      <c r="A772" s="2">
        <v>42027</v>
      </c>
      <c r="B772" s="6">
        <f>DAY(A772)</f>
        <v>23</v>
      </c>
      <c r="C772" t="s">
        <v>495</v>
      </c>
      <c r="D772" s="1" t="s">
        <v>496</v>
      </c>
      <c r="E772">
        <v>24.74</v>
      </c>
      <c r="F772">
        <f t="shared" ref="F772:F835" si="36">IF(B772=21,0,E772-E771)</f>
        <v>-0.46000000000000085</v>
      </c>
      <c r="G772" t="str">
        <f t="shared" si="34"/>
        <v>spadek</v>
      </c>
      <c r="H772">
        <v>342599</v>
      </c>
      <c r="I772">
        <v>8468070</v>
      </c>
      <c r="J772">
        <v>60796000</v>
      </c>
      <c r="K772" t="str">
        <f t="shared" si="35"/>
        <v>obserwuj</v>
      </c>
    </row>
    <row r="773" spans="1:11" x14ac:dyDescent="0.3">
      <c r="A773" s="2">
        <v>42025</v>
      </c>
      <c r="B773" s="6">
        <f>DAY(A773)</f>
        <v>21</v>
      </c>
      <c r="C773" t="s">
        <v>497</v>
      </c>
      <c r="D773" s="1" t="s">
        <v>498</v>
      </c>
      <c r="E773">
        <v>7539</v>
      </c>
      <c r="F773">
        <f t="shared" si="36"/>
        <v>0</v>
      </c>
      <c r="G773">
        <f t="shared" ref="G773:G836" si="37">IF(B773=21,0,IF(AND(E773&lt;&gt;E772,F773&gt;F772),"wzrost",IF(F773&lt;F772,"spadek",0)))</f>
        <v>0</v>
      </c>
      <c r="H773">
        <v>2159</v>
      </c>
      <c r="I773">
        <v>16161920</v>
      </c>
      <c r="J773">
        <v>1279000</v>
      </c>
      <c r="K773">
        <f t="shared" ref="K773:K836" si="38">IF(B773=23,IF(AND(G773="wzrost",G772="wzrost"),"kupuj",IF(AND(G773="spadek",G772="spadek"),"sprzedaj","obserwuj")),0)</f>
        <v>0</v>
      </c>
    </row>
    <row r="774" spans="1:11" x14ac:dyDescent="0.3">
      <c r="A774" s="2">
        <v>42026</v>
      </c>
      <c r="B774" s="6">
        <f>DAY(A774)</f>
        <v>22</v>
      </c>
      <c r="C774" t="s">
        <v>497</v>
      </c>
      <c r="D774" s="1" t="s">
        <v>498</v>
      </c>
      <c r="E774">
        <v>7749</v>
      </c>
      <c r="F774">
        <f t="shared" si="36"/>
        <v>210</v>
      </c>
      <c r="G774" t="str">
        <f t="shared" si="37"/>
        <v>wzrost</v>
      </c>
      <c r="H774">
        <v>1988</v>
      </c>
      <c r="I774">
        <v>15295840</v>
      </c>
      <c r="J774">
        <v>1279000</v>
      </c>
      <c r="K774">
        <f t="shared" si="38"/>
        <v>0</v>
      </c>
    </row>
    <row r="775" spans="1:11" x14ac:dyDescent="0.3">
      <c r="A775" s="2">
        <v>42027</v>
      </c>
      <c r="B775" s="6">
        <f>DAY(A775)</f>
        <v>23</v>
      </c>
      <c r="C775" t="s">
        <v>497</v>
      </c>
      <c r="D775" s="1" t="s">
        <v>498</v>
      </c>
      <c r="E775">
        <v>7716</v>
      </c>
      <c r="F775">
        <f t="shared" si="36"/>
        <v>-33</v>
      </c>
      <c r="G775" t="str">
        <f t="shared" si="37"/>
        <v>spadek</v>
      </c>
      <c r="H775">
        <v>1542</v>
      </c>
      <c r="I775">
        <v>11897000</v>
      </c>
      <c r="J775">
        <v>1279000</v>
      </c>
      <c r="K775" t="str">
        <f t="shared" si="38"/>
        <v>obserwuj</v>
      </c>
    </row>
    <row r="776" spans="1:11" x14ac:dyDescent="0.3">
      <c r="A776" s="2">
        <v>42025</v>
      </c>
      <c r="B776" s="6">
        <f>DAY(A776)</f>
        <v>21</v>
      </c>
      <c r="C776" t="s">
        <v>499</v>
      </c>
      <c r="D776" s="1" t="s">
        <v>500</v>
      </c>
      <c r="E776">
        <v>4.0999999999999996</v>
      </c>
      <c r="F776">
        <f t="shared" si="36"/>
        <v>0</v>
      </c>
      <c r="G776">
        <f t="shared" si="37"/>
        <v>0</v>
      </c>
      <c r="H776">
        <v>6185</v>
      </c>
      <c r="I776">
        <v>24870</v>
      </c>
      <c r="J776">
        <v>1827000</v>
      </c>
      <c r="K776">
        <f t="shared" si="38"/>
        <v>0</v>
      </c>
    </row>
    <row r="777" spans="1:11" x14ac:dyDescent="0.3">
      <c r="A777" s="2">
        <v>42026</v>
      </c>
      <c r="B777" s="6">
        <f>DAY(A777)</f>
        <v>22</v>
      </c>
      <c r="C777" t="s">
        <v>499</v>
      </c>
      <c r="D777" s="1" t="s">
        <v>500</v>
      </c>
      <c r="E777">
        <v>4.12</v>
      </c>
      <c r="F777">
        <f t="shared" si="36"/>
        <v>2.0000000000000462E-2</v>
      </c>
      <c r="G777" t="str">
        <f t="shared" si="37"/>
        <v>wzrost</v>
      </c>
      <c r="H777">
        <v>6</v>
      </c>
      <c r="I777">
        <v>20</v>
      </c>
      <c r="J777">
        <v>1827000</v>
      </c>
      <c r="K777">
        <f t="shared" si="38"/>
        <v>0</v>
      </c>
    </row>
    <row r="778" spans="1:11" x14ac:dyDescent="0.3">
      <c r="A778" s="2">
        <v>42027</v>
      </c>
      <c r="B778" s="6">
        <f>DAY(A778)</f>
        <v>23</v>
      </c>
      <c r="C778" t="s">
        <v>499</v>
      </c>
      <c r="D778" s="1" t="s">
        <v>500</v>
      </c>
      <c r="E778">
        <v>4.3499999999999996</v>
      </c>
      <c r="F778">
        <f t="shared" si="36"/>
        <v>0.22999999999999954</v>
      </c>
      <c r="G778" t="str">
        <f t="shared" si="37"/>
        <v>wzrost</v>
      </c>
      <c r="H778">
        <v>6311</v>
      </c>
      <c r="I778">
        <v>26520</v>
      </c>
      <c r="J778">
        <v>1827000</v>
      </c>
      <c r="K778" t="str">
        <f t="shared" si="38"/>
        <v>kupuj</v>
      </c>
    </row>
    <row r="779" spans="1:11" x14ac:dyDescent="0.3">
      <c r="A779" s="2">
        <v>42025</v>
      </c>
      <c r="B779" s="6">
        <f>DAY(A779)</f>
        <v>21</v>
      </c>
      <c r="C779" t="s">
        <v>385</v>
      </c>
      <c r="D779" s="1" t="s">
        <v>386</v>
      </c>
      <c r="E779">
        <v>0.76</v>
      </c>
      <c r="F779">
        <f t="shared" si="36"/>
        <v>0</v>
      </c>
      <c r="G779">
        <f t="shared" si="37"/>
        <v>0</v>
      </c>
      <c r="H779">
        <v>68752</v>
      </c>
      <c r="I779">
        <v>52950</v>
      </c>
      <c r="J779">
        <v>23452000</v>
      </c>
      <c r="K779">
        <f t="shared" si="38"/>
        <v>0</v>
      </c>
    </row>
    <row r="780" spans="1:11" x14ac:dyDescent="0.3">
      <c r="A780" s="2">
        <v>42026</v>
      </c>
      <c r="B780" s="6">
        <f>DAY(A780)</f>
        <v>22</v>
      </c>
      <c r="C780" t="s">
        <v>385</v>
      </c>
      <c r="D780" s="1" t="s">
        <v>386</v>
      </c>
      <c r="E780">
        <v>0.77</v>
      </c>
      <c r="F780">
        <f t="shared" si="36"/>
        <v>1.0000000000000009E-2</v>
      </c>
      <c r="G780" t="str">
        <f t="shared" si="37"/>
        <v>wzrost</v>
      </c>
      <c r="H780">
        <v>53583</v>
      </c>
      <c r="I780">
        <v>40440</v>
      </c>
      <c r="J780">
        <v>23452000</v>
      </c>
      <c r="K780">
        <f t="shared" si="38"/>
        <v>0</v>
      </c>
    </row>
    <row r="781" spans="1:11" x14ac:dyDescent="0.3">
      <c r="A781" s="2">
        <v>42027</v>
      </c>
      <c r="B781" s="6">
        <f>DAY(A781)</f>
        <v>23</v>
      </c>
      <c r="C781" t="s">
        <v>385</v>
      </c>
      <c r="D781" s="1" t="s">
        <v>386</v>
      </c>
      <c r="E781">
        <v>0.8</v>
      </c>
      <c r="F781">
        <f t="shared" si="36"/>
        <v>3.0000000000000027E-2</v>
      </c>
      <c r="G781" t="str">
        <f t="shared" si="37"/>
        <v>wzrost</v>
      </c>
      <c r="H781">
        <v>52321</v>
      </c>
      <c r="I781">
        <v>41230</v>
      </c>
      <c r="J781">
        <v>23452000</v>
      </c>
      <c r="K781" t="str">
        <f t="shared" si="38"/>
        <v>kupuj</v>
      </c>
    </row>
    <row r="782" spans="1:11" x14ac:dyDescent="0.3">
      <c r="A782" s="2">
        <v>42025</v>
      </c>
      <c r="B782" s="6">
        <f>DAY(A782)</f>
        <v>21</v>
      </c>
      <c r="C782" t="s">
        <v>501</v>
      </c>
      <c r="D782" s="1" t="s">
        <v>502</v>
      </c>
      <c r="E782">
        <v>1.07</v>
      </c>
      <c r="F782">
        <f t="shared" si="36"/>
        <v>0</v>
      </c>
      <c r="G782">
        <f t="shared" si="37"/>
        <v>0</v>
      </c>
      <c r="H782">
        <v>179615</v>
      </c>
      <c r="I782">
        <v>194270</v>
      </c>
      <c r="J782">
        <v>72970000</v>
      </c>
      <c r="K782">
        <f t="shared" si="38"/>
        <v>0</v>
      </c>
    </row>
    <row r="783" spans="1:11" x14ac:dyDescent="0.3">
      <c r="A783" s="2">
        <v>42026</v>
      </c>
      <c r="B783" s="6">
        <f>DAY(A783)</f>
        <v>22</v>
      </c>
      <c r="C783" t="s">
        <v>501</v>
      </c>
      <c r="D783" s="1" t="s">
        <v>502</v>
      </c>
      <c r="E783">
        <v>1.1000000000000001</v>
      </c>
      <c r="F783">
        <f t="shared" si="36"/>
        <v>3.0000000000000027E-2</v>
      </c>
      <c r="G783" t="str">
        <f t="shared" si="37"/>
        <v>wzrost</v>
      </c>
      <c r="H783">
        <v>452187</v>
      </c>
      <c r="I783">
        <v>498110</v>
      </c>
      <c r="J783">
        <v>72970000</v>
      </c>
      <c r="K783">
        <f t="shared" si="38"/>
        <v>0</v>
      </c>
    </row>
    <row r="784" spans="1:11" x14ac:dyDescent="0.3">
      <c r="A784" s="2">
        <v>42027</v>
      </c>
      <c r="B784" s="6">
        <f>DAY(A784)</f>
        <v>23</v>
      </c>
      <c r="C784" t="s">
        <v>501</v>
      </c>
      <c r="D784" s="1" t="s">
        <v>502</v>
      </c>
      <c r="E784">
        <v>1.08</v>
      </c>
      <c r="F784">
        <f t="shared" si="36"/>
        <v>-2.0000000000000018E-2</v>
      </c>
      <c r="G784" t="str">
        <f t="shared" si="37"/>
        <v>spadek</v>
      </c>
      <c r="H784">
        <v>231541</v>
      </c>
      <c r="I784">
        <v>252530</v>
      </c>
      <c r="J784">
        <v>72970000</v>
      </c>
      <c r="K784" t="str">
        <f t="shared" si="38"/>
        <v>obserwuj</v>
      </c>
    </row>
    <row r="785" spans="1:11" x14ac:dyDescent="0.3">
      <c r="A785" s="2">
        <v>42025</v>
      </c>
      <c r="B785" s="6">
        <f>DAY(A785)</f>
        <v>21</v>
      </c>
      <c r="C785" t="s">
        <v>493</v>
      </c>
      <c r="D785" s="1" t="s">
        <v>494</v>
      </c>
      <c r="E785">
        <v>27.4</v>
      </c>
      <c r="F785">
        <f t="shared" si="36"/>
        <v>0</v>
      </c>
      <c r="G785">
        <f t="shared" si="37"/>
        <v>0</v>
      </c>
      <c r="H785">
        <v>6092</v>
      </c>
      <c r="I785">
        <v>164600</v>
      </c>
      <c r="J785">
        <v>5128000</v>
      </c>
      <c r="K785">
        <f t="shared" si="38"/>
        <v>0</v>
      </c>
    </row>
    <row r="786" spans="1:11" x14ac:dyDescent="0.3">
      <c r="A786" s="2">
        <v>42026</v>
      </c>
      <c r="B786" s="6">
        <f>DAY(A786)</f>
        <v>22</v>
      </c>
      <c r="C786" t="s">
        <v>493</v>
      </c>
      <c r="D786" s="1" t="s">
        <v>494</v>
      </c>
      <c r="E786">
        <v>27.11</v>
      </c>
      <c r="F786">
        <f t="shared" si="36"/>
        <v>-0.28999999999999915</v>
      </c>
      <c r="G786" t="str">
        <f t="shared" si="37"/>
        <v>spadek</v>
      </c>
      <c r="H786">
        <v>777</v>
      </c>
      <c r="I786">
        <v>21060</v>
      </c>
      <c r="J786">
        <v>5128000</v>
      </c>
      <c r="K786">
        <f t="shared" si="38"/>
        <v>0</v>
      </c>
    </row>
    <row r="787" spans="1:11" x14ac:dyDescent="0.3">
      <c r="A787" s="2">
        <v>42027</v>
      </c>
      <c r="B787" s="6">
        <f>DAY(A787)</f>
        <v>23</v>
      </c>
      <c r="C787" t="s">
        <v>493</v>
      </c>
      <c r="D787" s="1" t="s">
        <v>494</v>
      </c>
      <c r="E787">
        <v>27.35</v>
      </c>
      <c r="F787">
        <f t="shared" si="36"/>
        <v>0.24000000000000199</v>
      </c>
      <c r="G787" t="str">
        <f t="shared" si="37"/>
        <v>wzrost</v>
      </c>
      <c r="H787">
        <v>197</v>
      </c>
      <c r="I787">
        <v>5400</v>
      </c>
      <c r="J787">
        <v>5128000</v>
      </c>
      <c r="K787" t="str">
        <f t="shared" si="38"/>
        <v>obserwuj</v>
      </c>
    </row>
    <row r="788" spans="1:11" x14ac:dyDescent="0.3">
      <c r="A788" s="2">
        <v>42025</v>
      </c>
      <c r="B788" s="6">
        <f>DAY(A788)</f>
        <v>21</v>
      </c>
      <c r="C788" t="s">
        <v>129</v>
      </c>
      <c r="D788" s="1" t="s">
        <v>130</v>
      </c>
      <c r="E788">
        <v>99.4</v>
      </c>
      <c r="F788">
        <f t="shared" si="36"/>
        <v>0</v>
      </c>
      <c r="G788">
        <f t="shared" si="37"/>
        <v>0</v>
      </c>
      <c r="H788">
        <v>33494</v>
      </c>
      <c r="I788">
        <v>3312920</v>
      </c>
      <c r="J788">
        <v>34013000</v>
      </c>
      <c r="K788">
        <f t="shared" si="38"/>
        <v>0</v>
      </c>
    </row>
    <row r="789" spans="1:11" x14ac:dyDescent="0.3">
      <c r="A789" s="2">
        <v>42026</v>
      </c>
      <c r="B789" s="6">
        <f>DAY(A789)</f>
        <v>22</v>
      </c>
      <c r="C789" t="s">
        <v>129</v>
      </c>
      <c r="D789" s="1" t="s">
        <v>130</v>
      </c>
      <c r="E789">
        <v>98.7</v>
      </c>
      <c r="F789">
        <f t="shared" si="36"/>
        <v>-0.70000000000000284</v>
      </c>
      <c r="G789" t="str">
        <f t="shared" si="37"/>
        <v>spadek</v>
      </c>
      <c r="H789">
        <v>48309</v>
      </c>
      <c r="I789">
        <v>4768460</v>
      </c>
      <c r="J789">
        <v>34013000</v>
      </c>
      <c r="K789">
        <f t="shared" si="38"/>
        <v>0</v>
      </c>
    </row>
    <row r="790" spans="1:11" x14ac:dyDescent="0.3">
      <c r="A790" s="2">
        <v>42027</v>
      </c>
      <c r="B790" s="6">
        <f>DAY(A790)</f>
        <v>23</v>
      </c>
      <c r="C790" t="s">
        <v>129</v>
      </c>
      <c r="D790" s="1" t="s">
        <v>130</v>
      </c>
      <c r="E790">
        <v>99</v>
      </c>
      <c r="F790">
        <f t="shared" si="36"/>
        <v>0.29999999999999716</v>
      </c>
      <c r="G790" t="str">
        <f t="shared" si="37"/>
        <v>wzrost</v>
      </c>
      <c r="H790">
        <v>39403</v>
      </c>
      <c r="I790">
        <v>3893500</v>
      </c>
      <c r="J790">
        <v>34013000</v>
      </c>
      <c r="K790" t="str">
        <f t="shared" si="38"/>
        <v>obserwuj</v>
      </c>
    </row>
    <row r="791" spans="1:11" x14ac:dyDescent="0.3">
      <c r="A791" s="2">
        <v>42025</v>
      </c>
      <c r="B791" s="6">
        <f>DAY(A791)</f>
        <v>21</v>
      </c>
      <c r="C791" t="s">
        <v>715</v>
      </c>
      <c r="D791" s="1" t="s">
        <v>716</v>
      </c>
      <c r="E791">
        <v>2.94</v>
      </c>
      <c r="F791">
        <f t="shared" si="36"/>
        <v>0</v>
      </c>
      <c r="G791">
        <f t="shared" si="37"/>
        <v>0</v>
      </c>
      <c r="H791">
        <v>7770</v>
      </c>
      <c r="I791">
        <v>22700</v>
      </c>
      <c r="J791">
        <v>14959000</v>
      </c>
      <c r="K791">
        <f t="shared" si="38"/>
        <v>0</v>
      </c>
    </row>
    <row r="792" spans="1:11" x14ac:dyDescent="0.3">
      <c r="A792" s="2">
        <v>42026</v>
      </c>
      <c r="B792" s="6">
        <f>DAY(A792)</f>
        <v>22</v>
      </c>
      <c r="C792" t="s">
        <v>715</v>
      </c>
      <c r="D792" s="1" t="s">
        <v>716</v>
      </c>
      <c r="E792">
        <v>2.94</v>
      </c>
      <c r="F792">
        <f t="shared" si="36"/>
        <v>0</v>
      </c>
      <c r="G792">
        <f t="shared" si="37"/>
        <v>0</v>
      </c>
      <c r="H792">
        <v>4520</v>
      </c>
      <c r="I792">
        <v>13130</v>
      </c>
      <c r="J792">
        <v>14959000</v>
      </c>
      <c r="K792">
        <f t="shared" si="38"/>
        <v>0</v>
      </c>
    </row>
    <row r="793" spans="1:11" x14ac:dyDescent="0.3">
      <c r="A793" s="2">
        <v>42027</v>
      </c>
      <c r="B793" s="6">
        <f>DAY(A793)</f>
        <v>23</v>
      </c>
      <c r="C793" t="s">
        <v>715</v>
      </c>
      <c r="D793" s="1" t="s">
        <v>716</v>
      </c>
      <c r="E793">
        <v>2.89</v>
      </c>
      <c r="F793">
        <f t="shared" si="36"/>
        <v>-4.9999999999999822E-2</v>
      </c>
      <c r="G793" t="str">
        <f t="shared" si="37"/>
        <v>spadek</v>
      </c>
      <c r="H793">
        <v>9040</v>
      </c>
      <c r="I793">
        <v>26080</v>
      </c>
      <c r="J793">
        <v>14959000</v>
      </c>
      <c r="K793" t="str">
        <f t="shared" si="38"/>
        <v>obserwuj</v>
      </c>
    </row>
    <row r="794" spans="1:11" x14ac:dyDescent="0.3">
      <c r="A794" s="2">
        <v>42025</v>
      </c>
      <c r="B794" s="6">
        <f>DAY(A794)</f>
        <v>21</v>
      </c>
      <c r="C794" t="s">
        <v>373</v>
      </c>
      <c r="D794" s="1" t="s">
        <v>374</v>
      </c>
      <c r="E794">
        <v>2.1</v>
      </c>
      <c r="F794">
        <f t="shared" si="36"/>
        <v>0</v>
      </c>
      <c r="G794">
        <f t="shared" si="37"/>
        <v>0</v>
      </c>
      <c r="H794">
        <v>26</v>
      </c>
      <c r="I794">
        <v>50</v>
      </c>
      <c r="J794">
        <v>11568000</v>
      </c>
      <c r="K794">
        <f t="shared" si="38"/>
        <v>0</v>
      </c>
    </row>
    <row r="795" spans="1:11" x14ac:dyDescent="0.3">
      <c r="A795" s="2">
        <v>42026</v>
      </c>
      <c r="B795" s="6">
        <f>DAY(A795)</f>
        <v>22</v>
      </c>
      <c r="C795" t="s">
        <v>373</v>
      </c>
      <c r="D795" s="1" t="s">
        <v>374</v>
      </c>
      <c r="E795">
        <v>2.2000000000000002</v>
      </c>
      <c r="F795">
        <f t="shared" si="36"/>
        <v>0.10000000000000009</v>
      </c>
      <c r="G795" t="str">
        <f t="shared" si="37"/>
        <v>wzrost</v>
      </c>
      <c r="H795">
        <v>5702</v>
      </c>
      <c r="I795">
        <v>12480</v>
      </c>
      <c r="J795">
        <v>11568000</v>
      </c>
      <c r="K795">
        <f t="shared" si="38"/>
        <v>0</v>
      </c>
    </row>
    <row r="796" spans="1:11" x14ac:dyDescent="0.3">
      <c r="A796" s="2">
        <v>42027</v>
      </c>
      <c r="B796" s="6">
        <f>DAY(A796)</f>
        <v>23</v>
      </c>
      <c r="C796" t="s">
        <v>373</v>
      </c>
      <c r="D796" s="1" t="s">
        <v>374</v>
      </c>
      <c r="E796">
        <v>2.29</v>
      </c>
      <c r="F796">
        <f t="shared" si="36"/>
        <v>8.9999999999999858E-2</v>
      </c>
      <c r="G796" t="str">
        <f t="shared" si="37"/>
        <v>spadek</v>
      </c>
      <c r="H796">
        <v>549</v>
      </c>
      <c r="I796">
        <v>1210</v>
      </c>
      <c r="J796">
        <v>11568000</v>
      </c>
      <c r="K796" t="str">
        <f t="shared" si="38"/>
        <v>obserwuj</v>
      </c>
    </row>
    <row r="797" spans="1:11" x14ac:dyDescent="0.3">
      <c r="A797" s="2">
        <v>42025</v>
      </c>
      <c r="B797" s="6">
        <f>DAY(A797)</f>
        <v>21</v>
      </c>
      <c r="C797" t="s">
        <v>419</v>
      </c>
      <c r="D797" s="1" t="s">
        <v>420</v>
      </c>
      <c r="E797">
        <v>3.34</v>
      </c>
      <c r="F797">
        <f t="shared" si="36"/>
        <v>0</v>
      </c>
      <c r="G797">
        <f t="shared" si="37"/>
        <v>0</v>
      </c>
      <c r="H797">
        <v>404</v>
      </c>
      <c r="I797">
        <v>1290</v>
      </c>
      <c r="J797">
        <v>3600000</v>
      </c>
      <c r="K797">
        <f t="shared" si="38"/>
        <v>0</v>
      </c>
    </row>
    <row r="798" spans="1:11" x14ac:dyDescent="0.3">
      <c r="A798" s="2">
        <v>42026</v>
      </c>
      <c r="B798" s="6">
        <f>DAY(A798)</f>
        <v>22</v>
      </c>
      <c r="C798" t="s">
        <v>419</v>
      </c>
      <c r="D798" s="1" t="s">
        <v>420</v>
      </c>
      <c r="E798">
        <v>3.34</v>
      </c>
      <c r="F798">
        <f t="shared" si="36"/>
        <v>0</v>
      </c>
      <c r="G798">
        <f t="shared" si="37"/>
        <v>0</v>
      </c>
      <c r="H798">
        <v>200</v>
      </c>
      <c r="I798">
        <v>490</v>
      </c>
      <c r="J798">
        <v>3600000</v>
      </c>
      <c r="K798">
        <f t="shared" si="38"/>
        <v>0</v>
      </c>
    </row>
    <row r="799" spans="1:11" x14ac:dyDescent="0.3">
      <c r="A799" s="2">
        <v>42027</v>
      </c>
      <c r="B799" s="6">
        <f>DAY(A799)</f>
        <v>23</v>
      </c>
      <c r="C799" t="s">
        <v>419</v>
      </c>
      <c r="D799" s="1" t="s">
        <v>420</v>
      </c>
      <c r="E799">
        <v>3.34</v>
      </c>
      <c r="F799">
        <f t="shared" si="36"/>
        <v>0</v>
      </c>
      <c r="G799">
        <f t="shared" si="37"/>
        <v>0</v>
      </c>
      <c r="H799">
        <v>200</v>
      </c>
      <c r="I799">
        <v>600</v>
      </c>
      <c r="J799">
        <v>3600000</v>
      </c>
      <c r="K799" t="str">
        <f t="shared" si="38"/>
        <v>obserwuj</v>
      </c>
    </row>
    <row r="800" spans="1:11" x14ac:dyDescent="0.3">
      <c r="A800" s="2">
        <v>42025</v>
      </c>
      <c r="B800" s="6">
        <f>DAY(A800)</f>
        <v>21</v>
      </c>
      <c r="C800" t="s">
        <v>503</v>
      </c>
      <c r="D800" s="1" t="s">
        <v>504</v>
      </c>
      <c r="E800">
        <v>41.22</v>
      </c>
      <c r="F800">
        <f t="shared" si="36"/>
        <v>0</v>
      </c>
      <c r="G800">
        <f t="shared" si="37"/>
        <v>0</v>
      </c>
      <c r="H800">
        <v>1558</v>
      </c>
      <c r="I800">
        <v>64880</v>
      </c>
      <c r="J800">
        <v>5975000</v>
      </c>
      <c r="K800">
        <f t="shared" si="38"/>
        <v>0</v>
      </c>
    </row>
    <row r="801" spans="1:11" x14ac:dyDescent="0.3">
      <c r="A801" s="2">
        <v>42026</v>
      </c>
      <c r="B801" s="6">
        <f>DAY(A801)</f>
        <v>22</v>
      </c>
      <c r="C801" t="s">
        <v>503</v>
      </c>
      <c r="D801" s="1" t="s">
        <v>504</v>
      </c>
      <c r="E801">
        <v>40.9</v>
      </c>
      <c r="F801">
        <f t="shared" si="36"/>
        <v>-0.32000000000000028</v>
      </c>
      <c r="G801" t="str">
        <f t="shared" si="37"/>
        <v>spadek</v>
      </c>
      <c r="H801">
        <v>1038</v>
      </c>
      <c r="I801">
        <v>43090</v>
      </c>
      <c r="J801">
        <v>5975000</v>
      </c>
      <c r="K801">
        <f t="shared" si="38"/>
        <v>0</v>
      </c>
    </row>
    <row r="802" spans="1:11" x14ac:dyDescent="0.3">
      <c r="A802" s="2">
        <v>42027</v>
      </c>
      <c r="B802" s="6">
        <f>DAY(A802)</f>
        <v>23</v>
      </c>
      <c r="C802" t="s">
        <v>503</v>
      </c>
      <c r="D802" s="1" t="s">
        <v>504</v>
      </c>
      <c r="E802">
        <v>41.27</v>
      </c>
      <c r="F802">
        <f t="shared" si="36"/>
        <v>0.37000000000000455</v>
      </c>
      <c r="G802" t="str">
        <f t="shared" si="37"/>
        <v>wzrost</v>
      </c>
      <c r="H802">
        <v>2761</v>
      </c>
      <c r="I802">
        <v>113210</v>
      </c>
      <c r="J802">
        <v>5975000</v>
      </c>
      <c r="K802" t="str">
        <f t="shared" si="38"/>
        <v>obserwuj</v>
      </c>
    </row>
    <row r="803" spans="1:11" x14ac:dyDescent="0.3">
      <c r="A803" s="2">
        <v>42025</v>
      </c>
      <c r="B803" s="6">
        <f>DAY(A803)</f>
        <v>21</v>
      </c>
      <c r="C803" t="s">
        <v>25</v>
      </c>
      <c r="D803" s="1" t="s">
        <v>26</v>
      </c>
      <c r="E803">
        <v>0.01</v>
      </c>
      <c r="F803">
        <f t="shared" si="36"/>
        <v>0</v>
      </c>
      <c r="G803">
        <f t="shared" si="37"/>
        <v>0</v>
      </c>
      <c r="H803">
        <v>0</v>
      </c>
      <c r="I803">
        <v>0</v>
      </c>
      <c r="J803">
        <v>0</v>
      </c>
      <c r="K803">
        <f t="shared" si="38"/>
        <v>0</v>
      </c>
    </row>
    <row r="804" spans="1:11" x14ac:dyDescent="0.3">
      <c r="A804" s="2">
        <v>42026</v>
      </c>
      <c r="B804" s="6">
        <f>DAY(A804)</f>
        <v>22</v>
      </c>
      <c r="C804" t="s">
        <v>25</v>
      </c>
      <c r="D804" s="1" t="s">
        <v>26</v>
      </c>
      <c r="E804">
        <v>0.01</v>
      </c>
      <c r="F804">
        <f t="shared" si="36"/>
        <v>0</v>
      </c>
      <c r="G804">
        <f t="shared" si="37"/>
        <v>0</v>
      </c>
      <c r="H804">
        <v>4200</v>
      </c>
      <c r="I804">
        <v>40</v>
      </c>
      <c r="J804">
        <v>0</v>
      </c>
      <c r="K804">
        <f t="shared" si="38"/>
        <v>0</v>
      </c>
    </row>
    <row r="805" spans="1:11" x14ac:dyDescent="0.3">
      <c r="A805" s="2">
        <v>42027</v>
      </c>
      <c r="B805" s="6">
        <f>DAY(A805)</f>
        <v>23</v>
      </c>
      <c r="C805" t="s">
        <v>25</v>
      </c>
      <c r="D805" s="1" t="s">
        <v>26</v>
      </c>
      <c r="E805">
        <v>0.01</v>
      </c>
      <c r="F805">
        <f t="shared" si="36"/>
        <v>0</v>
      </c>
      <c r="G805">
        <f t="shared" si="37"/>
        <v>0</v>
      </c>
      <c r="H805">
        <v>0</v>
      </c>
      <c r="I805">
        <v>0</v>
      </c>
      <c r="J805">
        <v>0</v>
      </c>
      <c r="K805" t="str">
        <f t="shared" si="38"/>
        <v>obserwuj</v>
      </c>
    </row>
    <row r="806" spans="1:11" x14ac:dyDescent="0.3">
      <c r="A806" s="2">
        <v>42025</v>
      </c>
      <c r="B806" s="6">
        <f>DAY(A806)</f>
        <v>21</v>
      </c>
      <c r="C806" t="s">
        <v>513</v>
      </c>
      <c r="D806" s="1" t="s">
        <v>514</v>
      </c>
      <c r="E806">
        <v>10.26</v>
      </c>
      <c r="F806">
        <f t="shared" si="36"/>
        <v>0</v>
      </c>
      <c r="G806">
        <f t="shared" si="37"/>
        <v>0</v>
      </c>
      <c r="H806">
        <v>69138</v>
      </c>
      <c r="I806">
        <v>701790</v>
      </c>
      <c r="J806">
        <v>30174000</v>
      </c>
      <c r="K806">
        <f t="shared" si="38"/>
        <v>0</v>
      </c>
    </row>
    <row r="807" spans="1:11" x14ac:dyDescent="0.3">
      <c r="A807" s="2">
        <v>42026</v>
      </c>
      <c r="B807" s="6">
        <f>DAY(A807)</f>
        <v>22</v>
      </c>
      <c r="C807" t="s">
        <v>513</v>
      </c>
      <c r="D807" s="1" t="s">
        <v>514</v>
      </c>
      <c r="E807">
        <v>10.199999999999999</v>
      </c>
      <c r="F807">
        <f t="shared" si="36"/>
        <v>-6.0000000000000497E-2</v>
      </c>
      <c r="G807" t="str">
        <f t="shared" si="37"/>
        <v>spadek</v>
      </c>
      <c r="H807">
        <v>17574</v>
      </c>
      <c r="I807">
        <v>179310</v>
      </c>
      <c r="J807">
        <v>30174000</v>
      </c>
      <c r="K807">
        <f t="shared" si="38"/>
        <v>0</v>
      </c>
    </row>
    <row r="808" spans="1:11" x14ac:dyDescent="0.3">
      <c r="A808" s="2">
        <v>42027</v>
      </c>
      <c r="B808" s="6">
        <f>DAY(A808)</f>
        <v>23</v>
      </c>
      <c r="C808" t="s">
        <v>513</v>
      </c>
      <c r="D808" s="1" t="s">
        <v>514</v>
      </c>
      <c r="E808">
        <v>10.199999999999999</v>
      </c>
      <c r="F808">
        <f t="shared" si="36"/>
        <v>0</v>
      </c>
      <c r="G808">
        <f t="shared" si="37"/>
        <v>0</v>
      </c>
      <c r="H808">
        <v>25281</v>
      </c>
      <c r="I808">
        <v>257200</v>
      </c>
      <c r="J808">
        <v>30174000</v>
      </c>
      <c r="K808" t="str">
        <f t="shared" si="38"/>
        <v>obserwuj</v>
      </c>
    </row>
    <row r="809" spans="1:11" x14ac:dyDescent="0.3">
      <c r="A809" s="2">
        <v>42025</v>
      </c>
      <c r="B809" s="6">
        <f>DAY(A809)</f>
        <v>21</v>
      </c>
      <c r="C809" t="s">
        <v>197</v>
      </c>
      <c r="D809" s="1" t="s">
        <v>198</v>
      </c>
      <c r="E809">
        <v>4.4000000000000004</v>
      </c>
      <c r="F809">
        <f t="shared" si="36"/>
        <v>0</v>
      </c>
      <c r="G809">
        <f t="shared" si="37"/>
        <v>0</v>
      </c>
      <c r="H809">
        <v>0</v>
      </c>
      <c r="I809">
        <v>0</v>
      </c>
      <c r="J809">
        <v>0</v>
      </c>
      <c r="K809">
        <f t="shared" si="38"/>
        <v>0</v>
      </c>
    </row>
    <row r="810" spans="1:11" x14ac:dyDescent="0.3">
      <c r="A810" s="2">
        <v>42026</v>
      </c>
      <c r="B810" s="6">
        <f>DAY(A810)</f>
        <v>22</v>
      </c>
      <c r="C810" t="s">
        <v>197</v>
      </c>
      <c r="D810" s="1" t="s">
        <v>198</v>
      </c>
      <c r="E810">
        <v>4.5999999999999996</v>
      </c>
      <c r="F810">
        <f t="shared" si="36"/>
        <v>0.19999999999999929</v>
      </c>
      <c r="G810" t="str">
        <f t="shared" si="37"/>
        <v>wzrost</v>
      </c>
      <c r="H810">
        <v>50</v>
      </c>
      <c r="I810">
        <v>230</v>
      </c>
      <c r="J810">
        <v>0</v>
      </c>
      <c r="K810">
        <f t="shared" si="38"/>
        <v>0</v>
      </c>
    </row>
    <row r="811" spans="1:11" x14ac:dyDescent="0.3">
      <c r="A811" s="2">
        <v>42027</v>
      </c>
      <c r="B811" s="6">
        <f>DAY(A811)</f>
        <v>23</v>
      </c>
      <c r="C811" t="s">
        <v>197</v>
      </c>
      <c r="D811" s="1" t="s">
        <v>198</v>
      </c>
      <c r="E811">
        <v>4.4000000000000004</v>
      </c>
      <c r="F811">
        <f t="shared" si="36"/>
        <v>-0.19999999999999929</v>
      </c>
      <c r="G811" t="str">
        <f t="shared" si="37"/>
        <v>spadek</v>
      </c>
      <c r="H811">
        <v>587</v>
      </c>
      <c r="I811">
        <v>2580</v>
      </c>
      <c r="J811">
        <v>0</v>
      </c>
      <c r="K811" t="str">
        <f t="shared" si="38"/>
        <v>obserwuj</v>
      </c>
    </row>
    <row r="812" spans="1:11" x14ac:dyDescent="0.3">
      <c r="A812" s="2">
        <v>42025</v>
      </c>
      <c r="B812" s="6">
        <f>DAY(A812)</f>
        <v>21</v>
      </c>
      <c r="C812" t="s">
        <v>515</v>
      </c>
      <c r="D812" s="1" t="s">
        <v>516</v>
      </c>
      <c r="E812">
        <v>35.200000000000003</v>
      </c>
      <c r="F812">
        <f t="shared" si="36"/>
        <v>0</v>
      </c>
      <c r="G812">
        <f t="shared" si="37"/>
        <v>0</v>
      </c>
      <c r="H812">
        <v>103</v>
      </c>
      <c r="I812">
        <v>3630</v>
      </c>
      <c r="J812">
        <v>689000</v>
      </c>
      <c r="K812">
        <f t="shared" si="38"/>
        <v>0</v>
      </c>
    </row>
    <row r="813" spans="1:11" x14ac:dyDescent="0.3">
      <c r="A813" s="2">
        <v>42026</v>
      </c>
      <c r="B813" s="6">
        <f>DAY(A813)</f>
        <v>22</v>
      </c>
      <c r="C813" t="s">
        <v>515</v>
      </c>
      <c r="D813" s="1" t="s">
        <v>516</v>
      </c>
      <c r="E813">
        <v>35</v>
      </c>
      <c r="F813">
        <f t="shared" si="36"/>
        <v>-0.20000000000000284</v>
      </c>
      <c r="G813" t="str">
        <f t="shared" si="37"/>
        <v>spadek</v>
      </c>
      <c r="H813">
        <v>423</v>
      </c>
      <c r="I813">
        <v>14830</v>
      </c>
      <c r="J813">
        <v>689000</v>
      </c>
      <c r="K813">
        <f t="shared" si="38"/>
        <v>0</v>
      </c>
    </row>
    <row r="814" spans="1:11" x14ac:dyDescent="0.3">
      <c r="A814" s="2">
        <v>42027</v>
      </c>
      <c r="B814" s="6">
        <f>DAY(A814)</f>
        <v>23</v>
      </c>
      <c r="C814" t="s">
        <v>515</v>
      </c>
      <c r="D814" s="1" t="s">
        <v>516</v>
      </c>
      <c r="E814">
        <v>35</v>
      </c>
      <c r="F814">
        <f t="shared" si="36"/>
        <v>0</v>
      </c>
      <c r="G814">
        <f t="shared" si="37"/>
        <v>0</v>
      </c>
      <c r="H814">
        <v>350</v>
      </c>
      <c r="I814">
        <v>12270</v>
      </c>
      <c r="J814">
        <v>689000</v>
      </c>
      <c r="K814" t="str">
        <f t="shared" si="38"/>
        <v>obserwuj</v>
      </c>
    </row>
    <row r="815" spans="1:11" x14ac:dyDescent="0.3">
      <c r="A815" s="2">
        <v>42025</v>
      </c>
      <c r="B815" s="6">
        <f>DAY(A815)</f>
        <v>21</v>
      </c>
      <c r="C815" t="s">
        <v>519</v>
      </c>
      <c r="D815" s="1" t="s">
        <v>520</v>
      </c>
      <c r="E815">
        <v>201.7</v>
      </c>
      <c r="F815">
        <f t="shared" si="36"/>
        <v>0</v>
      </c>
      <c r="G815">
        <f t="shared" si="37"/>
        <v>0</v>
      </c>
      <c r="H815">
        <v>827</v>
      </c>
      <c r="I815">
        <v>165650</v>
      </c>
      <c r="J815">
        <v>2559000</v>
      </c>
      <c r="K815">
        <f t="shared" si="38"/>
        <v>0</v>
      </c>
    </row>
    <row r="816" spans="1:11" x14ac:dyDescent="0.3">
      <c r="A816" s="2">
        <v>42026</v>
      </c>
      <c r="B816" s="6">
        <f>DAY(A816)</f>
        <v>22</v>
      </c>
      <c r="C816" t="s">
        <v>519</v>
      </c>
      <c r="D816" s="1" t="s">
        <v>520</v>
      </c>
      <c r="E816">
        <v>200.9</v>
      </c>
      <c r="F816">
        <f t="shared" si="36"/>
        <v>-0.79999999999998295</v>
      </c>
      <c r="G816" t="str">
        <f t="shared" si="37"/>
        <v>spadek</v>
      </c>
      <c r="H816">
        <v>158</v>
      </c>
      <c r="I816">
        <v>31700</v>
      </c>
      <c r="J816">
        <v>2559000</v>
      </c>
      <c r="K816">
        <f t="shared" si="38"/>
        <v>0</v>
      </c>
    </row>
    <row r="817" spans="1:11" x14ac:dyDescent="0.3">
      <c r="A817" s="2">
        <v>42027</v>
      </c>
      <c r="B817" s="6">
        <f>DAY(A817)</f>
        <v>23</v>
      </c>
      <c r="C817" t="s">
        <v>519</v>
      </c>
      <c r="D817" s="1" t="s">
        <v>520</v>
      </c>
      <c r="E817">
        <v>211.5</v>
      </c>
      <c r="F817">
        <f t="shared" si="36"/>
        <v>10.599999999999994</v>
      </c>
      <c r="G817" t="str">
        <f t="shared" si="37"/>
        <v>wzrost</v>
      </c>
      <c r="H817">
        <v>11337</v>
      </c>
      <c r="I817">
        <v>2350870</v>
      </c>
      <c r="J817">
        <v>2559000</v>
      </c>
      <c r="K817" t="str">
        <f t="shared" si="38"/>
        <v>obserwuj</v>
      </c>
    </row>
    <row r="818" spans="1:11" x14ac:dyDescent="0.3">
      <c r="A818" s="2">
        <v>42025</v>
      </c>
      <c r="B818" s="6">
        <f>DAY(A818)</f>
        <v>21</v>
      </c>
      <c r="C818" t="s">
        <v>651</v>
      </c>
      <c r="D818" s="1" t="s">
        <v>652</v>
      </c>
      <c r="E818">
        <v>87.39</v>
      </c>
      <c r="F818">
        <f t="shared" si="36"/>
        <v>0</v>
      </c>
      <c r="G818">
        <f t="shared" si="37"/>
        <v>0</v>
      </c>
      <c r="H818">
        <v>68</v>
      </c>
      <c r="I818">
        <v>5900</v>
      </c>
      <c r="J818">
        <v>7304000</v>
      </c>
      <c r="K818">
        <f t="shared" si="38"/>
        <v>0</v>
      </c>
    </row>
    <row r="819" spans="1:11" x14ac:dyDescent="0.3">
      <c r="A819" s="2">
        <v>42026</v>
      </c>
      <c r="B819" s="6">
        <f>DAY(A819)</f>
        <v>22</v>
      </c>
      <c r="C819" t="s">
        <v>651</v>
      </c>
      <c r="D819" s="1" t="s">
        <v>652</v>
      </c>
      <c r="E819">
        <v>85.32</v>
      </c>
      <c r="F819">
        <f t="shared" si="36"/>
        <v>-2.0700000000000074</v>
      </c>
      <c r="G819" t="str">
        <f t="shared" si="37"/>
        <v>spadek</v>
      </c>
      <c r="H819">
        <v>995</v>
      </c>
      <c r="I819">
        <v>86160</v>
      </c>
      <c r="J819">
        <v>7304000</v>
      </c>
      <c r="K819">
        <f t="shared" si="38"/>
        <v>0</v>
      </c>
    </row>
    <row r="820" spans="1:11" x14ac:dyDescent="0.3">
      <c r="A820" s="2">
        <v>42027</v>
      </c>
      <c r="B820" s="6">
        <f>DAY(A820)</f>
        <v>23</v>
      </c>
      <c r="C820" t="s">
        <v>651</v>
      </c>
      <c r="D820" s="1" t="s">
        <v>652</v>
      </c>
      <c r="E820">
        <v>85.56</v>
      </c>
      <c r="F820">
        <f t="shared" si="36"/>
        <v>0.24000000000000909</v>
      </c>
      <c r="G820" t="str">
        <f t="shared" si="37"/>
        <v>wzrost</v>
      </c>
      <c r="H820">
        <v>1043</v>
      </c>
      <c r="I820">
        <v>89400</v>
      </c>
      <c r="J820">
        <v>7304000</v>
      </c>
      <c r="K820" t="str">
        <f t="shared" si="38"/>
        <v>obserwuj</v>
      </c>
    </row>
    <row r="821" spans="1:11" x14ac:dyDescent="0.3">
      <c r="A821" s="2">
        <v>42025</v>
      </c>
      <c r="B821" s="6">
        <f>DAY(A821)</f>
        <v>21</v>
      </c>
      <c r="C821" t="s">
        <v>529</v>
      </c>
      <c r="D821" s="1" t="s">
        <v>530</v>
      </c>
      <c r="E821">
        <v>7.0000000000000007E-2</v>
      </c>
      <c r="F821">
        <f t="shared" si="36"/>
        <v>0</v>
      </c>
      <c r="G821">
        <f t="shared" si="37"/>
        <v>0</v>
      </c>
      <c r="H821">
        <v>1000</v>
      </c>
      <c r="I821">
        <v>70</v>
      </c>
      <c r="J821">
        <v>0</v>
      </c>
      <c r="K821">
        <f t="shared" si="38"/>
        <v>0</v>
      </c>
    </row>
    <row r="822" spans="1:11" x14ac:dyDescent="0.3">
      <c r="A822" s="2">
        <v>42026</v>
      </c>
      <c r="B822" s="6">
        <f>DAY(A822)</f>
        <v>22</v>
      </c>
      <c r="C822" t="s">
        <v>529</v>
      </c>
      <c r="D822" s="1" t="s">
        <v>530</v>
      </c>
      <c r="E822">
        <v>7.0000000000000007E-2</v>
      </c>
      <c r="F822">
        <f t="shared" si="36"/>
        <v>0</v>
      </c>
      <c r="G822">
        <f t="shared" si="37"/>
        <v>0</v>
      </c>
      <c r="H822">
        <v>0</v>
      </c>
      <c r="I822">
        <v>0</v>
      </c>
      <c r="J822">
        <v>0</v>
      </c>
      <c r="K822">
        <f t="shared" si="38"/>
        <v>0</v>
      </c>
    </row>
    <row r="823" spans="1:11" x14ac:dyDescent="0.3">
      <c r="A823" s="2">
        <v>42027</v>
      </c>
      <c r="B823" s="6">
        <f>DAY(A823)</f>
        <v>23</v>
      </c>
      <c r="C823" t="s">
        <v>529</v>
      </c>
      <c r="D823" s="1" t="s">
        <v>530</v>
      </c>
      <c r="E823">
        <v>7.0000000000000007E-2</v>
      </c>
      <c r="F823">
        <f t="shared" si="36"/>
        <v>0</v>
      </c>
      <c r="G823">
        <f t="shared" si="37"/>
        <v>0</v>
      </c>
      <c r="H823">
        <v>148991</v>
      </c>
      <c r="I823">
        <v>10430</v>
      </c>
      <c r="J823">
        <v>0</v>
      </c>
      <c r="K823" t="str">
        <f t="shared" si="38"/>
        <v>obserwuj</v>
      </c>
    </row>
    <row r="824" spans="1:11" x14ac:dyDescent="0.3">
      <c r="A824" s="2">
        <v>42025</v>
      </c>
      <c r="B824" s="6">
        <f>DAY(A824)</f>
        <v>21</v>
      </c>
      <c r="C824" t="s">
        <v>531</v>
      </c>
      <c r="D824" s="1" t="s">
        <v>532</v>
      </c>
      <c r="E824">
        <v>2.09</v>
      </c>
      <c r="F824">
        <f t="shared" si="36"/>
        <v>0</v>
      </c>
      <c r="G824">
        <f t="shared" si="37"/>
        <v>0</v>
      </c>
      <c r="H824">
        <v>22656</v>
      </c>
      <c r="I824">
        <v>45360</v>
      </c>
      <c r="J824">
        <v>2516000</v>
      </c>
      <c r="K824">
        <f t="shared" si="38"/>
        <v>0</v>
      </c>
    </row>
    <row r="825" spans="1:11" x14ac:dyDescent="0.3">
      <c r="A825" s="2">
        <v>42026</v>
      </c>
      <c r="B825" s="6">
        <f>DAY(A825)</f>
        <v>22</v>
      </c>
      <c r="C825" t="s">
        <v>531</v>
      </c>
      <c r="D825" s="1" t="s">
        <v>532</v>
      </c>
      <c r="E825">
        <v>2</v>
      </c>
      <c r="F825">
        <f t="shared" si="36"/>
        <v>-8.9999999999999858E-2</v>
      </c>
      <c r="G825" t="str">
        <f t="shared" si="37"/>
        <v>spadek</v>
      </c>
      <c r="H825">
        <v>1</v>
      </c>
      <c r="I825">
        <v>2</v>
      </c>
      <c r="J825">
        <v>2516000</v>
      </c>
      <c r="K825">
        <f t="shared" si="38"/>
        <v>0</v>
      </c>
    </row>
    <row r="826" spans="1:11" x14ac:dyDescent="0.3">
      <c r="A826" s="2">
        <v>42027</v>
      </c>
      <c r="B826" s="6">
        <f>DAY(A826)</f>
        <v>23</v>
      </c>
      <c r="C826" t="s">
        <v>531</v>
      </c>
      <c r="D826" s="1" t="s">
        <v>532</v>
      </c>
      <c r="E826">
        <v>2.0499999999999998</v>
      </c>
      <c r="F826">
        <f t="shared" si="36"/>
        <v>4.9999999999999822E-2</v>
      </c>
      <c r="G826" t="str">
        <f t="shared" si="37"/>
        <v>wzrost</v>
      </c>
      <c r="H826">
        <v>12520</v>
      </c>
      <c r="I826">
        <v>25070</v>
      </c>
      <c r="J826">
        <v>2516000</v>
      </c>
      <c r="K826" t="str">
        <f t="shared" si="38"/>
        <v>obserwuj</v>
      </c>
    </row>
    <row r="827" spans="1:11" x14ac:dyDescent="0.3">
      <c r="A827" s="2">
        <v>42025</v>
      </c>
      <c r="B827" s="6">
        <f>DAY(A827)</f>
        <v>21</v>
      </c>
      <c r="C827" t="s">
        <v>533</v>
      </c>
      <c r="D827" s="1" t="s">
        <v>534</v>
      </c>
      <c r="E827">
        <v>10.52</v>
      </c>
      <c r="F827">
        <f t="shared" si="36"/>
        <v>0</v>
      </c>
      <c r="G827">
        <f t="shared" si="37"/>
        <v>0</v>
      </c>
      <c r="H827">
        <v>0</v>
      </c>
      <c r="I827">
        <v>0</v>
      </c>
      <c r="J827">
        <v>2000000</v>
      </c>
      <c r="K827">
        <f t="shared" si="38"/>
        <v>0</v>
      </c>
    </row>
    <row r="828" spans="1:11" x14ac:dyDescent="0.3">
      <c r="A828" s="2">
        <v>42026</v>
      </c>
      <c r="B828" s="6">
        <f>DAY(A828)</f>
        <v>22</v>
      </c>
      <c r="C828" t="s">
        <v>533</v>
      </c>
      <c r="D828" s="1" t="s">
        <v>534</v>
      </c>
      <c r="E828">
        <v>10</v>
      </c>
      <c r="F828">
        <f t="shared" si="36"/>
        <v>-0.51999999999999957</v>
      </c>
      <c r="G828" t="str">
        <f t="shared" si="37"/>
        <v>spadek</v>
      </c>
      <c r="H828">
        <v>30</v>
      </c>
      <c r="I828">
        <v>300</v>
      </c>
      <c r="J828">
        <v>2000000</v>
      </c>
      <c r="K828">
        <f t="shared" si="38"/>
        <v>0</v>
      </c>
    </row>
    <row r="829" spans="1:11" x14ac:dyDescent="0.3">
      <c r="A829" s="2">
        <v>42027</v>
      </c>
      <c r="B829" s="6">
        <f>DAY(A829)</f>
        <v>23</v>
      </c>
      <c r="C829" t="s">
        <v>533</v>
      </c>
      <c r="D829" s="1" t="s">
        <v>534</v>
      </c>
      <c r="E829">
        <v>10.29</v>
      </c>
      <c r="F829">
        <f t="shared" si="36"/>
        <v>0.28999999999999915</v>
      </c>
      <c r="G829" t="str">
        <f t="shared" si="37"/>
        <v>wzrost</v>
      </c>
      <c r="H829">
        <v>301</v>
      </c>
      <c r="I829">
        <v>3100</v>
      </c>
      <c r="J829">
        <v>2000000</v>
      </c>
      <c r="K829" t="str">
        <f t="shared" si="38"/>
        <v>obserwuj</v>
      </c>
    </row>
    <row r="830" spans="1:11" x14ac:dyDescent="0.3">
      <c r="A830" s="2">
        <v>42025</v>
      </c>
      <c r="B830" s="6">
        <f>DAY(A830)</f>
        <v>21</v>
      </c>
      <c r="C830" t="s">
        <v>505</v>
      </c>
      <c r="D830" s="1" t="s">
        <v>506</v>
      </c>
      <c r="E830">
        <v>66.05</v>
      </c>
      <c r="F830">
        <f t="shared" si="36"/>
        <v>0</v>
      </c>
      <c r="G830">
        <f t="shared" si="37"/>
        <v>0</v>
      </c>
      <c r="H830">
        <v>5155</v>
      </c>
      <c r="I830">
        <v>340320</v>
      </c>
      <c r="J830">
        <v>6611000</v>
      </c>
      <c r="K830">
        <f t="shared" si="38"/>
        <v>0</v>
      </c>
    </row>
    <row r="831" spans="1:11" x14ac:dyDescent="0.3">
      <c r="A831" s="2">
        <v>42026</v>
      </c>
      <c r="B831" s="6">
        <f>DAY(A831)</f>
        <v>22</v>
      </c>
      <c r="C831" t="s">
        <v>505</v>
      </c>
      <c r="D831" s="1" t="s">
        <v>506</v>
      </c>
      <c r="E831">
        <v>66.180000000000007</v>
      </c>
      <c r="F831">
        <f t="shared" si="36"/>
        <v>0.13000000000000966</v>
      </c>
      <c r="G831" t="str">
        <f t="shared" si="37"/>
        <v>wzrost</v>
      </c>
      <c r="H831">
        <v>647</v>
      </c>
      <c r="I831">
        <v>42950</v>
      </c>
      <c r="J831">
        <v>6611000</v>
      </c>
      <c r="K831">
        <f t="shared" si="38"/>
        <v>0</v>
      </c>
    </row>
    <row r="832" spans="1:11" x14ac:dyDescent="0.3">
      <c r="A832" s="2">
        <v>42027</v>
      </c>
      <c r="B832" s="6">
        <f>DAY(A832)</f>
        <v>23</v>
      </c>
      <c r="C832" t="s">
        <v>505</v>
      </c>
      <c r="D832" s="1" t="s">
        <v>506</v>
      </c>
      <c r="E832">
        <v>66.150000000000006</v>
      </c>
      <c r="F832">
        <f t="shared" si="36"/>
        <v>-3.0000000000001137E-2</v>
      </c>
      <c r="G832" t="str">
        <f t="shared" si="37"/>
        <v>spadek</v>
      </c>
      <c r="H832">
        <v>16593</v>
      </c>
      <c r="I832">
        <v>1101450</v>
      </c>
      <c r="J832">
        <v>6611000</v>
      </c>
      <c r="K832" t="str">
        <f t="shared" si="38"/>
        <v>obserwuj</v>
      </c>
    </row>
    <row r="833" spans="1:11" x14ac:dyDescent="0.3">
      <c r="A833" s="2">
        <v>42025</v>
      </c>
      <c r="B833" s="6">
        <f>DAY(A833)</f>
        <v>21</v>
      </c>
      <c r="C833" t="s">
        <v>521</v>
      </c>
      <c r="D833" s="1" t="s">
        <v>522</v>
      </c>
      <c r="E833">
        <v>21</v>
      </c>
      <c r="F833">
        <f t="shared" si="36"/>
        <v>0</v>
      </c>
      <c r="G833">
        <f t="shared" si="37"/>
        <v>0</v>
      </c>
      <c r="H833">
        <v>0</v>
      </c>
      <c r="I833">
        <v>0</v>
      </c>
      <c r="J833">
        <v>0</v>
      </c>
      <c r="K833">
        <f t="shared" si="38"/>
        <v>0</v>
      </c>
    </row>
    <row r="834" spans="1:11" x14ac:dyDescent="0.3">
      <c r="A834" s="2">
        <v>42026</v>
      </c>
      <c r="B834" s="6">
        <f>DAY(A834)</f>
        <v>22</v>
      </c>
      <c r="C834" t="s">
        <v>521</v>
      </c>
      <c r="D834" s="1" t="s">
        <v>522</v>
      </c>
      <c r="E834">
        <v>21</v>
      </c>
      <c r="F834">
        <f t="shared" si="36"/>
        <v>0</v>
      </c>
      <c r="G834">
        <f t="shared" si="37"/>
        <v>0</v>
      </c>
      <c r="H834">
        <v>0</v>
      </c>
      <c r="I834">
        <v>0</v>
      </c>
      <c r="J834">
        <v>0</v>
      </c>
      <c r="K834">
        <f t="shared" si="38"/>
        <v>0</v>
      </c>
    </row>
    <row r="835" spans="1:11" x14ac:dyDescent="0.3">
      <c r="A835" s="2">
        <v>42027</v>
      </c>
      <c r="B835" s="6">
        <f>DAY(A835)</f>
        <v>23</v>
      </c>
      <c r="C835" t="s">
        <v>521</v>
      </c>
      <c r="D835" s="1" t="s">
        <v>522</v>
      </c>
      <c r="E835">
        <v>21</v>
      </c>
      <c r="F835">
        <f t="shared" si="36"/>
        <v>0</v>
      </c>
      <c r="G835">
        <f t="shared" si="37"/>
        <v>0</v>
      </c>
      <c r="H835">
        <v>0</v>
      </c>
      <c r="I835">
        <v>0</v>
      </c>
      <c r="J835">
        <v>0</v>
      </c>
      <c r="K835" t="str">
        <f t="shared" si="38"/>
        <v>obserwuj</v>
      </c>
    </row>
    <row r="836" spans="1:11" x14ac:dyDescent="0.3">
      <c r="A836" s="2">
        <v>42025</v>
      </c>
      <c r="B836" s="6">
        <f>DAY(A836)</f>
        <v>21</v>
      </c>
      <c r="C836" t="s">
        <v>507</v>
      </c>
      <c r="D836" s="1" t="s">
        <v>508</v>
      </c>
      <c r="E836">
        <v>5.84</v>
      </c>
      <c r="F836">
        <f t="shared" ref="F836:F899" si="39">IF(B836=21,0,E836-E835)</f>
        <v>0</v>
      </c>
      <c r="G836">
        <f t="shared" si="37"/>
        <v>0</v>
      </c>
      <c r="H836">
        <v>11</v>
      </c>
      <c r="I836">
        <v>60</v>
      </c>
      <c r="J836">
        <v>3832000</v>
      </c>
      <c r="K836">
        <f t="shared" si="38"/>
        <v>0</v>
      </c>
    </row>
    <row r="837" spans="1:11" x14ac:dyDescent="0.3">
      <c r="A837" s="2">
        <v>42026</v>
      </c>
      <c r="B837" s="6">
        <f>DAY(A837)</f>
        <v>22</v>
      </c>
      <c r="C837" t="s">
        <v>507</v>
      </c>
      <c r="D837" s="1" t="s">
        <v>508</v>
      </c>
      <c r="E837">
        <v>5.97</v>
      </c>
      <c r="F837">
        <f t="shared" si="39"/>
        <v>0.12999999999999989</v>
      </c>
      <c r="G837" t="str">
        <f t="shared" ref="G837:G900" si="40">IF(B837=21,0,IF(AND(E837&lt;&gt;E836,F837&gt;F836),"wzrost",IF(F837&lt;F836,"spadek",0)))</f>
        <v>wzrost</v>
      </c>
      <c r="H837">
        <v>1700</v>
      </c>
      <c r="I837">
        <v>9940</v>
      </c>
      <c r="J837">
        <v>3832000</v>
      </c>
      <c r="K837">
        <f t="shared" ref="K837:K900" si="41">IF(B837=23,IF(AND(G837="wzrost",G836="wzrost"),"kupuj",IF(AND(G837="spadek",G836="spadek"),"sprzedaj","obserwuj")),0)</f>
        <v>0</v>
      </c>
    </row>
    <row r="838" spans="1:11" x14ac:dyDescent="0.3">
      <c r="A838" s="2">
        <v>42027</v>
      </c>
      <c r="B838" s="6">
        <f>DAY(A838)</f>
        <v>23</v>
      </c>
      <c r="C838" t="s">
        <v>507</v>
      </c>
      <c r="D838" s="1" t="s">
        <v>508</v>
      </c>
      <c r="E838">
        <v>6</v>
      </c>
      <c r="F838">
        <f t="shared" si="39"/>
        <v>3.0000000000000249E-2</v>
      </c>
      <c r="G838" t="str">
        <f t="shared" si="40"/>
        <v>spadek</v>
      </c>
      <c r="H838">
        <v>926</v>
      </c>
      <c r="I838">
        <v>5490</v>
      </c>
      <c r="J838">
        <v>3832000</v>
      </c>
      <c r="K838" t="str">
        <f t="shared" si="41"/>
        <v>obserwuj</v>
      </c>
    </row>
    <row r="839" spans="1:11" x14ac:dyDescent="0.3">
      <c r="A839" s="2">
        <v>42025</v>
      </c>
      <c r="B839" s="6">
        <f>DAY(A839)</f>
        <v>21</v>
      </c>
      <c r="C839" t="s">
        <v>547</v>
      </c>
      <c r="D839" s="1" t="s">
        <v>548</v>
      </c>
      <c r="E839">
        <v>33.799999999999997</v>
      </c>
      <c r="F839">
        <f t="shared" si="39"/>
        <v>0</v>
      </c>
      <c r="G839">
        <f t="shared" si="40"/>
        <v>0</v>
      </c>
      <c r="H839">
        <v>146</v>
      </c>
      <c r="I839">
        <v>4930</v>
      </c>
      <c r="J839">
        <v>3773000</v>
      </c>
      <c r="K839">
        <f t="shared" si="41"/>
        <v>0</v>
      </c>
    </row>
    <row r="840" spans="1:11" x14ac:dyDescent="0.3">
      <c r="A840" s="2">
        <v>42026</v>
      </c>
      <c r="B840" s="6">
        <f>DAY(A840)</f>
        <v>22</v>
      </c>
      <c r="C840" t="s">
        <v>547</v>
      </c>
      <c r="D840" s="1" t="s">
        <v>548</v>
      </c>
      <c r="E840">
        <v>33.01</v>
      </c>
      <c r="F840">
        <f t="shared" si="39"/>
        <v>-0.78999999999999915</v>
      </c>
      <c r="G840" t="str">
        <f t="shared" si="40"/>
        <v>spadek</v>
      </c>
      <c r="H840">
        <v>151</v>
      </c>
      <c r="I840">
        <v>5000</v>
      </c>
      <c r="J840">
        <v>3773000</v>
      </c>
      <c r="K840">
        <f t="shared" si="41"/>
        <v>0</v>
      </c>
    </row>
    <row r="841" spans="1:11" x14ac:dyDescent="0.3">
      <c r="A841" s="2">
        <v>42027</v>
      </c>
      <c r="B841" s="6">
        <f>DAY(A841)</f>
        <v>23</v>
      </c>
      <c r="C841" t="s">
        <v>547</v>
      </c>
      <c r="D841" s="1" t="s">
        <v>548</v>
      </c>
      <c r="E841">
        <v>33.9</v>
      </c>
      <c r="F841">
        <f t="shared" si="39"/>
        <v>0.89000000000000057</v>
      </c>
      <c r="G841" t="str">
        <f t="shared" si="40"/>
        <v>wzrost</v>
      </c>
      <c r="H841">
        <v>5</v>
      </c>
      <c r="I841">
        <v>170</v>
      </c>
      <c r="J841">
        <v>3773000</v>
      </c>
      <c r="K841" t="str">
        <f t="shared" si="41"/>
        <v>obserwuj</v>
      </c>
    </row>
    <row r="842" spans="1:11" x14ac:dyDescent="0.3">
      <c r="A842" s="2">
        <v>42025</v>
      </c>
      <c r="B842" s="6">
        <f>DAY(A842)</f>
        <v>21</v>
      </c>
      <c r="C842" t="s">
        <v>523</v>
      </c>
      <c r="D842" s="1" t="s">
        <v>524</v>
      </c>
      <c r="E842">
        <v>13.25</v>
      </c>
      <c r="F842">
        <f t="shared" si="39"/>
        <v>0</v>
      </c>
      <c r="G842">
        <f t="shared" si="40"/>
        <v>0</v>
      </c>
      <c r="H842">
        <v>609</v>
      </c>
      <c r="I842">
        <v>8100</v>
      </c>
      <c r="J842">
        <v>23198000</v>
      </c>
      <c r="K842">
        <f t="shared" si="41"/>
        <v>0</v>
      </c>
    </row>
    <row r="843" spans="1:11" x14ac:dyDescent="0.3">
      <c r="A843" s="2">
        <v>42026</v>
      </c>
      <c r="B843" s="6">
        <f>DAY(A843)</f>
        <v>22</v>
      </c>
      <c r="C843" t="s">
        <v>523</v>
      </c>
      <c r="D843" s="1" t="s">
        <v>524</v>
      </c>
      <c r="E843">
        <v>13.86</v>
      </c>
      <c r="F843">
        <f t="shared" si="39"/>
        <v>0.60999999999999943</v>
      </c>
      <c r="G843" t="str">
        <f t="shared" si="40"/>
        <v>wzrost</v>
      </c>
      <c r="H843">
        <v>1583</v>
      </c>
      <c r="I843">
        <v>21700</v>
      </c>
      <c r="J843">
        <v>23198000</v>
      </c>
      <c r="K843">
        <f t="shared" si="41"/>
        <v>0</v>
      </c>
    </row>
    <row r="844" spans="1:11" x14ac:dyDescent="0.3">
      <c r="A844" s="2">
        <v>42027</v>
      </c>
      <c r="B844" s="6">
        <f>DAY(A844)</f>
        <v>23</v>
      </c>
      <c r="C844" t="s">
        <v>523</v>
      </c>
      <c r="D844" s="1" t="s">
        <v>524</v>
      </c>
      <c r="E844">
        <v>14.15</v>
      </c>
      <c r="F844">
        <f t="shared" si="39"/>
        <v>0.29000000000000092</v>
      </c>
      <c r="G844" t="str">
        <f t="shared" si="40"/>
        <v>spadek</v>
      </c>
      <c r="H844">
        <v>16461</v>
      </c>
      <c r="I844">
        <v>230390</v>
      </c>
      <c r="J844">
        <v>23198000</v>
      </c>
      <c r="K844" t="str">
        <f t="shared" si="41"/>
        <v>obserwuj</v>
      </c>
    </row>
    <row r="845" spans="1:11" x14ac:dyDescent="0.3">
      <c r="A845" s="2">
        <v>42025</v>
      </c>
      <c r="B845" s="6">
        <f>DAY(A845)</f>
        <v>21</v>
      </c>
      <c r="C845" t="s">
        <v>557</v>
      </c>
      <c r="D845" s="1" t="s">
        <v>558</v>
      </c>
      <c r="E845">
        <v>12.5</v>
      </c>
      <c r="F845">
        <f t="shared" si="39"/>
        <v>0</v>
      </c>
      <c r="G845">
        <f t="shared" si="40"/>
        <v>0</v>
      </c>
      <c r="H845">
        <v>233865</v>
      </c>
      <c r="I845">
        <v>2899770</v>
      </c>
      <c r="J845">
        <v>16905000</v>
      </c>
      <c r="K845">
        <f t="shared" si="41"/>
        <v>0</v>
      </c>
    </row>
    <row r="846" spans="1:11" x14ac:dyDescent="0.3">
      <c r="A846" s="2">
        <v>42026</v>
      </c>
      <c r="B846" s="6">
        <f>DAY(A846)</f>
        <v>22</v>
      </c>
      <c r="C846" t="s">
        <v>557</v>
      </c>
      <c r="D846" s="1" t="s">
        <v>558</v>
      </c>
      <c r="E846">
        <v>12.75</v>
      </c>
      <c r="F846">
        <f t="shared" si="39"/>
        <v>0.25</v>
      </c>
      <c r="G846" t="str">
        <f t="shared" si="40"/>
        <v>wzrost</v>
      </c>
      <c r="H846">
        <v>153622</v>
      </c>
      <c r="I846">
        <v>1960780</v>
      </c>
      <c r="J846">
        <v>16905000</v>
      </c>
      <c r="K846">
        <f t="shared" si="41"/>
        <v>0</v>
      </c>
    </row>
    <row r="847" spans="1:11" x14ac:dyDescent="0.3">
      <c r="A847" s="2">
        <v>42027</v>
      </c>
      <c r="B847" s="6">
        <f>DAY(A847)</f>
        <v>23</v>
      </c>
      <c r="C847" t="s">
        <v>557</v>
      </c>
      <c r="D847" s="1" t="s">
        <v>558</v>
      </c>
      <c r="E847">
        <v>12.94</v>
      </c>
      <c r="F847">
        <f t="shared" si="39"/>
        <v>0.1899999999999995</v>
      </c>
      <c r="G847" t="str">
        <f t="shared" si="40"/>
        <v>spadek</v>
      </c>
      <c r="H847">
        <v>98827</v>
      </c>
      <c r="I847">
        <v>1276080</v>
      </c>
      <c r="J847">
        <v>16905000</v>
      </c>
      <c r="K847" t="str">
        <f t="shared" si="41"/>
        <v>obserwuj</v>
      </c>
    </row>
    <row r="848" spans="1:11" x14ac:dyDescent="0.3">
      <c r="A848" s="2">
        <v>42025</v>
      </c>
      <c r="B848" s="6">
        <f>DAY(A848)</f>
        <v>21</v>
      </c>
      <c r="C848" t="s">
        <v>551</v>
      </c>
      <c r="D848" s="1" t="s">
        <v>552</v>
      </c>
      <c r="E848">
        <v>10</v>
      </c>
      <c r="F848">
        <f t="shared" si="39"/>
        <v>0</v>
      </c>
      <c r="G848">
        <f t="shared" si="40"/>
        <v>0</v>
      </c>
      <c r="H848">
        <v>0</v>
      </c>
      <c r="I848">
        <v>0</v>
      </c>
      <c r="J848">
        <v>356000</v>
      </c>
      <c r="K848">
        <f t="shared" si="41"/>
        <v>0</v>
      </c>
    </row>
    <row r="849" spans="1:11" x14ac:dyDescent="0.3">
      <c r="A849" s="2">
        <v>42026</v>
      </c>
      <c r="B849" s="6">
        <f>DAY(A849)</f>
        <v>22</v>
      </c>
      <c r="C849" t="s">
        <v>551</v>
      </c>
      <c r="D849" s="1" t="s">
        <v>552</v>
      </c>
      <c r="E849">
        <v>10</v>
      </c>
      <c r="F849">
        <f t="shared" si="39"/>
        <v>0</v>
      </c>
      <c r="G849">
        <f t="shared" si="40"/>
        <v>0</v>
      </c>
      <c r="H849">
        <v>0</v>
      </c>
      <c r="I849">
        <v>0</v>
      </c>
      <c r="J849">
        <v>356000</v>
      </c>
      <c r="K849">
        <f t="shared" si="41"/>
        <v>0</v>
      </c>
    </row>
    <row r="850" spans="1:11" x14ac:dyDescent="0.3">
      <c r="A850" s="2">
        <v>42027</v>
      </c>
      <c r="B850" s="6">
        <f>DAY(A850)</f>
        <v>23</v>
      </c>
      <c r="C850" t="s">
        <v>551</v>
      </c>
      <c r="D850" s="1" t="s">
        <v>552</v>
      </c>
      <c r="E850">
        <v>9.75</v>
      </c>
      <c r="F850">
        <f t="shared" si="39"/>
        <v>-0.25</v>
      </c>
      <c r="G850" t="str">
        <f t="shared" si="40"/>
        <v>spadek</v>
      </c>
      <c r="H850">
        <v>630</v>
      </c>
      <c r="I850">
        <v>5970</v>
      </c>
      <c r="J850">
        <v>356000</v>
      </c>
      <c r="K850" t="str">
        <f t="shared" si="41"/>
        <v>obserwuj</v>
      </c>
    </row>
    <row r="851" spans="1:11" x14ac:dyDescent="0.3">
      <c r="A851" s="2">
        <v>42025</v>
      </c>
      <c r="B851" s="6">
        <f>DAY(A851)</f>
        <v>21</v>
      </c>
      <c r="C851" t="s">
        <v>553</v>
      </c>
      <c r="D851" s="1" t="s">
        <v>554</v>
      </c>
      <c r="E851">
        <v>1.46</v>
      </c>
      <c r="F851">
        <f t="shared" si="39"/>
        <v>0</v>
      </c>
      <c r="G851">
        <f t="shared" si="40"/>
        <v>0</v>
      </c>
      <c r="H851">
        <v>0</v>
      </c>
      <c r="I851">
        <v>0</v>
      </c>
      <c r="J851">
        <v>4265000</v>
      </c>
      <c r="K851">
        <f t="shared" si="41"/>
        <v>0</v>
      </c>
    </row>
    <row r="852" spans="1:11" x14ac:dyDescent="0.3">
      <c r="A852" s="2">
        <v>42026</v>
      </c>
      <c r="B852" s="6">
        <f>DAY(A852)</f>
        <v>22</v>
      </c>
      <c r="C852" t="s">
        <v>553</v>
      </c>
      <c r="D852" s="1" t="s">
        <v>554</v>
      </c>
      <c r="E852">
        <v>1.46</v>
      </c>
      <c r="F852">
        <f t="shared" si="39"/>
        <v>0</v>
      </c>
      <c r="G852">
        <f t="shared" si="40"/>
        <v>0</v>
      </c>
      <c r="H852">
        <v>0</v>
      </c>
      <c r="I852">
        <v>0</v>
      </c>
      <c r="J852">
        <v>4265000</v>
      </c>
      <c r="K852">
        <f t="shared" si="41"/>
        <v>0</v>
      </c>
    </row>
    <row r="853" spans="1:11" x14ac:dyDescent="0.3">
      <c r="A853" s="2">
        <v>42027</v>
      </c>
      <c r="B853" s="6">
        <f>DAY(A853)</f>
        <v>23</v>
      </c>
      <c r="C853" t="s">
        <v>553</v>
      </c>
      <c r="D853" s="1" t="s">
        <v>554</v>
      </c>
      <c r="E853">
        <v>1.39</v>
      </c>
      <c r="F853">
        <f t="shared" si="39"/>
        <v>-7.0000000000000062E-2</v>
      </c>
      <c r="G853" t="str">
        <f t="shared" si="40"/>
        <v>spadek</v>
      </c>
      <c r="H853">
        <v>1600</v>
      </c>
      <c r="I853">
        <v>2220</v>
      </c>
      <c r="J853">
        <v>4265000</v>
      </c>
      <c r="K853" t="str">
        <f t="shared" si="41"/>
        <v>obserwuj</v>
      </c>
    </row>
    <row r="854" spans="1:11" x14ac:dyDescent="0.3">
      <c r="A854" s="2">
        <v>42025</v>
      </c>
      <c r="B854" s="6">
        <f>DAY(A854)</f>
        <v>21</v>
      </c>
      <c r="C854" t="s">
        <v>543</v>
      </c>
      <c r="D854" s="1" t="s">
        <v>544</v>
      </c>
      <c r="E854">
        <v>1.34</v>
      </c>
      <c r="F854">
        <f t="shared" si="39"/>
        <v>0</v>
      </c>
      <c r="G854">
        <f t="shared" si="40"/>
        <v>0</v>
      </c>
      <c r="H854">
        <v>68803</v>
      </c>
      <c r="I854">
        <v>91760</v>
      </c>
      <c r="J854">
        <v>50027000</v>
      </c>
      <c r="K854">
        <f t="shared" si="41"/>
        <v>0</v>
      </c>
    </row>
    <row r="855" spans="1:11" x14ac:dyDescent="0.3">
      <c r="A855" s="2">
        <v>42026</v>
      </c>
      <c r="B855" s="6">
        <f>DAY(A855)</f>
        <v>22</v>
      </c>
      <c r="C855" t="s">
        <v>543</v>
      </c>
      <c r="D855" s="1" t="s">
        <v>544</v>
      </c>
      <c r="E855">
        <v>1.34</v>
      </c>
      <c r="F855">
        <f t="shared" si="39"/>
        <v>0</v>
      </c>
      <c r="G855">
        <f t="shared" si="40"/>
        <v>0</v>
      </c>
      <c r="H855">
        <v>38092</v>
      </c>
      <c r="I855">
        <v>50570</v>
      </c>
      <c r="J855">
        <v>50027000</v>
      </c>
      <c r="K855">
        <f t="shared" si="41"/>
        <v>0</v>
      </c>
    </row>
    <row r="856" spans="1:11" x14ac:dyDescent="0.3">
      <c r="A856" s="2">
        <v>42027</v>
      </c>
      <c r="B856" s="6">
        <f>DAY(A856)</f>
        <v>23</v>
      </c>
      <c r="C856" t="s">
        <v>543</v>
      </c>
      <c r="D856" s="1" t="s">
        <v>544</v>
      </c>
      <c r="E856">
        <v>1.31</v>
      </c>
      <c r="F856">
        <f t="shared" si="39"/>
        <v>-3.0000000000000027E-2</v>
      </c>
      <c r="G856" t="str">
        <f t="shared" si="40"/>
        <v>spadek</v>
      </c>
      <c r="H856">
        <v>105073</v>
      </c>
      <c r="I856">
        <v>138690</v>
      </c>
      <c r="J856">
        <v>50027000</v>
      </c>
      <c r="K856" t="str">
        <f t="shared" si="41"/>
        <v>obserwuj</v>
      </c>
    </row>
    <row r="857" spans="1:11" x14ac:dyDescent="0.3">
      <c r="A857" s="2">
        <v>42025</v>
      </c>
      <c r="B857" s="6">
        <f>DAY(A857)</f>
        <v>21</v>
      </c>
      <c r="C857" t="s">
        <v>527</v>
      </c>
      <c r="D857" s="1" t="s">
        <v>528</v>
      </c>
      <c r="E857">
        <v>8.5</v>
      </c>
      <c r="F857">
        <f t="shared" si="39"/>
        <v>0</v>
      </c>
      <c r="G857">
        <f t="shared" si="40"/>
        <v>0</v>
      </c>
      <c r="H857">
        <v>7558</v>
      </c>
      <c r="I857">
        <v>63090</v>
      </c>
      <c r="J857">
        <v>9921000</v>
      </c>
      <c r="K857">
        <f t="shared" si="41"/>
        <v>0</v>
      </c>
    </row>
    <row r="858" spans="1:11" x14ac:dyDescent="0.3">
      <c r="A858" s="2">
        <v>42026</v>
      </c>
      <c r="B858" s="6">
        <f>DAY(A858)</f>
        <v>22</v>
      </c>
      <c r="C858" t="s">
        <v>527</v>
      </c>
      <c r="D858" s="1" t="s">
        <v>528</v>
      </c>
      <c r="E858">
        <v>8.8000000000000007</v>
      </c>
      <c r="F858">
        <f t="shared" si="39"/>
        <v>0.30000000000000071</v>
      </c>
      <c r="G858" t="str">
        <f t="shared" si="40"/>
        <v>wzrost</v>
      </c>
      <c r="H858">
        <v>16409</v>
      </c>
      <c r="I858">
        <v>140520</v>
      </c>
      <c r="J858">
        <v>9921000</v>
      </c>
      <c r="K858">
        <f t="shared" si="41"/>
        <v>0</v>
      </c>
    </row>
    <row r="859" spans="1:11" x14ac:dyDescent="0.3">
      <c r="A859" s="2">
        <v>42027</v>
      </c>
      <c r="B859" s="6">
        <f>DAY(A859)</f>
        <v>23</v>
      </c>
      <c r="C859" t="s">
        <v>527</v>
      </c>
      <c r="D859" s="1" t="s">
        <v>528</v>
      </c>
      <c r="E859">
        <v>8.77</v>
      </c>
      <c r="F859">
        <f t="shared" si="39"/>
        <v>-3.0000000000001137E-2</v>
      </c>
      <c r="G859" t="str">
        <f t="shared" si="40"/>
        <v>spadek</v>
      </c>
      <c r="H859">
        <v>2781</v>
      </c>
      <c r="I859">
        <v>24220</v>
      </c>
      <c r="J859">
        <v>9921000</v>
      </c>
      <c r="K859" t="str">
        <f t="shared" si="41"/>
        <v>obserwuj</v>
      </c>
    </row>
    <row r="860" spans="1:11" x14ac:dyDescent="0.3">
      <c r="A860" s="2">
        <v>42025</v>
      </c>
      <c r="B860" s="6">
        <f>DAY(A860)</f>
        <v>21</v>
      </c>
      <c r="C860" t="s">
        <v>525</v>
      </c>
      <c r="D860" s="1" t="s">
        <v>526</v>
      </c>
      <c r="E860">
        <v>13.69</v>
      </c>
      <c r="F860">
        <f t="shared" si="39"/>
        <v>0</v>
      </c>
      <c r="G860">
        <f t="shared" si="40"/>
        <v>0</v>
      </c>
      <c r="H860">
        <v>304</v>
      </c>
      <c r="I860">
        <v>4120</v>
      </c>
      <c r="J860">
        <v>2276000</v>
      </c>
      <c r="K860">
        <f t="shared" si="41"/>
        <v>0</v>
      </c>
    </row>
    <row r="861" spans="1:11" x14ac:dyDescent="0.3">
      <c r="A861" s="2">
        <v>42026</v>
      </c>
      <c r="B861" s="6">
        <f>DAY(A861)</f>
        <v>22</v>
      </c>
      <c r="C861" t="s">
        <v>525</v>
      </c>
      <c r="D861" s="1" t="s">
        <v>526</v>
      </c>
      <c r="E861">
        <v>13.55</v>
      </c>
      <c r="F861">
        <f t="shared" si="39"/>
        <v>-0.13999999999999879</v>
      </c>
      <c r="G861" t="str">
        <f t="shared" si="40"/>
        <v>spadek</v>
      </c>
      <c r="H861">
        <v>370</v>
      </c>
      <c r="I861">
        <v>5010</v>
      </c>
      <c r="J861">
        <v>2276000</v>
      </c>
      <c r="K861">
        <f t="shared" si="41"/>
        <v>0</v>
      </c>
    </row>
    <row r="862" spans="1:11" x14ac:dyDescent="0.3">
      <c r="A862" s="2">
        <v>42027</v>
      </c>
      <c r="B862" s="6">
        <f>DAY(A862)</f>
        <v>23</v>
      </c>
      <c r="C862" t="s">
        <v>525</v>
      </c>
      <c r="D862" s="1" t="s">
        <v>526</v>
      </c>
      <c r="E862">
        <v>13.67</v>
      </c>
      <c r="F862">
        <f t="shared" si="39"/>
        <v>0.11999999999999922</v>
      </c>
      <c r="G862" t="str">
        <f t="shared" si="40"/>
        <v>wzrost</v>
      </c>
      <c r="H862">
        <v>5583</v>
      </c>
      <c r="I862">
        <v>74890</v>
      </c>
      <c r="J862">
        <v>2276000</v>
      </c>
      <c r="K862" t="str">
        <f t="shared" si="41"/>
        <v>obserwuj</v>
      </c>
    </row>
    <row r="863" spans="1:11" x14ac:dyDescent="0.3">
      <c r="A863" s="2">
        <v>42025</v>
      </c>
      <c r="B863" s="6">
        <f>DAY(A863)</f>
        <v>21</v>
      </c>
      <c r="C863" t="s">
        <v>509</v>
      </c>
      <c r="D863" s="1" t="s">
        <v>510</v>
      </c>
      <c r="E863">
        <v>7.5</v>
      </c>
      <c r="F863">
        <f t="shared" si="39"/>
        <v>0</v>
      </c>
      <c r="G863">
        <f t="shared" si="40"/>
        <v>0</v>
      </c>
      <c r="H863">
        <v>4397</v>
      </c>
      <c r="I863">
        <v>33160</v>
      </c>
      <c r="J863">
        <v>11888000</v>
      </c>
      <c r="K863">
        <f t="shared" si="41"/>
        <v>0</v>
      </c>
    </row>
    <row r="864" spans="1:11" x14ac:dyDescent="0.3">
      <c r="A864" s="2">
        <v>42026</v>
      </c>
      <c r="B864" s="6">
        <f>DAY(A864)</f>
        <v>22</v>
      </c>
      <c r="C864" t="s">
        <v>509</v>
      </c>
      <c r="D864" s="1" t="s">
        <v>510</v>
      </c>
      <c r="E864">
        <v>7.55</v>
      </c>
      <c r="F864">
        <f t="shared" si="39"/>
        <v>4.9999999999999822E-2</v>
      </c>
      <c r="G864" t="str">
        <f t="shared" si="40"/>
        <v>wzrost</v>
      </c>
      <c r="H864">
        <v>12727</v>
      </c>
      <c r="I864">
        <v>97100</v>
      </c>
      <c r="J864">
        <v>11888000</v>
      </c>
      <c r="K864">
        <f t="shared" si="41"/>
        <v>0</v>
      </c>
    </row>
    <row r="865" spans="1:11" x14ac:dyDescent="0.3">
      <c r="A865" s="2">
        <v>42027</v>
      </c>
      <c r="B865" s="6">
        <f>DAY(A865)</f>
        <v>23</v>
      </c>
      <c r="C865" t="s">
        <v>509</v>
      </c>
      <c r="D865" s="1" t="s">
        <v>510</v>
      </c>
      <c r="E865">
        <v>7.58</v>
      </c>
      <c r="F865">
        <f t="shared" si="39"/>
        <v>3.0000000000000249E-2</v>
      </c>
      <c r="G865" t="str">
        <f t="shared" si="40"/>
        <v>spadek</v>
      </c>
      <c r="H865">
        <v>13533</v>
      </c>
      <c r="I865">
        <v>102560</v>
      </c>
      <c r="J865">
        <v>11888000</v>
      </c>
      <c r="K865" t="str">
        <f t="shared" si="41"/>
        <v>obserwuj</v>
      </c>
    </row>
    <row r="866" spans="1:11" x14ac:dyDescent="0.3">
      <c r="A866" s="2">
        <v>42025</v>
      </c>
      <c r="B866" s="6">
        <f>DAY(A866)</f>
        <v>21</v>
      </c>
      <c r="C866" t="s">
        <v>565</v>
      </c>
      <c r="D866" s="1" t="s">
        <v>566</v>
      </c>
      <c r="E866">
        <v>1.64</v>
      </c>
      <c r="F866">
        <f t="shared" si="39"/>
        <v>0</v>
      </c>
      <c r="G866">
        <f t="shared" si="40"/>
        <v>0</v>
      </c>
      <c r="H866">
        <v>13933</v>
      </c>
      <c r="I866">
        <v>22920</v>
      </c>
      <c r="J866">
        <v>9957000</v>
      </c>
      <c r="K866">
        <f t="shared" si="41"/>
        <v>0</v>
      </c>
    </row>
    <row r="867" spans="1:11" x14ac:dyDescent="0.3">
      <c r="A867" s="2">
        <v>42026</v>
      </c>
      <c r="B867" s="6">
        <f>DAY(A867)</f>
        <v>22</v>
      </c>
      <c r="C867" t="s">
        <v>565</v>
      </c>
      <c r="D867" s="1" t="s">
        <v>566</v>
      </c>
      <c r="E867">
        <v>1.62</v>
      </c>
      <c r="F867">
        <f t="shared" si="39"/>
        <v>-1.9999999999999796E-2</v>
      </c>
      <c r="G867" t="str">
        <f t="shared" si="40"/>
        <v>spadek</v>
      </c>
      <c r="H867">
        <v>23757</v>
      </c>
      <c r="I867">
        <v>38350</v>
      </c>
      <c r="J867">
        <v>9957000</v>
      </c>
      <c r="K867">
        <f t="shared" si="41"/>
        <v>0</v>
      </c>
    </row>
    <row r="868" spans="1:11" x14ac:dyDescent="0.3">
      <c r="A868" s="2">
        <v>42027</v>
      </c>
      <c r="B868" s="6">
        <f>DAY(A868)</f>
        <v>23</v>
      </c>
      <c r="C868" t="s">
        <v>565</v>
      </c>
      <c r="D868" s="1" t="s">
        <v>566</v>
      </c>
      <c r="E868">
        <v>1.61</v>
      </c>
      <c r="F868">
        <f t="shared" si="39"/>
        <v>-1.0000000000000009E-2</v>
      </c>
      <c r="G868" t="str">
        <f t="shared" si="40"/>
        <v>wzrost</v>
      </c>
      <c r="H868">
        <v>42457</v>
      </c>
      <c r="I868">
        <v>69000</v>
      </c>
      <c r="J868">
        <v>9957000</v>
      </c>
      <c r="K868" t="str">
        <f t="shared" si="41"/>
        <v>obserwuj</v>
      </c>
    </row>
    <row r="869" spans="1:11" x14ac:dyDescent="0.3">
      <c r="A869" s="2">
        <v>42025</v>
      </c>
      <c r="B869" s="6">
        <f>DAY(A869)</f>
        <v>21</v>
      </c>
      <c r="C869" t="s">
        <v>559</v>
      </c>
      <c r="D869" s="1" t="s">
        <v>560</v>
      </c>
      <c r="E869">
        <v>10.5</v>
      </c>
      <c r="F869">
        <f t="shared" si="39"/>
        <v>0</v>
      </c>
      <c r="G869">
        <f t="shared" si="40"/>
        <v>0</v>
      </c>
      <c r="H869">
        <v>137</v>
      </c>
      <c r="I869">
        <v>1380</v>
      </c>
      <c r="J869">
        <v>1026000</v>
      </c>
      <c r="K869">
        <f t="shared" si="41"/>
        <v>0</v>
      </c>
    </row>
    <row r="870" spans="1:11" x14ac:dyDescent="0.3">
      <c r="A870" s="2">
        <v>42026</v>
      </c>
      <c r="B870" s="6">
        <f>DAY(A870)</f>
        <v>22</v>
      </c>
      <c r="C870" t="s">
        <v>559</v>
      </c>
      <c r="D870" s="1" t="s">
        <v>560</v>
      </c>
      <c r="E870">
        <v>10.5</v>
      </c>
      <c r="F870">
        <f t="shared" si="39"/>
        <v>0</v>
      </c>
      <c r="G870">
        <f t="shared" si="40"/>
        <v>0</v>
      </c>
      <c r="H870">
        <v>1</v>
      </c>
      <c r="I870">
        <v>10</v>
      </c>
      <c r="J870">
        <v>1026000</v>
      </c>
      <c r="K870">
        <f t="shared" si="41"/>
        <v>0</v>
      </c>
    </row>
    <row r="871" spans="1:11" x14ac:dyDescent="0.3">
      <c r="A871" s="2">
        <v>42027</v>
      </c>
      <c r="B871" s="6">
        <f>DAY(A871)</f>
        <v>23</v>
      </c>
      <c r="C871" t="s">
        <v>559</v>
      </c>
      <c r="D871" s="1" t="s">
        <v>560</v>
      </c>
      <c r="E871">
        <v>10.39</v>
      </c>
      <c r="F871">
        <f t="shared" si="39"/>
        <v>-0.10999999999999943</v>
      </c>
      <c r="G871" t="str">
        <f t="shared" si="40"/>
        <v>spadek</v>
      </c>
      <c r="H871">
        <v>622</v>
      </c>
      <c r="I871">
        <v>6230</v>
      </c>
      <c r="J871">
        <v>1026000</v>
      </c>
      <c r="K871" t="str">
        <f t="shared" si="41"/>
        <v>obserwuj</v>
      </c>
    </row>
    <row r="872" spans="1:11" x14ac:dyDescent="0.3">
      <c r="A872" s="2">
        <v>42025</v>
      </c>
      <c r="B872" s="6">
        <f>DAY(A872)</f>
        <v>21</v>
      </c>
      <c r="C872" t="s">
        <v>685</v>
      </c>
      <c r="D872" s="1" t="s">
        <v>686</v>
      </c>
      <c r="E872">
        <v>0.09</v>
      </c>
      <c r="F872">
        <f t="shared" si="39"/>
        <v>0</v>
      </c>
      <c r="G872">
        <f t="shared" si="40"/>
        <v>0</v>
      </c>
      <c r="H872">
        <v>3509132</v>
      </c>
      <c r="I872">
        <v>315820</v>
      </c>
      <c r="J872">
        <v>0</v>
      </c>
      <c r="K872">
        <f t="shared" si="41"/>
        <v>0</v>
      </c>
    </row>
    <row r="873" spans="1:11" x14ac:dyDescent="0.3">
      <c r="A873" s="2">
        <v>42026</v>
      </c>
      <c r="B873" s="6">
        <f>DAY(A873)</f>
        <v>22</v>
      </c>
      <c r="C873" t="s">
        <v>685</v>
      </c>
      <c r="D873" s="1" t="s">
        <v>686</v>
      </c>
      <c r="E873">
        <v>0.09</v>
      </c>
      <c r="F873">
        <f t="shared" si="39"/>
        <v>0</v>
      </c>
      <c r="G873">
        <f t="shared" si="40"/>
        <v>0</v>
      </c>
      <c r="H873">
        <v>583497</v>
      </c>
      <c r="I873">
        <v>52510</v>
      </c>
      <c r="J873">
        <v>0</v>
      </c>
      <c r="K873">
        <f t="shared" si="41"/>
        <v>0</v>
      </c>
    </row>
    <row r="874" spans="1:11" x14ac:dyDescent="0.3">
      <c r="A874" s="2">
        <v>42027</v>
      </c>
      <c r="B874" s="6">
        <f>DAY(A874)</f>
        <v>23</v>
      </c>
      <c r="C874" t="s">
        <v>685</v>
      </c>
      <c r="D874" s="1" t="s">
        <v>686</v>
      </c>
      <c r="E874">
        <v>0.09</v>
      </c>
      <c r="F874">
        <f t="shared" si="39"/>
        <v>0</v>
      </c>
      <c r="G874">
        <f t="shared" si="40"/>
        <v>0</v>
      </c>
      <c r="H874">
        <v>571477</v>
      </c>
      <c r="I874">
        <v>47050</v>
      </c>
      <c r="J874">
        <v>0</v>
      </c>
      <c r="K874" t="str">
        <f t="shared" si="41"/>
        <v>obserwuj</v>
      </c>
    </row>
    <row r="875" spans="1:11" x14ac:dyDescent="0.3">
      <c r="A875" s="2">
        <v>42025</v>
      </c>
      <c r="B875" s="6">
        <f>DAY(A875)</f>
        <v>21</v>
      </c>
      <c r="C875" t="s">
        <v>561</v>
      </c>
      <c r="D875" s="1" t="s">
        <v>562</v>
      </c>
      <c r="E875">
        <v>6.13</v>
      </c>
      <c r="F875">
        <f t="shared" si="39"/>
        <v>0</v>
      </c>
      <c r="G875">
        <f t="shared" si="40"/>
        <v>0</v>
      </c>
      <c r="H875">
        <v>8681</v>
      </c>
      <c r="I875">
        <v>53100</v>
      </c>
      <c r="J875">
        <v>9981000</v>
      </c>
      <c r="K875">
        <f t="shared" si="41"/>
        <v>0</v>
      </c>
    </row>
    <row r="876" spans="1:11" x14ac:dyDescent="0.3">
      <c r="A876" s="2">
        <v>42026</v>
      </c>
      <c r="B876" s="6">
        <f>DAY(A876)</f>
        <v>22</v>
      </c>
      <c r="C876" t="s">
        <v>561</v>
      </c>
      <c r="D876" s="1" t="s">
        <v>562</v>
      </c>
      <c r="E876">
        <v>6.15</v>
      </c>
      <c r="F876">
        <f t="shared" si="39"/>
        <v>2.0000000000000462E-2</v>
      </c>
      <c r="G876" t="str">
        <f t="shared" si="40"/>
        <v>wzrost</v>
      </c>
      <c r="H876">
        <v>3624</v>
      </c>
      <c r="I876">
        <v>22120</v>
      </c>
      <c r="J876">
        <v>9981000</v>
      </c>
      <c r="K876">
        <f t="shared" si="41"/>
        <v>0</v>
      </c>
    </row>
    <row r="877" spans="1:11" x14ac:dyDescent="0.3">
      <c r="A877" s="2">
        <v>42027</v>
      </c>
      <c r="B877" s="6">
        <f>DAY(A877)</f>
        <v>23</v>
      </c>
      <c r="C877" t="s">
        <v>561</v>
      </c>
      <c r="D877" s="1" t="s">
        <v>562</v>
      </c>
      <c r="E877">
        <v>6.25</v>
      </c>
      <c r="F877">
        <f t="shared" si="39"/>
        <v>9.9999999999999645E-2</v>
      </c>
      <c r="G877" t="str">
        <f t="shared" si="40"/>
        <v>wzrost</v>
      </c>
      <c r="H877">
        <v>7541</v>
      </c>
      <c r="I877">
        <v>46790</v>
      </c>
      <c r="J877">
        <v>9981000</v>
      </c>
      <c r="K877" t="str">
        <f t="shared" si="41"/>
        <v>kupuj</v>
      </c>
    </row>
    <row r="878" spans="1:11" x14ac:dyDescent="0.3">
      <c r="A878" s="2">
        <v>42025</v>
      </c>
      <c r="B878" s="6">
        <f>DAY(A878)</f>
        <v>21</v>
      </c>
      <c r="C878" t="s">
        <v>563</v>
      </c>
      <c r="D878" s="1" t="s">
        <v>564</v>
      </c>
      <c r="E878">
        <v>2.16</v>
      </c>
      <c r="F878">
        <f t="shared" si="39"/>
        <v>0</v>
      </c>
      <c r="G878">
        <f t="shared" si="40"/>
        <v>0</v>
      </c>
      <c r="H878">
        <v>339582</v>
      </c>
      <c r="I878">
        <v>730420</v>
      </c>
      <c r="J878">
        <v>95095000</v>
      </c>
      <c r="K878">
        <f t="shared" si="41"/>
        <v>0</v>
      </c>
    </row>
    <row r="879" spans="1:11" x14ac:dyDescent="0.3">
      <c r="A879" s="2">
        <v>42026</v>
      </c>
      <c r="B879" s="6">
        <f>DAY(A879)</f>
        <v>22</v>
      </c>
      <c r="C879" t="s">
        <v>563</v>
      </c>
      <c r="D879" s="1" t="s">
        <v>564</v>
      </c>
      <c r="E879">
        <v>2.15</v>
      </c>
      <c r="F879">
        <f t="shared" si="39"/>
        <v>-1.0000000000000231E-2</v>
      </c>
      <c r="G879" t="str">
        <f t="shared" si="40"/>
        <v>spadek</v>
      </c>
      <c r="H879">
        <v>42737</v>
      </c>
      <c r="I879">
        <v>91860</v>
      </c>
      <c r="J879">
        <v>95095000</v>
      </c>
      <c r="K879">
        <f t="shared" si="41"/>
        <v>0</v>
      </c>
    </row>
    <row r="880" spans="1:11" x14ac:dyDescent="0.3">
      <c r="A880" s="2">
        <v>42027</v>
      </c>
      <c r="B880" s="6">
        <f>DAY(A880)</f>
        <v>23</v>
      </c>
      <c r="C880" t="s">
        <v>563</v>
      </c>
      <c r="D880" s="1" t="s">
        <v>564</v>
      </c>
      <c r="E880">
        <v>2.21</v>
      </c>
      <c r="F880">
        <f t="shared" si="39"/>
        <v>6.0000000000000053E-2</v>
      </c>
      <c r="G880" t="str">
        <f t="shared" si="40"/>
        <v>wzrost</v>
      </c>
      <c r="H880">
        <v>420654</v>
      </c>
      <c r="I880">
        <v>928270</v>
      </c>
      <c r="J880">
        <v>95095000</v>
      </c>
      <c r="K880" t="str">
        <f t="shared" si="41"/>
        <v>obserwuj</v>
      </c>
    </row>
    <row r="881" spans="1:11" x14ac:dyDescent="0.3">
      <c r="A881" s="2">
        <v>42025</v>
      </c>
      <c r="B881" s="6">
        <f>DAY(A881)</f>
        <v>21</v>
      </c>
      <c r="C881" t="s">
        <v>567</v>
      </c>
      <c r="D881" s="1" t="s">
        <v>568</v>
      </c>
      <c r="E881">
        <v>3.05</v>
      </c>
      <c r="F881">
        <f t="shared" si="39"/>
        <v>0</v>
      </c>
      <c r="G881">
        <f t="shared" si="40"/>
        <v>0</v>
      </c>
      <c r="H881">
        <v>723</v>
      </c>
      <c r="I881">
        <v>2330</v>
      </c>
      <c r="J881">
        <v>1453000</v>
      </c>
      <c r="K881">
        <f t="shared" si="41"/>
        <v>0</v>
      </c>
    </row>
    <row r="882" spans="1:11" x14ac:dyDescent="0.3">
      <c r="A882" s="2">
        <v>42026</v>
      </c>
      <c r="B882" s="6">
        <f>DAY(A882)</f>
        <v>22</v>
      </c>
      <c r="C882" t="s">
        <v>567</v>
      </c>
      <c r="D882" s="1" t="s">
        <v>568</v>
      </c>
      <c r="E882">
        <v>3.34</v>
      </c>
      <c r="F882">
        <f t="shared" si="39"/>
        <v>0.29000000000000004</v>
      </c>
      <c r="G882" t="str">
        <f t="shared" si="40"/>
        <v>wzrost</v>
      </c>
      <c r="H882">
        <v>8</v>
      </c>
      <c r="I882">
        <v>30</v>
      </c>
      <c r="J882">
        <v>1453000</v>
      </c>
      <c r="K882">
        <f t="shared" si="41"/>
        <v>0</v>
      </c>
    </row>
    <row r="883" spans="1:11" x14ac:dyDescent="0.3">
      <c r="A883" s="2">
        <v>42027</v>
      </c>
      <c r="B883" s="6">
        <f>DAY(A883)</f>
        <v>23</v>
      </c>
      <c r="C883" t="s">
        <v>567</v>
      </c>
      <c r="D883" s="1" t="s">
        <v>568</v>
      </c>
      <c r="E883">
        <v>3.34</v>
      </c>
      <c r="F883">
        <f t="shared" si="39"/>
        <v>0</v>
      </c>
      <c r="G883" t="str">
        <f t="shared" si="40"/>
        <v>spadek</v>
      </c>
      <c r="H883">
        <v>30</v>
      </c>
      <c r="I883">
        <v>100</v>
      </c>
      <c r="J883">
        <v>1453000</v>
      </c>
      <c r="K883" t="str">
        <f t="shared" si="41"/>
        <v>obserwuj</v>
      </c>
    </row>
    <row r="884" spans="1:11" x14ac:dyDescent="0.3">
      <c r="A884" s="2">
        <v>42025</v>
      </c>
      <c r="B884" s="6">
        <f>DAY(A884)</f>
        <v>21</v>
      </c>
      <c r="C884" t="s">
        <v>569</v>
      </c>
      <c r="D884" s="1" t="s">
        <v>570</v>
      </c>
      <c r="E884">
        <v>17.5</v>
      </c>
      <c r="F884">
        <f t="shared" si="39"/>
        <v>0</v>
      </c>
      <c r="G884">
        <f t="shared" si="40"/>
        <v>0</v>
      </c>
      <c r="H884">
        <v>3671</v>
      </c>
      <c r="I884">
        <v>63550</v>
      </c>
      <c r="J884">
        <v>2386000</v>
      </c>
      <c r="K884">
        <f t="shared" si="41"/>
        <v>0</v>
      </c>
    </row>
    <row r="885" spans="1:11" x14ac:dyDescent="0.3">
      <c r="A885" s="2">
        <v>42026</v>
      </c>
      <c r="B885" s="6">
        <f>DAY(A885)</f>
        <v>22</v>
      </c>
      <c r="C885" t="s">
        <v>569</v>
      </c>
      <c r="D885" s="1" t="s">
        <v>570</v>
      </c>
      <c r="E885">
        <v>17.11</v>
      </c>
      <c r="F885">
        <f t="shared" si="39"/>
        <v>-0.39000000000000057</v>
      </c>
      <c r="G885" t="str">
        <f t="shared" si="40"/>
        <v>spadek</v>
      </c>
      <c r="H885">
        <v>680</v>
      </c>
      <c r="I885">
        <v>11680</v>
      </c>
      <c r="J885">
        <v>2386000</v>
      </c>
      <c r="K885">
        <f t="shared" si="41"/>
        <v>0</v>
      </c>
    </row>
    <row r="886" spans="1:11" x14ac:dyDescent="0.3">
      <c r="A886" s="2">
        <v>42027</v>
      </c>
      <c r="B886" s="6">
        <f>DAY(A886)</f>
        <v>23</v>
      </c>
      <c r="C886" t="s">
        <v>569</v>
      </c>
      <c r="D886" s="1" t="s">
        <v>570</v>
      </c>
      <c r="E886">
        <v>17.600000000000001</v>
      </c>
      <c r="F886">
        <f t="shared" si="39"/>
        <v>0.49000000000000199</v>
      </c>
      <c r="G886" t="str">
        <f t="shared" si="40"/>
        <v>wzrost</v>
      </c>
      <c r="H886">
        <v>11</v>
      </c>
      <c r="I886">
        <v>190</v>
      </c>
      <c r="J886">
        <v>2386000</v>
      </c>
      <c r="K886" t="str">
        <f t="shared" si="41"/>
        <v>obserwuj</v>
      </c>
    </row>
    <row r="887" spans="1:11" x14ac:dyDescent="0.3">
      <c r="A887" s="2">
        <v>42025</v>
      </c>
      <c r="B887" s="6">
        <f>DAY(A887)</f>
        <v>21</v>
      </c>
      <c r="C887" t="s">
        <v>571</v>
      </c>
      <c r="D887" s="1" t="s">
        <v>572</v>
      </c>
      <c r="E887">
        <v>5.59</v>
      </c>
      <c r="F887">
        <f t="shared" si="39"/>
        <v>0</v>
      </c>
      <c r="G887">
        <f t="shared" si="40"/>
        <v>0</v>
      </c>
      <c r="H887">
        <v>7080</v>
      </c>
      <c r="I887">
        <v>39600</v>
      </c>
      <c r="J887">
        <v>257931000</v>
      </c>
      <c r="K887">
        <f t="shared" si="41"/>
        <v>0</v>
      </c>
    </row>
    <row r="888" spans="1:11" x14ac:dyDescent="0.3">
      <c r="A888" s="2">
        <v>42026</v>
      </c>
      <c r="B888" s="6">
        <f>DAY(A888)</f>
        <v>22</v>
      </c>
      <c r="C888" t="s">
        <v>571</v>
      </c>
      <c r="D888" s="1" t="s">
        <v>572</v>
      </c>
      <c r="E888">
        <v>5.7</v>
      </c>
      <c r="F888">
        <f t="shared" si="39"/>
        <v>0.11000000000000032</v>
      </c>
      <c r="G888" t="str">
        <f t="shared" si="40"/>
        <v>wzrost</v>
      </c>
      <c r="H888">
        <v>41708</v>
      </c>
      <c r="I888">
        <v>235860</v>
      </c>
      <c r="J888">
        <v>257931000</v>
      </c>
      <c r="K888">
        <f t="shared" si="41"/>
        <v>0</v>
      </c>
    </row>
    <row r="889" spans="1:11" x14ac:dyDescent="0.3">
      <c r="A889" s="2">
        <v>42027</v>
      </c>
      <c r="B889" s="6">
        <f>DAY(A889)</f>
        <v>23</v>
      </c>
      <c r="C889" t="s">
        <v>571</v>
      </c>
      <c r="D889" s="1" t="s">
        <v>572</v>
      </c>
      <c r="E889">
        <v>5.7</v>
      </c>
      <c r="F889">
        <f t="shared" si="39"/>
        <v>0</v>
      </c>
      <c r="G889" t="str">
        <f t="shared" si="40"/>
        <v>spadek</v>
      </c>
      <c r="H889">
        <v>22204</v>
      </c>
      <c r="I889">
        <v>126380</v>
      </c>
      <c r="J889">
        <v>257931000</v>
      </c>
      <c r="K889" t="str">
        <f t="shared" si="41"/>
        <v>obserwuj</v>
      </c>
    </row>
    <row r="890" spans="1:11" x14ac:dyDescent="0.3">
      <c r="A890" s="2">
        <v>42025</v>
      </c>
      <c r="B890" s="6">
        <f>DAY(A890)</f>
        <v>21</v>
      </c>
      <c r="C890" t="s">
        <v>577</v>
      </c>
      <c r="D890" s="1" t="s">
        <v>578</v>
      </c>
      <c r="E890">
        <v>23.7</v>
      </c>
      <c r="F890">
        <f t="shared" si="39"/>
        <v>0</v>
      </c>
      <c r="G890">
        <f t="shared" si="40"/>
        <v>0</v>
      </c>
      <c r="H890">
        <v>11400</v>
      </c>
      <c r="I890">
        <v>270440</v>
      </c>
      <c r="J890">
        <v>25618000</v>
      </c>
      <c r="K890">
        <f t="shared" si="41"/>
        <v>0</v>
      </c>
    </row>
    <row r="891" spans="1:11" x14ac:dyDescent="0.3">
      <c r="A891" s="2">
        <v>42026</v>
      </c>
      <c r="B891" s="6">
        <f>DAY(A891)</f>
        <v>22</v>
      </c>
      <c r="C891" t="s">
        <v>577</v>
      </c>
      <c r="D891" s="1" t="s">
        <v>578</v>
      </c>
      <c r="E891">
        <v>23.7</v>
      </c>
      <c r="F891">
        <f t="shared" si="39"/>
        <v>0</v>
      </c>
      <c r="G891">
        <f t="shared" si="40"/>
        <v>0</v>
      </c>
      <c r="H891">
        <v>23131</v>
      </c>
      <c r="I891">
        <v>547890</v>
      </c>
      <c r="J891">
        <v>25618000</v>
      </c>
      <c r="K891">
        <f t="shared" si="41"/>
        <v>0</v>
      </c>
    </row>
    <row r="892" spans="1:11" x14ac:dyDescent="0.3">
      <c r="A892" s="2">
        <v>42027</v>
      </c>
      <c r="B892" s="6">
        <f>DAY(A892)</f>
        <v>23</v>
      </c>
      <c r="C892" t="s">
        <v>577</v>
      </c>
      <c r="D892" s="1" t="s">
        <v>578</v>
      </c>
      <c r="E892">
        <v>24.25</v>
      </c>
      <c r="F892">
        <f t="shared" si="39"/>
        <v>0.55000000000000071</v>
      </c>
      <c r="G892" t="str">
        <f t="shared" si="40"/>
        <v>wzrost</v>
      </c>
      <c r="H892">
        <v>522444</v>
      </c>
      <c r="I892">
        <v>12541560</v>
      </c>
      <c r="J892">
        <v>25618000</v>
      </c>
      <c r="K892" t="str">
        <f t="shared" si="41"/>
        <v>obserwuj</v>
      </c>
    </row>
    <row r="893" spans="1:11" x14ac:dyDescent="0.3">
      <c r="A893" s="2">
        <v>42025</v>
      </c>
      <c r="B893" s="6">
        <f>DAY(A893)</f>
        <v>21</v>
      </c>
      <c r="C893" t="s">
        <v>475</v>
      </c>
      <c r="D893" s="1" t="s">
        <v>476</v>
      </c>
      <c r="E893">
        <v>3.33</v>
      </c>
      <c r="F893">
        <f t="shared" si="39"/>
        <v>0</v>
      </c>
      <c r="G893">
        <f t="shared" si="40"/>
        <v>0</v>
      </c>
      <c r="H893">
        <v>15993</v>
      </c>
      <c r="I893">
        <v>52860</v>
      </c>
      <c r="J893">
        <v>11880000</v>
      </c>
      <c r="K893">
        <f t="shared" si="41"/>
        <v>0</v>
      </c>
    </row>
    <row r="894" spans="1:11" x14ac:dyDescent="0.3">
      <c r="A894" s="2">
        <v>42026</v>
      </c>
      <c r="B894" s="6">
        <f>DAY(A894)</f>
        <v>22</v>
      </c>
      <c r="C894" t="s">
        <v>475</v>
      </c>
      <c r="D894" s="1" t="s">
        <v>476</v>
      </c>
      <c r="E894">
        <v>3.31</v>
      </c>
      <c r="F894">
        <f t="shared" si="39"/>
        <v>-2.0000000000000018E-2</v>
      </c>
      <c r="G894" t="str">
        <f t="shared" si="40"/>
        <v>spadek</v>
      </c>
      <c r="H894">
        <v>4556</v>
      </c>
      <c r="I894">
        <v>14880</v>
      </c>
      <c r="J894">
        <v>11880000</v>
      </c>
      <c r="K894">
        <f t="shared" si="41"/>
        <v>0</v>
      </c>
    </row>
    <row r="895" spans="1:11" x14ac:dyDescent="0.3">
      <c r="A895" s="2">
        <v>42027</v>
      </c>
      <c r="B895" s="6">
        <f>DAY(A895)</f>
        <v>23</v>
      </c>
      <c r="C895" t="s">
        <v>475</v>
      </c>
      <c r="D895" s="1" t="s">
        <v>476</v>
      </c>
      <c r="E895">
        <v>3.3</v>
      </c>
      <c r="F895">
        <f t="shared" si="39"/>
        <v>-1.0000000000000231E-2</v>
      </c>
      <c r="G895" t="str">
        <f t="shared" si="40"/>
        <v>wzrost</v>
      </c>
      <c r="H895">
        <v>3997</v>
      </c>
      <c r="I895">
        <v>13150</v>
      </c>
      <c r="J895">
        <v>11880000</v>
      </c>
      <c r="K895" t="str">
        <f t="shared" si="41"/>
        <v>obserwuj</v>
      </c>
    </row>
    <row r="896" spans="1:11" x14ac:dyDescent="0.3">
      <c r="A896" s="2">
        <v>42025</v>
      </c>
      <c r="B896" s="6">
        <f>DAY(A896)</f>
        <v>21</v>
      </c>
      <c r="C896" t="s">
        <v>431</v>
      </c>
      <c r="D896" s="1" t="s">
        <v>432</v>
      </c>
      <c r="E896">
        <v>0.28999999999999998</v>
      </c>
      <c r="F896">
        <f t="shared" si="39"/>
        <v>0</v>
      </c>
      <c r="G896">
        <f t="shared" si="40"/>
        <v>0</v>
      </c>
      <c r="H896">
        <v>2216</v>
      </c>
      <c r="I896">
        <v>640</v>
      </c>
      <c r="J896">
        <v>0</v>
      </c>
      <c r="K896">
        <f t="shared" si="41"/>
        <v>0</v>
      </c>
    </row>
    <row r="897" spans="1:11" x14ac:dyDescent="0.3">
      <c r="A897" s="2">
        <v>42026</v>
      </c>
      <c r="B897" s="6">
        <f>DAY(A897)</f>
        <v>22</v>
      </c>
      <c r="C897" t="s">
        <v>431</v>
      </c>
      <c r="D897" s="1" t="s">
        <v>432</v>
      </c>
      <c r="E897">
        <v>0.28999999999999998</v>
      </c>
      <c r="F897">
        <f t="shared" si="39"/>
        <v>0</v>
      </c>
      <c r="G897">
        <f t="shared" si="40"/>
        <v>0</v>
      </c>
      <c r="H897">
        <v>5126</v>
      </c>
      <c r="I897">
        <v>1490</v>
      </c>
      <c r="J897">
        <v>0</v>
      </c>
      <c r="K897">
        <f t="shared" si="41"/>
        <v>0</v>
      </c>
    </row>
    <row r="898" spans="1:11" x14ac:dyDescent="0.3">
      <c r="A898" s="2">
        <v>42027</v>
      </c>
      <c r="B898" s="6">
        <f>DAY(A898)</f>
        <v>23</v>
      </c>
      <c r="C898" t="s">
        <v>431</v>
      </c>
      <c r="D898" s="1" t="s">
        <v>432</v>
      </c>
      <c r="E898">
        <v>0.3</v>
      </c>
      <c r="F898">
        <f t="shared" si="39"/>
        <v>1.0000000000000009E-2</v>
      </c>
      <c r="G898" t="str">
        <f t="shared" si="40"/>
        <v>wzrost</v>
      </c>
      <c r="H898">
        <v>48892</v>
      </c>
      <c r="I898">
        <v>14670</v>
      </c>
      <c r="J898">
        <v>0</v>
      </c>
      <c r="K898" t="str">
        <f t="shared" si="41"/>
        <v>obserwuj</v>
      </c>
    </row>
    <row r="899" spans="1:11" x14ac:dyDescent="0.3">
      <c r="A899" s="2">
        <v>42025</v>
      </c>
      <c r="B899" s="6">
        <f>DAY(A899)</f>
        <v>21</v>
      </c>
      <c r="C899" t="s">
        <v>123</v>
      </c>
      <c r="D899" s="1" t="s">
        <v>124</v>
      </c>
      <c r="E899">
        <v>1.2</v>
      </c>
      <c r="F899">
        <f t="shared" si="39"/>
        <v>0</v>
      </c>
      <c r="G899">
        <f t="shared" si="40"/>
        <v>0</v>
      </c>
      <c r="H899">
        <v>15438</v>
      </c>
      <c r="I899">
        <v>18910</v>
      </c>
      <c r="J899">
        <v>57095000</v>
      </c>
      <c r="K899">
        <f t="shared" si="41"/>
        <v>0</v>
      </c>
    </row>
    <row r="900" spans="1:11" x14ac:dyDescent="0.3">
      <c r="A900" s="2">
        <v>42026</v>
      </c>
      <c r="B900" s="6">
        <f>DAY(A900)</f>
        <v>22</v>
      </c>
      <c r="C900" t="s">
        <v>123</v>
      </c>
      <c r="D900" s="1" t="s">
        <v>124</v>
      </c>
      <c r="E900">
        <v>1.24</v>
      </c>
      <c r="F900">
        <f t="shared" ref="F900:F963" si="42">IF(B900=21,0,E900-E899)</f>
        <v>4.0000000000000036E-2</v>
      </c>
      <c r="G900" t="str">
        <f t="shared" si="40"/>
        <v>wzrost</v>
      </c>
      <c r="H900">
        <v>13102</v>
      </c>
      <c r="I900">
        <v>15720</v>
      </c>
      <c r="J900">
        <v>57095000</v>
      </c>
      <c r="K900">
        <f t="shared" si="41"/>
        <v>0</v>
      </c>
    </row>
    <row r="901" spans="1:11" x14ac:dyDescent="0.3">
      <c r="A901" s="2">
        <v>42027</v>
      </c>
      <c r="B901" s="6">
        <f>DAY(A901)</f>
        <v>23</v>
      </c>
      <c r="C901" t="s">
        <v>123</v>
      </c>
      <c r="D901" s="1" t="s">
        <v>124</v>
      </c>
      <c r="E901">
        <v>1.24</v>
      </c>
      <c r="F901">
        <f t="shared" si="42"/>
        <v>0</v>
      </c>
      <c r="G901" t="str">
        <f t="shared" ref="G901:G964" si="43">IF(B901=21,0,IF(AND(E901&lt;&gt;E900,F901&gt;F900),"wzrost",IF(F901&lt;F900,"spadek",0)))</f>
        <v>spadek</v>
      </c>
      <c r="H901">
        <v>2217</v>
      </c>
      <c r="I901">
        <v>2640</v>
      </c>
      <c r="J901">
        <v>57095000</v>
      </c>
      <c r="K901" t="str">
        <f t="shared" ref="K901:K964" si="44">IF(B901=23,IF(AND(G901="wzrost",G900="wzrost"),"kupuj",IF(AND(G901="spadek",G900="spadek"),"sprzedaj","obserwuj")),0)</f>
        <v>obserwuj</v>
      </c>
    </row>
    <row r="902" spans="1:11" x14ac:dyDescent="0.3">
      <c r="A902" s="2">
        <v>42025</v>
      </c>
      <c r="B902" s="6">
        <f>DAY(A902)</f>
        <v>21</v>
      </c>
      <c r="C902" t="s">
        <v>767</v>
      </c>
      <c r="D902" s="1" t="s">
        <v>768</v>
      </c>
      <c r="E902">
        <v>1.72</v>
      </c>
      <c r="F902">
        <f t="shared" si="42"/>
        <v>0</v>
      </c>
      <c r="G902">
        <f t="shared" si="43"/>
        <v>0</v>
      </c>
      <c r="H902">
        <v>2005</v>
      </c>
      <c r="I902">
        <v>3450</v>
      </c>
      <c r="J902">
        <v>2747000</v>
      </c>
      <c r="K902">
        <f t="shared" si="44"/>
        <v>0</v>
      </c>
    </row>
    <row r="903" spans="1:11" x14ac:dyDescent="0.3">
      <c r="A903" s="2">
        <v>42026</v>
      </c>
      <c r="B903" s="6">
        <f>DAY(A903)</f>
        <v>22</v>
      </c>
      <c r="C903" t="s">
        <v>767</v>
      </c>
      <c r="D903" s="1" t="s">
        <v>768</v>
      </c>
      <c r="E903">
        <v>1.72</v>
      </c>
      <c r="F903">
        <f t="shared" si="42"/>
        <v>0</v>
      </c>
      <c r="G903">
        <f t="shared" si="43"/>
        <v>0</v>
      </c>
      <c r="H903">
        <v>14</v>
      </c>
      <c r="I903">
        <v>20</v>
      </c>
      <c r="J903">
        <v>2747000</v>
      </c>
      <c r="K903">
        <f t="shared" si="44"/>
        <v>0</v>
      </c>
    </row>
    <row r="904" spans="1:11" x14ac:dyDescent="0.3">
      <c r="A904" s="2">
        <v>42027</v>
      </c>
      <c r="B904" s="6">
        <f>DAY(A904)</f>
        <v>23</v>
      </c>
      <c r="C904" t="s">
        <v>767</v>
      </c>
      <c r="D904" s="1" t="s">
        <v>768</v>
      </c>
      <c r="E904">
        <v>1.71</v>
      </c>
      <c r="F904">
        <f t="shared" si="42"/>
        <v>-1.0000000000000009E-2</v>
      </c>
      <c r="G904" t="str">
        <f t="shared" si="43"/>
        <v>spadek</v>
      </c>
      <c r="H904">
        <v>3776</v>
      </c>
      <c r="I904">
        <v>6460</v>
      </c>
      <c r="J904">
        <v>2747000</v>
      </c>
      <c r="K904" t="str">
        <f t="shared" si="44"/>
        <v>obserwuj</v>
      </c>
    </row>
    <row r="905" spans="1:11" x14ac:dyDescent="0.3">
      <c r="A905" s="2">
        <v>42025</v>
      </c>
      <c r="B905" s="6">
        <f>DAY(A905)</f>
        <v>21</v>
      </c>
      <c r="C905" t="s">
        <v>7</v>
      </c>
      <c r="D905" s="1" t="s">
        <v>8</v>
      </c>
      <c r="E905">
        <v>2.09</v>
      </c>
      <c r="F905">
        <f t="shared" si="42"/>
        <v>0</v>
      </c>
      <c r="G905">
        <f t="shared" si="43"/>
        <v>0</v>
      </c>
      <c r="H905">
        <v>9</v>
      </c>
      <c r="I905">
        <v>18</v>
      </c>
      <c r="J905">
        <v>6496000</v>
      </c>
      <c r="K905">
        <f t="shared" si="44"/>
        <v>0</v>
      </c>
    </row>
    <row r="906" spans="1:11" x14ac:dyDescent="0.3">
      <c r="A906" s="2">
        <v>42026</v>
      </c>
      <c r="B906" s="6">
        <f>DAY(A906)</f>
        <v>22</v>
      </c>
      <c r="C906" t="s">
        <v>7</v>
      </c>
      <c r="D906" s="1" t="s">
        <v>8</v>
      </c>
      <c r="E906">
        <v>2.2599999999999998</v>
      </c>
      <c r="F906">
        <f t="shared" si="42"/>
        <v>0.16999999999999993</v>
      </c>
      <c r="G906" t="str">
        <f t="shared" si="43"/>
        <v>wzrost</v>
      </c>
      <c r="H906">
        <v>20</v>
      </c>
      <c r="I906">
        <v>40</v>
      </c>
      <c r="J906">
        <v>6496000</v>
      </c>
      <c r="K906">
        <f t="shared" si="44"/>
        <v>0</v>
      </c>
    </row>
    <row r="907" spans="1:11" x14ac:dyDescent="0.3">
      <c r="A907" s="2">
        <v>42027</v>
      </c>
      <c r="B907" s="6">
        <f>DAY(A907)</f>
        <v>23</v>
      </c>
      <c r="C907" t="s">
        <v>7</v>
      </c>
      <c r="D907" s="1" t="s">
        <v>8</v>
      </c>
      <c r="E907">
        <v>2.14</v>
      </c>
      <c r="F907">
        <f t="shared" si="42"/>
        <v>-0.11999999999999966</v>
      </c>
      <c r="G907" t="str">
        <f t="shared" si="43"/>
        <v>spadek</v>
      </c>
      <c r="H907">
        <v>15</v>
      </c>
      <c r="I907">
        <v>30</v>
      </c>
      <c r="J907">
        <v>6496000</v>
      </c>
      <c r="K907" t="str">
        <f t="shared" si="44"/>
        <v>obserwuj</v>
      </c>
    </row>
    <row r="908" spans="1:11" x14ac:dyDescent="0.3">
      <c r="A908" s="2">
        <v>42025</v>
      </c>
      <c r="B908" s="6">
        <f>DAY(A908)</f>
        <v>21</v>
      </c>
      <c r="C908" t="s">
        <v>377</v>
      </c>
      <c r="D908" s="1" t="s">
        <v>378</v>
      </c>
      <c r="E908">
        <v>1.56</v>
      </c>
      <c r="F908">
        <f t="shared" si="42"/>
        <v>0</v>
      </c>
      <c r="G908">
        <f t="shared" si="43"/>
        <v>0</v>
      </c>
      <c r="H908">
        <v>6</v>
      </c>
      <c r="I908">
        <v>10</v>
      </c>
      <c r="J908">
        <v>3715000</v>
      </c>
      <c r="K908">
        <f t="shared" si="44"/>
        <v>0</v>
      </c>
    </row>
    <row r="909" spans="1:11" x14ac:dyDescent="0.3">
      <c r="A909" s="2">
        <v>42026</v>
      </c>
      <c r="B909" s="6">
        <f>DAY(A909)</f>
        <v>22</v>
      </c>
      <c r="C909" t="s">
        <v>377</v>
      </c>
      <c r="D909" s="1" t="s">
        <v>378</v>
      </c>
      <c r="E909">
        <v>1.54</v>
      </c>
      <c r="F909">
        <f t="shared" si="42"/>
        <v>-2.0000000000000018E-2</v>
      </c>
      <c r="G909" t="str">
        <f t="shared" si="43"/>
        <v>spadek</v>
      </c>
      <c r="H909">
        <v>6126</v>
      </c>
      <c r="I909">
        <v>9560</v>
      </c>
      <c r="J909">
        <v>3715000</v>
      </c>
      <c r="K909">
        <f t="shared" si="44"/>
        <v>0</v>
      </c>
    </row>
    <row r="910" spans="1:11" x14ac:dyDescent="0.3">
      <c r="A910" s="2">
        <v>42027</v>
      </c>
      <c r="B910" s="6">
        <f>DAY(A910)</f>
        <v>23</v>
      </c>
      <c r="C910" t="s">
        <v>377</v>
      </c>
      <c r="D910" s="1" t="s">
        <v>378</v>
      </c>
      <c r="E910">
        <v>1.54</v>
      </c>
      <c r="F910">
        <f t="shared" si="42"/>
        <v>0</v>
      </c>
      <c r="G910">
        <f t="shared" si="43"/>
        <v>0</v>
      </c>
      <c r="H910">
        <v>18</v>
      </c>
      <c r="I910">
        <v>30</v>
      </c>
      <c r="J910">
        <v>3715000</v>
      </c>
      <c r="K910" t="str">
        <f t="shared" si="44"/>
        <v>obserwuj</v>
      </c>
    </row>
    <row r="911" spans="1:11" x14ac:dyDescent="0.3">
      <c r="A911" s="2">
        <v>42025</v>
      </c>
      <c r="B911" s="6">
        <f>DAY(A911)</f>
        <v>21</v>
      </c>
      <c r="C911" t="s">
        <v>9</v>
      </c>
      <c r="D911" s="1" t="s">
        <v>10</v>
      </c>
      <c r="E911">
        <v>0.79</v>
      </c>
      <c r="F911">
        <f t="shared" si="42"/>
        <v>0</v>
      </c>
      <c r="G911">
        <f t="shared" si="43"/>
        <v>0</v>
      </c>
      <c r="H911">
        <v>25</v>
      </c>
      <c r="I911">
        <v>21</v>
      </c>
      <c r="J911">
        <v>22309000</v>
      </c>
      <c r="K911">
        <f t="shared" si="44"/>
        <v>0</v>
      </c>
    </row>
    <row r="912" spans="1:11" x14ac:dyDescent="0.3">
      <c r="A912" s="2">
        <v>42026</v>
      </c>
      <c r="B912" s="6">
        <f>DAY(A912)</f>
        <v>22</v>
      </c>
      <c r="C912" t="s">
        <v>9</v>
      </c>
      <c r="D912" s="1" t="s">
        <v>10</v>
      </c>
      <c r="E912">
        <v>0.79</v>
      </c>
      <c r="F912">
        <f t="shared" si="42"/>
        <v>0</v>
      </c>
      <c r="G912">
        <f t="shared" si="43"/>
        <v>0</v>
      </c>
      <c r="H912">
        <v>87</v>
      </c>
      <c r="I912">
        <v>70</v>
      </c>
      <c r="J912">
        <v>22309000</v>
      </c>
      <c r="K912">
        <f t="shared" si="44"/>
        <v>0</v>
      </c>
    </row>
    <row r="913" spans="1:11" x14ac:dyDescent="0.3">
      <c r="A913" s="2">
        <v>42027</v>
      </c>
      <c r="B913" s="6">
        <f>DAY(A913)</f>
        <v>23</v>
      </c>
      <c r="C913" t="s">
        <v>9</v>
      </c>
      <c r="D913" s="1" t="s">
        <v>10</v>
      </c>
      <c r="E913">
        <v>0.79</v>
      </c>
      <c r="F913">
        <f t="shared" si="42"/>
        <v>0</v>
      </c>
      <c r="G913">
        <f t="shared" si="43"/>
        <v>0</v>
      </c>
      <c r="H913">
        <v>79</v>
      </c>
      <c r="I913">
        <v>60</v>
      </c>
      <c r="J913">
        <v>22309000</v>
      </c>
      <c r="K913" t="str">
        <f t="shared" si="44"/>
        <v>obserwuj</v>
      </c>
    </row>
    <row r="914" spans="1:11" x14ac:dyDescent="0.3">
      <c r="A914" s="2">
        <v>42025</v>
      </c>
      <c r="B914" s="6">
        <f>DAY(A914)</f>
        <v>21</v>
      </c>
      <c r="C914" t="s">
        <v>535</v>
      </c>
      <c r="D914" s="1" t="s">
        <v>536</v>
      </c>
      <c r="E914">
        <v>0.56000000000000005</v>
      </c>
      <c r="F914">
        <f t="shared" si="42"/>
        <v>0</v>
      </c>
      <c r="G914">
        <f t="shared" si="43"/>
        <v>0</v>
      </c>
      <c r="H914">
        <v>514069</v>
      </c>
      <c r="I914">
        <v>286230</v>
      </c>
      <c r="J914">
        <v>503124000</v>
      </c>
      <c r="K914">
        <f t="shared" si="44"/>
        <v>0</v>
      </c>
    </row>
    <row r="915" spans="1:11" x14ac:dyDescent="0.3">
      <c r="A915" s="2">
        <v>42026</v>
      </c>
      <c r="B915" s="6">
        <f>DAY(A915)</f>
        <v>22</v>
      </c>
      <c r="C915" t="s">
        <v>535</v>
      </c>
      <c r="D915" s="1" t="s">
        <v>536</v>
      </c>
      <c r="E915">
        <v>0.56999999999999995</v>
      </c>
      <c r="F915">
        <f t="shared" si="42"/>
        <v>9.9999999999998979E-3</v>
      </c>
      <c r="G915" t="str">
        <f t="shared" si="43"/>
        <v>wzrost</v>
      </c>
      <c r="H915">
        <v>492192</v>
      </c>
      <c r="I915">
        <v>276850</v>
      </c>
      <c r="J915">
        <v>503124000</v>
      </c>
      <c r="K915">
        <f t="shared" si="44"/>
        <v>0</v>
      </c>
    </row>
    <row r="916" spans="1:11" x14ac:dyDescent="0.3">
      <c r="A916" s="2">
        <v>42027</v>
      </c>
      <c r="B916" s="6">
        <f>DAY(A916)</f>
        <v>23</v>
      </c>
      <c r="C916" t="s">
        <v>535</v>
      </c>
      <c r="D916" s="1" t="s">
        <v>536</v>
      </c>
      <c r="E916">
        <v>0.56999999999999995</v>
      </c>
      <c r="F916">
        <f t="shared" si="42"/>
        <v>0</v>
      </c>
      <c r="G916" t="str">
        <f t="shared" si="43"/>
        <v>spadek</v>
      </c>
      <c r="H916">
        <v>495652</v>
      </c>
      <c r="I916">
        <v>282320</v>
      </c>
      <c r="J916">
        <v>503124000</v>
      </c>
      <c r="K916" t="str">
        <f t="shared" si="44"/>
        <v>obserwuj</v>
      </c>
    </row>
    <row r="917" spans="1:11" x14ac:dyDescent="0.3">
      <c r="A917" s="2">
        <v>42025</v>
      </c>
      <c r="B917" s="6">
        <f>DAY(A917)</f>
        <v>21</v>
      </c>
      <c r="C917" t="s">
        <v>803</v>
      </c>
      <c r="D917" s="1" t="s">
        <v>804</v>
      </c>
      <c r="E917">
        <v>3</v>
      </c>
      <c r="F917">
        <f t="shared" si="42"/>
        <v>0</v>
      </c>
      <c r="G917">
        <f t="shared" si="43"/>
        <v>0</v>
      </c>
      <c r="H917">
        <v>2162</v>
      </c>
      <c r="I917">
        <v>6320</v>
      </c>
      <c r="J917">
        <v>0</v>
      </c>
      <c r="K917">
        <f t="shared" si="44"/>
        <v>0</v>
      </c>
    </row>
    <row r="918" spans="1:11" x14ac:dyDescent="0.3">
      <c r="A918" s="2">
        <v>42026</v>
      </c>
      <c r="B918" s="6">
        <f>DAY(A918)</f>
        <v>22</v>
      </c>
      <c r="C918" t="s">
        <v>803</v>
      </c>
      <c r="D918" s="1" t="s">
        <v>804</v>
      </c>
      <c r="E918">
        <v>3.44</v>
      </c>
      <c r="F918">
        <f t="shared" si="42"/>
        <v>0.43999999999999995</v>
      </c>
      <c r="G918" t="str">
        <f t="shared" si="43"/>
        <v>wzrost</v>
      </c>
      <c r="H918">
        <v>53362</v>
      </c>
      <c r="I918">
        <v>163450</v>
      </c>
      <c r="J918">
        <v>0</v>
      </c>
      <c r="K918">
        <f t="shared" si="44"/>
        <v>0</v>
      </c>
    </row>
    <row r="919" spans="1:11" x14ac:dyDescent="0.3">
      <c r="A919" s="2">
        <v>42027</v>
      </c>
      <c r="B919" s="6">
        <f>DAY(A919)</f>
        <v>23</v>
      </c>
      <c r="C919" t="s">
        <v>803</v>
      </c>
      <c r="D919" s="1" t="s">
        <v>804</v>
      </c>
      <c r="E919">
        <v>3.6</v>
      </c>
      <c r="F919">
        <f t="shared" si="42"/>
        <v>0.16000000000000014</v>
      </c>
      <c r="G919" t="str">
        <f t="shared" si="43"/>
        <v>spadek</v>
      </c>
      <c r="H919">
        <v>12896</v>
      </c>
      <c r="I919">
        <v>45470</v>
      </c>
      <c r="J919">
        <v>0</v>
      </c>
      <c r="K919" t="str">
        <f t="shared" si="44"/>
        <v>obserwuj</v>
      </c>
    </row>
    <row r="920" spans="1:11" x14ac:dyDescent="0.3">
      <c r="A920" s="2">
        <v>42025</v>
      </c>
      <c r="B920" s="6">
        <f>DAY(A920)</f>
        <v>21</v>
      </c>
      <c r="C920" t="s">
        <v>105</v>
      </c>
      <c r="D920" s="1" t="s">
        <v>106</v>
      </c>
      <c r="E920">
        <v>1.1399999999999999</v>
      </c>
      <c r="F920">
        <f t="shared" si="42"/>
        <v>0</v>
      </c>
      <c r="G920">
        <f t="shared" si="43"/>
        <v>0</v>
      </c>
      <c r="H920">
        <v>15297</v>
      </c>
      <c r="I920">
        <v>17180</v>
      </c>
      <c r="J920">
        <v>96494000</v>
      </c>
      <c r="K920">
        <f t="shared" si="44"/>
        <v>0</v>
      </c>
    </row>
    <row r="921" spans="1:11" x14ac:dyDescent="0.3">
      <c r="A921" s="2">
        <v>42026</v>
      </c>
      <c r="B921" s="6">
        <f>DAY(A921)</f>
        <v>22</v>
      </c>
      <c r="C921" t="s">
        <v>105</v>
      </c>
      <c r="D921" s="1" t="s">
        <v>106</v>
      </c>
      <c r="E921">
        <v>1.1399999999999999</v>
      </c>
      <c r="F921">
        <f t="shared" si="42"/>
        <v>0</v>
      </c>
      <c r="G921">
        <f t="shared" si="43"/>
        <v>0</v>
      </c>
      <c r="H921">
        <v>14109</v>
      </c>
      <c r="I921">
        <v>15850</v>
      </c>
      <c r="J921">
        <v>96494000</v>
      </c>
      <c r="K921">
        <f t="shared" si="44"/>
        <v>0</v>
      </c>
    </row>
    <row r="922" spans="1:11" x14ac:dyDescent="0.3">
      <c r="A922" s="2">
        <v>42027</v>
      </c>
      <c r="B922" s="6">
        <f>DAY(A922)</f>
        <v>23</v>
      </c>
      <c r="C922" t="s">
        <v>105</v>
      </c>
      <c r="D922" s="1" t="s">
        <v>106</v>
      </c>
      <c r="E922">
        <v>1.1200000000000001</v>
      </c>
      <c r="F922">
        <f t="shared" si="42"/>
        <v>-1.9999999999999796E-2</v>
      </c>
      <c r="G922" t="str">
        <f t="shared" si="43"/>
        <v>spadek</v>
      </c>
      <c r="H922">
        <v>81484</v>
      </c>
      <c r="I922">
        <v>90930</v>
      </c>
      <c r="J922">
        <v>96494000</v>
      </c>
      <c r="K922" t="str">
        <f t="shared" si="44"/>
        <v>obserwuj</v>
      </c>
    </row>
    <row r="923" spans="1:11" x14ac:dyDescent="0.3">
      <c r="A923" s="2">
        <v>42025</v>
      </c>
      <c r="B923" s="6">
        <f>DAY(A923)</f>
        <v>21</v>
      </c>
      <c r="C923" t="s">
        <v>581</v>
      </c>
      <c r="D923" s="1" t="s">
        <v>582</v>
      </c>
      <c r="E923">
        <v>4.28</v>
      </c>
      <c r="F923">
        <f t="shared" si="42"/>
        <v>0</v>
      </c>
      <c r="G923">
        <f t="shared" si="43"/>
        <v>0</v>
      </c>
      <c r="H923">
        <v>5696</v>
      </c>
      <c r="I923">
        <v>25180</v>
      </c>
      <c r="J923">
        <v>24936000</v>
      </c>
      <c r="K923">
        <f t="shared" si="44"/>
        <v>0</v>
      </c>
    </row>
    <row r="924" spans="1:11" x14ac:dyDescent="0.3">
      <c r="A924" s="2">
        <v>42026</v>
      </c>
      <c r="B924" s="6">
        <f>DAY(A924)</f>
        <v>22</v>
      </c>
      <c r="C924" t="s">
        <v>581</v>
      </c>
      <c r="D924" s="1" t="s">
        <v>582</v>
      </c>
      <c r="E924">
        <v>4.4000000000000004</v>
      </c>
      <c r="F924">
        <f t="shared" si="42"/>
        <v>0.12000000000000011</v>
      </c>
      <c r="G924" t="str">
        <f t="shared" si="43"/>
        <v>wzrost</v>
      </c>
      <c r="H924">
        <v>4053</v>
      </c>
      <c r="I924">
        <v>17470</v>
      </c>
      <c r="J924">
        <v>24936000</v>
      </c>
      <c r="K924">
        <f t="shared" si="44"/>
        <v>0</v>
      </c>
    </row>
    <row r="925" spans="1:11" x14ac:dyDescent="0.3">
      <c r="A925" s="2">
        <v>42027</v>
      </c>
      <c r="B925" s="6">
        <f>DAY(A925)</f>
        <v>23</v>
      </c>
      <c r="C925" t="s">
        <v>581</v>
      </c>
      <c r="D925" s="1" t="s">
        <v>582</v>
      </c>
      <c r="E925">
        <v>4.4000000000000004</v>
      </c>
      <c r="F925">
        <f t="shared" si="42"/>
        <v>0</v>
      </c>
      <c r="G925" t="str">
        <f t="shared" si="43"/>
        <v>spadek</v>
      </c>
      <c r="H925">
        <v>2186</v>
      </c>
      <c r="I925">
        <v>9350</v>
      </c>
      <c r="J925">
        <v>24936000</v>
      </c>
      <c r="K925" t="str">
        <f t="shared" si="44"/>
        <v>obserwuj</v>
      </c>
    </row>
    <row r="926" spans="1:11" x14ac:dyDescent="0.3">
      <c r="A926" s="2">
        <v>42025</v>
      </c>
      <c r="B926" s="6">
        <f>DAY(A926)</f>
        <v>21</v>
      </c>
      <c r="C926" t="s">
        <v>585</v>
      </c>
      <c r="D926" s="1" t="s">
        <v>586</v>
      </c>
      <c r="E926">
        <v>3.87</v>
      </c>
      <c r="F926">
        <f t="shared" si="42"/>
        <v>0</v>
      </c>
      <c r="G926">
        <f t="shared" si="43"/>
        <v>0</v>
      </c>
      <c r="H926">
        <v>20</v>
      </c>
      <c r="I926">
        <v>80</v>
      </c>
      <c r="J926">
        <v>1500000</v>
      </c>
      <c r="K926">
        <f t="shared" si="44"/>
        <v>0</v>
      </c>
    </row>
    <row r="927" spans="1:11" x14ac:dyDescent="0.3">
      <c r="A927" s="2">
        <v>42026</v>
      </c>
      <c r="B927" s="6">
        <f>DAY(A927)</f>
        <v>22</v>
      </c>
      <c r="C927" t="s">
        <v>585</v>
      </c>
      <c r="D927" s="1" t="s">
        <v>586</v>
      </c>
      <c r="E927">
        <v>3.83</v>
      </c>
      <c r="F927">
        <f t="shared" si="42"/>
        <v>-4.0000000000000036E-2</v>
      </c>
      <c r="G927" t="str">
        <f t="shared" si="43"/>
        <v>spadek</v>
      </c>
      <c r="H927">
        <v>468</v>
      </c>
      <c r="I927">
        <v>1810</v>
      </c>
      <c r="J927">
        <v>1500000</v>
      </c>
      <c r="K927">
        <f t="shared" si="44"/>
        <v>0</v>
      </c>
    </row>
    <row r="928" spans="1:11" x14ac:dyDescent="0.3">
      <c r="A928" s="2">
        <v>42027</v>
      </c>
      <c r="B928" s="6">
        <f>DAY(A928)</f>
        <v>23</v>
      </c>
      <c r="C928" t="s">
        <v>585</v>
      </c>
      <c r="D928" s="1" t="s">
        <v>586</v>
      </c>
      <c r="E928">
        <v>3.8</v>
      </c>
      <c r="F928">
        <f t="shared" si="42"/>
        <v>-3.0000000000000249E-2</v>
      </c>
      <c r="G928" t="str">
        <f t="shared" si="43"/>
        <v>wzrost</v>
      </c>
      <c r="H928">
        <v>4145</v>
      </c>
      <c r="I928">
        <v>15930</v>
      </c>
      <c r="J928">
        <v>1500000</v>
      </c>
      <c r="K928" t="str">
        <f t="shared" si="44"/>
        <v>obserwuj</v>
      </c>
    </row>
    <row r="929" spans="1:11" x14ac:dyDescent="0.3">
      <c r="A929" s="2">
        <v>42025</v>
      </c>
      <c r="B929" s="6">
        <f>DAY(A929)</f>
        <v>21</v>
      </c>
      <c r="C929" t="s">
        <v>573</v>
      </c>
      <c r="D929" s="1" t="s">
        <v>574</v>
      </c>
      <c r="E929">
        <v>4.92</v>
      </c>
      <c r="F929">
        <f t="shared" si="42"/>
        <v>0</v>
      </c>
      <c r="G929">
        <f t="shared" si="43"/>
        <v>0</v>
      </c>
      <c r="H929">
        <v>882</v>
      </c>
      <c r="I929">
        <v>4250</v>
      </c>
      <c r="J929">
        <v>3499000</v>
      </c>
      <c r="K929">
        <f t="shared" si="44"/>
        <v>0</v>
      </c>
    </row>
    <row r="930" spans="1:11" x14ac:dyDescent="0.3">
      <c r="A930" s="2">
        <v>42026</v>
      </c>
      <c r="B930" s="6">
        <f>DAY(A930)</f>
        <v>22</v>
      </c>
      <c r="C930" t="s">
        <v>573</v>
      </c>
      <c r="D930" s="1" t="s">
        <v>574</v>
      </c>
      <c r="E930">
        <v>4.8899999999999997</v>
      </c>
      <c r="F930">
        <f t="shared" si="42"/>
        <v>-3.0000000000000249E-2</v>
      </c>
      <c r="G930" t="str">
        <f t="shared" si="43"/>
        <v>spadek</v>
      </c>
      <c r="H930">
        <v>356</v>
      </c>
      <c r="I930">
        <v>1720</v>
      </c>
      <c r="J930">
        <v>3499000</v>
      </c>
      <c r="K930">
        <f t="shared" si="44"/>
        <v>0</v>
      </c>
    </row>
    <row r="931" spans="1:11" x14ac:dyDescent="0.3">
      <c r="A931" s="2">
        <v>42027</v>
      </c>
      <c r="B931" s="6">
        <f>DAY(A931)</f>
        <v>23</v>
      </c>
      <c r="C931" t="s">
        <v>573</v>
      </c>
      <c r="D931" s="1" t="s">
        <v>574</v>
      </c>
      <c r="E931">
        <v>4.78</v>
      </c>
      <c r="F931">
        <f t="shared" si="42"/>
        <v>-0.10999999999999943</v>
      </c>
      <c r="G931" t="str">
        <f t="shared" si="43"/>
        <v>spadek</v>
      </c>
      <c r="H931">
        <v>6300</v>
      </c>
      <c r="I931">
        <v>30810</v>
      </c>
      <c r="J931">
        <v>3499000</v>
      </c>
      <c r="K931" t="str">
        <f t="shared" si="44"/>
        <v>sprzedaj</v>
      </c>
    </row>
    <row r="932" spans="1:11" x14ac:dyDescent="0.3">
      <c r="A932" s="2">
        <v>42025</v>
      </c>
      <c r="B932" s="6">
        <f>DAY(A932)</f>
        <v>21</v>
      </c>
      <c r="C932" t="s">
        <v>591</v>
      </c>
      <c r="D932" s="1" t="s">
        <v>592</v>
      </c>
      <c r="E932">
        <v>2.1</v>
      </c>
      <c r="F932">
        <f t="shared" si="42"/>
        <v>0</v>
      </c>
      <c r="G932">
        <f t="shared" si="43"/>
        <v>0</v>
      </c>
      <c r="H932">
        <v>46</v>
      </c>
      <c r="I932">
        <v>100</v>
      </c>
      <c r="J932">
        <v>4803000</v>
      </c>
      <c r="K932">
        <f t="shared" si="44"/>
        <v>0</v>
      </c>
    </row>
    <row r="933" spans="1:11" x14ac:dyDescent="0.3">
      <c r="A933" s="2">
        <v>42026</v>
      </c>
      <c r="B933" s="6">
        <f>DAY(A933)</f>
        <v>22</v>
      </c>
      <c r="C933" t="s">
        <v>591</v>
      </c>
      <c r="D933" s="1" t="s">
        <v>592</v>
      </c>
      <c r="E933">
        <v>2.0499999999999998</v>
      </c>
      <c r="F933">
        <f t="shared" si="42"/>
        <v>-5.0000000000000266E-2</v>
      </c>
      <c r="G933" t="str">
        <f t="shared" si="43"/>
        <v>spadek</v>
      </c>
      <c r="H933">
        <v>478</v>
      </c>
      <c r="I933">
        <v>960</v>
      </c>
      <c r="J933">
        <v>4803000</v>
      </c>
      <c r="K933">
        <f t="shared" si="44"/>
        <v>0</v>
      </c>
    </row>
    <row r="934" spans="1:11" x14ac:dyDescent="0.3">
      <c r="A934" s="2">
        <v>42027</v>
      </c>
      <c r="B934" s="6">
        <f>DAY(A934)</f>
        <v>23</v>
      </c>
      <c r="C934" t="s">
        <v>591</v>
      </c>
      <c r="D934" s="1" t="s">
        <v>592</v>
      </c>
      <c r="E934">
        <v>2.02</v>
      </c>
      <c r="F934">
        <f t="shared" si="42"/>
        <v>-2.9999999999999805E-2</v>
      </c>
      <c r="G934" t="str">
        <f t="shared" si="43"/>
        <v>wzrost</v>
      </c>
      <c r="H934">
        <v>2929</v>
      </c>
      <c r="I934">
        <v>5970</v>
      </c>
      <c r="J934">
        <v>4803000</v>
      </c>
      <c r="K934" t="str">
        <f t="shared" si="44"/>
        <v>obserwuj</v>
      </c>
    </row>
    <row r="935" spans="1:11" x14ac:dyDescent="0.3">
      <c r="A935" s="2">
        <v>42025</v>
      </c>
      <c r="B935" s="6">
        <f>DAY(A935)</f>
        <v>21</v>
      </c>
      <c r="C935" t="s">
        <v>587</v>
      </c>
      <c r="D935" s="1" t="s">
        <v>588</v>
      </c>
      <c r="E935">
        <v>49.2</v>
      </c>
      <c r="F935">
        <f t="shared" si="42"/>
        <v>0</v>
      </c>
      <c r="G935">
        <f t="shared" si="43"/>
        <v>0</v>
      </c>
      <c r="H935">
        <v>120</v>
      </c>
      <c r="I935">
        <v>5890</v>
      </c>
      <c r="J935">
        <v>297000</v>
      </c>
      <c r="K935">
        <f t="shared" si="44"/>
        <v>0</v>
      </c>
    </row>
    <row r="936" spans="1:11" x14ac:dyDescent="0.3">
      <c r="A936" s="2">
        <v>42026</v>
      </c>
      <c r="B936" s="6">
        <f>DAY(A936)</f>
        <v>22</v>
      </c>
      <c r="C936" t="s">
        <v>587</v>
      </c>
      <c r="D936" s="1" t="s">
        <v>588</v>
      </c>
      <c r="E936">
        <v>49.5</v>
      </c>
      <c r="F936">
        <f t="shared" si="42"/>
        <v>0.29999999999999716</v>
      </c>
      <c r="G936" t="str">
        <f t="shared" si="43"/>
        <v>wzrost</v>
      </c>
      <c r="H936">
        <v>220</v>
      </c>
      <c r="I936">
        <v>10820</v>
      </c>
      <c r="J936">
        <v>297000</v>
      </c>
      <c r="K936">
        <f t="shared" si="44"/>
        <v>0</v>
      </c>
    </row>
    <row r="937" spans="1:11" x14ac:dyDescent="0.3">
      <c r="A937" s="2">
        <v>42027</v>
      </c>
      <c r="B937" s="6">
        <f>DAY(A937)</f>
        <v>23</v>
      </c>
      <c r="C937" t="s">
        <v>587</v>
      </c>
      <c r="D937" s="1" t="s">
        <v>588</v>
      </c>
      <c r="E937">
        <v>50.3</v>
      </c>
      <c r="F937">
        <f t="shared" si="42"/>
        <v>0.79999999999999716</v>
      </c>
      <c r="G937" t="str">
        <f t="shared" si="43"/>
        <v>wzrost</v>
      </c>
      <c r="H937">
        <v>292</v>
      </c>
      <c r="I937">
        <v>14560</v>
      </c>
      <c r="J937">
        <v>297000</v>
      </c>
      <c r="K937" t="str">
        <f t="shared" si="44"/>
        <v>kupuj</v>
      </c>
    </row>
    <row r="938" spans="1:11" x14ac:dyDescent="0.3">
      <c r="A938" s="2">
        <v>42025</v>
      </c>
      <c r="B938" s="6">
        <f>DAY(A938)</f>
        <v>21</v>
      </c>
      <c r="C938" t="s">
        <v>593</v>
      </c>
      <c r="D938" s="1" t="s">
        <v>594</v>
      </c>
      <c r="E938">
        <v>2.0699999999999998</v>
      </c>
      <c r="F938">
        <f t="shared" si="42"/>
        <v>0</v>
      </c>
      <c r="G938">
        <f t="shared" si="43"/>
        <v>0</v>
      </c>
      <c r="H938">
        <v>0</v>
      </c>
      <c r="I938">
        <v>0</v>
      </c>
      <c r="J938">
        <v>8487000</v>
      </c>
      <c r="K938">
        <f t="shared" si="44"/>
        <v>0</v>
      </c>
    </row>
    <row r="939" spans="1:11" x14ac:dyDescent="0.3">
      <c r="A939" s="2">
        <v>42026</v>
      </c>
      <c r="B939" s="6">
        <f>DAY(A939)</f>
        <v>22</v>
      </c>
      <c r="C939" t="s">
        <v>593</v>
      </c>
      <c r="D939" s="1" t="s">
        <v>594</v>
      </c>
      <c r="E939">
        <v>2.0699999999999998</v>
      </c>
      <c r="F939">
        <f t="shared" si="42"/>
        <v>0</v>
      </c>
      <c r="G939">
        <f t="shared" si="43"/>
        <v>0</v>
      </c>
      <c r="H939">
        <v>100</v>
      </c>
      <c r="I939">
        <v>210</v>
      </c>
      <c r="J939">
        <v>8487000</v>
      </c>
      <c r="K939">
        <f t="shared" si="44"/>
        <v>0</v>
      </c>
    </row>
    <row r="940" spans="1:11" x14ac:dyDescent="0.3">
      <c r="A940" s="2">
        <v>42027</v>
      </c>
      <c r="B940" s="6">
        <f>DAY(A940)</f>
        <v>23</v>
      </c>
      <c r="C940" t="s">
        <v>593</v>
      </c>
      <c r="D940" s="1" t="s">
        <v>594</v>
      </c>
      <c r="E940">
        <v>2.08</v>
      </c>
      <c r="F940">
        <f t="shared" si="42"/>
        <v>1.0000000000000231E-2</v>
      </c>
      <c r="G940" t="str">
        <f t="shared" si="43"/>
        <v>wzrost</v>
      </c>
      <c r="H940">
        <v>5</v>
      </c>
      <c r="I940">
        <v>10</v>
      </c>
      <c r="J940">
        <v>8487000</v>
      </c>
      <c r="K940" t="str">
        <f t="shared" si="44"/>
        <v>obserwuj</v>
      </c>
    </row>
    <row r="941" spans="1:11" x14ac:dyDescent="0.3">
      <c r="A941" s="2">
        <v>42025</v>
      </c>
      <c r="B941" s="6">
        <f>DAY(A941)</f>
        <v>21</v>
      </c>
      <c r="C941" t="s">
        <v>613</v>
      </c>
      <c r="D941" s="1" t="s">
        <v>614</v>
      </c>
      <c r="E941">
        <v>226.5</v>
      </c>
      <c r="F941">
        <f t="shared" si="42"/>
        <v>0</v>
      </c>
      <c r="G941">
        <f t="shared" si="43"/>
        <v>0</v>
      </c>
      <c r="H941">
        <v>60</v>
      </c>
      <c r="I941">
        <v>13690</v>
      </c>
      <c r="J941">
        <v>349000</v>
      </c>
      <c r="K941">
        <f t="shared" si="44"/>
        <v>0</v>
      </c>
    </row>
    <row r="942" spans="1:11" x14ac:dyDescent="0.3">
      <c r="A942" s="2">
        <v>42026</v>
      </c>
      <c r="B942" s="6">
        <f>DAY(A942)</f>
        <v>22</v>
      </c>
      <c r="C942" t="s">
        <v>613</v>
      </c>
      <c r="D942" s="1" t="s">
        <v>614</v>
      </c>
      <c r="E942">
        <v>226.5</v>
      </c>
      <c r="F942">
        <f t="shared" si="42"/>
        <v>0</v>
      </c>
      <c r="G942">
        <f t="shared" si="43"/>
        <v>0</v>
      </c>
      <c r="H942">
        <v>0</v>
      </c>
      <c r="I942">
        <v>0</v>
      </c>
      <c r="J942">
        <v>349000</v>
      </c>
      <c r="K942">
        <f t="shared" si="44"/>
        <v>0</v>
      </c>
    </row>
    <row r="943" spans="1:11" x14ac:dyDescent="0.3">
      <c r="A943" s="2">
        <v>42027</v>
      </c>
      <c r="B943" s="6">
        <f>DAY(A943)</f>
        <v>23</v>
      </c>
      <c r="C943" t="s">
        <v>613</v>
      </c>
      <c r="D943" s="1" t="s">
        <v>614</v>
      </c>
      <c r="E943">
        <v>232.05</v>
      </c>
      <c r="F943">
        <f t="shared" si="42"/>
        <v>5.5500000000000114</v>
      </c>
      <c r="G943" t="str">
        <f t="shared" si="43"/>
        <v>wzrost</v>
      </c>
      <c r="H943">
        <v>41</v>
      </c>
      <c r="I943">
        <v>9510</v>
      </c>
      <c r="J943">
        <v>349000</v>
      </c>
      <c r="K943" t="str">
        <f t="shared" si="44"/>
        <v>obserwuj</v>
      </c>
    </row>
    <row r="944" spans="1:11" x14ac:dyDescent="0.3">
      <c r="A944" s="2">
        <v>42025</v>
      </c>
      <c r="B944" s="6">
        <f>DAY(A944)</f>
        <v>21</v>
      </c>
      <c r="C944" t="s">
        <v>597</v>
      </c>
      <c r="D944" s="1" t="s">
        <v>598</v>
      </c>
      <c r="E944">
        <v>0.11</v>
      </c>
      <c r="F944">
        <f t="shared" si="42"/>
        <v>0</v>
      </c>
      <c r="G944">
        <f t="shared" si="43"/>
        <v>0</v>
      </c>
      <c r="H944">
        <v>0</v>
      </c>
      <c r="I944">
        <v>0</v>
      </c>
      <c r="J944">
        <v>0</v>
      </c>
      <c r="K944">
        <f t="shared" si="44"/>
        <v>0</v>
      </c>
    </row>
    <row r="945" spans="1:11" x14ac:dyDescent="0.3">
      <c r="A945" s="2">
        <v>42026</v>
      </c>
      <c r="B945" s="6">
        <f>DAY(A945)</f>
        <v>22</v>
      </c>
      <c r="C945" t="s">
        <v>597</v>
      </c>
      <c r="D945" s="1" t="s">
        <v>598</v>
      </c>
      <c r="E945">
        <v>0.11</v>
      </c>
      <c r="F945">
        <f t="shared" si="42"/>
        <v>0</v>
      </c>
      <c r="G945">
        <f t="shared" si="43"/>
        <v>0</v>
      </c>
      <c r="H945">
        <v>0</v>
      </c>
      <c r="I945">
        <v>0</v>
      </c>
      <c r="J945">
        <v>0</v>
      </c>
      <c r="K945">
        <f t="shared" si="44"/>
        <v>0</v>
      </c>
    </row>
    <row r="946" spans="1:11" x14ac:dyDescent="0.3">
      <c r="A946" s="2">
        <v>42027</v>
      </c>
      <c r="B946" s="6">
        <f>DAY(A946)</f>
        <v>23</v>
      </c>
      <c r="C946" t="s">
        <v>597</v>
      </c>
      <c r="D946" s="1" t="s">
        <v>598</v>
      </c>
      <c r="E946">
        <v>0.11</v>
      </c>
      <c r="F946">
        <f t="shared" si="42"/>
        <v>0</v>
      </c>
      <c r="G946">
        <f t="shared" si="43"/>
        <v>0</v>
      </c>
      <c r="H946">
        <v>0</v>
      </c>
      <c r="I946">
        <v>0</v>
      </c>
      <c r="J946">
        <v>0</v>
      </c>
      <c r="K946" t="str">
        <f t="shared" si="44"/>
        <v>obserwuj</v>
      </c>
    </row>
    <row r="947" spans="1:11" x14ac:dyDescent="0.3">
      <c r="A947" s="2">
        <v>42025</v>
      </c>
      <c r="B947" s="6">
        <f>DAY(A947)</f>
        <v>21</v>
      </c>
      <c r="C947" t="s">
        <v>599</v>
      </c>
      <c r="D947" s="1" t="s">
        <v>600</v>
      </c>
      <c r="E947">
        <v>2.8</v>
      </c>
      <c r="F947">
        <f t="shared" si="42"/>
        <v>0</v>
      </c>
      <c r="G947">
        <f t="shared" si="43"/>
        <v>0</v>
      </c>
      <c r="H947">
        <v>42898</v>
      </c>
      <c r="I947">
        <v>122320</v>
      </c>
      <c r="J947">
        <v>24856000</v>
      </c>
      <c r="K947">
        <f t="shared" si="44"/>
        <v>0</v>
      </c>
    </row>
    <row r="948" spans="1:11" x14ac:dyDescent="0.3">
      <c r="A948" s="2">
        <v>42026</v>
      </c>
      <c r="B948" s="6">
        <f>DAY(A948)</f>
        <v>22</v>
      </c>
      <c r="C948" t="s">
        <v>599</v>
      </c>
      <c r="D948" s="1" t="s">
        <v>600</v>
      </c>
      <c r="E948">
        <v>2.9</v>
      </c>
      <c r="F948">
        <f t="shared" si="42"/>
        <v>0.10000000000000009</v>
      </c>
      <c r="G948" t="str">
        <f t="shared" si="43"/>
        <v>wzrost</v>
      </c>
      <c r="H948">
        <v>10364</v>
      </c>
      <c r="I948">
        <v>29980</v>
      </c>
      <c r="J948">
        <v>24856000</v>
      </c>
      <c r="K948">
        <f t="shared" si="44"/>
        <v>0</v>
      </c>
    </row>
    <row r="949" spans="1:11" x14ac:dyDescent="0.3">
      <c r="A949" s="2">
        <v>42027</v>
      </c>
      <c r="B949" s="6">
        <f>DAY(A949)</f>
        <v>23</v>
      </c>
      <c r="C949" t="s">
        <v>599</v>
      </c>
      <c r="D949" s="1" t="s">
        <v>600</v>
      </c>
      <c r="E949">
        <v>2.9</v>
      </c>
      <c r="F949">
        <f t="shared" si="42"/>
        <v>0</v>
      </c>
      <c r="G949" t="str">
        <f t="shared" si="43"/>
        <v>spadek</v>
      </c>
      <c r="H949">
        <v>15981</v>
      </c>
      <c r="I949">
        <v>46540</v>
      </c>
      <c r="J949">
        <v>24856000</v>
      </c>
      <c r="K949" t="str">
        <f t="shared" si="44"/>
        <v>obserwuj</v>
      </c>
    </row>
    <row r="950" spans="1:11" x14ac:dyDescent="0.3">
      <c r="A950" s="2">
        <v>42025</v>
      </c>
      <c r="B950" s="6">
        <f>DAY(A950)</f>
        <v>21</v>
      </c>
      <c r="C950" t="s">
        <v>601</v>
      </c>
      <c r="D950" s="1" t="s">
        <v>602</v>
      </c>
      <c r="E950">
        <v>10</v>
      </c>
      <c r="F950">
        <f t="shared" si="42"/>
        <v>0</v>
      </c>
      <c r="G950">
        <f t="shared" si="43"/>
        <v>0</v>
      </c>
      <c r="H950">
        <v>883</v>
      </c>
      <c r="I950">
        <v>8770</v>
      </c>
      <c r="J950">
        <v>6624000</v>
      </c>
      <c r="K950">
        <f t="shared" si="44"/>
        <v>0</v>
      </c>
    </row>
    <row r="951" spans="1:11" x14ac:dyDescent="0.3">
      <c r="A951" s="2">
        <v>42026</v>
      </c>
      <c r="B951" s="6">
        <f>DAY(A951)</f>
        <v>22</v>
      </c>
      <c r="C951" t="s">
        <v>601</v>
      </c>
      <c r="D951" s="1" t="s">
        <v>602</v>
      </c>
      <c r="E951">
        <v>9.98</v>
      </c>
      <c r="F951">
        <f t="shared" si="42"/>
        <v>-1.9999999999999574E-2</v>
      </c>
      <c r="G951" t="str">
        <f t="shared" si="43"/>
        <v>spadek</v>
      </c>
      <c r="H951">
        <v>1711</v>
      </c>
      <c r="I951">
        <v>17110</v>
      </c>
      <c r="J951">
        <v>6624000</v>
      </c>
      <c r="K951">
        <f t="shared" si="44"/>
        <v>0</v>
      </c>
    </row>
    <row r="952" spans="1:11" x14ac:dyDescent="0.3">
      <c r="A952" s="2">
        <v>42027</v>
      </c>
      <c r="B952" s="6">
        <f>DAY(A952)</f>
        <v>23</v>
      </c>
      <c r="C952" t="s">
        <v>601</v>
      </c>
      <c r="D952" s="1" t="s">
        <v>602</v>
      </c>
      <c r="E952">
        <v>9.99</v>
      </c>
      <c r="F952">
        <f t="shared" si="42"/>
        <v>9.9999999999997868E-3</v>
      </c>
      <c r="G952" t="str">
        <f t="shared" si="43"/>
        <v>wzrost</v>
      </c>
      <c r="H952">
        <v>3782</v>
      </c>
      <c r="I952">
        <v>38100</v>
      </c>
      <c r="J952">
        <v>6624000</v>
      </c>
      <c r="K952" t="str">
        <f t="shared" si="44"/>
        <v>obserwuj</v>
      </c>
    </row>
    <row r="953" spans="1:11" x14ac:dyDescent="0.3">
      <c r="A953" s="2">
        <v>42025</v>
      </c>
      <c r="B953" s="6">
        <f>DAY(A953)</f>
        <v>21</v>
      </c>
      <c r="C953" t="s">
        <v>603</v>
      </c>
      <c r="D953" s="1" t="s">
        <v>604</v>
      </c>
      <c r="E953">
        <v>5.1100000000000003</v>
      </c>
      <c r="F953">
        <f t="shared" si="42"/>
        <v>0</v>
      </c>
      <c r="G953">
        <f t="shared" si="43"/>
        <v>0</v>
      </c>
      <c r="H953">
        <v>1535</v>
      </c>
      <c r="I953">
        <v>7840</v>
      </c>
      <c r="J953">
        <v>1399000</v>
      </c>
      <c r="K953">
        <f t="shared" si="44"/>
        <v>0</v>
      </c>
    </row>
    <row r="954" spans="1:11" x14ac:dyDescent="0.3">
      <c r="A954" s="2">
        <v>42026</v>
      </c>
      <c r="B954" s="6">
        <f>DAY(A954)</f>
        <v>22</v>
      </c>
      <c r="C954" t="s">
        <v>603</v>
      </c>
      <c r="D954" s="1" t="s">
        <v>604</v>
      </c>
      <c r="E954">
        <v>5.3</v>
      </c>
      <c r="F954">
        <f t="shared" si="42"/>
        <v>0.1899999999999995</v>
      </c>
      <c r="G954" t="str">
        <f t="shared" si="43"/>
        <v>wzrost</v>
      </c>
      <c r="H954">
        <v>23</v>
      </c>
      <c r="I954">
        <v>120</v>
      </c>
      <c r="J954">
        <v>1399000</v>
      </c>
      <c r="K954">
        <f t="shared" si="44"/>
        <v>0</v>
      </c>
    </row>
    <row r="955" spans="1:11" x14ac:dyDescent="0.3">
      <c r="A955" s="2">
        <v>42027</v>
      </c>
      <c r="B955" s="6">
        <f>DAY(A955)</f>
        <v>23</v>
      </c>
      <c r="C955" t="s">
        <v>603</v>
      </c>
      <c r="D955" s="1" t="s">
        <v>604</v>
      </c>
      <c r="E955">
        <v>5.3</v>
      </c>
      <c r="F955">
        <f t="shared" si="42"/>
        <v>0</v>
      </c>
      <c r="G955" t="str">
        <f t="shared" si="43"/>
        <v>spadek</v>
      </c>
      <c r="H955">
        <v>200</v>
      </c>
      <c r="I955">
        <v>1060</v>
      </c>
      <c r="J955">
        <v>1399000</v>
      </c>
      <c r="K955" t="str">
        <f t="shared" si="44"/>
        <v>obserwuj</v>
      </c>
    </row>
    <row r="956" spans="1:11" x14ac:dyDescent="0.3">
      <c r="A956" s="2">
        <v>42025</v>
      </c>
      <c r="B956" s="6">
        <f>DAY(A956)</f>
        <v>21</v>
      </c>
      <c r="C956" t="s">
        <v>165</v>
      </c>
      <c r="D956" s="1" t="s">
        <v>166</v>
      </c>
      <c r="E956">
        <v>16.04</v>
      </c>
      <c r="F956">
        <f t="shared" si="42"/>
        <v>0</v>
      </c>
      <c r="G956">
        <f t="shared" si="43"/>
        <v>0</v>
      </c>
      <c r="H956">
        <v>77930</v>
      </c>
      <c r="I956">
        <v>1246560</v>
      </c>
      <c r="J956">
        <v>60952000</v>
      </c>
      <c r="K956">
        <f t="shared" si="44"/>
        <v>0</v>
      </c>
    </row>
    <row r="957" spans="1:11" x14ac:dyDescent="0.3">
      <c r="A957" s="2">
        <v>42026</v>
      </c>
      <c r="B957" s="6">
        <f>DAY(A957)</f>
        <v>22</v>
      </c>
      <c r="C957" t="s">
        <v>165</v>
      </c>
      <c r="D957" s="1" t="s">
        <v>166</v>
      </c>
      <c r="E957">
        <v>16.3</v>
      </c>
      <c r="F957">
        <f t="shared" si="42"/>
        <v>0.26000000000000156</v>
      </c>
      <c r="G957" t="str">
        <f t="shared" si="43"/>
        <v>wzrost</v>
      </c>
      <c r="H957">
        <v>164551</v>
      </c>
      <c r="I957">
        <v>2683320</v>
      </c>
      <c r="J957">
        <v>60952000</v>
      </c>
      <c r="K957">
        <f t="shared" si="44"/>
        <v>0</v>
      </c>
    </row>
    <row r="958" spans="1:11" x14ac:dyDescent="0.3">
      <c r="A958" s="2">
        <v>42027</v>
      </c>
      <c r="B958" s="6">
        <f>DAY(A958)</f>
        <v>23</v>
      </c>
      <c r="C958" t="s">
        <v>165</v>
      </c>
      <c r="D958" s="1" t="s">
        <v>166</v>
      </c>
      <c r="E958">
        <v>16.3</v>
      </c>
      <c r="F958">
        <f t="shared" si="42"/>
        <v>0</v>
      </c>
      <c r="G958" t="str">
        <f t="shared" si="43"/>
        <v>spadek</v>
      </c>
      <c r="H958">
        <v>72778</v>
      </c>
      <c r="I958">
        <v>1198540</v>
      </c>
      <c r="J958">
        <v>60952000</v>
      </c>
      <c r="K958" t="str">
        <f t="shared" si="44"/>
        <v>obserwuj</v>
      </c>
    </row>
    <row r="959" spans="1:11" x14ac:dyDescent="0.3">
      <c r="A959" s="2">
        <v>42025</v>
      </c>
      <c r="B959" s="6">
        <f>DAY(A959)</f>
        <v>21</v>
      </c>
      <c r="C959" t="s">
        <v>607</v>
      </c>
      <c r="D959" s="1" t="s">
        <v>608</v>
      </c>
      <c r="E959">
        <v>41</v>
      </c>
      <c r="F959">
        <f t="shared" si="42"/>
        <v>0</v>
      </c>
      <c r="G959">
        <f t="shared" si="43"/>
        <v>0</v>
      </c>
      <c r="H959">
        <v>50325</v>
      </c>
      <c r="I959">
        <v>2076330</v>
      </c>
      <c r="J959">
        <v>21800000</v>
      </c>
      <c r="K959">
        <f t="shared" si="44"/>
        <v>0</v>
      </c>
    </row>
    <row r="960" spans="1:11" x14ac:dyDescent="0.3">
      <c r="A960" s="2">
        <v>42026</v>
      </c>
      <c r="B960" s="6">
        <f>DAY(A960)</f>
        <v>22</v>
      </c>
      <c r="C960" t="s">
        <v>607</v>
      </c>
      <c r="D960" s="1" t="s">
        <v>608</v>
      </c>
      <c r="E960">
        <v>40.81</v>
      </c>
      <c r="F960">
        <f t="shared" si="42"/>
        <v>-0.18999999999999773</v>
      </c>
      <c r="G960" t="str">
        <f t="shared" si="43"/>
        <v>spadek</v>
      </c>
      <c r="H960">
        <v>15435</v>
      </c>
      <c r="I960">
        <v>629930</v>
      </c>
      <c r="J960">
        <v>21800000</v>
      </c>
      <c r="K960">
        <f t="shared" si="44"/>
        <v>0</v>
      </c>
    </row>
    <row r="961" spans="1:11" x14ac:dyDescent="0.3">
      <c r="A961" s="2">
        <v>42027</v>
      </c>
      <c r="B961" s="6">
        <f>DAY(A961)</f>
        <v>23</v>
      </c>
      <c r="C961" t="s">
        <v>607</v>
      </c>
      <c r="D961" s="1" t="s">
        <v>608</v>
      </c>
      <c r="E961">
        <v>41</v>
      </c>
      <c r="F961">
        <f t="shared" si="42"/>
        <v>0.18999999999999773</v>
      </c>
      <c r="G961" t="str">
        <f t="shared" si="43"/>
        <v>wzrost</v>
      </c>
      <c r="H961">
        <v>956</v>
      </c>
      <c r="I961">
        <v>39650</v>
      </c>
      <c r="J961">
        <v>21800000</v>
      </c>
      <c r="K961" t="str">
        <f t="shared" si="44"/>
        <v>obserwuj</v>
      </c>
    </row>
    <row r="962" spans="1:11" x14ac:dyDescent="0.3">
      <c r="A962" s="2">
        <v>42025</v>
      </c>
      <c r="B962" s="6">
        <f>DAY(A962)</f>
        <v>21</v>
      </c>
      <c r="C962" t="s">
        <v>611</v>
      </c>
      <c r="D962" s="1" t="s">
        <v>612</v>
      </c>
      <c r="E962">
        <v>6.15</v>
      </c>
      <c r="F962">
        <f t="shared" si="42"/>
        <v>0</v>
      </c>
      <c r="G962">
        <f t="shared" si="43"/>
        <v>0</v>
      </c>
      <c r="H962">
        <v>668</v>
      </c>
      <c r="I962">
        <v>4110</v>
      </c>
      <c r="J962">
        <v>6568000</v>
      </c>
      <c r="K962">
        <f t="shared" si="44"/>
        <v>0</v>
      </c>
    </row>
    <row r="963" spans="1:11" x14ac:dyDescent="0.3">
      <c r="A963" s="2">
        <v>42026</v>
      </c>
      <c r="B963" s="6">
        <f>DAY(A963)</f>
        <v>22</v>
      </c>
      <c r="C963" t="s">
        <v>611</v>
      </c>
      <c r="D963" s="1" t="s">
        <v>612</v>
      </c>
      <c r="E963">
        <v>6.15</v>
      </c>
      <c r="F963">
        <f t="shared" si="42"/>
        <v>0</v>
      </c>
      <c r="G963">
        <f t="shared" si="43"/>
        <v>0</v>
      </c>
      <c r="H963">
        <v>5123</v>
      </c>
      <c r="I963">
        <v>31490</v>
      </c>
      <c r="J963">
        <v>6568000</v>
      </c>
      <c r="K963">
        <f t="shared" si="44"/>
        <v>0</v>
      </c>
    </row>
    <row r="964" spans="1:11" x14ac:dyDescent="0.3">
      <c r="A964" s="2">
        <v>42027</v>
      </c>
      <c r="B964" s="6">
        <f>DAY(A964)</f>
        <v>23</v>
      </c>
      <c r="C964" t="s">
        <v>611</v>
      </c>
      <c r="D964" s="1" t="s">
        <v>612</v>
      </c>
      <c r="E964">
        <v>6.29</v>
      </c>
      <c r="F964">
        <f t="shared" ref="F964:F1027" si="45">IF(B964=21,0,E964-E963)</f>
        <v>0.13999999999999968</v>
      </c>
      <c r="G964" t="str">
        <f t="shared" si="43"/>
        <v>wzrost</v>
      </c>
      <c r="H964">
        <v>6579</v>
      </c>
      <c r="I964">
        <v>40650</v>
      </c>
      <c r="J964">
        <v>6568000</v>
      </c>
      <c r="K964" t="str">
        <f t="shared" si="44"/>
        <v>obserwuj</v>
      </c>
    </row>
    <row r="965" spans="1:11" x14ac:dyDescent="0.3">
      <c r="A965" s="2">
        <v>42025</v>
      </c>
      <c r="B965" s="6">
        <f>DAY(A965)</f>
        <v>21</v>
      </c>
      <c r="C965" t="s">
        <v>619</v>
      </c>
      <c r="D965" s="1" t="s">
        <v>620</v>
      </c>
      <c r="E965">
        <v>47.5</v>
      </c>
      <c r="F965">
        <f t="shared" si="45"/>
        <v>0</v>
      </c>
      <c r="G965">
        <f t="shared" ref="G965:G1028" si="46">IF(B965=21,0,IF(AND(E965&lt;&gt;E964,F965&gt;F964),"wzrost",IF(F965&lt;F964,"spadek",0)))</f>
        <v>0</v>
      </c>
      <c r="H965">
        <v>686</v>
      </c>
      <c r="I965">
        <v>32630</v>
      </c>
      <c r="J965">
        <v>1688000</v>
      </c>
      <c r="K965">
        <f t="shared" ref="K965:K1028" si="47">IF(B965=23,IF(AND(G965="wzrost",G964="wzrost"),"kupuj",IF(AND(G965="spadek",G964="spadek"),"sprzedaj","obserwuj")),0)</f>
        <v>0</v>
      </c>
    </row>
    <row r="966" spans="1:11" x14ac:dyDescent="0.3">
      <c r="A966" s="2">
        <v>42026</v>
      </c>
      <c r="B966" s="6">
        <f>DAY(A966)</f>
        <v>22</v>
      </c>
      <c r="C966" t="s">
        <v>619</v>
      </c>
      <c r="D966" s="1" t="s">
        <v>620</v>
      </c>
      <c r="E966">
        <v>48</v>
      </c>
      <c r="F966">
        <f t="shared" si="45"/>
        <v>0.5</v>
      </c>
      <c r="G966" t="str">
        <f t="shared" si="46"/>
        <v>wzrost</v>
      </c>
      <c r="H966">
        <v>2126</v>
      </c>
      <c r="I966">
        <v>100430</v>
      </c>
      <c r="J966">
        <v>1688000</v>
      </c>
      <c r="K966">
        <f t="shared" si="47"/>
        <v>0</v>
      </c>
    </row>
    <row r="967" spans="1:11" x14ac:dyDescent="0.3">
      <c r="A967" s="2">
        <v>42027</v>
      </c>
      <c r="B967" s="6">
        <f>DAY(A967)</f>
        <v>23</v>
      </c>
      <c r="C967" t="s">
        <v>619</v>
      </c>
      <c r="D967" s="1" t="s">
        <v>620</v>
      </c>
      <c r="E967">
        <v>48.55</v>
      </c>
      <c r="F967">
        <f t="shared" si="45"/>
        <v>0.54999999999999716</v>
      </c>
      <c r="G967" t="str">
        <f t="shared" si="46"/>
        <v>wzrost</v>
      </c>
      <c r="H967">
        <v>3246</v>
      </c>
      <c r="I967">
        <v>156690</v>
      </c>
      <c r="J967">
        <v>1688000</v>
      </c>
      <c r="K967" t="str">
        <f t="shared" si="47"/>
        <v>kupuj</v>
      </c>
    </row>
    <row r="968" spans="1:11" x14ac:dyDescent="0.3">
      <c r="A968" s="2">
        <v>42025</v>
      </c>
      <c r="B968" s="6">
        <f>DAY(A968)</f>
        <v>21</v>
      </c>
      <c r="C968" t="s">
        <v>623</v>
      </c>
      <c r="D968" s="1" t="s">
        <v>624</v>
      </c>
      <c r="E968">
        <v>15</v>
      </c>
      <c r="F968">
        <f t="shared" si="45"/>
        <v>0</v>
      </c>
      <c r="G968">
        <f t="shared" si="46"/>
        <v>0</v>
      </c>
      <c r="H968">
        <v>695</v>
      </c>
      <c r="I968">
        <v>10430</v>
      </c>
      <c r="J968">
        <v>5551000</v>
      </c>
      <c r="K968">
        <f t="shared" si="47"/>
        <v>0</v>
      </c>
    </row>
    <row r="969" spans="1:11" x14ac:dyDescent="0.3">
      <c r="A969" s="2">
        <v>42026</v>
      </c>
      <c r="B969" s="6">
        <f>DAY(A969)</f>
        <v>22</v>
      </c>
      <c r="C969" t="s">
        <v>623</v>
      </c>
      <c r="D969" s="1" t="s">
        <v>624</v>
      </c>
      <c r="E969">
        <v>15</v>
      </c>
      <c r="F969">
        <f t="shared" si="45"/>
        <v>0</v>
      </c>
      <c r="G969">
        <f t="shared" si="46"/>
        <v>0</v>
      </c>
      <c r="H969">
        <v>800</v>
      </c>
      <c r="I969">
        <v>12000</v>
      </c>
      <c r="J969">
        <v>5551000</v>
      </c>
      <c r="K969">
        <f t="shared" si="47"/>
        <v>0</v>
      </c>
    </row>
    <row r="970" spans="1:11" x14ac:dyDescent="0.3">
      <c r="A970" s="2">
        <v>42027</v>
      </c>
      <c r="B970" s="6">
        <f>DAY(A970)</f>
        <v>23</v>
      </c>
      <c r="C970" t="s">
        <v>623</v>
      </c>
      <c r="D970" s="1" t="s">
        <v>624</v>
      </c>
      <c r="E970">
        <v>14.85</v>
      </c>
      <c r="F970">
        <f t="shared" si="45"/>
        <v>-0.15000000000000036</v>
      </c>
      <c r="G970" t="str">
        <f t="shared" si="46"/>
        <v>spadek</v>
      </c>
      <c r="H970">
        <v>2</v>
      </c>
      <c r="I970">
        <v>30</v>
      </c>
      <c r="J970">
        <v>5551000</v>
      </c>
      <c r="K970" t="str">
        <f t="shared" si="47"/>
        <v>obserwuj</v>
      </c>
    </row>
    <row r="971" spans="1:11" x14ac:dyDescent="0.3">
      <c r="A971" s="2">
        <v>42025</v>
      </c>
      <c r="B971" s="6">
        <f>DAY(A971)</f>
        <v>21</v>
      </c>
      <c r="C971" t="s">
        <v>627</v>
      </c>
      <c r="D971" s="1" t="s">
        <v>628</v>
      </c>
      <c r="E971">
        <v>1.62</v>
      </c>
      <c r="F971">
        <f t="shared" si="45"/>
        <v>0</v>
      </c>
      <c r="G971">
        <f t="shared" si="46"/>
        <v>0</v>
      </c>
      <c r="H971">
        <v>38265</v>
      </c>
      <c r="I971">
        <v>61110</v>
      </c>
      <c r="J971">
        <v>0</v>
      </c>
      <c r="K971">
        <f t="shared" si="47"/>
        <v>0</v>
      </c>
    </row>
    <row r="972" spans="1:11" x14ac:dyDescent="0.3">
      <c r="A972" s="2">
        <v>42026</v>
      </c>
      <c r="B972" s="6">
        <f>DAY(A972)</f>
        <v>22</v>
      </c>
      <c r="C972" t="s">
        <v>627</v>
      </c>
      <c r="D972" s="1" t="s">
        <v>628</v>
      </c>
      <c r="E972">
        <v>1.6</v>
      </c>
      <c r="F972">
        <f t="shared" si="45"/>
        <v>-2.0000000000000018E-2</v>
      </c>
      <c r="G972" t="str">
        <f t="shared" si="46"/>
        <v>spadek</v>
      </c>
      <c r="H972">
        <v>8227</v>
      </c>
      <c r="I972">
        <v>13080</v>
      </c>
      <c r="J972">
        <v>0</v>
      </c>
      <c r="K972">
        <f t="shared" si="47"/>
        <v>0</v>
      </c>
    </row>
    <row r="973" spans="1:11" x14ac:dyDescent="0.3">
      <c r="A973" s="2">
        <v>42027</v>
      </c>
      <c r="B973" s="6">
        <f>DAY(A973)</f>
        <v>23</v>
      </c>
      <c r="C973" t="s">
        <v>627</v>
      </c>
      <c r="D973" s="1" t="s">
        <v>628</v>
      </c>
      <c r="E973">
        <v>1.6</v>
      </c>
      <c r="F973">
        <f t="shared" si="45"/>
        <v>0</v>
      </c>
      <c r="G973">
        <f t="shared" si="46"/>
        <v>0</v>
      </c>
      <c r="H973">
        <v>25231</v>
      </c>
      <c r="I973">
        <v>40500</v>
      </c>
      <c r="J973">
        <v>0</v>
      </c>
      <c r="K973" t="str">
        <f t="shared" si="47"/>
        <v>obserwuj</v>
      </c>
    </row>
    <row r="974" spans="1:11" x14ac:dyDescent="0.3">
      <c r="A974" s="2">
        <v>42025</v>
      </c>
      <c r="B974" s="6">
        <f>DAY(A974)</f>
        <v>21</v>
      </c>
      <c r="C974" t="s">
        <v>629</v>
      </c>
      <c r="D974" s="1" t="s">
        <v>630</v>
      </c>
      <c r="E974">
        <v>0.26</v>
      </c>
      <c r="F974">
        <f t="shared" si="45"/>
        <v>0</v>
      </c>
      <c r="G974">
        <f t="shared" si="46"/>
        <v>0</v>
      </c>
      <c r="H974">
        <v>0</v>
      </c>
      <c r="I974">
        <v>0</v>
      </c>
      <c r="J974">
        <v>0</v>
      </c>
      <c r="K974">
        <f t="shared" si="47"/>
        <v>0</v>
      </c>
    </row>
    <row r="975" spans="1:11" x14ac:dyDescent="0.3">
      <c r="A975" s="2">
        <v>42026</v>
      </c>
      <c r="B975" s="6">
        <f>DAY(A975)</f>
        <v>22</v>
      </c>
      <c r="C975" t="s">
        <v>629</v>
      </c>
      <c r="D975" s="1" t="s">
        <v>630</v>
      </c>
      <c r="E975">
        <v>0.27</v>
      </c>
      <c r="F975">
        <f t="shared" si="45"/>
        <v>1.0000000000000009E-2</v>
      </c>
      <c r="G975" t="str">
        <f t="shared" si="46"/>
        <v>wzrost</v>
      </c>
      <c r="H975">
        <v>1000</v>
      </c>
      <c r="I975">
        <v>270</v>
      </c>
      <c r="J975">
        <v>0</v>
      </c>
      <c r="K975">
        <f t="shared" si="47"/>
        <v>0</v>
      </c>
    </row>
    <row r="976" spans="1:11" x14ac:dyDescent="0.3">
      <c r="A976" s="2">
        <v>42027</v>
      </c>
      <c r="B976" s="6">
        <f>DAY(A976)</f>
        <v>23</v>
      </c>
      <c r="C976" t="s">
        <v>629</v>
      </c>
      <c r="D976" s="1" t="s">
        <v>630</v>
      </c>
      <c r="E976">
        <v>0.27</v>
      </c>
      <c r="F976">
        <f t="shared" si="45"/>
        <v>0</v>
      </c>
      <c r="G976" t="str">
        <f t="shared" si="46"/>
        <v>spadek</v>
      </c>
      <c r="H976">
        <v>6849</v>
      </c>
      <c r="I976">
        <v>1840</v>
      </c>
      <c r="J976">
        <v>0</v>
      </c>
      <c r="K976" t="str">
        <f t="shared" si="47"/>
        <v>obserwuj</v>
      </c>
    </row>
    <row r="977" spans="1:11" x14ac:dyDescent="0.3">
      <c r="A977" s="2">
        <v>42025</v>
      </c>
      <c r="B977" s="6">
        <f>DAY(A977)</f>
        <v>21</v>
      </c>
      <c r="C977" t="s">
        <v>633</v>
      </c>
      <c r="D977" s="1" t="s">
        <v>634</v>
      </c>
      <c r="E977">
        <v>3.23</v>
      </c>
      <c r="F977">
        <f t="shared" si="45"/>
        <v>0</v>
      </c>
      <c r="G977">
        <f t="shared" si="46"/>
        <v>0</v>
      </c>
      <c r="H977">
        <v>10</v>
      </c>
      <c r="I977">
        <v>30</v>
      </c>
      <c r="J977">
        <v>0</v>
      </c>
      <c r="K977">
        <f t="shared" si="47"/>
        <v>0</v>
      </c>
    </row>
    <row r="978" spans="1:11" x14ac:dyDescent="0.3">
      <c r="A978" s="2">
        <v>42026</v>
      </c>
      <c r="B978" s="6">
        <f>DAY(A978)</f>
        <v>22</v>
      </c>
      <c r="C978" t="s">
        <v>633</v>
      </c>
      <c r="D978" s="1" t="s">
        <v>634</v>
      </c>
      <c r="E978">
        <v>3.31</v>
      </c>
      <c r="F978">
        <f t="shared" si="45"/>
        <v>8.0000000000000071E-2</v>
      </c>
      <c r="G978" t="str">
        <f t="shared" si="46"/>
        <v>wzrost</v>
      </c>
      <c r="H978">
        <v>40</v>
      </c>
      <c r="I978">
        <v>130</v>
      </c>
      <c r="J978">
        <v>0</v>
      </c>
      <c r="K978">
        <f t="shared" si="47"/>
        <v>0</v>
      </c>
    </row>
    <row r="979" spans="1:11" x14ac:dyDescent="0.3">
      <c r="A979" s="2">
        <v>42027</v>
      </c>
      <c r="B979" s="6">
        <f>DAY(A979)</f>
        <v>23</v>
      </c>
      <c r="C979" t="s">
        <v>633</v>
      </c>
      <c r="D979" s="1" t="s">
        <v>634</v>
      </c>
      <c r="E979">
        <v>3.31</v>
      </c>
      <c r="F979">
        <f t="shared" si="45"/>
        <v>0</v>
      </c>
      <c r="G979" t="str">
        <f t="shared" si="46"/>
        <v>spadek</v>
      </c>
      <c r="H979">
        <v>0</v>
      </c>
      <c r="I979">
        <v>0</v>
      </c>
      <c r="J979">
        <v>0</v>
      </c>
      <c r="K979" t="str">
        <f t="shared" si="47"/>
        <v>obserwuj</v>
      </c>
    </row>
    <row r="980" spans="1:11" x14ac:dyDescent="0.3">
      <c r="A980" s="2">
        <v>42025</v>
      </c>
      <c r="B980" s="6">
        <f>DAY(A980)</f>
        <v>21</v>
      </c>
      <c r="C980" t="s">
        <v>635</v>
      </c>
      <c r="D980" s="1" t="s">
        <v>636</v>
      </c>
      <c r="E980">
        <v>1.54</v>
      </c>
      <c r="F980">
        <f t="shared" si="45"/>
        <v>0</v>
      </c>
      <c r="G980">
        <f t="shared" si="46"/>
        <v>0</v>
      </c>
      <c r="H980">
        <v>30</v>
      </c>
      <c r="I980">
        <v>50</v>
      </c>
      <c r="J980">
        <v>18756000</v>
      </c>
      <c r="K980">
        <f t="shared" si="47"/>
        <v>0</v>
      </c>
    </row>
    <row r="981" spans="1:11" x14ac:dyDescent="0.3">
      <c r="A981" s="2">
        <v>42026</v>
      </c>
      <c r="B981" s="6">
        <f>DAY(A981)</f>
        <v>22</v>
      </c>
      <c r="C981" t="s">
        <v>635</v>
      </c>
      <c r="D981" s="1" t="s">
        <v>636</v>
      </c>
      <c r="E981">
        <v>1.62</v>
      </c>
      <c r="F981">
        <f t="shared" si="45"/>
        <v>8.0000000000000071E-2</v>
      </c>
      <c r="G981" t="str">
        <f t="shared" si="46"/>
        <v>wzrost</v>
      </c>
      <c r="H981">
        <v>10500</v>
      </c>
      <c r="I981">
        <v>16430</v>
      </c>
      <c r="J981">
        <v>18756000</v>
      </c>
      <c r="K981">
        <f t="shared" si="47"/>
        <v>0</v>
      </c>
    </row>
    <row r="982" spans="1:11" x14ac:dyDescent="0.3">
      <c r="A982" s="2">
        <v>42027</v>
      </c>
      <c r="B982" s="6">
        <f>DAY(A982)</f>
        <v>23</v>
      </c>
      <c r="C982" t="s">
        <v>635</v>
      </c>
      <c r="D982" s="1" t="s">
        <v>636</v>
      </c>
      <c r="E982">
        <v>1.62</v>
      </c>
      <c r="F982">
        <f t="shared" si="45"/>
        <v>0</v>
      </c>
      <c r="G982" t="str">
        <f t="shared" si="46"/>
        <v>spadek</v>
      </c>
      <c r="H982">
        <v>29</v>
      </c>
      <c r="I982">
        <v>50</v>
      </c>
      <c r="J982">
        <v>18756000</v>
      </c>
      <c r="K982" t="str">
        <f t="shared" si="47"/>
        <v>obserwuj</v>
      </c>
    </row>
    <row r="983" spans="1:11" x14ac:dyDescent="0.3">
      <c r="A983" s="2">
        <v>42025</v>
      </c>
      <c r="B983" s="6">
        <f>DAY(A983)</f>
        <v>21</v>
      </c>
      <c r="C983" t="s">
        <v>637</v>
      </c>
      <c r="D983" s="1" t="s">
        <v>638</v>
      </c>
      <c r="E983">
        <v>37.44</v>
      </c>
      <c r="F983">
        <f t="shared" si="45"/>
        <v>0</v>
      </c>
      <c r="G983">
        <f t="shared" si="46"/>
        <v>0</v>
      </c>
      <c r="H983">
        <v>49291</v>
      </c>
      <c r="I983">
        <v>1823550</v>
      </c>
      <c r="J983">
        <v>3144000</v>
      </c>
      <c r="K983">
        <f t="shared" si="47"/>
        <v>0</v>
      </c>
    </row>
    <row r="984" spans="1:11" x14ac:dyDescent="0.3">
      <c r="A984" s="2">
        <v>42026</v>
      </c>
      <c r="B984" s="6">
        <f>DAY(A984)</f>
        <v>22</v>
      </c>
      <c r="C984" t="s">
        <v>637</v>
      </c>
      <c r="D984" s="1" t="s">
        <v>638</v>
      </c>
      <c r="E984">
        <v>37.69</v>
      </c>
      <c r="F984">
        <f t="shared" si="45"/>
        <v>0.25</v>
      </c>
      <c r="G984" t="str">
        <f t="shared" si="46"/>
        <v>wzrost</v>
      </c>
      <c r="H984">
        <v>3</v>
      </c>
      <c r="I984">
        <v>110</v>
      </c>
      <c r="J984">
        <v>3144000</v>
      </c>
      <c r="K984">
        <f t="shared" si="47"/>
        <v>0</v>
      </c>
    </row>
    <row r="985" spans="1:11" x14ac:dyDescent="0.3">
      <c r="A985" s="2">
        <v>42027</v>
      </c>
      <c r="B985" s="6">
        <f>DAY(A985)</f>
        <v>23</v>
      </c>
      <c r="C985" t="s">
        <v>637</v>
      </c>
      <c r="D985" s="1" t="s">
        <v>638</v>
      </c>
      <c r="E985">
        <v>37.979999999999997</v>
      </c>
      <c r="F985">
        <f t="shared" si="45"/>
        <v>0.28999999999999915</v>
      </c>
      <c r="G985" t="str">
        <f t="shared" si="46"/>
        <v>wzrost</v>
      </c>
      <c r="H985">
        <v>399</v>
      </c>
      <c r="I985">
        <v>14980</v>
      </c>
      <c r="J985">
        <v>3144000</v>
      </c>
      <c r="K985" t="str">
        <f t="shared" si="47"/>
        <v>kupuj</v>
      </c>
    </row>
    <row r="986" spans="1:11" x14ac:dyDescent="0.3">
      <c r="A986" s="2">
        <v>42025</v>
      </c>
      <c r="B986" s="6">
        <f>DAY(A986)</f>
        <v>21</v>
      </c>
      <c r="C986" t="s">
        <v>681</v>
      </c>
      <c r="D986" s="1" t="s">
        <v>682</v>
      </c>
      <c r="E986">
        <v>0.7</v>
      </c>
      <c r="F986">
        <f t="shared" si="45"/>
        <v>0</v>
      </c>
      <c r="G986">
        <f t="shared" si="46"/>
        <v>0</v>
      </c>
      <c r="H986">
        <v>62</v>
      </c>
      <c r="I986">
        <v>40</v>
      </c>
      <c r="J986">
        <v>0</v>
      </c>
      <c r="K986">
        <f t="shared" si="47"/>
        <v>0</v>
      </c>
    </row>
    <row r="987" spans="1:11" x14ac:dyDescent="0.3">
      <c r="A987" s="2">
        <v>42026</v>
      </c>
      <c r="B987" s="6">
        <f>DAY(A987)</f>
        <v>22</v>
      </c>
      <c r="C987" t="s">
        <v>681</v>
      </c>
      <c r="D987" s="1" t="s">
        <v>682</v>
      </c>
      <c r="E987">
        <v>0.7</v>
      </c>
      <c r="F987">
        <f t="shared" si="45"/>
        <v>0</v>
      </c>
      <c r="G987">
        <f t="shared" si="46"/>
        <v>0</v>
      </c>
      <c r="H987">
        <v>0</v>
      </c>
      <c r="I987">
        <v>0</v>
      </c>
      <c r="J987">
        <v>0</v>
      </c>
      <c r="K987">
        <f t="shared" si="47"/>
        <v>0</v>
      </c>
    </row>
    <row r="988" spans="1:11" x14ac:dyDescent="0.3">
      <c r="A988" s="2">
        <v>42027</v>
      </c>
      <c r="B988" s="6">
        <f>DAY(A988)</f>
        <v>23</v>
      </c>
      <c r="C988" t="s">
        <v>681</v>
      </c>
      <c r="D988" s="1" t="s">
        <v>682</v>
      </c>
      <c r="E988">
        <v>0.7</v>
      </c>
      <c r="F988">
        <f t="shared" si="45"/>
        <v>0</v>
      </c>
      <c r="G988">
        <f t="shared" si="46"/>
        <v>0</v>
      </c>
      <c r="H988">
        <v>0</v>
      </c>
      <c r="I988">
        <v>0</v>
      </c>
      <c r="J988">
        <v>0</v>
      </c>
      <c r="K988" t="str">
        <f t="shared" si="47"/>
        <v>obserwuj</v>
      </c>
    </row>
    <row r="989" spans="1:11" x14ac:dyDescent="0.3">
      <c r="A989" s="2">
        <v>42025</v>
      </c>
      <c r="B989" s="6">
        <f>DAY(A989)</f>
        <v>21</v>
      </c>
      <c r="C989" t="s">
        <v>649</v>
      </c>
      <c r="D989" s="1" t="s">
        <v>650</v>
      </c>
      <c r="E989">
        <v>178</v>
      </c>
      <c r="F989">
        <f t="shared" si="45"/>
        <v>0</v>
      </c>
      <c r="G989">
        <f t="shared" si="46"/>
        <v>0</v>
      </c>
      <c r="H989">
        <v>396390</v>
      </c>
      <c r="I989">
        <v>70283160</v>
      </c>
      <c r="J989">
        <v>122632000</v>
      </c>
      <c r="K989">
        <f t="shared" si="47"/>
        <v>0</v>
      </c>
    </row>
    <row r="990" spans="1:11" x14ac:dyDescent="0.3">
      <c r="A990" s="2">
        <v>42026</v>
      </c>
      <c r="B990" s="6">
        <f>DAY(A990)</f>
        <v>22</v>
      </c>
      <c r="C990" t="s">
        <v>649</v>
      </c>
      <c r="D990" s="1" t="s">
        <v>650</v>
      </c>
      <c r="E990">
        <v>181.8</v>
      </c>
      <c r="F990">
        <f t="shared" si="45"/>
        <v>3.8000000000000114</v>
      </c>
      <c r="G990" t="str">
        <f t="shared" si="46"/>
        <v>wzrost</v>
      </c>
      <c r="H990">
        <v>360885</v>
      </c>
      <c r="I990">
        <v>64894800</v>
      </c>
      <c r="J990">
        <v>122632000</v>
      </c>
      <c r="K990">
        <f t="shared" si="47"/>
        <v>0</v>
      </c>
    </row>
    <row r="991" spans="1:11" x14ac:dyDescent="0.3">
      <c r="A991" s="2">
        <v>42027</v>
      </c>
      <c r="B991" s="6">
        <f>DAY(A991)</f>
        <v>23</v>
      </c>
      <c r="C991" t="s">
        <v>649</v>
      </c>
      <c r="D991" s="1" t="s">
        <v>650</v>
      </c>
      <c r="E991">
        <v>179</v>
      </c>
      <c r="F991">
        <f t="shared" si="45"/>
        <v>-2.8000000000000114</v>
      </c>
      <c r="G991" t="str">
        <f t="shared" si="46"/>
        <v>spadek</v>
      </c>
      <c r="H991">
        <v>373180</v>
      </c>
      <c r="I991">
        <v>67794460</v>
      </c>
      <c r="J991">
        <v>122632000</v>
      </c>
      <c r="K991" t="str">
        <f t="shared" si="47"/>
        <v>obserwuj</v>
      </c>
    </row>
    <row r="992" spans="1:11" x14ac:dyDescent="0.3">
      <c r="A992" s="2">
        <v>42025</v>
      </c>
      <c r="B992" s="6">
        <f>DAY(A992)</f>
        <v>21</v>
      </c>
      <c r="C992" t="s">
        <v>647</v>
      </c>
      <c r="D992" s="1" t="s">
        <v>648</v>
      </c>
      <c r="E992">
        <v>10.8</v>
      </c>
      <c r="F992">
        <f t="shared" si="45"/>
        <v>0</v>
      </c>
      <c r="G992">
        <f t="shared" si="46"/>
        <v>0</v>
      </c>
      <c r="H992">
        <v>20821</v>
      </c>
      <c r="I992">
        <v>224450</v>
      </c>
      <c r="J992">
        <v>11288000</v>
      </c>
      <c r="K992">
        <f t="shared" si="47"/>
        <v>0</v>
      </c>
    </row>
    <row r="993" spans="1:11" x14ac:dyDescent="0.3">
      <c r="A993" s="2">
        <v>42026</v>
      </c>
      <c r="B993" s="6">
        <f>DAY(A993)</f>
        <v>22</v>
      </c>
      <c r="C993" t="s">
        <v>647</v>
      </c>
      <c r="D993" s="1" t="s">
        <v>648</v>
      </c>
      <c r="E993">
        <v>10.8</v>
      </c>
      <c r="F993">
        <f t="shared" si="45"/>
        <v>0</v>
      </c>
      <c r="G993">
        <f t="shared" si="46"/>
        <v>0</v>
      </c>
      <c r="H993">
        <v>3488</v>
      </c>
      <c r="I993">
        <v>37650</v>
      </c>
      <c r="J993">
        <v>11288000</v>
      </c>
      <c r="K993">
        <f t="shared" si="47"/>
        <v>0</v>
      </c>
    </row>
    <row r="994" spans="1:11" x14ac:dyDescent="0.3">
      <c r="A994" s="2">
        <v>42027</v>
      </c>
      <c r="B994" s="6">
        <f>DAY(A994)</f>
        <v>23</v>
      </c>
      <c r="C994" t="s">
        <v>647</v>
      </c>
      <c r="D994" s="1" t="s">
        <v>648</v>
      </c>
      <c r="E994">
        <v>10.8</v>
      </c>
      <c r="F994">
        <f t="shared" si="45"/>
        <v>0</v>
      </c>
      <c r="G994">
        <f t="shared" si="46"/>
        <v>0</v>
      </c>
      <c r="H994">
        <v>0</v>
      </c>
      <c r="I994">
        <v>0</v>
      </c>
      <c r="J994">
        <v>11288000</v>
      </c>
      <c r="K994" t="str">
        <f t="shared" si="47"/>
        <v>obserwuj</v>
      </c>
    </row>
    <row r="995" spans="1:11" x14ac:dyDescent="0.3">
      <c r="A995" s="2">
        <v>42025</v>
      </c>
      <c r="B995" s="6">
        <f>DAY(A995)</f>
        <v>21</v>
      </c>
      <c r="C995" t="s">
        <v>679</v>
      </c>
      <c r="D995" s="1" t="s">
        <v>680</v>
      </c>
      <c r="E995">
        <v>2.25</v>
      </c>
      <c r="F995">
        <f t="shared" si="45"/>
        <v>0</v>
      </c>
      <c r="G995">
        <f t="shared" si="46"/>
        <v>0</v>
      </c>
      <c r="H995">
        <v>2200</v>
      </c>
      <c r="I995">
        <v>4960</v>
      </c>
      <c r="J995">
        <v>0</v>
      </c>
      <c r="K995">
        <f t="shared" si="47"/>
        <v>0</v>
      </c>
    </row>
    <row r="996" spans="1:11" x14ac:dyDescent="0.3">
      <c r="A996" s="2">
        <v>42026</v>
      </c>
      <c r="B996" s="6">
        <f>DAY(A996)</f>
        <v>22</v>
      </c>
      <c r="C996" t="s">
        <v>679</v>
      </c>
      <c r="D996" s="1" t="s">
        <v>680</v>
      </c>
      <c r="E996">
        <v>2.15</v>
      </c>
      <c r="F996">
        <f t="shared" si="45"/>
        <v>-0.10000000000000009</v>
      </c>
      <c r="G996" t="str">
        <f t="shared" si="46"/>
        <v>spadek</v>
      </c>
      <c r="H996">
        <v>180</v>
      </c>
      <c r="I996">
        <v>390</v>
      </c>
      <c r="J996">
        <v>0</v>
      </c>
      <c r="K996">
        <f t="shared" si="47"/>
        <v>0</v>
      </c>
    </row>
    <row r="997" spans="1:11" x14ac:dyDescent="0.3">
      <c r="A997" s="2">
        <v>42027</v>
      </c>
      <c r="B997" s="6">
        <f>DAY(A997)</f>
        <v>23</v>
      </c>
      <c r="C997" t="s">
        <v>679</v>
      </c>
      <c r="D997" s="1" t="s">
        <v>680</v>
      </c>
      <c r="E997">
        <v>2.15</v>
      </c>
      <c r="F997">
        <f t="shared" si="45"/>
        <v>0</v>
      </c>
      <c r="G997">
        <f t="shared" si="46"/>
        <v>0</v>
      </c>
      <c r="H997">
        <v>0</v>
      </c>
      <c r="I997">
        <v>0</v>
      </c>
      <c r="J997">
        <v>0</v>
      </c>
      <c r="K997" t="str">
        <f t="shared" si="47"/>
        <v>obserwuj</v>
      </c>
    </row>
    <row r="998" spans="1:11" x14ac:dyDescent="0.3">
      <c r="A998" s="2">
        <v>42025</v>
      </c>
      <c r="B998" s="6">
        <f>DAY(A998)</f>
        <v>21</v>
      </c>
      <c r="C998" t="s">
        <v>653</v>
      </c>
      <c r="D998" s="1" t="s">
        <v>654</v>
      </c>
      <c r="E998">
        <v>0.49</v>
      </c>
      <c r="F998">
        <f t="shared" si="45"/>
        <v>0</v>
      </c>
      <c r="G998">
        <f t="shared" si="46"/>
        <v>0</v>
      </c>
      <c r="H998">
        <v>0</v>
      </c>
      <c r="I998">
        <v>0</v>
      </c>
      <c r="J998">
        <v>0</v>
      </c>
      <c r="K998">
        <f t="shared" si="47"/>
        <v>0</v>
      </c>
    </row>
    <row r="999" spans="1:11" x14ac:dyDescent="0.3">
      <c r="A999" s="2">
        <v>42026</v>
      </c>
      <c r="B999" s="6">
        <f>DAY(A999)</f>
        <v>22</v>
      </c>
      <c r="C999" t="s">
        <v>653</v>
      </c>
      <c r="D999" s="1" t="s">
        <v>654</v>
      </c>
      <c r="E999">
        <v>0.49</v>
      </c>
      <c r="F999">
        <f t="shared" si="45"/>
        <v>0</v>
      </c>
      <c r="G999">
        <f t="shared" si="46"/>
        <v>0</v>
      </c>
      <c r="H999">
        <v>0</v>
      </c>
      <c r="I999">
        <v>0</v>
      </c>
      <c r="J999">
        <v>0</v>
      </c>
      <c r="K999">
        <f t="shared" si="47"/>
        <v>0</v>
      </c>
    </row>
    <row r="1000" spans="1:11" x14ac:dyDescent="0.3">
      <c r="A1000" s="2">
        <v>42027</v>
      </c>
      <c r="B1000" s="6">
        <f>DAY(A1000)</f>
        <v>23</v>
      </c>
      <c r="C1000" t="s">
        <v>653</v>
      </c>
      <c r="D1000" s="1" t="s">
        <v>654</v>
      </c>
      <c r="E1000">
        <v>0.49</v>
      </c>
      <c r="F1000">
        <f t="shared" si="45"/>
        <v>0</v>
      </c>
      <c r="G1000">
        <f t="shared" si="46"/>
        <v>0</v>
      </c>
      <c r="H1000">
        <v>0</v>
      </c>
      <c r="I1000">
        <v>0</v>
      </c>
      <c r="J1000">
        <v>0</v>
      </c>
      <c r="K1000" t="str">
        <f t="shared" si="47"/>
        <v>obserwuj</v>
      </c>
    </row>
    <row r="1001" spans="1:11" x14ac:dyDescent="0.3">
      <c r="A1001" s="2">
        <v>42025</v>
      </c>
      <c r="B1001" s="6">
        <f>DAY(A1001)</f>
        <v>21</v>
      </c>
      <c r="C1001" t="s">
        <v>657</v>
      </c>
      <c r="D1001" s="1" t="s">
        <v>658</v>
      </c>
      <c r="E1001">
        <v>0.49</v>
      </c>
      <c r="F1001">
        <f t="shared" si="45"/>
        <v>0</v>
      </c>
      <c r="G1001">
        <f t="shared" si="46"/>
        <v>0</v>
      </c>
      <c r="H1001">
        <v>25057</v>
      </c>
      <c r="I1001">
        <v>12010</v>
      </c>
      <c r="J1001">
        <v>49286000</v>
      </c>
      <c r="K1001">
        <f t="shared" si="47"/>
        <v>0</v>
      </c>
    </row>
    <row r="1002" spans="1:11" x14ac:dyDescent="0.3">
      <c r="A1002" s="2">
        <v>42026</v>
      </c>
      <c r="B1002" s="6">
        <f>DAY(A1002)</f>
        <v>22</v>
      </c>
      <c r="C1002" t="s">
        <v>657</v>
      </c>
      <c r="D1002" s="1" t="s">
        <v>658</v>
      </c>
      <c r="E1002">
        <v>0.49</v>
      </c>
      <c r="F1002">
        <f t="shared" si="45"/>
        <v>0</v>
      </c>
      <c r="G1002">
        <f t="shared" si="46"/>
        <v>0</v>
      </c>
      <c r="H1002">
        <v>0</v>
      </c>
      <c r="I1002">
        <v>0</v>
      </c>
      <c r="J1002">
        <v>49286000</v>
      </c>
      <c r="K1002">
        <f t="shared" si="47"/>
        <v>0</v>
      </c>
    </row>
    <row r="1003" spans="1:11" x14ac:dyDescent="0.3">
      <c r="A1003" s="2">
        <v>42027</v>
      </c>
      <c r="B1003" s="6">
        <f>DAY(A1003)</f>
        <v>23</v>
      </c>
      <c r="C1003" t="s">
        <v>657</v>
      </c>
      <c r="D1003" s="1" t="s">
        <v>658</v>
      </c>
      <c r="E1003">
        <v>0.49</v>
      </c>
      <c r="F1003">
        <f t="shared" si="45"/>
        <v>0</v>
      </c>
      <c r="G1003">
        <f t="shared" si="46"/>
        <v>0</v>
      </c>
      <c r="H1003">
        <v>19796</v>
      </c>
      <c r="I1003">
        <v>9580</v>
      </c>
      <c r="J1003">
        <v>49286000</v>
      </c>
      <c r="K1003" t="str">
        <f t="shared" si="47"/>
        <v>obserwuj</v>
      </c>
    </row>
    <row r="1004" spans="1:11" x14ac:dyDescent="0.3">
      <c r="A1004" s="2">
        <v>42025</v>
      </c>
      <c r="B1004" s="6">
        <f>DAY(A1004)</f>
        <v>21</v>
      </c>
      <c r="C1004" t="s">
        <v>661</v>
      </c>
      <c r="D1004" s="1" t="s">
        <v>662</v>
      </c>
      <c r="E1004">
        <v>19.190000000000001</v>
      </c>
      <c r="F1004">
        <f t="shared" si="45"/>
        <v>0</v>
      </c>
      <c r="G1004">
        <f t="shared" si="46"/>
        <v>0</v>
      </c>
      <c r="H1004">
        <v>2011781</v>
      </c>
      <c r="I1004">
        <v>38539850</v>
      </c>
      <c r="J1004">
        <v>778079000</v>
      </c>
      <c r="K1004">
        <f t="shared" si="47"/>
        <v>0</v>
      </c>
    </row>
    <row r="1005" spans="1:11" x14ac:dyDescent="0.3">
      <c r="A1005" s="2">
        <v>42026</v>
      </c>
      <c r="B1005" s="6">
        <f>DAY(A1005)</f>
        <v>22</v>
      </c>
      <c r="C1005" t="s">
        <v>661</v>
      </c>
      <c r="D1005" s="1" t="s">
        <v>662</v>
      </c>
      <c r="E1005">
        <v>19.45</v>
      </c>
      <c r="F1005">
        <f t="shared" si="45"/>
        <v>0.25999999999999801</v>
      </c>
      <c r="G1005" t="str">
        <f t="shared" si="46"/>
        <v>wzrost</v>
      </c>
      <c r="H1005">
        <v>2284615</v>
      </c>
      <c r="I1005">
        <v>44383610</v>
      </c>
      <c r="J1005">
        <v>778079000</v>
      </c>
      <c r="K1005">
        <f t="shared" si="47"/>
        <v>0</v>
      </c>
    </row>
    <row r="1006" spans="1:11" x14ac:dyDescent="0.3">
      <c r="A1006" s="2">
        <v>42027</v>
      </c>
      <c r="B1006" s="6">
        <f>DAY(A1006)</f>
        <v>23</v>
      </c>
      <c r="C1006" t="s">
        <v>661</v>
      </c>
      <c r="D1006" s="1" t="s">
        <v>662</v>
      </c>
      <c r="E1006">
        <v>19.07</v>
      </c>
      <c r="F1006">
        <f t="shared" si="45"/>
        <v>-0.37999999999999901</v>
      </c>
      <c r="G1006" t="str">
        <f t="shared" si="46"/>
        <v>spadek</v>
      </c>
      <c r="H1006">
        <v>1603463</v>
      </c>
      <c r="I1006">
        <v>30889170</v>
      </c>
      <c r="J1006">
        <v>778079000</v>
      </c>
      <c r="K1006" t="str">
        <f t="shared" si="47"/>
        <v>obserwuj</v>
      </c>
    </row>
    <row r="1007" spans="1:11" x14ac:dyDescent="0.3">
      <c r="A1007" s="2">
        <v>42025</v>
      </c>
      <c r="B1007" s="6">
        <f>DAY(A1007)</f>
        <v>21</v>
      </c>
      <c r="C1007" t="s">
        <v>663</v>
      </c>
      <c r="D1007" s="1" t="s">
        <v>664</v>
      </c>
      <c r="E1007">
        <v>4.3899999999999997</v>
      </c>
      <c r="F1007">
        <f t="shared" si="45"/>
        <v>0</v>
      </c>
      <c r="G1007">
        <f t="shared" si="46"/>
        <v>0</v>
      </c>
      <c r="H1007">
        <v>3242000</v>
      </c>
      <c r="I1007">
        <v>14177480</v>
      </c>
      <c r="J1007">
        <v>1628262000</v>
      </c>
      <c r="K1007">
        <f t="shared" si="47"/>
        <v>0</v>
      </c>
    </row>
    <row r="1008" spans="1:11" x14ac:dyDescent="0.3">
      <c r="A1008" s="2">
        <v>42026</v>
      </c>
      <c r="B1008" s="6">
        <f>DAY(A1008)</f>
        <v>22</v>
      </c>
      <c r="C1008" t="s">
        <v>663</v>
      </c>
      <c r="D1008" s="1" t="s">
        <v>664</v>
      </c>
      <c r="E1008">
        <v>4.46</v>
      </c>
      <c r="F1008">
        <f t="shared" si="45"/>
        <v>7.0000000000000284E-2</v>
      </c>
      <c r="G1008" t="str">
        <f t="shared" si="46"/>
        <v>wzrost</v>
      </c>
      <c r="H1008">
        <v>6242458</v>
      </c>
      <c r="I1008">
        <v>27762260</v>
      </c>
      <c r="J1008">
        <v>1628262000</v>
      </c>
      <c r="K1008">
        <f t="shared" si="47"/>
        <v>0</v>
      </c>
    </row>
    <row r="1009" spans="1:11" x14ac:dyDescent="0.3">
      <c r="A1009" s="2">
        <v>42027</v>
      </c>
      <c r="B1009" s="6">
        <f>DAY(A1009)</f>
        <v>23</v>
      </c>
      <c r="C1009" t="s">
        <v>663</v>
      </c>
      <c r="D1009" s="1" t="s">
        <v>664</v>
      </c>
      <c r="E1009">
        <v>4.3600000000000003</v>
      </c>
      <c r="F1009">
        <f t="shared" si="45"/>
        <v>-9.9999999999999645E-2</v>
      </c>
      <c r="G1009" t="str">
        <f t="shared" si="46"/>
        <v>spadek</v>
      </c>
      <c r="H1009">
        <v>4729266</v>
      </c>
      <c r="I1009">
        <v>21068110</v>
      </c>
      <c r="J1009">
        <v>1628262000</v>
      </c>
      <c r="K1009" t="str">
        <f t="shared" si="47"/>
        <v>obserwuj</v>
      </c>
    </row>
    <row r="1010" spans="1:11" x14ac:dyDescent="0.3">
      <c r="A1010" s="2">
        <v>42025</v>
      </c>
      <c r="B1010" s="6">
        <f>DAY(A1010)</f>
        <v>21</v>
      </c>
      <c r="C1010" t="s">
        <v>665</v>
      </c>
      <c r="D1010" s="1" t="s">
        <v>666</v>
      </c>
      <c r="E1010">
        <v>5.2</v>
      </c>
      <c r="F1010">
        <f t="shared" si="45"/>
        <v>0</v>
      </c>
      <c r="G1010">
        <f t="shared" si="46"/>
        <v>0</v>
      </c>
      <c r="H1010">
        <v>1</v>
      </c>
      <c r="I1010">
        <v>10</v>
      </c>
      <c r="J1010">
        <v>31779000</v>
      </c>
      <c r="K1010">
        <f t="shared" si="47"/>
        <v>0</v>
      </c>
    </row>
    <row r="1011" spans="1:11" x14ac:dyDescent="0.3">
      <c r="A1011" s="2">
        <v>42026</v>
      </c>
      <c r="B1011" s="6">
        <f>DAY(A1011)</f>
        <v>22</v>
      </c>
      <c r="C1011" t="s">
        <v>665</v>
      </c>
      <c r="D1011" s="1" t="s">
        <v>666</v>
      </c>
      <c r="E1011">
        <v>5.4</v>
      </c>
      <c r="F1011">
        <f t="shared" si="45"/>
        <v>0.20000000000000018</v>
      </c>
      <c r="G1011" t="str">
        <f t="shared" si="46"/>
        <v>wzrost</v>
      </c>
      <c r="H1011">
        <v>72291</v>
      </c>
      <c r="I1011">
        <v>368780</v>
      </c>
      <c r="J1011">
        <v>31779000</v>
      </c>
      <c r="K1011">
        <f t="shared" si="47"/>
        <v>0</v>
      </c>
    </row>
    <row r="1012" spans="1:11" x14ac:dyDescent="0.3">
      <c r="A1012" s="2">
        <v>42027</v>
      </c>
      <c r="B1012" s="6">
        <f>DAY(A1012)</f>
        <v>23</v>
      </c>
      <c r="C1012" t="s">
        <v>665</v>
      </c>
      <c r="D1012" s="1" t="s">
        <v>666</v>
      </c>
      <c r="E1012">
        <v>5.5</v>
      </c>
      <c r="F1012">
        <f t="shared" si="45"/>
        <v>9.9999999999999645E-2</v>
      </c>
      <c r="G1012" t="str">
        <f t="shared" si="46"/>
        <v>spadek</v>
      </c>
      <c r="H1012">
        <v>11949</v>
      </c>
      <c r="I1012">
        <v>66090</v>
      </c>
      <c r="J1012">
        <v>31779000</v>
      </c>
      <c r="K1012" t="str">
        <f t="shared" si="47"/>
        <v>obserwuj</v>
      </c>
    </row>
    <row r="1013" spans="1:11" x14ac:dyDescent="0.3">
      <c r="A1013" s="2">
        <v>42025</v>
      </c>
      <c r="B1013" s="6">
        <f>DAY(A1013)</f>
        <v>21</v>
      </c>
      <c r="C1013" t="s">
        <v>667</v>
      </c>
      <c r="D1013" s="1" t="s">
        <v>668</v>
      </c>
      <c r="E1013">
        <v>25.1</v>
      </c>
      <c r="F1013">
        <f t="shared" si="45"/>
        <v>0</v>
      </c>
      <c r="G1013">
        <f t="shared" si="46"/>
        <v>0</v>
      </c>
      <c r="H1013">
        <v>399</v>
      </c>
      <c r="I1013">
        <v>9940</v>
      </c>
      <c r="J1013">
        <v>13699000</v>
      </c>
      <c r="K1013">
        <f t="shared" si="47"/>
        <v>0</v>
      </c>
    </row>
    <row r="1014" spans="1:11" x14ac:dyDescent="0.3">
      <c r="A1014" s="2">
        <v>42026</v>
      </c>
      <c r="B1014" s="6">
        <f>DAY(A1014)</f>
        <v>22</v>
      </c>
      <c r="C1014" t="s">
        <v>667</v>
      </c>
      <c r="D1014" s="1" t="s">
        <v>668</v>
      </c>
      <c r="E1014">
        <v>25.2</v>
      </c>
      <c r="F1014">
        <f t="shared" si="45"/>
        <v>9.9999999999997868E-2</v>
      </c>
      <c r="G1014" t="str">
        <f t="shared" si="46"/>
        <v>wzrost</v>
      </c>
      <c r="H1014">
        <v>5572</v>
      </c>
      <c r="I1014">
        <v>139880</v>
      </c>
      <c r="J1014">
        <v>13699000</v>
      </c>
      <c r="K1014">
        <f t="shared" si="47"/>
        <v>0</v>
      </c>
    </row>
    <row r="1015" spans="1:11" x14ac:dyDescent="0.3">
      <c r="A1015" s="2">
        <v>42027</v>
      </c>
      <c r="B1015" s="6">
        <f>DAY(A1015)</f>
        <v>23</v>
      </c>
      <c r="C1015" t="s">
        <v>667</v>
      </c>
      <c r="D1015" s="1" t="s">
        <v>668</v>
      </c>
      <c r="E1015">
        <v>25.2</v>
      </c>
      <c r="F1015">
        <f t="shared" si="45"/>
        <v>0</v>
      </c>
      <c r="G1015" t="str">
        <f t="shared" si="46"/>
        <v>spadek</v>
      </c>
      <c r="H1015">
        <v>264</v>
      </c>
      <c r="I1015">
        <v>6650</v>
      </c>
      <c r="J1015">
        <v>13699000</v>
      </c>
      <c r="K1015" t="str">
        <f t="shared" si="47"/>
        <v>obserwuj</v>
      </c>
    </row>
    <row r="1016" spans="1:11" x14ac:dyDescent="0.3">
      <c r="A1016" s="2">
        <v>42025</v>
      </c>
      <c r="B1016" s="6">
        <f>DAY(A1016)</f>
        <v>21</v>
      </c>
      <c r="C1016" t="s">
        <v>669</v>
      </c>
      <c r="D1016" s="1" t="s">
        <v>670</v>
      </c>
      <c r="E1016">
        <v>53</v>
      </c>
      <c r="F1016">
        <f t="shared" si="45"/>
        <v>0</v>
      </c>
      <c r="G1016">
        <f t="shared" si="46"/>
        <v>0</v>
      </c>
      <c r="H1016">
        <v>1100900</v>
      </c>
      <c r="I1016">
        <v>57857050</v>
      </c>
      <c r="J1016">
        <v>309998000</v>
      </c>
      <c r="K1016">
        <f t="shared" si="47"/>
        <v>0</v>
      </c>
    </row>
    <row r="1017" spans="1:11" x14ac:dyDescent="0.3">
      <c r="A1017" s="2">
        <v>42026</v>
      </c>
      <c r="B1017" s="6">
        <f>DAY(A1017)</f>
        <v>22</v>
      </c>
      <c r="C1017" t="s">
        <v>669</v>
      </c>
      <c r="D1017" s="1" t="s">
        <v>670</v>
      </c>
      <c r="E1017">
        <v>52.71</v>
      </c>
      <c r="F1017">
        <f t="shared" si="45"/>
        <v>-0.28999999999999915</v>
      </c>
      <c r="G1017" t="str">
        <f t="shared" si="46"/>
        <v>spadek</v>
      </c>
      <c r="H1017">
        <v>744617</v>
      </c>
      <c r="I1017">
        <v>39507140</v>
      </c>
      <c r="J1017">
        <v>309998000</v>
      </c>
      <c r="K1017">
        <f t="shared" si="47"/>
        <v>0</v>
      </c>
    </row>
    <row r="1018" spans="1:11" x14ac:dyDescent="0.3">
      <c r="A1018" s="2">
        <v>42027</v>
      </c>
      <c r="B1018" s="6">
        <f>DAY(A1018)</f>
        <v>23</v>
      </c>
      <c r="C1018" t="s">
        <v>669</v>
      </c>
      <c r="D1018" s="1" t="s">
        <v>670</v>
      </c>
      <c r="E1018">
        <v>53.31</v>
      </c>
      <c r="F1018">
        <f t="shared" si="45"/>
        <v>0.60000000000000142</v>
      </c>
      <c r="G1018" t="str">
        <f t="shared" si="46"/>
        <v>wzrost</v>
      </c>
      <c r="H1018">
        <v>1164766</v>
      </c>
      <c r="I1018">
        <v>61137020</v>
      </c>
      <c r="J1018">
        <v>309998000</v>
      </c>
      <c r="K1018" t="str">
        <f t="shared" si="47"/>
        <v>obserwuj</v>
      </c>
    </row>
    <row r="1019" spans="1:11" x14ac:dyDescent="0.3">
      <c r="A1019" s="2">
        <v>42025</v>
      </c>
      <c r="B1019" s="6">
        <f>DAY(A1019)</f>
        <v>21</v>
      </c>
      <c r="C1019" t="s">
        <v>671</v>
      </c>
      <c r="D1019" s="1" t="s">
        <v>672</v>
      </c>
      <c r="E1019">
        <v>33.17</v>
      </c>
      <c r="F1019">
        <f t="shared" si="45"/>
        <v>0</v>
      </c>
      <c r="G1019">
        <f t="shared" si="46"/>
        <v>0</v>
      </c>
      <c r="H1019">
        <v>4930790</v>
      </c>
      <c r="I1019">
        <v>160083160</v>
      </c>
      <c r="J1019">
        <v>783205000</v>
      </c>
      <c r="K1019">
        <f t="shared" si="47"/>
        <v>0</v>
      </c>
    </row>
    <row r="1020" spans="1:11" x14ac:dyDescent="0.3">
      <c r="A1020" s="2">
        <v>42026</v>
      </c>
      <c r="B1020" s="6">
        <f>DAY(A1020)</f>
        <v>22</v>
      </c>
      <c r="C1020" t="s">
        <v>671</v>
      </c>
      <c r="D1020" s="1" t="s">
        <v>672</v>
      </c>
      <c r="E1020">
        <v>33.35</v>
      </c>
      <c r="F1020">
        <f t="shared" si="45"/>
        <v>0.17999999999999972</v>
      </c>
      <c r="G1020" t="str">
        <f t="shared" si="46"/>
        <v>wzrost</v>
      </c>
      <c r="H1020">
        <v>2932394</v>
      </c>
      <c r="I1020">
        <v>98146190</v>
      </c>
      <c r="J1020">
        <v>783205000</v>
      </c>
      <c r="K1020">
        <f t="shared" si="47"/>
        <v>0</v>
      </c>
    </row>
    <row r="1021" spans="1:11" x14ac:dyDescent="0.3">
      <c r="A1021" s="2">
        <v>42027</v>
      </c>
      <c r="B1021" s="6">
        <f>DAY(A1021)</f>
        <v>23</v>
      </c>
      <c r="C1021" t="s">
        <v>671</v>
      </c>
      <c r="D1021" s="1" t="s">
        <v>672</v>
      </c>
      <c r="E1021">
        <v>33</v>
      </c>
      <c r="F1021">
        <f t="shared" si="45"/>
        <v>-0.35000000000000142</v>
      </c>
      <c r="G1021" t="str">
        <f t="shared" si="46"/>
        <v>spadek</v>
      </c>
      <c r="H1021">
        <v>2362022</v>
      </c>
      <c r="I1021">
        <v>78610550</v>
      </c>
      <c r="J1021">
        <v>783205000</v>
      </c>
      <c r="K1021" t="str">
        <f t="shared" si="47"/>
        <v>obserwuj</v>
      </c>
    </row>
    <row r="1022" spans="1:11" x14ac:dyDescent="0.3">
      <c r="A1022" s="2">
        <v>42025</v>
      </c>
      <c r="B1022" s="6">
        <f>DAY(A1022)</f>
        <v>21</v>
      </c>
      <c r="C1022" t="s">
        <v>673</v>
      </c>
      <c r="D1022" s="1" t="s">
        <v>674</v>
      </c>
      <c r="E1022">
        <v>88.4</v>
      </c>
      <c r="F1022">
        <f t="shared" si="45"/>
        <v>0</v>
      </c>
      <c r="G1022">
        <f t="shared" si="46"/>
        <v>0</v>
      </c>
      <c r="H1022">
        <v>51644</v>
      </c>
      <c r="I1022">
        <v>4539480</v>
      </c>
      <c r="J1022">
        <v>25336000</v>
      </c>
      <c r="K1022">
        <f t="shared" si="47"/>
        <v>0</v>
      </c>
    </row>
    <row r="1023" spans="1:11" x14ac:dyDescent="0.3">
      <c r="A1023" s="2">
        <v>42026</v>
      </c>
      <c r="B1023" s="6">
        <f>DAY(A1023)</f>
        <v>22</v>
      </c>
      <c r="C1023" t="s">
        <v>673</v>
      </c>
      <c r="D1023" s="1" t="s">
        <v>674</v>
      </c>
      <c r="E1023">
        <v>88</v>
      </c>
      <c r="F1023">
        <f t="shared" si="45"/>
        <v>-0.40000000000000568</v>
      </c>
      <c r="G1023" t="str">
        <f t="shared" si="46"/>
        <v>spadek</v>
      </c>
      <c r="H1023">
        <v>72965</v>
      </c>
      <c r="I1023">
        <v>6475750</v>
      </c>
      <c r="J1023">
        <v>25336000</v>
      </c>
      <c r="K1023">
        <f t="shared" si="47"/>
        <v>0</v>
      </c>
    </row>
    <row r="1024" spans="1:11" x14ac:dyDescent="0.3">
      <c r="A1024" s="2">
        <v>42027</v>
      </c>
      <c r="B1024" s="6">
        <f>DAY(A1024)</f>
        <v>23</v>
      </c>
      <c r="C1024" t="s">
        <v>673</v>
      </c>
      <c r="D1024" s="1" t="s">
        <v>674</v>
      </c>
      <c r="E1024">
        <v>88.2</v>
      </c>
      <c r="F1024">
        <f t="shared" si="45"/>
        <v>0.20000000000000284</v>
      </c>
      <c r="G1024" t="str">
        <f t="shared" si="46"/>
        <v>wzrost</v>
      </c>
      <c r="H1024">
        <v>111464</v>
      </c>
      <c r="I1024">
        <v>9849160</v>
      </c>
      <c r="J1024">
        <v>25336000</v>
      </c>
      <c r="K1024" t="str">
        <f t="shared" si="47"/>
        <v>obserwuj</v>
      </c>
    </row>
    <row r="1025" spans="1:11" x14ac:dyDescent="0.3">
      <c r="A1025" s="2">
        <v>42025</v>
      </c>
      <c r="B1025" s="6">
        <f>DAY(A1025)</f>
        <v>21</v>
      </c>
      <c r="C1025" t="s">
        <v>697</v>
      </c>
      <c r="D1025" s="1" t="s">
        <v>698</v>
      </c>
      <c r="E1025">
        <v>1.34</v>
      </c>
      <c r="F1025">
        <f t="shared" si="45"/>
        <v>0</v>
      </c>
      <c r="G1025">
        <f t="shared" si="46"/>
        <v>0</v>
      </c>
      <c r="H1025">
        <v>590</v>
      </c>
      <c r="I1025">
        <v>790</v>
      </c>
      <c r="J1025">
        <v>0</v>
      </c>
      <c r="K1025">
        <f t="shared" si="47"/>
        <v>0</v>
      </c>
    </row>
    <row r="1026" spans="1:11" x14ac:dyDescent="0.3">
      <c r="A1026" s="2">
        <v>42026</v>
      </c>
      <c r="B1026" s="6">
        <f>DAY(A1026)</f>
        <v>22</v>
      </c>
      <c r="C1026" t="s">
        <v>697</v>
      </c>
      <c r="D1026" s="1" t="s">
        <v>698</v>
      </c>
      <c r="E1026">
        <v>1.45</v>
      </c>
      <c r="F1026">
        <f t="shared" si="45"/>
        <v>0.10999999999999988</v>
      </c>
      <c r="G1026" t="str">
        <f t="shared" si="46"/>
        <v>wzrost</v>
      </c>
      <c r="H1026">
        <v>101</v>
      </c>
      <c r="I1026">
        <v>150</v>
      </c>
      <c r="J1026">
        <v>0</v>
      </c>
      <c r="K1026">
        <f t="shared" si="47"/>
        <v>0</v>
      </c>
    </row>
    <row r="1027" spans="1:11" x14ac:dyDescent="0.3">
      <c r="A1027" s="2">
        <v>42027</v>
      </c>
      <c r="B1027" s="6">
        <f>DAY(A1027)</f>
        <v>23</v>
      </c>
      <c r="C1027" t="s">
        <v>697</v>
      </c>
      <c r="D1027" s="1" t="s">
        <v>698</v>
      </c>
      <c r="E1027">
        <v>1.25</v>
      </c>
      <c r="F1027">
        <f t="shared" si="45"/>
        <v>-0.19999999999999996</v>
      </c>
      <c r="G1027" t="str">
        <f t="shared" si="46"/>
        <v>spadek</v>
      </c>
      <c r="H1027">
        <v>200</v>
      </c>
      <c r="I1027">
        <v>250</v>
      </c>
      <c r="J1027">
        <v>0</v>
      </c>
      <c r="K1027" t="str">
        <f t="shared" si="47"/>
        <v>obserwuj</v>
      </c>
    </row>
    <row r="1028" spans="1:11" x14ac:dyDescent="0.3">
      <c r="A1028" s="2">
        <v>42025</v>
      </c>
      <c r="B1028" s="6">
        <f>DAY(A1028)</f>
        <v>21</v>
      </c>
      <c r="C1028" t="s">
        <v>655</v>
      </c>
      <c r="D1028" s="1" t="s">
        <v>656</v>
      </c>
      <c r="E1028">
        <v>29.99</v>
      </c>
      <c r="F1028">
        <f t="shared" ref="F1028:F1091" si="48">IF(B1028=21,0,E1028-E1027)</f>
        <v>0</v>
      </c>
      <c r="G1028">
        <f t="shared" si="46"/>
        <v>0</v>
      </c>
      <c r="H1028">
        <v>1</v>
      </c>
      <c r="I1028">
        <v>30</v>
      </c>
      <c r="J1028">
        <v>8365000</v>
      </c>
      <c r="K1028">
        <f t="shared" si="47"/>
        <v>0</v>
      </c>
    </row>
    <row r="1029" spans="1:11" x14ac:dyDescent="0.3">
      <c r="A1029" s="2">
        <v>42026</v>
      </c>
      <c r="B1029" s="6">
        <f>DAY(A1029)</f>
        <v>22</v>
      </c>
      <c r="C1029" t="s">
        <v>655</v>
      </c>
      <c r="D1029" s="1" t="s">
        <v>656</v>
      </c>
      <c r="E1029">
        <v>29.89</v>
      </c>
      <c r="F1029">
        <f t="shared" si="48"/>
        <v>-9.9999999999997868E-2</v>
      </c>
      <c r="G1029" t="str">
        <f t="shared" ref="G1029:G1092" si="49">IF(B1029=21,0,IF(AND(E1029&lt;&gt;E1028,F1029&gt;F1028),"wzrost",IF(F1029&lt;F1028,"spadek",0)))</f>
        <v>spadek</v>
      </c>
      <c r="H1029">
        <v>1</v>
      </c>
      <c r="I1029">
        <v>30</v>
      </c>
      <c r="J1029">
        <v>8365000</v>
      </c>
      <c r="K1029">
        <f t="shared" ref="K1029:K1092" si="50">IF(B1029=23,IF(AND(G1029="wzrost",G1028="wzrost"),"kupuj",IF(AND(G1029="spadek",G1028="spadek"),"sprzedaj","obserwuj")),0)</f>
        <v>0</v>
      </c>
    </row>
    <row r="1030" spans="1:11" x14ac:dyDescent="0.3">
      <c r="A1030" s="2">
        <v>42027</v>
      </c>
      <c r="B1030" s="6">
        <f>DAY(A1030)</f>
        <v>23</v>
      </c>
      <c r="C1030" t="s">
        <v>655</v>
      </c>
      <c r="D1030" s="1" t="s">
        <v>656</v>
      </c>
      <c r="E1030">
        <v>29.99</v>
      </c>
      <c r="F1030">
        <f t="shared" si="48"/>
        <v>9.9999999999997868E-2</v>
      </c>
      <c r="G1030" t="str">
        <f t="shared" si="49"/>
        <v>wzrost</v>
      </c>
      <c r="H1030">
        <v>1</v>
      </c>
      <c r="I1030">
        <v>30</v>
      </c>
      <c r="J1030">
        <v>8365000</v>
      </c>
      <c r="K1030" t="str">
        <f t="shared" si="50"/>
        <v>obserwuj</v>
      </c>
    </row>
    <row r="1031" spans="1:11" x14ac:dyDescent="0.3">
      <c r="A1031" s="2">
        <v>42025</v>
      </c>
      <c r="B1031" s="6">
        <f>DAY(A1031)</f>
        <v>21</v>
      </c>
      <c r="C1031" t="s">
        <v>621</v>
      </c>
      <c r="D1031" s="1" t="s">
        <v>622</v>
      </c>
      <c r="E1031">
        <v>1.1499999999999999</v>
      </c>
      <c r="F1031">
        <f t="shared" si="48"/>
        <v>0</v>
      </c>
      <c r="G1031">
        <f t="shared" si="49"/>
        <v>0</v>
      </c>
      <c r="H1031">
        <v>5970</v>
      </c>
      <c r="I1031">
        <v>6750</v>
      </c>
      <c r="J1031">
        <v>6642000</v>
      </c>
      <c r="K1031">
        <f t="shared" si="50"/>
        <v>0</v>
      </c>
    </row>
    <row r="1032" spans="1:11" x14ac:dyDescent="0.3">
      <c r="A1032" s="2">
        <v>42026</v>
      </c>
      <c r="B1032" s="6">
        <f>DAY(A1032)</f>
        <v>22</v>
      </c>
      <c r="C1032" t="s">
        <v>621</v>
      </c>
      <c r="D1032" s="1" t="s">
        <v>622</v>
      </c>
      <c r="E1032">
        <v>1.1000000000000001</v>
      </c>
      <c r="F1032">
        <f t="shared" si="48"/>
        <v>-4.9999999999999822E-2</v>
      </c>
      <c r="G1032" t="str">
        <f t="shared" si="49"/>
        <v>spadek</v>
      </c>
      <c r="H1032">
        <v>7628</v>
      </c>
      <c r="I1032">
        <v>8510</v>
      </c>
      <c r="J1032">
        <v>6642000</v>
      </c>
      <c r="K1032">
        <f t="shared" si="50"/>
        <v>0</v>
      </c>
    </row>
    <row r="1033" spans="1:11" x14ac:dyDescent="0.3">
      <c r="A1033" s="2">
        <v>42027</v>
      </c>
      <c r="B1033" s="6">
        <f>DAY(A1033)</f>
        <v>23</v>
      </c>
      <c r="C1033" t="s">
        <v>621</v>
      </c>
      <c r="D1033" s="1" t="s">
        <v>622</v>
      </c>
      <c r="E1033">
        <v>1.1200000000000001</v>
      </c>
      <c r="F1033">
        <f t="shared" si="48"/>
        <v>2.0000000000000018E-2</v>
      </c>
      <c r="G1033" t="str">
        <f t="shared" si="49"/>
        <v>wzrost</v>
      </c>
      <c r="H1033">
        <v>2000</v>
      </c>
      <c r="I1033">
        <v>2240</v>
      </c>
      <c r="J1033">
        <v>6642000</v>
      </c>
      <c r="K1033" t="str">
        <f t="shared" si="50"/>
        <v>obserwuj</v>
      </c>
    </row>
    <row r="1034" spans="1:11" x14ac:dyDescent="0.3">
      <c r="A1034" s="2">
        <v>42025</v>
      </c>
      <c r="B1034" s="6">
        <f>DAY(A1034)</f>
        <v>21</v>
      </c>
      <c r="C1034" t="s">
        <v>883</v>
      </c>
      <c r="D1034" s="1" t="s">
        <v>884</v>
      </c>
      <c r="E1034">
        <v>2.0699999999999998</v>
      </c>
      <c r="F1034">
        <f t="shared" si="48"/>
        <v>0</v>
      </c>
      <c r="G1034">
        <f t="shared" si="49"/>
        <v>0</v>
      </c>
      <c r="H1034">
        <v>32307</v>
      </c>
      <c r="I1034">
        <v>66900</v>
      </c>
      <c r="J1034">
        <v>20551000</v>
      </c>
      <c r="K1034">
        <f t="shared" si="50"/>
        <v>0</v>
      </c>
    </row>
    <row r="1035" spans="1:11" x14ac:dyDescent="0.3">
      <c r="A1035" s="2">
        <v>42026</v>
      </c>
      <c r="B1035" s="6">
        <f>DAY(A1035)</f>
        <v>22</v>
      </c>
      <c r="C1035" t="s">
        <v>883</v>
      </c>
      <c r="D1035" s="1" t="s">
        <v>884</v>
      </c>
      <c r="E1035">
        <v>2.09</v>
      </c>
      <c r="F1035">
        <f t="shared" si="48"/>
        <v>2.0000000000000018E-2</v>
      </c>
      <c r="G1035" t="str">
        <f t="shared" si="49"/>
        <v>wzrost</v>
      </c>
      <c r="H1035">
        <v>35436</v>
      </c>
      <c r="I1035">
        <v>73290</v>
      </c>
      <c r="J1035">
        <v>20551000</v>
      </c>
      <c r="K1035">
        <f t="shared" si="50"/>
        <v>0</v>
      </c>
    </row>
    <row r="1036" spans="1:11" x14ac:dyDescent="0.3">
      <c r="A1036" s="2">
        <v>42027</v>
      </c>
      <c r="B1036" s="6">
        <f>DAY(A1036)</f>
        <v>23</v>
      </c>
      <c r="C1036" t="s">
        <v>883</v>
      </c>
      <c r="D1036" s="1" t="s">
        <v>884</v>
      </c>
      <c r="E1036">
        <v>2.09</v>
      </c>
      <c r="F1036">
        <f t="shared" si="48"/>
        <v>0</v>
      </c>
      <c r="G1036" t="str">
        <f t="shared" si="49"/>
        <v>spadek</v>
      </c>
      <c r="H1036">
        <v>53823</v>
      </c>
      <c r="I1036">
        <v>111770</v>
      </c>
      <c r="J1036">
        <v>20551000</v>
      </c>
      <c r="K1036" t="str">
        <f t="shared" si="50"/>
        <v>obserwuj</v>
      </c>
    </row>
    <row r="1037" spans="1:11" x14ac:dyDescent="0.3">
      <c r="A1037" s="2">
        <v>42025</v>
      </c>
      <c r="B1037" s="6">
        <f>DAY(A1037)</f>
        <v>21</v>
      </c>
      <c r="C1037" t="s">
        <v>687</v>
      </c>
      <c r="D1037" s="1" t="s">
        <v>688</v>
      </c>
      <c r="E1037">
        <v>2.11</v>
      </c>
      <c r="F1037">
        <f t="shared" si="48"/>
        <v>0</v>
      </c>
      <c r="G1037">
        <f t="shared" si="49"/>
        <v>0</v>
      </c>
      <c r="H1037">
        <v>3</v>
      </c>
      <c r="I1037">
        <v>10</v>
      </c>
      <c r="J1037">
        <v>0</v>
      </c>
      <c r="K1037">
        <f t="shared" si="50"/>
        <v>0</v>
      </c>
    </row>
    <row r="1038" spans="1:11" x14ac:dyDescent="0.3">
      <c r="A1038" s="2">
        <v>42026</v>
      </c>
      <c r="B1038" s="6">
        <f>DAY(A1038)</f>
        <v>22</v>
      </c>
      <c r="C1038" t="s">
        <v>687</v>
      </c>
      <c r="D1038" s="1" t="s">
        <v>688</v>
      </c>
      <c r="E1038">
        <v>2.21</v>
      </c>
      <c r="F1038">
        <f t="shared" si="48"/>
        <v>0.10000000000000009</v>
      </c>
      <c r="G1038" t="str">
        <f t="shared" si="49"/>
        <v>wzrost</v>
      </c>
      <c r="H1038">
        <v>1934</v>
      </c>
      <c r="I1038">
        <v>4080</v>
      </c>
      <c r="J1038">
        <v>0</v>
      </c>
      <c r="K1038">
        <f t="shared" si="50"/>
        <v>0</v>
      </c>
    </row>
    <row r="1039" spans="1:11" x14ac:dyDescent="0.3">
      <c r="A1039" s="2">
        <v>42027</v>
      </c>
      <c r="B1039" s="6">
        <f>DAY(A1039)</f>
        <v>23</v>
      </c>
      <c r="C1039" t="s">
        <v>687</v>
      </c>
      <c r="D1039" s="1" t="s">
        <v>688</v>
      </c>
      <c r="E1039">
        <v>2.19</v>
      </c>
      <c r="F1039">
        <f t="shared" si="48"/>
        <v>-2.0000000000000018E-2</v>
      </c>
      <c r="G1039" t="str">
        <f t="shared" si="49"/>
        <v>spadek</v>
      </c>
      <c r="H1039">
        <v>202</v>
      </c>
      <c r="I1039">
        <v>420</v>
      </c>
      <c r="J1039">
        <v>0</v>
      </c>
      <c r="K1039" t="str">
        <f t="shared" si="50"/>
        <v>obserwuj</v>
      </c>
    </row>
    <row r="1040" spans="1:11" x14ac:dyDescent="0.3">
      <c r="A1040" s="2">
        <v>42025</v>
      </c>
      <c r="B1040" s="6">
        <f>DAY(A1040)</f>
        <v>21</v>
      </c>
      <c r="C1040" t="s">
        <v>689</v>
      </c>
      <c r="D1040" s="1" t="s">
        <v>690</v>
      </c>
      <c r="E1040">
        <v>26.65</v>
      </c>
      <c r="F1040">
        <f t="shared" si="48"/>
        <v>0</v>
      </c>
      <c r="G1040">
        <f t="shared" si="49"/>
        <v>0</v>
      </c>
      <c r="H1040">
        <v>748</v>
      </c>
      <c r="I1040">
        <v>20220</v>
      </c>
      <c r="J1040">
        <v>794000</v>
      </c>
      <c r="K1040">
        <f t="shared" si="50"/>
        <v>0</v>
      </c>
    </row>
    <row r="1041" spans="1:11" x14ac:dyDescent="0.3">
      <c r="A1041" s="2">
        <v>42026</v>
      </c>
      <c r="B1041" s="6">
        <f>DAY(A1041)</f>
        <v>22</v>
      </c>
      <c r="C1041" t="s">
        <v>689</v>
      </c>
      <c r="D1041" s="1" t="s">
        <v>690</v>
      </c>
      <c r="E1041">
        <v>27.2</v>
      </c>
      <c r="F1041">
        <f t="shared" si="48"/>
        <v>0.55000000000000071</v>
      </c>
      <c r="G1041" t="str">
        <f t="shared" si="49"/>
        <v>wzrost</v>
      </c>
      <c r="H1041">
        <v>2133</v>
      </c>
      <c r="I1041">
        <v>57750</v>
      </c>
      <c r="J1041">
        <v>794000</v>
      </c>
      <c r="K1041">
        <f t="shared" si="50"/>
        <v>0</v>
      </c>
    </row>
    <row r="1042" spans="1:11" x14ac:dyDescent="0.3">
      <c r="A1042" s="2">
        <v>42027</v>
      </c>
      <c r="B1042" s="6">
        <f>DAY(A1042)</f>
        <v>23</v>
      </c>
      <c r="C1042" t="s">
        <v>689</v>
      </c>
      <c r="D1042" s="1" t="s">
        <v>690</v>
      </c>
      <c r="E1042">
        <v>28.4</v>
      </c>
      <c r="F1042">
        <f t="shared" si="48"/>
        <v>1.1999999999999993</v>
      </c>
      <c r="G1042" t="str">
        <f t="shared" si="49"/>
        <v>wzrost</v>
      </c>
      <c r="H1042">
        <v>1773</v>
      </c>
      <c r="I1042">
        <v>49210</v>
      </c>
      <c r="J1042">
        <v>794000</v>
      </c>
      <c r="K1042" t="str">
        <f t="shared" si="50"/>
        <v>kupuj</v>
      </c>
    </row>
    <row r="1043" spans="1:11" x14ac:dyDescent="0.3">
      <c r="A1043" s="2">
        <v>42025</v>
      </c>
      <c r="B1043" s="6">
        <f>DAY(A1043)</f>
        <v>21</v>
      </c>
      <c r="C1043" t="s">
        <v>691</v>
      </c>
      <c r="D1043" s="1" t="s">
        <v>692</v>
      </c>
      <c r="E1043">
        <v>6.25</v>
      </c>
      <c r="F1043">
        <f t="shared" si="48"/>
        <v>0</v>
      </c>
      <c r="G1043">
        <f t="shared" si="49"/>
        <v>0</v>
      </c>
      <c r="H1043">
        <v>24081</v>
      </c>
      <c r="I1043">
        <v>151740</v>
      </c>
      <c r="J1043">
        <v>25585000</v>
      </c>
      <c r="K1043">
        <f t="shared" si="50"/>
        <v>0</v>
      </c>
    </row>
    <row r="1044" spans="1:11" x14ac:dyDescent="0.3">
      <c r="A1044" s="2">
        <v>42026</v>
      </c>
      <c r="B1044" s="6">
        <f>DAY(A1044)</f>
        <v>22</v>
      </c>
      <c r="C1044" t="s">
        <v>691</v>
      </c>
      <c r="D1044" s="1" t="s">
        <v>692</v>
      </c>
      <c r="E1044">
        <v>6.25</v>
      </c>
      <c r="F1044">
        <f t="shared" si="48"/>
        <v>0</v>
      </c>
      <c r="G1044">
        <f t="shared" si="49"/>
        <v>0</v>
      </c>
      <c r="H1044">
        <v>56910</v>
      </c>
      <c r="I1044">
        <v>356720</v>
      </c>
      <c r="J1044">
        <v>25585000</v>
      </c>
      <c r="K1044">
        <f t="shared" si="50"/>
        <v>0</v>
      </c>
    </row>
    <row r="1045" spans="1:11" x14ac:dyDescent="0.3">
      <c r="A1045" s="2">
        <v>42027</v>
      </c>
      <c r="B1045" s="6">
        <f>DAY(A1045)</f>
        <v>23</v>
      </c>
      <c r="C1045" t="s">
        <v>691</v>
      </c>
      <c r="D1045" s="1" t="s">
        <v>692</v>
      </c>
      <c r="E1045">
        <v>6.42</v>
      </c>
      <c r="F1045">
        <f t="shared" si="48"/>
        <v>0.16999999999999993</v>
      </c>
      <c r="G1045" t="str">
        <f t="shared" si="49"/>
        <v>wzrost</v>
      </c>
      <c r="H1045">
        <v>24087</v>
      </c>
      <c r="I1045">
        <v>155170</v>
      </c>
      <c r="J1045">
        <v>25585000</v>
      </c>
      <c r="K1045" t="str">
        <f t="shared" si="50"/>
        <v>obserwuj</v>
      </c>
    </row>
    <row r="1046" spans="1:11" x14ac:dyDescent="0.3">
      <c r="A1046" s="2">
        <v>42025</v>
      </c>
      <c r="B1046" s="6">
        <f>DAY(A1046)</f>
        <v>21</v>
      </c>
      <c r="C1046" t="s">
        <v>693</v>
      </c>
      <c r="D1046" s="1" t="s">
        <v>694</v>
      </c>
      <c r="E1046">
        <v>16.079999999999998</v>
      </c>
      <c r="F1046">
        <f t="shared" si="48"/>
        <v>0</v>
      </c>
      <c r="G1046">
        <f t="shared" si="49"/>
        <v>0</v>
      </c>
      <c r="H1046">
        <v>483</v>
      </c>
      <c r="I1046">
        <v>7750</v>
      </c>
      <c r="J1046">
        <v>5930000</v>
      </c>
      <c r="K1046">
        <f t="shared" si="50"/>
        <v>0</v>
      </c>
    </row>
    <row r="1047" spans="1:11" x14ac:dyDescent="0.3">
      <c r="A1047" s="2">
        <v>42026</v>
      </c>
      <c r="B1047" s="6">
        <f>DAY(A1047)</f>
        <v>22</v>
      </c>
      <c r="C1047" t="s">
        <v>693</v>
      </c>
      <c r="D1047" s="1" t="s">
        <v>694</v>
      </c>
      <c r="E1047">
        <v>16.350000000000001</v>
      </c>
      <c r="F1047">
        <f t="shared" si="48"/>
        <v>0.27000000000000313</v>
      </c>
      <c r="G1047" t="str">
        <f t="shared" si="49"/>
        <v>wzrost</v>
      </c>
      <c r="H1047">
        <v>3317</v>
      </c>
      <c r="I1047">
        <v>53530</v>
      </c>
      <c r="J1047">
        <v>5930000</v>
      </c>
      <c r="K1047">
        <f t="shared" si="50"/>
        <v>0</v>
      </c>
    </row>
    <row r="1048" spans="1:11" x14ac:dyDescent="0.3">
      <c r="A1048" s="2">
        <v>42027</v>
      </c>
      <c r="B1048" s="6">
        <f>DAY(A1048)</f>
        <v>23</v>
      </c>
      <c r="C1048" t="s">
        <v>693</v>
      </c>
      <c r="D1048" s="1" t="s">
        <v>694</v>
      </c>
      <c r="E1048">
        <v>16.649999999999999</v>
      </c>
      <c r="F1048">
        <f t="shared" si="48"/>
        <v>0.29999999999999716</v>
      </c>
      <c r="G1048" t="str">
        <f t="shared" si="49"/>
        <v>wzrost</v>
      </c>
      <c r="H1048">
        <v>7185</v>
      </c>
      <c r="I1048">
        <v>118350</v>
      </c>
      <c r="J1048">
        <v>5930000</v>
      </c>
      <c r="K1048" t="str">
        <f t="shared" si="50"/>
        <v>kupuj</v>
      </c>
    </row>
    <row r="1049" spans="1:11" x14ac:dyDescent="0.3">
      <c r="A1049" s="2">
        <v>42025</v>
      </c>
      <c r="B1049" s="6">
        <f>DAY(A1049)</f>
        <v>21</v>
      </c>
      <c r="C1049" t="s">
        <v>441</v>
      </c>
      <c r="D1049" s="1" t="s">
        <v>442</v>
      </c>
      <c r="E1049">
        <v>0.02</v>
      </c>
      <c r="F1049">
        <f t="shared" si="48"/>
        <v>0</v>
      </c>
      <c r="G1049">
        <f t="shared" si="49"/>
        <v>0</v>
      </c>
      <c r="H1049">
        <v>0</v>
      </c>
      <c r="I1049">
        <v>0</v>
      </c>
      <c r="J1049">
        <v>0</v>
      </c>
      <c r="K1049">
        <f t="shared" si="50"/>
        <v>0</v>
      </c>
    </row>
    <row r="1050" spans="1:11" x14ac:dyDescent="0.3">
      <c r="A1050" s="2">
        <v>42026</v>
      </c>
      <c r="B1050" s="6">
        <f>DAY(A1050)</f>
        <v>22</v>
      </c>
      <c r="C1050" t="s">
        <v>441</v>
      </c>
      <c r="D1050" s="1" t="s">
        <v>442</v>
      </c>
      <c r="E1050">
        <v>0.02</v>
      </c>
      <c r="F1050">
        <f t="shared" si="48"/>
        <v>0</v>
      </c>
      <c r="G1050">
        <f t="shared" si="49"/>
        <v>0</v>
      </c>
      <c r="H1050">
        <v>0</v>
      </c>
      <c r="I1050">
        <v>0</v>
      </c>
      <c r="J1050">
        <v>0</v>
      </c>
      <c r="K1050">
        <f t="shared" si="50"/>
        <v>0</v>
      </c>
    </row>
    <row r="1051" spans="1:11" x14ac:dyDescent="0.3">
      <c r="A1051" s="2">
        <v>42027</v>
      </c>
      <c r="B1051" s="6">
        <f>DAY(A1051)</f>
        <v>23</v>
      </c>
      <c r="C1051" t="s">
        <v>441</v>
      </c>
      <c r="D1051" s="1" t="s">
        <v>442</v>
      </c>
      <c r="E1051">
        <v>0.02</v>
      </c>
      <c r="F1051">
        <f t="shared" si="48"/>
        <v>0</v>
      </c>
      <c r="G1051">
        <f t="shared" si="49"/>
        <v>0</v>
      </c>
      <c r="H1051">
        <v>53730</v>
      </c>
      <c r="I1051">
        <v>1070</v>
      </c>
      <c r="J1051">
        <v>0</v>
      </c>
      <c r="K1051" t="str">
        <f t="shared" si="50"/>
        <v>obserwuj</v>
      </c>
    </row>
    <row r="1052" spans="1:11" x14ac:dyDescent="0.3">
      <c r="A1052" s="2">
        <v>42025</v>
      </c>
      <c r="B1052" s="6">
        <f>DAY(A1052)</f>
        <v>21</v>
      </c>
      <c r="C1052" t="s">
        <v>127</v>
      </c>
      <c r="D1052" s="1" t="s">
        <v>128</v>
      </c>
      <c r="E1052">
        <v>61</v>
      </c>
      <c r="F1052">
        <f t="shared" si="48"/>
        <v>0</v>
      </c>
      <c r="G1052">
        <f t="shared" si="49"/>
        <v>0</v>
      </c>
      <c r="H1052">
        <v>971</v>
      </c>
      <c r="I1052">
        <v>59230</v>
      </c>
      <c r="J1052">
        <v>4735000</v>
      </c>
      <c r="K1052">
        <f t="shared" si="50"/>
        <v>0</v>
      </c>
    </row>
    <row r="1053" spans="1:11" x14ac:dyDescent="0.3">
      <c r="A1053" s="2">
        <v>42026</v>
      </c>
      <c r="B1053" s="6">
        <f>DAY(A1053)</f>
        <v>22</v>
      </c>
      <c r="C1053" t="s">
        <v>127</v>
      </c>
      <c r="D1053" s="1" t="s">
        <v>128</v>
      </c>
      <c r="E1053">
        <v>61.5</v>
      </c>
      <c r="F1053">
        <f t="shared" si="48"/>
        <v>0.5</v>
      </c>
      <c r="G1053" t="str">
        <f t="shared" si="49"/>
        <v>wzrost</v>
      </c>
      <c r="H1053">
        <v>3375</v>
      </c>
      <c r="I1053">
        <v>207140</v>
      </c>
      <c r="J1053">
        <v>4735000</v>
      </c>
      <c r="K1053">
        <f t="shared" si="50"/>
        <v>0</v>
      </c>
    </row>
    <row r="1054" spans="1:11" x14ac:dyDescent="0.3">
      <c r="A1054" s="2">
        <v>42027</v>
      </c>
      <c r="B1054" s="6">
        <f>DAY(A1054)</f>
        <v>23</v>
      </c>
      <c r="C1054" t="s">
        <v>127</v>
      </c>
      <c r="D1054" s="1" t="s">
        <v>128</v>
      </c>
      <c r="E1054">
        <v>61.6</v>
      </c>
      <c r="F1054">
        <f t="shared" si="48"/>
        <v>0.10000000000000142</v>
      </c>
      <c r="G1054" t="str">
        <f t="shared" si="49"/>
        <v>spadek</v>
      </c>
      <c r="H1054">
        <v>5663</v>
      </c>
      <c r="I1054">
        <v>348890</v>
      </c>
      <c r="J1054">
        <v>4735000</v>
      </c>
      <c r="K1054" t="str">
        <f t="shared" si="50"/>
        <v>obserwuj</v>
      </c>
    </row>
    <row r="1055" spans="1:11" x14ac:dyDescent="0.3">
      <c r="A1055" s="2">
        <v>42025</v>
      </c>
      <c r="B1055" s="6">
        <f>DAY(A1055)</f>
        <v>21</v>
      </c>
      <c r="C1055" t="s">
        <v>545</v>
      </c>
      <c r="D1055" s="1" t="s">
        <v>546</v>
      </c>
      <c r="E1055">
        <v>0.16</v>
      </c>
      <c r="F1055">
        <f t="shared" si="48"/>
        <v>0</v>
      </c>
      <c r="G1055">
        <f t="shared" si="49"/>
        <v>0</v>
      </c>
      <c r="H1055">
        <v>332230</v>
      </c>
      <c r="I1055">
        <v>53160</v>
      </c>
      <c r="J1055">
        <v>0</v>
      </c>
      <c r="K1055">
        <f t="shared" si="50"/>
        <v>0</v>
      </c>
    </row>
    <row r="1056" spans="1:11" x14ac:dyDescent="0.3">
      <c r="A1056" s="2">
        <v>42026</v>
      </c>
      <c r="B1056" s="6">
        <f>DAY(A1056)</f>
        <v>22</v>
      </c>
      <c r="C1056" t="s">
        <v>545</v>
      </c>
      <c r="D1056" s="1" t="s">
        <v>546</v>
      </c>
      <c r="E1056">
        <v>0.16</v>
      </c>
      <c r="F1056">
        <f t="shared" si="48"/>
        <v>0</v>
      </c>
      <c r="G1056">
        <f t="shared" si="49"/>
        <v>0</v>
      </c>
      <c r="H1056">
        <v>543015</v>
      </c>
      <c r="I1056">
        <v>86880</v>
      </c>
      <c r="J1056">
        <v>0</v>
      </c>
      <c r="K1056">
        <f t="shared" si="50"/>
        <v>0</v>
      </c>
    </row>
    <row r="1057" spans="1:11" x14ac:dyDescent="0.3">
      <c r="A1057" s="2">
        <v>42027</v>
      </c>
      <c r="B1057" s="6">
        <f>DAY(A1057)</f>
        <v>23</v>
      </c>
      <c r="C1057" t="s">
        <v>545</v>
      </c>
      <c r="D1057" s="1" t="s">
        <v>546</v>
      </c>
      <c r="E1057">
        <v>0.16</v>
      </c>
      <c r="F1057">
        <f t="shared" si="48"/>
        <v>0</v>
      </c>
      <c r="G1057">
        <f t="shared" si="49"/>
        <v>0</v>
      </c>
      <c r="H1057">
        <v>65049</v>
      </c>
      <c r="I1057">
        <v>10410</v>
      </c>
      <c r="J1057">
        <v>0</v>
      </c>
      <c r="K1057" t="str">
        <f t="shared" si="50"/>
        <v>obserwuj</v>
      </c>
    </row>
    <row r="1058" spans="1:11" x14ac:dyDescent="0.3">
      <c r="A1058" s="2">
        <v>42025</v>
      </c>
      <c r="B1058" s="6">
        <f>DAY(A1058)</f>
        <v>21</v>
      </c>
      <c r="C1058" t="s">
        <v>707</v>
      </c>
      <c r="D1058" s="1" t="s">
        <v>708</v>
      </c>
      <c r="E1058">
        <v>1.04</v>
      </c>
      <c r="F1058">
        <f t="shared" si="48"/>
        <v>0</v>
      </c>
      <c r="G1058">
        <f t="shared" si="49"/>
        <v>0</v>
      </c>
      <c r="H1058">
        <v>4008</v>
      </c>
      <c r="I1058">
        <v>4010</v>
      </c>
      <c r="J1058">
        <v>0</v>
      </c>
      <c r="K1058">
        <f t="shared" si="50"/>
        <v>0</v>
      </c>
    </row>
    <row r="1059" spans="1:11" x14ac:dyDescent="0.3">
      <c r="A1059" s="2">
        <v>42026</v>
      </c>
      <c r="B1059" s="6">
        <f>DAY(A1059)</f>
        <v>22</v>
      </c>
      <c r="C1059" t="s">
        <v>707</v>
      </c>
      <c r="D1059" s="1" t="s">
        <v>708</v>
      </c>
      <c r="E1059">
        <v>1.04</v>
      </c>
      <c r="F1059">
        <f t="shared" si="48"/>
        <v>0</v>
      </c>
      <c r="G1059">
        <f t="shared" si="49"/>
        <v>0</v>
      </c>
      <c r="H1059">
        <v>17</v>
      </c>
      <c r="I1059">
        <v>20</v>
      </c>
      <c r="J1059">
        <v>0</v>
      </c>
      <c r="K1059">
        <f t="shared" si="50"/>
        <v>0</v>
      </c>
    </row>
    <row r="1060" spans="1:11" x14ac:dyDescent="0.3">
      <c r="A1060" s="2">
        <v>42027</v>
      </c>
      <c r="B1060" s="6">
        <f>DAY(A1060)</f>
        <v>23</v>
      </c>
      <c r="C1060" t="s">
        <v>707</v>
      </c>
      <c r="D1060" s="1" t="s">
        <v>708</v>
      </c>
      <c r="E1060">
        <v>1.04</v>
      </c>
      <c r="F1060">
        <f t="shared" si="48"/>
        <v>0</v>
      </c>
      <c r="G1060">
        <f t="shared" si="49"/>
        <v>0</v>
      </c>
      <c r="H1060">
        <v>3426</v>
      </c>
      <c r="I1060">
        <v>3500</v>
      </c>
      <c r="J1060">
        <v>0</v>
      </c>
      <c r="K1060" t="str">
        <f t="shared" si="50"/>
        <v>obserwuj</v>
      </c>
    </row>
    <row r="1061" spans="1:11" x14ac:dyDescent="0.3">
      <c r="A1061" s="2">
        <v>42025</v>
      </c>
      <c r="B1061" s="6">
        <f>DAY(A1061)</f>
        <v>21</v>
      </c>
      <c r="C1061" t="s">
        <v>711</v>
      </c>
      <c r="D1061" s="1" t="s">
        <v>712</v>
      </c>
      <c r="E1061">
        <v>1.37</v>
      </c>
      <c r="F1061">
        <f t="shared" si="48"/>
        <v>0</v>
      </c>
      <c r="G1061">
        <f t="shared" si="49"/>
        <v>0</v>
      </c>
      <c r="H1061">
        <v>316487</v>
      </c>
      <c r="I1061">
        <v>453350</v>
      </c>
      <c r="J1061">
        <v>21115000</v>
      </c>
      <c r="K1061">
        <f t="shared" si="50"/>
        <v>0</v>
      </c>
    </row>
    <row r="1062" spans="1:11" x14ac:dyDescent="0.3">
      <c r="A1062" s="2">
        <v>42026</v>
      </c>
      <c r="B1062" s="6">
        <f>DAY(A1062)</f>
        <v>22</v>
      </c>
      <c r="C1062" t="s">
        <v>711</v>
      </c>
      <c r="D1062" s="1" t="s">
        <v>712</v>
      </c>
      <c r="E1062">
        <v>1.47</v>
      </c>
      <c r="F1062">
        <f t="shared" si="48"/>
        <v>9.9999999999999867E-2</v>
      </c>
      <c r="G1062" t="str">
        <f t="shared" si="49"/>
        <v>wzrost</v>
      </c>
      <c r="H1062">
        <v>367114</v>
      </c>
      <c r="I1062">
        <v>516530</v>
      </c>
      <c r="J1062">
        <v>21115000</v>
      </c>
      <c r="K1062">
        <f t="shared" si="50"/>
        <v>0</v>
      </c>
    </row>
    <row r="1063" spans="1:11" x14ac:dyDescent="0.3">
      <c r="A1063" s="2">
        <v>42027</v>
      </c>
      <c r="B1063" s="6">
        <f>DAY(A1063)</f>
        <v>23</v>
      </c>
      <c r="C1063" t="s">
        <v>711</v>
      </c>
      <c r="D1063" s="1" t="s">
        <v>712</v>
      </c>
      <c r="E1063">
        <v>1.44</v>
      </c>
      <c r="F1063">
        <f t="shared" si="48"/>
        <v>-3.0000000000000027E-2</v>
      </c>
      <c r="G1063" t="str">
        <f t="shared" si="49"/>
        <v>spadek</v>
      </c>
      <c r="H1063">
        <v>321456</v>
      </c>
      <c r="I1063">
        <v>483840</v>
      </c>
      <c r="J1063">
        <v>21115000</v>
      </c>
      <c r="K1063" t="str">
        <f t="shared" si="50"/>
        <v>obserwuj</v>
      </c>
    </row>
    <row r="1064" spans="1:11" x14ac:dyDescent="0.3">
      <c r="A1064" s="2">
        <v>42025</v>
      </c>
      <c r="B1064" s="6">
        <f>DAY(A1064)</f>
        <v>21</v>
      </c>
      <c r="C1064" t="s">
        <v>709</v>
      </c>
      <c r="D1064" s="1" t="s">
        <v>710</v>
      </c>
      <c r="E1064">
        <v>16.2</v>
      </c>
      <c r="F1064">
        <f t="shared" si="48"/>
        <v>0</v>
      </c>
      <c r="G1064">
        <f t="shared" si="49"/>
        <v>0</v>
      </c>
      <c r="H1064">
        <v>1132</v>
      </c>
      <c r="I1064">
        <v>18060</v>
      </c>
      <c r="J1064">
        <v>2716000</v>
      </c>
      <c r="K1064">
        <f t="shared" si="50"/>
        <v>0</v>
      </c>
    </row>
    <row r="1065" spans="1:11" x14ac:dyDescent="0.3">
      <c r="A1065" s="2">
        <v>42026</v>
      </c>
      <c r="B1065" s="6">
        <f>DAY(A1065)</f>
        <v>22</v>
      </c>
      <c r="C1065" t="s">
        <v>709</v>
      </c>
      <c r="D1065" s="1" t="s">
        <v>710</v>
      </c>
      <c r="E1065">
        <v>16.2</v>
      </c>
      <c r="F1065">
        <f t="shared" si="48"/>
        <v>0</v>
      </c>
      <c r="G1065">
        <f t="shared" si="49"/>
        <v>0</v>
      </c>
      <c r="H1065">
        <v>10</v>
      </c>
      <c r="I1065">
        <v>160</v>
      </c>
      <c r="J1065">
        <v>2716000</v>
      </c>
      <c r="K1065">
        <f t="shared" si="50"/>
        <v>0</v>
      </c>
    </row>
    <row r="1066" spans="1:11" x14ac:dyDescent="0.3">
      <c r="A1066" s="2">
        <v>42027</v>
      </c>
      <c r="B1066" s="6">
        <f>DAY(A1066)</f>
        <v>23</v>
      </c>
      <c r="C1066" t="s">
        <v>709</v>
      </c>
      <c r="D1066" s="1" t="s">
        <v>710</v>
      </c>
      <c r="E1066">
        <v>16.5</v>
      </c>
      <c r="F1066">
        <f t="shared" si="48"/>
        <v>0.30000000000000071</v>
      </c>
      <c r="G1066" t="str">
        <f t="shared" si="49"/>
        <v>wzrost</v>
      </c>
      <c r="H1066">
        <v>54033</v>
      </c>
      <c r="I1066">
        <v>864860</v>
      </c>
      <c r="J1066">
        <v>2716000</v>
      </c>
      <c r="K1066" t="str">
        <f t="shared" si="50"/>
        <v>obserwuj</v>
      </c>
    </row>
    <row r="1067" spans="1:11" x14ac:dyDescent="0.3">
      <c r="A1067" s="2">
        <v>42025</v>
      </c>
      <c r="B1067" s="6">
        <f>DAY(A1067)</f>
        <v>21</v>
      </c>
      <c r="C1067" t="s">
        <v>703</v>
      </c>
      <c r="D1067" s="1" t="s">
        <v>704</v>
      </c>
      <c r="E1067">
        <v>2.83</v>
      </c>
      <c r="F1067">
        <f t="shared" si="48"/>
        <v>0</v>
      </c>
      <c r="G1067">
        <f t="shared" si="49"/>
        <v>0</v>
      </c>
      <c r="H1067">
        <v>2845</v>
      </c>
      <c r="I1067">
        <v>8050</v>
      </c>
      <c r="J1067">
        <v>2631000</v>
      </c>
      <c r="K1067">
        <f t="shared" si="50"/>
        <v>0</v>
      </c>
    </row>
    <row r="1068" spans="1:11" x14ac:dyDescent="0.3">
      <c r="A1068" s="2">
        <v>42026</v>
      </c>
      <c r="B1068" s="6">
        <f>DAY(A1068)</f>
        <v>22</v>
      </c>
      <c r="C1068" t="s">
        <v>703</v>
      </c>
      <c r="D1068" s="1" t="s">
        <v>704</v>
      </c>
      <c r="E1068">
        <v>2.83</v>
      </c>
      <c r="F1068">
        <f t="shared" si="48"/>
        <v>0</v>
      </c>
      <c r="G1068">
        <f t="shared" si="49"/>
        <v>0</v>
      </c>
      <c r="H1068">
        <v>0</v>
      </c>
      <c r="I1068">
        <v>0</v>
      </c>
      <c r="J1068">
        <v>2631000</v>
      </c>
      <c r="K1068">
        <f t="shared" si="50"/>
        <v>0</v>
      </c>
    </row>
    <row r="1069" spans="1:11" x14ac:dyDescent="0.3">
      <c r="A1069" s="2">
        <v>42027</v>
      </c>
      <c r="B1069" s="6">
        <f>DAY(A1069)</f>
        <v>23</v>
      </c>
      <c r="C1069" t="s">
        <v>703</v>
      </c>
      <c r="D1069" s="1" t="s">
        <v>704</v>
      </c>
      <c r="E1069">
        <v>2.82</v>
      </c>
      <c r="F1069">
        <f t="shared" si="48"/>
        <v>-1.0000000000000231E-2</v>
      </c>
      <c r="G1069" t="str">
        <f t="shared" si="49"/>
        <v>spadek</v>
      </c>
      <c r="H1069">
        <v>489</v>
      </c>
      <c r="I1069">
        <v>1380</v>
      </c>
      <c r="J1069">
        <v>2631000</v>
      </c>
      <c r="K1069" t="str">
        <f t="shared" si="50"/>
        <v>obserwuj</v>
      </c>
    </row>
    <row r="1070" spans="1:11" x14ac:dyDescent="0.3">
      <c r="A1070" s="2">
        <v>42025</v>
      </c>
      <c r="B1070" s="6">
        <f>DAY(A1070)</f>
        <v>21</v>
      </c>
      <c r="C1070" t="s">
        <v>701</v>
      </c>
      <c r="D1070" s="1" t="s">
        <v>702</v>
      </c>
      <c r="E1070">
        <v>15.05</v>
      </c>
      <c r="F1070">
        <f t="shared" si="48"/>
        <v>0</v>
      </c>
      <c r="G1070">
        <f t="shared" si="49"/>
        <v>0</v>
      </c>
      <c r="H1070">
        <v>85</v>
      </c>
      <c r="I1070">
        <v>1280</v>
      </c>
      <c r="J1070">
        <v>1032000</v>
      </c>
      <c r="K1070">
        <f t="shared" si="50"/>
        <v>0</v>
      </c>
    </row>
    <row r="1071" spans="1:11" x14ac:dyDescent="0.3">
      <c r="A1071" s="2">
        <v>42026</v>
      </c>
      <c r="B1071" s="6">
        <f>DAY(A1071)</f>
        <v>22</v>
      </c>
      <c r="C1071" t="s">
        <v>701</v>
      </c>
      <c r="D1071" s="1" t="s">
        <v>702</v>
      </c>
      <c r="E1071">
        <v>15</v>
      </c>
      <c r="F1071">
        <f t="shared" si="48"/>
        <v>-5.0000000000000711E-2</v>
      </c>
      <c r="G1071" t="str">
        <f t="shared" si="49"/>
        <v>spadek</v>
      </c>
      <c r="H1071">
        <v>88</v>
      </c>
      <c r="I1071">
        <v>1320</v>
      </c>
      <c r="J1071">
        <v>1032000</v>
      </c>
      <c r="K1071">
        <f t="shared" si="50"/>
        <v>0</v>
      </c>
    </row>
    <row r="1072" spans="1:11" x14ac:dyDescent="0.3">
      <c r="A1072" s="2">
        <v>42027</v>
      </c>
      <c r="B1072" s="6">
        <f>DAY(A1072)</f>
        <v>23</v>
      </c>
      <c r="C1072" t="s">
        <v>701</v>
      </c>
      <c r="D1072" s="1" t="s">
        <v>702</v>
      </c>
      <c r="E1072">
        <v>15</v>
      </c>
      <c r="F1072">
        <f t="shared" si="48"/>
        <v>0</v>
      </c>
      <c r="G1072">
        <f t="shared" si="49"/>
        <v>0</v>
      </c>
      <c r="H1072">
        <v>386</v>
      </c>
      <c r="I1072">
        <v>5790</v>
      </c>
      <c r="J1072">
        <v>1032000</v>
      </c>
      <c r="K1072" t="str">
        <f t="shared" si="50"/>
        <v>obserwuj</v>
      </c>
    </row>
    <row r="1073" spans="1:11" x14ac:dyDescent="0.3">
      <c r="A1073" s="2">
        <v>42025</v>
      </c>
      <c r="B1073" s="6">
        <f>DAY(A1073)</f>
        <v>21</v>
      </c>
      <c r="C1073" t="s">
        <v>641</v>
      </c>
      <c r="D1073" s="1" t="s">
        <v>642</v>
      </c>
      <c r="E1073">
        <v>50.95</v>
      </c>
      <c r="F1073">
        <f t="shared" si="48"/>
        <v>0</v>
      </c>
      <c r="G1073">
        <f t="shared" si="49"/>
        <v>0</v>
      </c>
      <c r="H1073">
        <v>92</v>
      </c>
      <c r="I1073">
        <v>4680</v>
      </c>
      <c r="J1073">
        <v>4763000</v>
      </c>
      <c r="K1073">
        <f t="shared" si="50"/>
        <v>0</v>
      </c>
    </row>
    <row r="1074" spans="1:11" x14ac:dyDescent="0.3">
      <c r="A1074" s="2">
        <v>42026</v>
      </c>
      <c r="B1074" s="6">
        <f>DAY(A1074)</f>
        <v>22</v>
      </c>
      <c r="C1074" t="s">
        <v>641</v>
      </c>
      <c r="D1074" s="1" t="s">
        <v>642</v>
      </c>
      <c r="E1074">
        <v>51</v>
      </c>
      <c r="F1074">
        <f t="shared" si="48"/>
        <v>4.9999999999997158E-2</v>
      </c>
      <c r="G1074" t="str">
        <f t="shared" si="49"/>
        <v>wzrost</v>
      </c>
      <c r="H1074">
        <v>26</v>
      </c>
      <c r="I1074">
        <v>1320</v>
      </c>
      <c r="J1074">
        <v>4763000</v>
      </c>
      <c r="K1074">
        <f t="shared" si="50"/>
        <v>0</v>
      </c>
    </row>
    <row r="1075" spans="1:11" x14ac:dyDescent="0.3">
      <c r="A1075" s="2">
        <v>42027</v>
      </c>
      <c r="B1075" s="6">
        <f>DAY(A1075)</f>
        <v>23</v>
      </c>
      <c r="C1075" t="s">
        <v>641</v>
      </c>
      <c r="D1075" s="1" t="s">
        <v>642</v>
      </c>
      <c r="E1075">
        <v>51.9</v>
      </c>
      <c r="F1075">
        <f t="shared" si="48"/>
        <v>0.89999999999999858</v>
      </c>
      <c r="G1075" t="str">
        <f t="shared" si="49"/>
        <v>wzrost</v>
      </c>
      <c r="H1075">
        <v>1439</v>
      </c>
      <c r="I1075">
        <v>74570</v>
      </c>
      <c r="J1075">
        <v>4763000</v>
      </c>
      <c r="K1075" t="str">
        <f t="shared" si="50"/>
        <v>kupuj</v>
      </c>
    </row>
    <row r="1076" spans="1:11" x14ac:dyDescent="0.3">
      <c r="A1076" s="2">
        <v>42025</v>
      </c>
      <c r="B1076" s="6">
        <f>DAY(A1076)</f>
        <v>21</v>
      </c>
      <c r="C1076" t="s">
        <v>705</v>
      </c>
      <c r="D1076" s="1" t="s">
        <v>706</v>
      </c>
      <c r="E1076">
        <v>1.1299999999999999</v>
      </c>
      <c r="F1076">
        <f t="shared" si="48"/>
        <v>0</v>
      </c>
      <c r="G1076">
        <f t="shared" si="49"/>
        <v>0</v>
      </c>
      <c r="H1076">
        <v>8963</v>
      </c>
      <c r="I1076">
        <v>10180</v>
      </c>
      <c r="J1076">
        <v>0</v>
      </c>
      <c r="K1076">
        <f t="shared" si="50"/>
        <v>0</v>
      </c>
    </row>
    <row r="1077" spans="1:11" x14ac:dyDescent="0.3">
      <c r="A1077" s="2">
        <v>42026</v>
      </c>
      <c r="B1077" s="6">
        <f>DAY(A1077)</f>
        <v>22</v>
      </c>
      <c r="C1077" t="s">
        <v>705</v>
      </c>
      <c r="D1077" s="1" t="s">
        <v>706</v>
      </c>
      <c r="E1077">
        <v>1.19</v>
      </c>
      <c r="F1077">
        <f t="shared" si="48"/>
        <v>6.0000000000000053E-2</v>
      </c>
      <c r="G1077" t="str">
        <f t="shared" si="49"/>
        <v>wzrost</v>
      </c>
      <c r="H1077">
        <v>5090</v>
      </c>
      <c r="I1077">
        <v>5800</v>
      </c>
      <c r="J1077">
        <v>0</v>
      </c>
      <c r="K1077">
        <f t="shared" si="50"/>
        <v>0</v>
      </c>
    </row>
    <row r="1078" spans="1:11" x14ac:dyDescent="0.3">
      <c r="A1078" s="2">
        <v>42027</v>
      </c>
      <c r="B1078" s="6">
        <f>DAY(A1078)</f>
        <v>23</v>
      </c>
      <c r="C1078" t="s">
        <v>705</v>
      </c>
      <c r="D1078" s="1" t="s">
        <v>706</v>
      </c>
      <c r="E1078">
        <v>1.2</v>
      </c>
      <c r="F1078">
        <f t="shared" si="48"/>
        <v>1.0000000000000009E-2</v>
      </c>
      <c r="G1078" t="str">
        <f t="shared" si="49"/>
        <v>spadek</v>
      </c>
      <c r="H1078">
        <v>21143</v>
      </c>
      <c r="I1078">
        <v>25360</v>
      </c>
      <c r="J1078">
        <v>0</v>
      </c>
      <c r="K1078" t="str">
        <f t="shared" si="50"/>
        <v>obserwuj</v>
      </c>
    </row>
    <row r="1079" spans="1:11" x14ac:dyDescent="0.3">
      <c r="A1079" s="2">
        <v>42025</v>
      </c>
      <c r="B1079" s="6">
        <f>DAY(A1079)</f>
        <v>21</v>
      </c>
      <c r="C1079" t="s">
        <v>749</v>
      </c>
      <c r="D1079" s="1" t="s">
        <v>750</v>
      </c>
      <c r="E1079">
        <v>0.04</v>
      </c>
      <c r="F1079">
        <f t="shared" si="48"/>
        <v>0</v>
      </c>
      <c r="G1079">
        <f t="shared" si="49"/>
        <v>0</v>
      </c>
      <c r="H1079">
        <v>13925</v>
      </c>
      <c r="I1079">
        <v>440</v>
      </c>
      <c r="J1079">
        <v>6100000</v>
      </c>
      <c r="K1079">
        <f t="shared" si="50"/>
        <v>0</v>
      </c>
    </row>
    <row r="1080" spans="1:11" x14ac:dyDescent="0.3">
      <c r="A1080" s="2">
        <v>42026</v>
      </c>
      <c r="B1080" s="6">
        <f>DAY(A1080)</f>
        <v>22</v>
      </c>
      <c r="C1080" t="s">
        <v>749</v>
      </c>
      <c r="D1080" s="1" t="s">
        <v>750</v>
      </c>
      <c r="E1080">
        <v>0.04</v>
      </c>
      <c r="F1080">
        <f t="shared" si="48"/>
        <v>0</v>
      </c>
      <c r="G1080">
        <f t="shared" si="49"/>
        <v>0</v>
      </c>
      <c r="H1080">
        <v>15000</v>
      </c>
      <c r="I1080">
        <v>600</v>
      </c>
      <c r="J1080">
        <v>6100000</v>
      </c>
      <c r="K1080">
        <f t="shared" si="50"/>
        <v>0</v>
      </c>
    </row>
    <row r="1081" spans="1:11" x14ac:dyDescent="0.3">
      <c r="A1081" s="2">
        <v>42027</v>
      </c>
      <c r="B1081" s="6">
        <f>DAY(A1081)</f>
        <v>23</v>
      </c>
      <c r="C1081" t="s">
        <v>749</v>
      </c>
      <c r="D1081" s="1" t="s">
        <v>750</v>
      </c>
      <c r="E1081">
        <v>0.04</v>
      </c>
      <c r="F1081">
        <f t="shared" si="48"/>
        <v>0</v>
      </c>
      <c r="G1081">
        <f t="shared" si="49"/>
        <v>0</v>
      </c>
      <c r="H1081">
        <v>100</v>
      </c>
      <c r="I1081">
        <v>8</v>
      </c>
      <c r="J1081">
        <v>6100000</v>
      </c>
      <c r="K1081" t="str">
        <f t="shared" si="50"/>
        <v>obserwuj</v>
      </c>
    </row>
    <row r="1082" spans="1:11" x14ac:dyDescent="0.3">
      <c r="A1082" s="2">
        <v>42025</v>
      </c>
      <c r="B1082" s="6">
        <f>DAY(A1082)</f>
        <v>21</v>
      </c>
      <c r="C1082" t="s">
        <v>713</v>
      </c>
      <c r="D1082" s="1" t="s">
        <v>714</v>
      </c>
      <c r="E1082">
        <v>5.88</v>
      </c>
      <c r="F1082">
        <f t="shared" si="48"/>
        <v>0</v>
      </c>
      <c r="G1082">
        <f t="shared" si="49"/>
        <v>0</v>
      </c>
      <c r="H1082">
        <v>4915</v>
      </c>
      <c r="I1082">
        <v>28490</v>
      </c>
      <c r="J1082">
        <v>5439000</v>
      </c>
      <c r="K1082">
        <f t="shared" si="50"/>
        <v>0</v>
      </c>
    </row>
    <row r="1083" spans="1:11" x14ac:dyDescent="0.3">
      <c r="A1083" s="2">
        <v>42026</v>
      </c>
      <c r="B1083" s="6">
        <f>DAY(A1083)</f>
        <v>22</v>
      </c>
      <c r="C1083" t="s">
        <v>713</v>
      </c>
      <c r="D1083" s="1" t="s">
        <v>714</v>
      </c>
      <c r="E1083">
        <v>5.93</v>
      </c>
      <c r="F1083">
        <f t="shared" si="48"/>
        <v>4.9999999999999822E-2</v>
      </c>
      <c r="G1083" t="str">
        <f t="shared" si="49"/>
        <v>wzrost</v>
      </c>
      <c r="H1083">
        <v>48986</v>
      </c>
      <c r="I1083">
        <v>278560</v>
      </c>
      <c r="J1083">
        <v>5439000</v>
      </c>
      <c r="K1083">
        <f t="shared" si="50"/>
        <v>0</v>
      </c>
    </row>
    <row r="1084" spans="1:11" x14ac:dyDescent="0.3">
      <c r="A1084" s="2">
        <v>42027</v>
      </c>
      <c r="B1084" s="6">
        <f>DAY(A1084)</f>
        <v>23</v>
      </c>
      <c r="C1084" t="s">
        <v>713</v>
      </c>
      <c r="D1084" s="1" t="s">
        <v>714</v>
      </c>
      <c r="E1084">
        <v>6.15</v>
      </c>
      <c r="F1084">
        <f t="shared" si="48"/>
        <v>0.22000000000000064</v>
      </c>
      <c r="G1084" t="str">
        <f t="shared" si="49"/>
        <v>wzrost</v>
      </c>
      <c r="H1084">
        <v>12690</v>
      </c>
      <c r="I1084">
        <v>79070</v>
      </c>
      <c r="J1084">
        <v>5439000</v>
      </c>
      <c r="K1084" t="str">
        <f t="shared" si="50"/>
        <v>kupuj</v>
      </c>
    </row>
    <row r="1085" spans="1:11" x14ac:dyDescent="0.3">
      <c r="A1085" s="2">
        <v>42025</v>
      </c>
      <c r="B1085" s="6">
        <f>DAY(A1085)</f>
        <v>21</v>
      </c>
      <c r="C1085" t="s">
        <v>675</v>
      </c>
      <c r="D1085" s="1" t="s">
        <v>676</v>
      </c>
      <c r="E1085">
        <v>2.4700000000000002</v>
      </c>
      <c r="F1085">
        <f t="shared" si="48"/>
        <v>0</v>
      </c>
      <c r="G1085">
        <f t="shared" si="49"/>
        <v>0</v>
      </c>
      <c r="H1085">
        <v>5085</v>
      </c>
      <c r="I1085">
        <v>12450</v>
      </c>
      <c r="J1085">
        <v>17382000</v>
      </c>
      <c r="K1085">
        <f t="shared" si="50"/>
        <v>0</v>
      </c>
    </row>
    <row r="1086" spans="1:11" x14ac:dyDescent="0.3">
      <c r="A1086" s="2">
        <v>42026</v>
      </c>
      <c r="B1086" s="6">
        <f>DAY(A1086)</f>
        <v>22</v>
      </c>
      <c r="C1086" t="s">
        <v>675</v>
      </c>
      <c r="D1086" s="1" t="s">
        <v>676</v>
      </c>
      <c r="E1086">
        <v>2.58</v>
      </c>
      <c r="F1086">
        <f t="shared" si="48"/>
        <v>0.10999999999999988</v>
      </c>
      <c r="G1086" t="str">
        <f t="shared" si="49"/>
        <v>wzrost</v>
      </c>
      <c r="H1086">
        <v>23889</v>
      </c>
      <c r="I1086">
        <v>59220</v>
      </c>
      <c r="J1086">
        <v>17382000</v>
      </c>
      <c r="K1086">
        <f t="shared" si="50"/>
        <v>0</v>
      </c>
    </row>
    <row r="1087" spans="1:11" x14ac:dyDescent="0.3">
      <c r="A1087" s="2">
        <v>42027</v>
      </c>
      <c r="B1087" s="6">
        <f>DAY(A1087)</f>
        <v>23</v>
      </c>
      <c r="C1087" t="s">
        <v>675</v>
      </c>
      <c r="D1087" s="1" t="s">
        <v>676</v>
      </c>
      <c r="E1087">
        <v>2.59</v>
      </c>
      <c r="F1087">
        <f t="shared" si="48"/>
        <v>9.9999999999997868E-3</v>
      </c>
      <c r="G1087" t="str">
        <f t="shared" si="49"/>
        <v>spadek</v>
      </c>
      <c r="H1087">
        <v>7160</v>
      </c>
      <c r="I1087">
        <v>18450</v>
      </c>
      <c r="J1087">
        <v>17382000</v>
      </c>
      <c r="K1087" t="str">
        <f t="shared" si="50"/>
        <v>obserwuj</v>
      </c>
    </row>
    <row r="1088" spans="1:11" x14ac:dyDescent="0.3">
      <c r="A1088" s="2">
        <v>42025</v>
      </c>
      <c r="B1088" s="6">
        <f>DAY(A1088)</f>
        <v>21</v>
      </c>
      <c r="C1088" t="s">
        <v>719</v>
      </c>
      <c r="D1088" s="1" t="s">
        <v>720</v>
      </c>
      <c r="E1088">
        <v>14.58</v>
      </c>
      <c r="F1088">
        <f t="shared" si="48"/>
        <v>0</v>
      </c>
      <c r="G1088">
        <f t="shared" si="49"/>
        <v>0</v>
      </c>
      <c r="H1088">
        <v>10189</v>
      </c>
      <c r="I1088">
        <v>147490</v>
      </c>
      <c r="J1088">
        <v>8907000</v>
      </c>
      <c r="K1088">
        <f t="shared" si="50"/>
        <v>0</v>
      </c>
    </row>
    <row r="1089" spans="1:11" x14ac:dyDescent="0.3">
      <c r="A1089" s="2">
        <v>42026</v>
      </c>
      <c r="B1089" s="6">
        <f>DAY(A1089)</f>
        <v>22</v>
      </c>
      <c r="C1089" t="s">
        <v>719</v>
      </c>
      <c r="D1089" s="1" t="s">
        <v>720</v>
      </c>
      <c r="E1089">
        <v>14.48</v>
      </c>
      <c r="F1089">
        <f t="shared" si="48"/>
        <v>-9.9999999999999645E-2</v>
      </c>
      <c r="G1089" t="str">
        <f t="shared" si="49"/>
        <v>spadek</v>
      </c>
      <c r="H1089">
        <v>2649</v>
      </c>
      <c r="I1089">
        <v>38450</v>
      </c>
      <c r="J1089">
        <v>8907000</v>
      </c>
      <c r="K1089">
        <f t="shared" si="50"/>
        <v>0</v>
      </c>
    </row>
    <row r="1090" spans="1:11" x14ac:dyDescent="0.3">
      <c r="A1090" s="2">
        <v>42027</v>
      </c>
      <c r="B1090" s="6">
        <f>DAY(A1090)</f>
        <v>23</v>
      </c>
      <c r="C1090" t="s">
        <v>719</v>
      </c>
      <c r="D1090" s="1" t="s">
        <v>720</v>
      </c>
      <c r="E1090">
        <v>14.48</v>
      </c>
      <c r="F1090">
        <f t="shared" si="48"/>
        <v>0</v>
      </c>
      <c r="G1090">
        <f t="shared" si="49"/>
        <v>0</v>
      </c>
      <c r="H1090">
        <v>2961</v>
      </c>
      <c r="I1090">
        <v>42770</v>
      </c>
      <c r="J1090">
        <v>8907000</v>
      </c>
      <c r="K1090" t="str">
        <f t="shared" si="50"/>
        <v>obserwuj</v>
      </c>
    </row>
    <row r="1091" spans="1:11" x14ac:dyDescent="0.3">
      <c r="A1091" s="2">
        <v>42025</v>
      </c>
      <c r="B1091" s="6">
        <f>DAY(A1091)</f>
        <v>21</v>
      </c>
      <c r="C1091" t="s">
        <v>851</v>
      </c>
      <c r="D1091" s="1" t="s">
        <v>852</v>
      </c>
      <c r="E1091">
        <v>16.48</v>
      </c>
      <c r="F1091">
        <f t="shared" si="48"/>
        <v>0</v>
      </c>
      <c r="G1091">
        <f t="shared" si="49"/>
        <v>0</v>
      </c>
      <c r="H1091">
        <v>135</v>
      </c>
      <c r="I1091">
        <v>2190</v>
      </c>
      <c r="J1091">
        <v>448000</v>
      </c>
      <c r="K1091">
        <f t="shared" si="50"/>
        <v>0</v>
      </c>
    </row>
    <row r="1092" spans="1:11" x14ac:dyDescent="0.3">
      <c r="A1092" s="2">
        <v>42026</v>
      </c>
      <c r="B1092" s="6">
        <f>DAY(A1092)</f>
        <v>22</v>
      </c>
      <c r="C1092" t="s">
        <v>851</v>
      </c>
      <c r="D1092" s="1" t="s">
        <v>852</v>
      </c>
      <c r="E1092">
        <v>16.73</v>
      </c>
      <c r="F1092">
        <f t="shared" ref="F1092:F1155" si="51">IF(B1092=21,0,E1092-E1091)</f>
        <v>0.25</v>
      </c>
      <c r="G1092" t="str">
        <f t="shared" si="49"/>
        <v>wzrost</v>
      </c>
      <c r="H1092">
        <v>695</v>
      </c>
      <c r="I1092">
        <v>11510</v>
      </c>
      <c r="J1092">
        <v>448000</v>
      </c>
      <c r="K1092">
        <f t="shared" si="50"/>
        <v>0</v>
      </c>
    </row>
    <row r="1093" spans="1:11" x14ac:dyDescent="0.3">
      <c r="A1093" s="2">
        <v>42027</v>
      </c>
      <c r="B1093" s="6">
        <f>DAY(A1093)</f>
        <v>23</v>
      </c>
      <c r="C1093" t="s">
        <v>851</v>
      </c>
      <c r="D1093" s="1" t="s">
        <v>852</v>
      </c>
      <c r="E1093">
        <v>16.2</v>
      </c>
      <c r="F1093">
        <f t="shared" si="51"/>
        <v>-0.53000000000000114</v>
      </c>
      <c r="G1093" t="str">
        <f t="shared" ref="G1093:G1156" si="52">IF(B1093=21,0,IF(AND(E1093&lt;&gt;E1092,F1093&gt;F1092),"wzrost",IF(F1093&lt;F1092,"spadek",0)))</f>
        <v>spadek</v>
      </c>
      <c r="H1093">
        <v>231</v>
      </c>
      <c r="I1093">
        <v>3760</v>
      </c>
      <c r="J1093">
        <v>448000</v>
      </c>
      <c r="K1093" t="str">
        <f t="shared" ref="K1093:K1156" si="53">IF(B1093=23,IF(AND(G1093="wzrost",G1092="wzrost"),"kupuj",IF(AND(G1093="spadek",G1092="spadek"),"sprzedaj","obserwuj")),0)</f>
        <v>obserwuj</v>
      </c>
    </row>
    <row r="1094" spans="1:11" x14ac:dyDescent="0.3">
      <c r="A1094" s="2">
        <v>42025</v>
      </c>
      <c r="B1094" s="6">
        <f>DAY(A1094)</f>
        <v>21</v>
      </c>
      <c r="C1094" t="s">
        <v>625</v>
      </c>
      <c r="D1094" s="1" t="s">
        <v>626</v>
      </c>
      <c r="E1094">
        <v>1.1499999999999999</v>
      </c>
      <c r="F1094">
        <f t="shared" si="51"/>
        <v>0</v>
      </c>
      <c r="G1094">
        <f t="shared" si="52"/>
        <v>0</v>
      </c>
      <c r="H1094">
        <v>5537</v>
      </c>
      <c r="I1094">
        <v>6400</v>
      </c>
      <c r="J1094">
        <v>5959000</v>
      </c>
      <c r="K1094">
        <f t="shared" si="53"/>
        <v>0</v>
      </c>
    </row>
    <row r="1095" spans="1:11" x14ac:dyDescent="0.3">
      <c r="A1095" s="2">
        <v>42026</v>
      </c>
      <c r="B1095" s="6">
        <f>DAY(A1095)</f>
        <v>22</v>
      </c>
      <c r="C1095" t="s">
        <v>625</v>
      </c>
      <c r="D1095" s="1" t="s">
        <v>626</v>
      </c>
      <c r="E1095">
        <v>1.1499999999999999</v>
      </c>
      <c r="F1095">
        <f t="shared" si="51"/>
        <v>0</v>
      </c>
      <c r="G1095">
        <f t="shared" si="52"/>
        <v>0</v>
      </c>
      <c r="H1095">
        <v>3783</v>
      </c>
      <c r="I1095">
        <v>4350</v>
      </c>
      <c r="J1095">
        <v>5959000</v>
      </c>
      <c r="K1095">
        <f t="shared" si="53"/>
        <v>0</v>
      </c>
    </row>
    <row r="1096" spans="1:11" x14ac:dyDescent="0.3">
      <c r="A1096" s="2">
        <v>42027</v>
      </c>
      <c r="B1096" s="6">
        <f>DAY(A1096)</f>
        <v>23</v>
      </c>
      <c r="C1096" t="s">
        <v>625</v>
      </c>
      <c r="D1096" s="1" t="s">
        <v>626</v>
      </c>
      <c r="E1096">
        <v>1.1499999999999999</v>
      </c>
      <c r="F1096">
        <f t="shared" si="51"/>
        <v>0</v>
      </c>
      <c r="G1096">
        <f t="shared" si="52"/>
        <v>0</v>
      </c>
      <c r="H1096">
        <v>11682</v>
      </c>
      <c r="I1096">
        <v>13210</v>
      </c>
      <c r="J1096">
        <v>5959000</v>
      </c>
      <c r="K1096" t="str">
        <f t="shared" si="53"/>
        <v>obserwuj</v>
      </c>
    </row>
    <row r="1097" spans="1:11" x14ac:dyDescent="0.3">
      <c r="A1097" s="2">
        <v>42025</v>
      </c>
      <c r="B1097" s="6">
        <f>DAY(A1097)</f>
        <v>21</v>
      </c>
      <c r="C1097" t="s">
        <v>659</v>
      </c>
      <c r="D1097" s="1" t="s">
        <v>660</v>
      </c>
      <c r="E1097">
        <v>0.16</v>
      </c>
      <c r="F1097">
        <f t="shared" si="51"/>
        <v>0</v>
      </c>
      <c r="G1097">
        <f t="shared" si="52"/>
        <v>0</v>
      </c>
      <c r="H1097">
        <v>416157</v>
      </c>
      <c r="I1097">
        <v>66590</v>
      </c>
      <c r="J1097">
        <v>0</v>
      </c>
      <c r="K1097">
        <f t="shared" si="53"/>
        <v>0</v>
      </c>
    </row>
    <row r="1098" spans="1:11" x14ac:dyDescent="0.3">
      <c r="A1098" s="2">
        <v>42026</v>
      </c>
      <c r="B1098" s="6">
        <f>DAY(A1098)</f>
        <v>22</v>
      </c>
      <c r="C1098" t="s">
        <v>659</v>
      </c>
      <c r="D1098" s="1" t="s">
        <v>660</v>
      </c>
      <c r="E1098">
        <v>0.16</v>
      </c>
      <c r="F1098">
        <f t="shared" si="51"/>
        <v>0</v>
      </c>
      <c r="G1098">
        <f t="shared" si="52"/>
        <v>0</v>
      </c>
      <c r="H1098">
        <v>87513</v>
      </c>
      <c r="I1098">
        <v>14230</v>
      </c>
      <c r="J1098">
        <v>0</v>
      </c>
      <c r="K1098">
        <f t="shared" si="53"/>
        <v>0</v>
      </c>
    </row>
    <row r="1099" spans="1:11" x14ac:dyDescent="0.3">
      <c r="A1099" s="2">
        <v>42027</v>
      </c>
      <c r="B1099" s="6">
        <f>DAY(A1099)</f>
        <v>23</v>
      </c>
      <c r="C1099" t="s">
        <v>659</v>
      </c>
      <c r="D1099" s="1" t="s">
        <v>660</v>
      </c>
      <c r="E1099">
        <v>0.16</v>
      </c>
      <c r="F1099">
        <f t="shared" si="51"/>
        <v>0</v>
      </c>
      <c r="G1099">
        <f t="shared" si="52"/>
        <v>0</v>
      </c>
      <c r="H1099">
        <v>619645</v>
      </c>
      <c r="I1099">
        <v>99140</v>
      </c>
      <c r="J1099">
        <v>0</v>
      </c>
      <c r="K1099" t="str">
        <f t="shared" si="53"/>
        <v>obserwuj</v>
      </c>
    </row>
    <row r="1100" spans="1:11" x14ac:dyDescent="0.3">
      <c r="A1100" s="2">
        <v>42025</v>
      </c>
      <c r="B1100" s="6">
        <f>DAY(A1100)</f>
        <v>21</v>
      </c>
      <c r="C1100" t="s">
        <v>723</v>
      </c>
      <c r="D1100" s="1" t="s">
        <v>724</v>
      </c>
      <c r="E1100">
        <v>1.19</v>
      </c>
      <c r="F1100">
        <f t="shared" si="51"/>
        <v>0</v>
      </c>
      <c r="G1100">
        <f t="shared" si="52"/>
        <v>0</v>
      </c>
      <c r="H1100">
        <v>25</v>
      </c>
      <c r="I1100">
        <v>30</v>
      </c>
      <c r="J1100">
        <v>0</v>
      </c>
      <c r="K1100">
        <f t="shared" si="53"/>
        <v>0</v>
      </c>
    </row>
    <row r="1101" spans="1:11" x14ac:dyDescent="0.3">
      <c r="A1101" s="2">
        <v>42026</v>
      </c>
      <c r="B1101" s="6">
        <f>DAY(A1101)</f>
        <v>22</v>
      </c>
      <c r="C1101" t="s">
        <v>723</v>
      </c>
      <c r="D1101" s="1" t="s">
        <v>724</v>
      </c>
      <c r="E1101">
        <v>1.19</v>
      </c>
      <c r="F1101">
        <f t="shared" si="51"/>
        <v>0</v>
      </c>
      <c r="G1101">
        <f t="shared" si="52"/>
        <v>0</v>
      </c>
      <c r="H1101">
        <v>4405</v>
      </c>
      <c r="I1101">
        <v>5140</v>
      </c>
      <c r="J1101">
        <v>0</v>
      </c>
      <c r="K1101">
        <f t="shared" si="53"/>
        <v>0</v>
      </c>
    </row>
    <row r="1102" spans="1:11" x14ac:dyDescent="0.3">
      <c r="A1102" s="2">
        <v>42027</v>
      </c>
      <c r="B1102" s="6">
        <f>DAY(A1102)</f>
        <v>23</v>
      </c>
      <c r="C1102" t="s">
        <v>723</v>
      </c>
      <c r="D1102" s="1" t="s">
        <v>724</v>
      </c>
      <c r="E1102">
        <v>1.19</v>
      </c>
      <c r="F1102">
        <f t="shared" si="51"/>
        <v>0</v>
      </c>
      <c r="G1102">
        <f t="shared" si="52"/>
        <v>0</v>
      </c>
      <c r="H1102">
        <v>0</v>
      </c>
      <c r="I1102">
        <v>0</v>
      </c>
      <c r="J1102">
        <v>0</v>
      </c>
      <c r="K1102" t="str">
        <f t="shared" si="53"/>
        <v>obserwuj</v>
      </c>
    </row>
    <row r="1103" spans="1:11" x14ac:dyDescent="0.3">
      <c r="A1103" s="2">
        <v>42025</v>
      </c>
      <c r="B1103" s="6">
        <f>DAY(A1103)</f>
        <v>21</v>
      </c>
      <c r="C1103" t="s">
        <v>695</v>
      </c>
      <c r="D1103" s="1" t="s">
        <v>696</v>
      </c>
      <c r="E1103">
        <v>4.4400000000000004</v>
      </c>
      <c r="F1103">
        <f t="shared" si="51"/>
        <v>0</v>
      </c>
      <c r="G1103">
        <f t="shared" si="52"/>
        <v>0</v>
      </c>
      <c r="H1103">
        <v>510</v>
      </c>
      <c r="I1103">
        <v>2230</v>
      </c>
      <c r="J1103">
        <v>21432000</v>
      </c>
      <c r="K1103">
        <f t="shared" si="53"/>
        <v>0</v>
      </c>
    </row>
    <row r="1104" spans="1:11" x14ac:dyDescent="0.3">
      <c r="A1104" s="2">
        <v>42026</v>
      </c>
      <c r="B1104" s="6">
        <f>DAY(A1104)</f>
        <v>22</v>
      </c>
      <c r="C1104" t="s">
        <v>695</v>
      </c>
      <c r="D1104" s="1" t="s">
        <v>696</v>
      </c>
      <c r="E1104">
        <v>4.4000000000000004</v>
      </c>
      <c r="F1104">
        <f t="shared" si="51"/>
        <v>-4.0000000000000036E-2</v>
      </c>
      <c r="G1104" t="str">
        <f t="shared" si="52"/>
        <v>spadek</v>
      </c>
      <c r="H1104">
        <v>6588</v>
      </c>
      <c r="I1104">
        <v>28930</v>
      </c>
      <c r="J1104">
        <v>21432000</v>
      </c>
      <c r="K1104">
        <f t="shared" si="53"/>
        <v>0</v>
      </c>
    </row>
    <row r="1105" spans="1:11" x14ac:dyDescent="0.3">
      <c r="A1105" s="2">
        <v>42027</v>
      </c>
      <c r="B1105" s="6">
        <f>DAY(A1105)</f>
        <v>23</v>
      </c>
      <c r="C1105" t="s">
        <v>695</v>
      </c>
      <c r="D1105" s="1" t="s">
        <v>696</v>
      </c>
      <c r="E1105">
        <v>4.4000000000000004</v>
      </c>
      <c r="F1105">
        <f t="shared" si="51"/>
        <v>0</v>
      </c>
      <c r="G1105">
        <f t="shared" si="52"/>
        <v>0</v>
      </c>
      <c r="H1105">
        <v>2</v>
      </c>
      <c r="I1105">
        <v>10</v>
      </c>
      <c r="J1105">
        <v>21432000</v>
      </c>
      <c r="K1105" t="str">
        <f t="shared" si="53"/>
        <v>obserwuj</v>
      </c>
    </row>
    <row r="1106" spans="1:11" x14ac:dyDescent="0.3">
      <c r="A1106" s="2">
        <v>42025</v>
      </c>
      <c r="B1106" s="6">
        <f>DAY(A1106)</f>
        <v>21</v>
      </c>
      <c r="C1106" t="s">
        <v>725</v>
      </c>
      <c r="D1106" s="1" t="s">
        <v>726</v>
      </c>
      <c r="E1106">
        <v>485.5</v>
      </c>
      <c r="F1106">
        <f t="shared" si="51"/>
        <v>0</v>
      </c>
      <c r="G1106">
        <f t="shared" si="52"/>
        <v>0</v>
      </c>
      <c r="H1106">
        <v>125505</v>
      </c>
      <c r="I1106">
        <v>60438680</v>
      </c>
      <c r="J1106">
        <v>55967000</v>
      </c>
      <c r="K1106">
        <f t="shared" si="53"/>
        <v>0</v>
      </c>
    </row>
    <row r="1107" spans="1:11" x14ac:dyDescent="0.3">
      <c r="A1107" s="2">
        <v>42026</v>
      </c>
      <c r="B1107" s="6">
        <f>DAY(A1107)</f>
        <v>22</v>
      </c>
      <c r="C1107" t="s">
        <v>725</v>
      </c>
      <c r="D1107" s="1" t="s">
        <v>726</v>
      </c>
      <c r="E1107">
        <v>500</v>
      </c>
      <c r="F1107">
        <f t="shared" si="51"/>
        <v>14.5</v>
      </c>
      <c r="G1107" t="str">
        <f t="shared" si="52"/>
        <v>wzrost</v>
      </c>
      <c r="H1107">
        <v>106184</v>
      </c>
      <c r="I1107">
        <v>52274210</v>
      </c>
      <c r="J1107">
        <v>55967000</v>
      </c>
      <c r="K1107">
        <f t="shared" si="53"/>
        <v>0</v>
      </c>
    </row>
    <row r="1108" spans="1:11" x14ac:dyDescent="0.3">
      <c r="A1108" s="2">
        <v>42027</v>
      </c>
      <c r="B1108" s="6">
        <f>DAY(A1108)</f>
        <v>23</v>
      </c>
      <c r="C1108" t="s">
        <v>725</v>
      </c>
      <c r="D1108" s="1" t="s">
        <v>726</v>
      </c>
      <c r="E1108">
        <v>508.65</v>
      </c>
      <c r="F1108">
        <f t="shared" si="51"/>
        <v>8.6499999999999773</v>
      </c>
      <c r="G1108" t="str">
        <f t="shared" si="52"/>
        <v>spadek</v>
      </c>
      <c r="H1108">
        <v>145512</v>
      </c>
      <c r="I1108">
        <v>73380130</v>
      </c>
      <c r="J1108">
        <v>55967000</v>
      </c>
      <c r="K1108" t="str">
        <f t="shared" si="53"/>
        <v>obserwuj</v>
      </c>
    </row>
    <row r="1109" spans="1:11" x14ac:dyDescent="0.3">
      <c r="A1109" s="2">
        <v>42025</v>
      </c>
      <c r="B1109" s="6">
        <f>DAY(A1109)</f>
        <v>21</v>
      </c>
      <c r="C1109" t="s">
        <v>731</v>
      </c>
      <c r="D1109" s="1" t="s">
        <v>732</v>
      </c>
      <c r="E1109">
        <v>12.8</v>
      </c>
      <c r="F1109">
        <f t="shared" si="51"/>
        <v>0</v>
      </c>
      <c r="G1109">
        <f t="shared" si="52"/>
        <v>0</v>
      </c>
      <c r="H1109">
        <v>673</v>
      </c>
      <c r="I1109">
        <v>8620</v>
      </c>
      <c r="J1109">
        <v>10375000</v>
      </c>
      <c r="K1109">
        <f t="shared" si="53"/>
        <v>0</v>
      </c>
    </row>
    <row r="1110" spans="1:11" x14ac:dyDescent="0.3">
      <c r="A1110" s="2">
        <v>42026</v>
      </c>
      <c r="B1110" s="6">
        <f>DAY(A1110)</f>
        <v>22</v>
      </c>
      <c r="C1110" t="s">
        <v>731</v>
      </c>
      <c r="D1110" s="1" t="s">
        <v>732</v>
      </c>
      <c r="E1110">
        <v>12.79</v>
      </c>
      <c r="F1110">
        <f t="shared" si="51"/>
        <v>-1.0000000000001563E-2</v>
      </c>
      <c r="G1110" t="str">
        <f t="shared" si="52"/>
        <v>spadek</v>
      </c>
      <c r="H1110">
        <v>4814</v>
      </c>
      <c r="I1110">
        <v>61760</v>
      </c>
      <c r="J1110">
        <v>10375000</v>
      </c>
      <c r="K1110">
        <f t="shared" si="53"/>
        <v>0</v>
      </c>
    </row>
    <row r="1111" spans="1:11" x14ac:dyDescent="0.3">
      <c r="A1111" s="2">
        <v>42027</v>
      </c>
      <c r="B1111" s="6">
        <f>DAY(A1111)</f>
        <v>23</v>
      </c>
      <c r="C1111" t="s">
        <v>731</v>
      </c>
      <c r="D1111" s="1" t="s">
        <v>732</v>
      </c>
      <c r="E1111">
        <v>12.56</v>
      </c>
      <c r="F1111">
        <f t="shared" si="51"/>
        <v>-0.22999999999999865</v>
      </c>
      <c r="G1111" t="str">
        <f t="shared" si="52"/>
        <v>spadek</v>
      </c>
      <c r="H1111">
        <v>11818</v>
      </c>
      <c r="I1111">
        <v>149000</v>
      </c>
      <c r="J1111">
        <v>10375000</v>
      </c>
      <c r="K1111" t="str">
        <f t="shared" si="53"/>
        <v>sprzedaj</v>
      </c>
    </row>
    <row r="1112" spans="1:11" x14ac:dyDescent="0.3">
      <c r="A1112" s="2">
        <v>42025</v>
      </c>
      <c r="B1112" s="6">
        <f>DAY(A1112)</f>
        <v>21</v>
      </c>
      <c r="C1112" t="s">
        <v>727</v>
      </c>
      <c r="D1112" s="1" t="s">
        <v>728</v>
      </c>
      <c r="E1112">
        <v>4.2</v>
      </c>
      <c r="F1112">
        <f t="shared" si="51"/>
        <v>0</v>
      </c>
      <c r="G1112">
        <f t="shared" si="52"/>
        <v>0</v>
      </c>
      <c r="H1112">
        <v>0</v>
      </c>
      <c r="I1112">
        <v>0</v>
      </c>
      <c r="J1112">
        <v>0</v>
      </c>
      <c r="K1112">
        <f t="shared" si="53"/>
        <v>0</v>
      </c>
    </row>
    <row r="1113" spans="1:11" x14ac:dyDescent="0.3">
      <c r="A1113" s="2">
        <v>42026</v>
      </c>
      <c r="B1113" s="6">
        <f>DAY(A1113)</f>
        <v>22</v>
      </c>
      <c r="C1113" t="s">
        <v>727</v>
      </c>
      <c r="D1113" s="1" t="s">
        <v>728</v>
      </c>
      <c r="E1113">
        <v>4.1500000000000004</v>
      </c>
      <c r="F1113">
        <f t="shared" si="51"/>
        <v>-4.9999999999999822E-2</v>
      </c>
      <c r="G1113" t="str">
        <f t="shared" si="52"/>
        <v>spadek</v>
      </c>
      <c r="H1113">
        <v>530</v>
      </c>
      <c r="I1113">
        <v>2140</v>
      </c>
      <c r="J1113">
        <v>0</v>
      </c>
      <c r="K1113">
        <f t="shared" si="53"/>
        <v>0</v>
      </c>
    </row>
    <row r="1114" spans="1:11" x14ac:dyDescent="0.3">
      <c r="A1114" s="2">
        <v>42027</v>
      </c>
      <c r="B1114" s="6">
        <f>DAY(A1114)</f>
        <v>23</v>
      </c>
      <c r="C1114" t="s">
        <v>727</v>
      </c>
      <c r="D1114" s="1" t="s">
        <v>728</v>
      </c>
      <c r="E1114">
        <v>4.1500000000000004</v>
      </c>
      <c r="F1114">
        <f t="shared" si="51"/>
        <v>0</v>
      </c>
      <c r="G1114">
        <f t="shared" si="52"/>
        <v>0</v>
      </c>
      <c r="H1114">
        <v>0</v>
      </c>
      <c r="I1114">
        <v>0</v>
      </c>
      <c r="J1114">
        <v>0</v>
      </c>
      <c r="K1114" t="str">
        <f t="shared" si="53"/>
        <v>obserwuj</v>
      </c>
    </row>
    <row r="1115" spans="1:11" x14ac:dyDescent="0.3">
      <c r="A1115" s="2">
        <v>42025</v>
      </c>
      <c r="B1115" s="6">
        <f>DAY(A1115)</f>
        <v>21</v>
      </c>
      <c r="C1115" t="s">
        <v>729</v>
      </c>
      <c r="D1115" s="1" t="s">
        <v>730</v>
      </c>
      <c r="E1115">
        <v>6.47</v>
      </c>
      <c r="F1115">
        <f t="shared" si="51"/>
        <v>0</v>
      </c>
      <c r="G1115">
        <f t="shared" si="52"/>
        <v>0</v>
      </c>
      <c r="H1115">
        <v>14994</v>
      </c>
      <c r="I1115">
        <v>96410</v>
      </c>
      <c r="J1115">
        <v>35376000</v>
      </c>
      <c r="K1115">
        <f t="shared" si="53"/>
        <v>0</v>
      </c>
    </row>
    <row r="1116" spans="1:11" x14ac:dyDescent="0.3">
      <c r="A1116" s="2">
        <v>42026</v>
      </c>
      <c r="B1116" s="6">
        <f>DAY(A1116)</f>
        <v>22</v>
      </c>
      <c r="C1116" t="s">
        <v>729</v>
      </c>
      <c r="D1116" s="1" t="s">
        <v>730</v>
      </c>
      <c r="E1116">
        <v>6.44</v>
      </c>
      <c r="F1116">
        <f t="shared" si="51"/>
        <v>-2.9999999999999361E-2</v>
      </c>
      <c r="G1116" t="str">
        <f t="shared" si="52"/>
        <v>spadek</v>
      </c>
      <c r="H1116">
        <v>9707</v>
      </c>
      <c r="I1116">
        <v>62550</v>
      </c>
      <c r="J1116">
        <v>35376000</v>
      </c>
      <c r="K1116">
        <f t="shared" si="53"/>
        <v>0</v>
      </c>
    </row>
    <row r="1117" spans="1:11" x14ac:dyDescent="0.3">
      <c r="A1117" s="2">
        <v>42027</v>
      </c>
      <c r="B1117" s="6">
        <f>DAY(A1117)</f>
        <v>23</v>
      </c>
      <c r="C1117" t="s">
        <v>729</v>
      </c>
      <c r="D1117" s="1" t="s">
        <v>730</v>
      </c>
      <c r="E1117">
        <v>6.4</v>
      </c>
      <c r="F1117">
        <f t="shared" si="51"/>
        <v>-4.0000000000000036E-2</v>
      </c>
      <c r="G1117" t="str">
        <f t="shared" si="52"/>
        <v>spadek</v>
      </c>
      <c r="H1117">
        <v>13434</v>
      </c>
      <c r="I1117">
        <v>84890</v>
      </c>
      <c r="J1117">
        <v>35376000</v>
      </c>
      <c r="K1117" t="str">
        <f t="shared" si="53"/>
        <v>sprzedaj</v>
      </c>
    </row>
    <row r="1118" spans="1:11" x14ac:dyDescent="0.3">
      <c r="A1118" s="2">
        <v>42025</v>
      </c>
      <c r="B1118" s="6">
        <f>DAY(A1118)</f>
        <v>21</v>
      </c>
      <c r="C1118" t="s">
        <v>735</v>
      </c>
      <c r="D1118" s="1" t="s">
        <v>736</v>
      </c>
      <c r="E1118">
        <v>5.97</v>
      </c>
      <c r="F1118">
        <f t="shared" si="51"/>
        <v>0</v>
      </c>
      <c r="G1118">
        <f t="shared" si="52"/>
        <v>0</v>
      </c>
      <c r="H1118">
        <v>14489</v>
      </c>
      <c r="I1118">
        <v>85090</v>
      </c>
      <c r="J1118">
        <v>27134000</v>
      </c>
      <c r="K1118">
        <f t="shared" si="53"/>
        <v>0</v>
      </c>
    </row>
    <row r="1119" spans="1:11" x14ac:dyDescent="0.3">
      <c r="A1119" s="2">
        <v>42026</v>
      </c>
      <c r="B1119" s="6">
        <f>DAY(A1119)</f>
        <v>22</v>
      </c>
      <c r="C1119" t="s">
        <v>735</v>
      </c>
      <c r="D1119" s="1" t="s">
        <v>736</v>
      </c>
      <c r="E1119">
        <v>6.03</v>
      </c>
      <c r="F1119">
        <f t="shared" si="51"/>
        <v>6.0000000000000497E-2</v>
      </c>
      <c r="G1119" t="str">
        <f t="shared" si="52"/>
        <v>wzrost</v>
      </c>
      <c r="H1119">
        <v>14914</v>
      </c>
      <c r="I1119">
        <v>89660</v>
      </c>
      <c r="J1119">
        <v>27134000</v>
      </c>
      <c r="K1119">
        <f t="shared" si="53"/>
        <v>0</v>
      </c>
    </row>
    <row r="1120" spans="1:11" x14ac:dyDescent="0.3">
      <c r="A1120" s="2">
        <v>42027</v>
      </c>
      <c r="B1120" s="6">
        <f>DAY(A1120)</f>
        <v>23</v>
      </c>
      <c r="C1120" t="s">
        <v>735</v>
      </c>
      <c r="D1120" s="1" t="s">
        <v>736</v>
      </c>
      <c r="E1120">
        <v>5.95</v>
      </c>
      <c r="F1120">
        <f t="shared" si="51"/>
        <v>-8.0000000000000071E-2</v>
      </c>
      <c r="G1120" t="str">
        <f t="shared" si="52"/>
        <v>spadek</v>
      </c>
      <c r="H1120">
        <v>30228</v>
      </c>
      <c r="I1120">
        <v>180360</v>
      </c>
      <c r="J1120">
        <v>27134000</v>
      </c>
      <c r="K1120" t="str">
        <f t="shared" si="53"/>
        <v>obserwuj</v>
      </c>
    </row>
    <row r="1121" spans="1:11" x14ac:dyDescent="0.3">
      <c r="A1121" s="2">
        <v>42025</v>
      </c>
      <c r="B1121" s="6">
        <f>DAY(A1121)</f>
        <v>21</v>
      </c>
      <c r="C1121" t="s">
        <v>733</v>
      </c>
      <c r="D1121" s="1" t="s">
        <v>734</v>
      </c>
      <c r="E1121">
        <v>8.0299999999999994</v>
      </c>
      <c r="F1121">
        <f t="shared" si="51"/>
        <v>0</v>
      </c>
      <c r="G1121">
        <f t="shared" si="52"/>
        <v>0</v>
      </c>
      <c r="H1121">
        <v>28039</v>
      </c>
      <c r="I1121">
        <v>218920</v>
      </c>
      <c r="J1121">
        <v>19626000</v>
      </c>
      <c r="K1121">
        <f t="shared" si="53"/>
        <v>0</v>
      </c>
    </row>
    <row r="1122" spans="1:11" x14ac:dyDescent="0.3">
      <c r="A1122" s="2">
        <v>42026</v>
      </c>
      <c r="B1122" s="6">
        <f>DAY(A1122)</f>
        <v>22</v>
      </c>
      <c r="C1122" t="s">
        <v>733</v>
      </c>
      <c r="D1122" s="1" t="s">
        <v>734</v>
      </c>
      <c r="E1122">
        <v>8.25</v>
      </c>
      <c r="F1122">
        <f t="shared" si="51"/>
        <v>0.22000000000000064</v>
      </c>
      <c r="G1122" t="str">
        <f t="shared" si="52"/>
        <v>wzrost</v>
      </c>
      <c r="H1122">
        <v>15074</v>
      </c>
      <c r="I1122">
        <v>123610</v>
      </c>
      <c r="J1122">
        <v>19626000</v>
      </c>
      <c r="K1122">
        <f t="shared" si="53"/>
        <v>0</v>
      </c>
    </row>
    <row r="1123" spans="1:11" x14ac:dyDescent="0.3">
      <c r="A1123" s="2">
        <v>42027</v>
      </c>
      <c r="B1123" s="6">
        <f>DAY(A1123)</f>
        <v>23</v>
      </c>
      <c r="C1123" t="s">
        <v>733</v>
      </c>
      <c r="D1123" s="1" t="s">
        <v>734</v>
      </c>
      <c r="E1123">
        <v>8.24</v>
      </c>
      <c r="F1123">
        <f t="shared" si="51"/>
        <v>-9.9999999999997868E-3</v>
      </c>
      <c r="G1123" t="str">
        <f t="shared" si="52"/>
        <v>spadek</v>
      </c>
      <c r="H1123">
        <v>17230</v>
      </c>
      <c r="I1123">
        <v>140510</v>
      </c>
      <c r="J1123">
        <v>19626000</v>
      </c>
      <c r="K1123" t="str">
        <f t="shared" si="53"/>
        <v>obserwuj</v>
      </c>
    </row>
    <row r="1124" spans="1:11" x14ac:dyDescent="0.3">
      <c r="A1124" s="2">
        <v>42025</v>
      </c>
      <c r="B1124" s="6">
        <f>DAY(A1124)</f>
        <v>21</v>
      </c>
      <c r="C1124" t="s">
        <v>745</v>
      </c>
      <c r="D1124" s="1" t="s">
        <v>746</v>
      </c>
      <c r="E1124">
        <v>1.98</v>
      </c>
      <c r="F1124">
        <f t="shared" si="51"/>
        <v>0</v>
      </c>
      <c r="G1124">
        <f t="shared" si="52"/>
        <v>0</v>
      </c>
      <c r="H1124">
        <v>18975</v>
      </c>
      <c r="I1124">
        <v>38040</v>
      </c>
      <c r="J1124">
        <v>13353000</v>
      </c>
      <c r="K1124">
        <f t="shared" si="53"/>
        <v>0</v>
      </c>
    </row>
    <row r="1125" spans="1:11" x14ac:dyDescent="0.3">
      <c r="A1125" s="2">
        <v>42026</v>
      </c>
      <c r="B1125" s="6">
        <f>DAY(A1125)</f>
        <v>22</v>
      </c>
      <c r="C1125" t="s">
        <v>745</v>
      </c>
      <c r="D1125" s="1" t="s">
        <v>746</v>
      </c>
      <c r="E1125">
        <v>1.98</v>
      </c>
      <c r="F1125">
        <f t="shared" si="51"/>
        <v>0</v>
      </c>
      <c r="G1125">
        <f t="shared" si="52"/>
        <v>0</v>
      </c>
      <c r="H1125">
        <v>24373</v>
      </c>
      <c r="I1125">
        <v>47190</v>
      </c>
      <c r="J1125">
        <v>13353000</v>
      </c>
      <c r="K1125">
        <f t="shared" si="53"/>
        <v>0</v>
      </c>
    </row>
    <row r="1126" spans="1:11" x14ac:dyDescent="0.3">
      <c r="A1126" s="2">
        <v>42027</v>
      </c>
      <c r="B1126" s="6">
        <f>DAY(A1126)</f>
        <v>23</v>
      </c>
      <c r="C1126" t="s">
        <v>745</v>
      </c>
      <c r="D1126" s="1" t="s">
        <v>746</v>
      </c>
      <c r="E1126">
        <v>1.96</v>
      </c>
      <c r="F1126">
        <f t="shared" si="51"/>
        <v>-2.0000000000000018E-2</v>
      </c>
      <c r="G1126" t="str">
        <f t="shared" si="52"/>
        <v>spadek</v>
      </c>
      <c r="H1126">
        <v>30575</v>
      </c>
      <c r="I1126">
        <v>61550</v>
      </c>
      <c r="J1126">
        <v>13353000</v>
      </c>
      <c r="K1126" t="str">
        <f t="shared" si="53"/>
        <v>obserwuj</v>
      </c>
    </row>
    <row r="1127" spans="1:11" x14ac:dyDescent="0.3">
      <c r="A1127" s="2">
        <v>42025</v>
      </c>
      <c r="B1127" s="6">
        <f>DAY(A1127)</f>
        <v>21</v>
      </c>
      <c r="C1127" t="s">
        <v>753</v>
      </c>
      <c r="D1127" s="1" t="s">
        <v>754</v>
      </c>
      <c r="E1127">
        <v>5.85</v>
      </c>
      <c r="F1127">
        <f t="shared" si="51"/>
        <v>0</v>
      </c>
      <c r="G1127">
        <f t="shared" si="52"/>
        <v>0</v>
      </c>
      <c r="H1127">
        <v>2831</v>
      </c>
      <c r="I1127">
        <v>16150</v>
      </c>
      <c r="J1127">
        <v>5343000</v>
      </c>
      <c r="K1127">
        <f t="shared" si="53"/>
        <v>0</v>
      </c>
    </row>
    <row r="1128" spans="1:11" x14ac:dyDescent="0.3">
      <c r="A1128" s="2">
        <v>42026</v>
      </c>
      <c r="B1128" s="6">
        <f>DAY(A1128)</f>
        <v>22</v>
      </c>
      <c r="C1128" t="s">
        <v>753</v>
      </c>
      <c r="D1128" s="1" t="s">
        <v>754</v>
      </c>
      <c r="E1128">
        <v>5.8</v>
      </c>
      <c r="F1128">
        <f t="shared" si="51"/>
        <v>-4.9999999999999822E-2</v>
      </c>
      <c r="G1128" t="str">
        <f t="shared" si="52"/>
        <v>spadek</v>
      </c>
      <c r="H1128">
        <v>2553</v>
      </c>
      <c r="I1128">
        <v>14940</v>
      </c>
      <c r="J1128">
        <v>5343000</v>
      </c>
      <c r="K1128">
        <f t="shared" si="53"/>
        <v>0</v>
      </c>
    </row>
    <row r="1129" spans="1:11" x14ac:dyDescent="0.3">
      <c r="A1129" s="2">
        <v>42027</v>
      </c>
      <c r="B1129" s="6">
        <f>DAY(A1129)</f>
        <v>23</v>
      </c>
      <c r="C1129" t="s">
        <v>753</v>
      </c>
      <c r="D1129" s="1" t="s">
        <v>754</v>
      </c>
      <c r="E1129">
        <v>5.7</v>
      </c>
      <c r="F1129">
        <f t="shared" si="51"/>
        <v>-9.9999999999999645E-2</v>
      </c>
      <c r="G1129" t="str">
        <f t="shared" si="52"/>
        <v>spadek</v>
      </c>
      <c r="H1129">
        <v>2614</v>
      </c>
      <c r="I1129">
        <v>15040</v>
      </c>
      <c r="J1129">
        <v>5343000</v>
      </c>
      <c r="K1129" t="str">
        <f t="shared" si="53"/>
        <v>sprzedaj</v>
      </c>
    </row>
    <row r="1130" spans="1:11" x14ac:dyDescent="0.3">
      <c r="A1130" s="2">
        <v>42025</v>
      </c>
      <c r="B1130" s="6">
        <f>DAY(A1130)</f>
        <v>21</v>
      </c>
      <c r="C1130" t="s">
        <v>755</v>
      </c>
      <c r="D1130" s="1" t="s">
        <v>756</v>
      </c>
      <c r="E1130">
        <v>12.1</v>
      </c>
      <c r="F1130">
        <f t="shared" si="51"/>
        <v>0</v>
      </c>
      <c r="G1130">
        <f t="shared" si="52"/>
        <v>0</v>
      </c>
      <c r="H1130">
        <v>266</v>
      </c>
      <c r="I1130">
        <v>3160</v>
      </c>
      <c r="J1130">
        <v>1451000</v>
      </c>
      <c r="K1130">
        <f t="shared" si="53"/>
        <v>0</v>
      </c>
    </row>
    <row r="1131" spans="1:11" x14ac:dyDescent="0.3">
      <c r="A1131" s="2">
        <v>42026</v>
      </c>
      <c r="B1131" s="6">
        <f>DAY(A1131)</f>
        <v>22</v>
      </c>
      <c r="C1131" t="s">
        <v>755</v>
      </c>
      <c r="D1131" s="1" t="s">
        <v>756</v>
      </c>
      <c r="E1131">
        <v>12.1</v>
      </c>
      <c r="F1131">
        <f t="shared" si="51"/>
        <v>0</v>
      </c>
      <c r="G1131">
        <f t="shared" si="52"/>
        <v>0</v>
      </c>
      <c r="H1131">
        <v>15</v>
      </c>
      <c r="I1131">
        <v>180</v>
      </c>
      <c r="J1131">
        <v>1451000</v>
      </c>
      <c r="K1131">
        <f t="shared" si="53"/>
        <v>0</v>
      </c>
    </row>
    <row r="1132" spans="1:11" x14ac:dyDescent="0.3">
      <c r="A1132" s="2">
        <v>42027</v>
      </c>
      <c r="B1132" s="6">
        <f>DAY(A1132)</f>
        <v>23</v>
      </c>
      <c r="C1132" t="s">
        <v>755</v>
      </c>
      <c r="D1132" s="1" t="s">
        <v>756</v>
      </c>
      <c r="E1132">
        <v>11.6</v>
      </c>
      <c r="F1132">
        <f t="shared" si="51"/>
        <v>-0.5</v>
      </c>
      <c r="G1132" t="str">
        <f t="shared" si="52"/>
        <v>spadek</v>
      </c>
      <c r="H1132">
        <v>312</v>
      </c>
      <c r="I1132">
        <v>3620</v>
      </c>
      <c r="J1132">
        <v>1451000</v>
      </c>
      <c r="K1132" t="str">
        <f t="shared" si="53"/>
        <v>obserwuj</v>
      </c>
    </row>
    <row r="1133" spans="1:11" x14ac:dyDescent="0.3">
      <c r="A1133" s="2">
        <v>42025</v>
      </c>
      <c r="B1133" s="6">
        <f>DAY(A1133)</f>
        <v>21</v>
      </c>
      <c r="C1133" t="s">
        <v>757</v>
      </c>
      <c r="D1133" s="1" t="s">
        <v>758</v>
      </c>
      <c r="E1133">
        <v>2.38</v>
      </c>
      <c r="F1133">
        <f t="shared" si="51"/>
        <v>0</v>
      </c>
      <c r="G1133">
        <f t="shared" si="52"/>
        <v>0</v>
      </c>
      <c r="H1133">
        <v>23039</v>
      </c>
      <c r="I1133">
        <v>53120</v>
      </c>
      <c r="J1133">
        <v>3055000</v>
      </c>
      <c r="K1133">
        <f t="shared" si="53"/>
        <v>0</v>
      </c>
    </row>
    <row r="1134" spans="1:11" x14ac:dyDescent="0.3">
      <c r="A1134" s="2">
        <v>42026</v>
      </c>
      <c r="B1134" s="6">
        <f>DAY(A1134)</f>
        <v>22</v>
      </c>
      <c r="C1134" t="s">
        <v>757</v>
      </c>
      <c r="D1134" s="1" t="s">
        <v>758</v>
      </c>
      <c r="E1134">
        <v>2.38</v>
      </c>
      <c r="F1134">
        <f t="shared" si="51"/>
        <v>0</v>
      </c>
      <c r="G1134">
        <f t="shared" si="52"/>
        <v>0</v>
      </c>
      <c r="H1134">
        <v>28019</v>
      </c>
      <c r="I1134">
        <v>66020</v>
      </c>
      <c r="J1134">
        <v>3055000</v>
      </c>
      <c r="K1134">
        <f t="shared" si="53"/>
        <v>0</v>
      </c>
    </row>
    <row r="1135" spans="1:11" x14ac:dyDescent="0.3">
      <c r="A1135" s="2">
        <v>42027</v>
      </c>
      <c r="B1135" s="6">
        <f>DAY(A1135)</f>
        <v>23</v>
      </c>
      <c r="C1135" t="s">
        <v>757</v>
      </c>
      <c r="D1135" s="1" t="s">
        <v>758</v>
      </c>
      <c r="E1135">
        <v>2.41</v>
      </c>
      <c r="F1135">
        <f t="shared" si="51"/>
        <v>3.0000000000000249E-2</v>
      </c>
      <c r="G1135" t="str">
        <f t="shared" si="52"/>
        <v>wzrost</v>
      </c>
      <c r="H1135">
        <v>2249</v>
      </c>
      <c r="I1135">
        <v>5350</v>
      </c>
      <c r="J1135">
        <v>3055000</v>
      </c>
      <c r="K1135" t="str">
        <f t="shared" si="53"/>
        <v>obserwuj</v>
      </c>
    </row>
    <row r="1136" spans="1:11" x14ac:dyDescent="0.3">
      <c r="A1136" s="2">
        <v>42025</v>
      </c>
      <c r="B1136" s="6">
        <f>DAY(A1136)</f>
        <v>21</v>
      </c>
      <c r="C1136" t="s">
        <v>737</v>
      </c>
      <c r="D1136" s="1" t="s">
        <v>738</v>
      </c>
      <c r="E1136">
        <v>16.309999999999999</v>
      </c>
      <c r="F1136">
        <f t="shared" si="51"/>
        <v>0</v>
      </c>
      <c r="G1136">
        <f t="shared" si="52"/>
        <v>0</v>
      </c>
      <c r="H1136">
        <v>23</v>
      </c>
      <c r="I1136">
        <v>380</v>
      </c>
      <c r="J1136">
        <v>1469000</v>
      </c>
      <c r="K1136">
        <f t="shared" si="53"/>
        <v>0</v>
      </c>
    </row>
    <row r="1137" spans="1:11" x14ac:dyDescent="0.3">
      <c r="A1137" s="2">
        <v>42026</v>
      </c>
      <c r="B1137" s="6">
        <f>DAY(A1137)</f>
        <v>22</v>
      </c>
      <c r="C1137" t="s">
        <v>737</v>
      </c>
      <c r="D1137" s="1" t="s">
        <v>738</v>
      </c>
      <c r="E1137">
        <v>16.309999999999999</v>
      </c>
      <c r="F1137">
        <f t="shared" si="51"/>
        <v>0</v>
      </c>
      <c r="G1137">
        <f t="shared" si="52"/>
        <v>0</v>
      </c>
      <c r="H1137">
        <v>12</v>
      </c>
      <c r="I1137">
        <v>200</v>
      </c>
      <c r="J1137">
        <v>1469000</v>
      </c>
      <c r="K1137">
        <f t="shared" si="53"/>
        <v>0</v>
      </c>
    </row>
    <row r="1138" spans="1:11" x14ac:dyDescent="0.3">
      <c r="A1138" s="2">
        <v>42027</v>
      </c>
      <c r="B1138" s="6">
        <f>DAY(A1138)</f>
        <v>23</v>
      </c>
      <c r="C1138" t="s">
        <v>737</v>
      </c>
      <c r="D1138" s="1" t="s">
        <v>738</v>
      </c>
      <c r="E1138">
        <v>15.82</v>
      </c>
      <c r="F1138">
        <f t="shared" si="51"/>
        <v>-0.48999999999999844</v>
      </c>
      <c r="G1138" t="str">
        <f t="shared" si="52"/>
        <v>spadek</v>
      </c>
      <c r="H1138">
        <v>138</v>
      </c>
      <c r="I1138">
        <v>2190</v>
      </c>
      <c r="J1138">
        <v>1469000</v>
      </c>
      <c r="K1138" t="str">
        <f t="shared" si="53"/>
        <v>obserwuj</v>
      </c>
    </row>
    <row r="1139" spans="1:11" x14ac:dyDescent="0.3">
      <c r="A1139" s="2">
        <v>42025</v>
      </c>
      <c r="B1139" s="6">
        <f>DAY(A1139)</f>
        <v>21</v>
      </c>
      <c r="C1139" t="s">
        <v>739</v>
      </c>
      <c r="D1139" s="1" t="s">
        <v>740</v>
      </c>
      <c r="E1139">
        <v>18.350000000000001</v>
      </c>
      <c r="F1139">
        <f t="shared" si="51"/>
        <v>0</v>
      </c>
      <c r="G1139">
        <f t="shared" si="52"/>
        <v>0</v>
      </c>
      <c r="H1139">
        <v>9551</v>
      </c>
      <c r="I1139">
        <v>177690</v>
      </c>
      <c r="J1139">
        <v>6355000</v>
      </c>
      <c r="K1139">
        <f t="shared" si="53"/>
        <v>0</v>
      </c>
    </row>
    <row r="1140" spans="1:11" x14ac:dyDescent="0.3">
      <c r="A1140" s="2">
        <v>42026</v>
      </c>
      <c r="B1140" s="6">
        <f>DAY(A1140)</f>
        <v>22</v>
      </c>
      <c r="C1140" t="s">
        <v>739</v>
      </c>
      <c r="D1140" s="1" t="s">
        <v>740</v>
      </c>
      <c r="E1140">
        <v>17.5</v>
      </c>
      <c r="F1140">
        <f t="shared" si="51"/>
        <v>-0.85000000000000142</v>
      </c>
      <c r="G1140" t="str">
        <f t="shared" si="52"/>
        <v>spadek</v>
      </c>
      <c r="H1140">
        <v>72786</v>
      </c>
      <c r="I1140">
        <v>1291220</v>
      </c>
      <c r="J1140">
        <v>6355000</v>
      </c>
      <c r="K1140">
        <f t="shared" si="53"/>
        <v>0</v>
      </c>
    </row>
    <row r="1141" spans="1:11" x14ac:dyDescent="0.3">
      <c r="A1141" s="2">
        <v>42027</v>
      </c>
      <c r="B1141" s="6">
        <f>DAY(A1141)</f>
        <v>23</v>
      </c>
      <c r="C1141" t="s">
        <v>739</v>
      </c>
      <c r="D1141" s="1" t="s">
        <v>740</v>
      </c>
      <c r="E1141">
        <v>17.8</v>
      </c>
      <c r="F1141">
        <f t="shared" si="51"/>
        <v>0.30000000000000071</v>
      </c>
      <c r="G1141" t="str">
        <f t="shared" si="52"/>
        <v>wzrost</v>
      </c>
      <c r="H1141">
        <v>148652</v>
      </c>
      <c r="I1141">
        <v>2651110</v>
      </c>
      <c r="J1141">
        <v>6355000</v>
      </c>
      <c r="K1141" t="str">
        <f t="shared" si="53"/>
        <v>obserwuj</v>
      </c>
    </row>
    <row r="1142" spans="1:11" x14ac:dyDescent="0.3">
      <c r="A1142" s="2">
        <v>42025</v>
      </c>
      <c r="B1142" s="6">
        <f>DAY(A1142)</f>
        <v>21</v>
      </c>
      <c r="C1142" t="s">
        <v>741</v>
      </c>
      <c r="D1142" s="1" t="s">
        <v>742</v>
      </c>
      <c r="E1142">
        <v>2.1800000000000002</v>
      </c>
      <c r="F1142">
        <f t="shared" si="51"/>
        <v>0</v>
      </c>
      <c r="G1142">
        <f t="shared" si="52"/>
        <v>0</v>
      </c>
      <c r="H1142">
        <v>24179</v>
      </c>
      <c r="I1142">
        <v>53260</v>
      </c>
      <c r="J1142">
        <v>19987000</v>
      </c>
      <c r="K1142">
        <f t="shared" si="53"/>
        <v>0</v>
      </c>
    </row>
    <row r="1143" spans="1:11" x14ac:dyDescent="0.3">
      <c r="A1143" s="2">
        <v>42026</v>
      </c>
      <c r="B1143" s="6">
        <f>DAY(A1143)</f>
        <v>22</v>
      </c>
      <c r="C1143" t="s">
        <v>741</v>
      </c>
      <c r="D1143" s="1" t="s">
        <v>742</v>
      </c>
      <c r="E1143">
        <v>2.17</v>
      </c>
      <c r="F1143">
        <f t="shared" si="51"/>
        <v>-1.0000000000000231E-2</v>
      </c>
      <c r="G1143" t="str">
        <f t="shared" si="52"/>
        <v>spadek</v>
      </c>
      <c r="H1143">
        <v>6478</v>
      </c>
      <c r="I1143">
        <v>14280</v>
      </c>
      <c r="J1143">
        <v>19987000</v>
      </c>
      <c r="K1143">
        <f t="shared" si="53"/>
        <v>0</v>
      </c>
    </row>
    <row r="1144" spans="1:11" x14ac:dyDescent="0.3">
      <c r="A1144" s="2">
        <v>42027</v>
      </c>
      <c r="B1144" s="6">
        <f>DAY(A1144)</f>
        <v>23</v>
      </c>
      <c r="C1144" t="s">
        <v>741</v>
      </c>
      <c r="D1144" s="1" t="s">
        <v>742</v>
      </c>
      <c r="E1144">
        <v>2.35</v>
      </c>
      <c r="F1144">
        <f t="shared" si="51"/>
        <v>0.18000000000000016</v>
      </c>
      <c r="G1144" t="str">
        <f t="shared" si="52"/>
        <v>wzrost</v>
      </c>
      <c r="H1144">
        <v>1256206</v>
      </c>
      <c r="I1144">
        <v>2640660</v>
      </c>
      <c r="J1144">
        <v>19987000</v>
      </c>
      <c r="K1144" t="str">
        <f t="shared" si="53"/>
        <v>obserwuj</v>
      </c>
    </row>
    <row r="1145" spans="1:11" x14ac:dyDescent="0.3">
      <c r="A1145" s="2">
        <v>42025</v>
      </c>
      <c r="B1145" s="6">
        <f>DAY(A1145)</f>
        <v>21</v>
      </c>
      <c r="C1145" t="s">
        <v>759</v>
      </c>
      <c r="D1145" s="1" t="s">
        <v>760</v>
      </c>
      <c r="E1145">
        <v>2.1800000000000002</v>
      </c>
      <c r="F1145">
        <f t="shared" si="51"/>
        <v>0</v>
      </c>
      <c r="G1145">
        <f t="shared" si="52"/>
        <v>0</v>
      </c>
      <c r="H1145">
        <v>27934</v>
      </c>
      <c r="I1145">
        <v>60390</v>
      </c>
      <c r="J1145">
        <v>121599000</v>
      </c>
      <c r="K1145">
        <f t="shared" si="53"/>
        <v>0</v>
      </c>
    </row>
    <row r="1146" spans="1:11" x14ac:dyDescent="0.3">
      <c r="A1146" s="2">
        <v>42026</v>
      </c>
      <c r="B1146" s="6">
        <f>DAY(A1146)</f>
        <v>22</v>
      </c>
      <c r="C1146" t="s">
        <v>759</v>
      </c>
      <c r="D1146" s="1" t="s">
        <v>760</v>
      </c>
      <c r="E1146">
        <v>2.17</v>
      </c>
      <c r="F1146">
        <f t="shared" si="51"/>
        <v>-1.0000000000000231E-2</v>
      </c>
      <c r="G1146" t="str">
        <f t="shared" si="52"/>
        <v>spadek</v>
      </c>
      <c r="H1146">
        <v>27750</v>
      </c>
      <c r="I1146">
        <v>59880</v>
      </c>
      <c r="J1146">
        <v>121599000</v>
      </c>
      <c r="K1146">
        <f t="shared" si="53"/>
        <v>0</v>
      </c>
    </row>
    <row r="1147" spans="1:11" x14ac:dyDescent="0.3">
      <c r="A1147" s="2">
        <v>42027</v>
      </c>
      <c r="B1147" s="6">
        <f>DAY(A1147)</f>
        <v>23</v>
      </c>
      <c r="C1147" t="s">
        <v>759</v>
      </c>
      <c r="D1147" s="1" t="s">
        <v>760</v>
      </c>
      <c r="E1147">
        <v>2.16</v>
      </c>
      <c r="F1147">
        <f t="shared" si="51"/>
        <v>-9.9999999999997868E-3</v>
      </c>
      <c r="G1147" t="str">
        <f t="shared" si="52"/>
        <v>wzrost</v>
      </c>
      <c r="H1147">
        <v>307173</v>
      </c>
      <c r="I1147">
        <v>666030</v>
      </c>
      <c r="J1147">
        <v>121599000</v>
      </c>
      <c r="K1147" t="str">
        <f t="shared" si="53"/>
        <v>obserwuj</v>
      </c>
    </row>
    <row r="1148" spans="1:11" x14ac:dyDescent="0.3">
      <c r="A1148" s="2">
        <v>42025</v>
      </c>
      <c r="B1148" s="6">
        <f>DAY(A1148)</f>
        <v>21</v>
      </c>
      <c r="C1148" t="s">
        <v>763</v>
      </c>
      <c r="D1148" s="1" t="s">
        <v>764</v>
      </c>
      <c r="E1148">
        <v>16.3</v>
      </c>
      <c r="F1148">
        <f t="shared" si="51"/>
        <v>0</v>
      </c>
      <c r="G1148">
        <f t="shared" si="52"/>
        <v>0</v>
      </c>
      <c r="H1148">
        <v>110</v>
      </c>
      <c r="I1148">
        <v>1790</v>
      </c>
      <c r="J1148">
        <v>2220000</v>
      </c>
      <c r="K1148">
        <f t="shared" si="53"/>
        <v>0</v>
      </c>
    </row>
    <row r="1149" spans="1:11" x14ac:dyDescent="0.3">
      <c r="A1149" s="2">
        <v>42026</v>
      </c>
      <c r="B1149" s="6">
        <f>DAY(A1149)</f>
        <v>22</v>
      </c>
      <c r="C1149" t="s">
        <v>763</v>
      </c>
      <c r="D1149" s="1" t="s">
        <v>764</v>
      </c>
      <c r="E1149">
        <v>16.45</v>
      </c>
      <c r="F1149">
        <f t="shared" si="51"/>
        <v>0.14999999999999858</v>
      </c>
      <c r="G1149" t="str">
        <f t="shared" si="52"/>
        <v>wzrost</v>
      </c>
      <c r="H1149">
        <v>925</v>
      </c>
      <c r="I1149">
        <v>15080</v>
      </c>
      <c r="J1149">
        <v>2220000</v>
      </c>
      <c r="K1149">
        <f t="shared" si="53"/>
        <v>0</v>
      </c>
    </row>
    <row r="1150" spans="1:11" x14ac:dyDescent="0.3">
      <c r="A1150" s="2">
        <v>42027</v>
      </c>
      <c r="B1150" s="6">
        <f>DAY(A1150)</f>
        <v>23</v>
      </c>
      <c r="C1150" t="s">
        <v>763</v>
      </c>
      <c r="D1150" s="1" t="s">
        <v>764</v>
      </c>
      <c r="E1150">
        <v>16.600000000000001</v>
      </c>
      <c r="F1150">
        <f t="shared" si="51"/>
        <v>0.15000000000000213</v>
      </c>
      <c r="G1150" t="str">
        <f t="shared" si="52"/>
        <v>wzrost</v>
      </c>
      <c r="H1150">
        <v>6</v>
      </c>
      <c r="I1150">
        <v>100</v>
      </c>
      <c r="J1150">
        <v>2220000</v>
      </c>
      <c r="K1150" t="str">
        <f t="shared" si="53"/>
        <v>kupuj</v>
      </c>
    </row>
    <row r="1151" spans="1:11" x14ac:dyDescent="0.3">
      <c r="A1151" s="2">
        <v>42025</v>
      </c>
      <c r="B1151" s="6">
        <f>DAY(A1151)</f>
        <v>21</v>
      </c>
      <c r="C1151" t="s">
        <v>775</v>
      </c>
      <c r="D1151" s="1" t="s">
        <v>776</v>
      </c>
      <c r="E1151">
        <v>0.19</v>
      </c>
      <c r="F1151">
        <f t="shared" si="51"/>
        <v>0</v>
      </c>
      <c r="G1151">
        <f t="shared" si="52"/>
        <v>0</v>
      </c>
      <c r="H1151">
        <v>3633</v>
      </c>
      <c r="I1151">
        <v>690</v>
      </c>
      <c r="J1151">
        <v>0</v>
      </c>
      <c r="K1151">
        <f t="shared" si="53"/>
        <v>0</v>
      </c>
    </row>
    <row r="1152" spans="1:11" x14ac:dyDescent="0.3">
      <c r="A1152" s="2">
        <v>42026</v>
      </c>
      <c r="B1152" s="6">
        <f>DAY(A1152)</f>
        <v>22</v>
      </c>
      <c r="C1152" t="s">
        <v>775</v>
      </c>
      <c r="D1152" s="1" t="s">
        <v>776</v>
      </c>
      <c r="E1152">
        <v>0.21</v>
      </c>
      <c r="F1152">
        <f t="shared" si="51"/>
        <v>1.999999999999999E-2</v>
      </c>
      <c r="G1152" t="str">
        <f t="shared" si="52"/>
        <v>wzrost</v>
      </c>
      <c r="H1152">
        <v>29500</v>
      </c>
      <c r="I1152">
        <v>6050</v>
      </c>
      <c r="J1152">
        <v>0</v>
      </c>
      <c r="K1152">
        <f t="shared" si="53"/>
        <v>0</v>
      </c>
    </row>
    <row r="1153" spans="1:11" x14ac:dyDescent="0.3">
      <c r="A1153" s="2">
        <v>42027</v>
      </c>
      <c r="B1153" s="6">
        <f>DAY(A1153)</f>
        <v>23</v>
      </c>
      <c r="C1153" t="s">
        <v>775</v>
      </c>
      <c r="D1153" s="1" t="s">
        <v>776</v>
      </c>
      <c r="E1153">
        <v>0.21</v>
      </c>
      <c r="F1153">
        <f t="shared" si="51"/>
        <v>0</v>
      </c>
      <c r="G1153" t="str">
        <f t="shared" si="52"/>
        <v>spadek</v>
      </c>
      <c r="H1153">
        <v>14891</v>
      </c>
      <c r="I1153">
        <v>3060</v>
      </c>
      <c r="J1153">
        <v>0</v>
      </c>
      <c r="K1153" t="str">
        <f t="shared" si="53"/>
        <v>obserwuj</v>
      </c>
    </row>
    <row r="1154" spans="1:11" x14ac:dyDescent="0.3">
      <c r="A1154" s="2">
        <v>42025</v>
      </c>
      <c r="B1154" s="6">
        <f>DAY(A1154)</f>
        <v>21</v>
      </c>
      <c r="C1154" t="s">
        <v>777</v>
      </c>
      <c r="D1154" s="1" t="s">
        <v>778</v>
      </c>
      <c r="E1154">
        <v>1.9</v>
      </c>
      <c r="F1154">
        <f t="shared" si="51"/>
        <v>0</v>
      </c>
      <c r="G1154">
        <f t="shared" si="52"/>
        <v>0</v>
      </c>
      <c r="H1154">
        <v>50</v>
      </c>
      <c r="I1154">
        <v>100</v>
      </c>
      <c r="J1154">
        <v>3496000</v>
      </c>
      <c r="K1154">
        <f t="shared" si="53"/>
        <v>0</v>
      </c>
    </row>
    <row r="1155" spans="1:11" x14ac:dyDescent="0.3">
      <c r="A1155" s="2">
        <v>42026</v>
      </c>
      <c r="B1155" s="6">
        <f>DAY(A1155)</f>
        <v>22</v>
      </c>
      <c r="C1155" t="s">
        <v>777</v>
      </c>
      <c r="D1155" s="1" t="s">
        <v>778</v>
      </c>
      <c r="E1155">
        <v>1.74</v>
      </c>
      <c r="F1155">
        <f t="shared" si="51"/>
        <v>-0.15999999999999992</v>
      </c>
      <c r="G1155" t="str">
        <f t="shared" si="52"/>
        <v>spadek</v>
      </c>
      <c r="H1155">
        <v>1405</v>
      </c>
      <c r="I1155">
        <v>2500</v>
      </c>
      <c r="J1155">
        <v>3496000</v>
      </c>
      <c r="K1155">
        <f t="shared" si="53"/>
        <v>0</v>
      </c>
    </row>
    <row r="1156" spans="1:11" x14ac:dyDescent="0.3">
      <c r="A1156" s="2">
        <v>42027</v>
      </c>
      <c r="B1156" s="6">
        <f>DAY(A1156)</f>
        <v>23</v>
      </c>
      <c r="C1156" t="s">
        <v>777</v>
      </c>
      <c r="D1156" s="1" t="s">
        <v>778</v>
      </c>
      <c r="E1156">
        <v>1.74</v>
      </c>
      <c r="F1156">
        <f t="shared" ref="F1156:F1219" si="54">IF(B1156=21,0,E1156-E1155)</f>
        <v>0</v>
      </c>
      <c r="G1156">
        <f t="shared" si="52"/>
        <v>0</v>
      </c>
      <c r="H1156">
        <v>100</v>
      </c>
      <c r="I1156">
        <v>170</v>
      </c>
      <c r="J1156">
        <v>3496000</v>
      </c>
      <c r="K1156" t="str">
        <f t="shared" si="53"/>
        <v>obserwuj</v>
      </c>
    </row>
    <row r="1157" spans="1:11" x14ac:dyDescent="0.3">
      <c r="A1157" s="2">
        <v>42025</v>
      </c>
      <c r="B1157" s="6">
        <f>DAY(A1157)</f>
        <v>21</v>
      </c>
      <c r="C1157" t="s">
        <v>781</v>
      </c>
      <c r="D1157" s="1" t="s">
        <v>782</v>
      </c>
      <c r="E1157">
        <v>6.2</v>
      </c>
      <c r="F1157">
        <f t="shared" si="54"/>
        <v>0</v>
      </c>
      <c r="G1157">
        <f t="shared" ref="G1157:G1220" si="55">IF(B1157=21,0,IF(AND(E1157&lt;&gt;E1156,F1157&gt;F1156),"wzrost",IF(F1157&lt;F1156,"spadek",0)))</f>
        <v>0</v>
      </c>
      <c r="H1157">
        <v>20</v>
      </c>
      <c r="I1157">
        <v>120</v>
      </c>
      <c r="J1157">
        <v>2500000</v>
      </c>
      <c r="K1157">
        <f t="shared" ref="K1157:K1220" si="56">IF(B1157=23,IF(AND(G1157="wzrost",G1156="wzrost"),"kupuj",IF(AND(G1157="spadek",G1156="spadek"),"sprzedaj","obserwuj")),0)</f>
        <v>0</v>
      </c>
    </row>
    <row r="1158" spans="1:11" x14ac:dyDescent="0.3">
      <c r="A1158" s="2">
        <v>42026</v>
      </c>
      <c r="B1158" s="6">
        <f>DAY(A1158)</f>
        <v>22</v>
      </c>
      <c r="C1158" t="s">
        <v>781</v>
      </c>
      <c r="D1158" s="1" t="s">
        <v>782</v>
      </c>
      <c r="E1158">
        <v>6.15</v>
      </c>
      <c r="F1158">
        <f t="shared" si="54"/>
        <v>-4.9999999999999822E-2</v>
      </c>
      <c r="G1158" t="str">
        <f t="shared" si="55"/>
        <v>spadek</v>
      </c>
      <c r="H1158">
        <v>700</v>
      </c>
      <c r="I1158">
        <v>4230</v>
      </c>
      <c r="J1158">
        <v>2500000</v>
      </c>
      <c r="K1158">
        <f t="shared" si="56"/>
        <v>0</v>
      </c>
    </row>
    <row r="1159" spans="1:11" x14ac:dyDescent="0.3">
      <c r="A1159" s="2">
        <v>42027</v>
      </c>
      <c r="B1159" s="6">
        <f>DAY(A1159)</f>
        <v>23</v>
      </c>
      <c r="C1159" t="s">
        <v>781</v>
      </c>
      <c r="D1159" s="1" t="s">
        <v>782</v>
      </c>
      <c r="E1159">
        <v>6</v>
      </c>
      <c r="F1159">
        <f t="shared" si="54"/>
        <v>-0.15000000000000036</v>
      </c>
      <c r="G1159" t="str">
        <f t="shared" si="55"/>
        <v>spadek</v>
      </c>
      <c r="H1159">
        <v>2699</v>
      </c>
      <c r="I1159">
        <v>16250</v>
      </c>
      <c r="J1159">
        <v>2500000</v>
      </c>
      <c r="K1159" t="str">
        <f t="shared" si="56"/>
        <v>sprzedaj</v>
      </c>
    </row>
    <row r="1160" spans="1:11" x14ac:dyDescent="0.3">
      <c r="A1160" s="2">
        <v>42025</v>
      </c>
      <c r="B1160" s="6">
        <f>DAY(A1160)</f>
        <v>21</v>
      </c>
      <c r="C1160" t="s">
        <v>783</v>
      </c>
      <c r="D1160" s="1" t="s">
        <v>784</v>
      </c>
      <c r="E1160">
        <v>16.54</v>
      </c>
      <c r="F1160">
        <f t="shared" si="54"/>
        <v>0</v>
      </c>
      <c r="G1160">
        <f t="shared" si="55"/>
        <v>0</v>
      </c>
      <c r="H1160">
        <v>1005</v>
      </c>
      <c r="I1160">
        <v>16560</v>
      </c>
      <c r="J1160">
        <v>5246000</v>
      </c>
      <c r="K1160">
        <f t="shared" si="56"/>
        <v>0</v>
      </c>
    </row>
    <row r="1161" spans="1:11" x14ac:dyDescent="0.3">
      <c r="A1161" s="2">
        <v>42026</v>
      </c>
      <c r="B1161" s="6">
        <f>DAY(A1161)</f>
        <v>22</v>
      </c>
      <c r="C1161" t="s">
        <v>783</v>
      </c>
      <c r="D1161" s="1" t="s">
        <v>784</v>
      </c>
      <c r="E1161">
        <v>16.28</v>
      </c>
      <c r="F1161">
        <f t="shared" si="54"/>
        <v>-0.25999999999999801</v>
      </c>
      <c r="G1161" t="str">
        <f t="shared" si="55"/>
        <v>spadek</v>
      </c>
      <c r="H1161">
        <v>3279</v>
      </c>
      <c r="I1161">
        <v>52650</v>
      </c>
      <c r="J1161">
        <v>5246000</v>
      </c>
      <c r="K1161">
        <f t="shared" si="56"/>
        <v>0</v>
      </c>
    </row>
    <row r="1162" spans="1:11" x14ac:dyDescent="0.3">
      <c r="A1162" s="2">
        <v>42027</v>
      </c>
      <c r="B1162" s="6">
        <f>DAY(A1162)</f>
        <v>23</v>
      </c>
      <c r="C1162" t="s">
        <v>783</v>
      </c>
      <c r="D1162" s="1" t="s">
        <v>784</v>
      </c>
      <c r="E1162">
        <v>16.55</v>
      </c>
      <c r="F1162">
        <f t="shared" si="54"/>
        <v>0.26999999999999957</v>
      </c>
      <c r="G1162" t="str">
        <f t="shared" si="55"/>
        <v>wzrost</v>
      </c>
      <c r="H1162">
        <v>1670</v>
      </c>
      <c r="I1162">
        <v>27510</v>
      </c>
      <c r="J1162">
        <v>5246000</v>
      </c>
      <c r="K1162" t="str">
        <f t="shared" si="56"/>
        <v>obserwuj</v>
      </c>
    </row>
    <row r="1163" spans="1:11" x14ac:dyDescent="0.3">
      <c r="A1163" s="2">
        <v>42025</v>
      </c>
      <c r="B1163" s="6">
        <f>DAY(A1163)</f>
        <v>21</v>
      </c>
      <c r="C1163" t="s">
        <v>785</v>
      </c>
      <c r="D1163" s="1" t="s">
        <v>786</v>
      </c>
      <c r="E1163">
        <v>15.75</v>
      </c>
      <c r="F1163">
        <f t="shared" si="54"/>
        <v>0</v>
      </c>
      <c r="G1163">
        <f t="shared" si="55"/>
        <v>0</v>
      </c>
      <c r="H1163">
        <v>1452</v>
      </c>
      <c r="I1163">
        <v>22400</v>
      </c>
      <c r="J1163">
        <v>3182000</v>
      </c>
      <c r="K1163">
        <f t="shared" si="56"/>
        <v>0</v>
      </c>
    </row>
    <row r="1164" spans="1:11" x14ac:dyDescent="0.3">
      <c r="A1164" s="2">
        <v>42026</v>
      </c>
      <c r="B1164" s="6">
        <f>DAY(A1164)</f>
        <v>22</v>
      </c>
      <c r="C1164" t="s">
        <v>785</v>
      </c>
      <c r="D1164" s="1" t="s">
        <v>786</v>
      </c>
      <c r="E1164">
        <v>15.6</v>
      </c>
      <c r="F1164">
        <f t="shared" si="54"/>
        <v>-0.15000000000000036</v>
      </c>
      <c r="G1164" t="str">
        <f t="shared" si="55"/>
        <v>spadek</v>
      </c>
      <c r="H1164">
        <v>1292</v>
      </c>
      <c r="I1164">
        <v>20190</v>
      </c>
      <c r="J1164">
        <v>3182000</v>
      </c>
      <c r="K1164">
        <f t="shared" si="56"/>
        <v>0</v>
      </c>
    </row>
    <row r="1165" spans="1:11" x14ac:dyDescent="0.3">
      <c r="A1165" s="2">
        <v>42027</v>
      </c>
      <c r="B1165" s="6">
        <f>DAY(A1165)</f>
        <v>23</v>
      </c>
      <c r="C1165" t="s">
        <v>785</v>
      </c>
      <c r="D1165" s="1" t="s">
        <v>786</v>
      </c>
      <c r="E1165">
        <v>15.7</v>
      </c>
      <c r="F1165">
        <f t="shared" si="54"/>
        <v>9.9999999999999645E-2</v>
      </c>
      <c r="G1165" t="str">
        <f t="shared" si="55"/>
        <v>wzrost</v>
      </c>
      <c r="H1165">
        <v>250</v>
      </c>
      <c r="I1165">
        <v>3930</v>
      </c>
      <c r="J1165">
        <v>3182000</v>
      </c>
      <c r="K1165" t="str">
        <f t="shared" si="56"/>
        <v>obserwuj</v>
      </c>
    </row>
    <row r="1166" spans="1:11" x14ac:dyDescent="0.3">
      <c r="A1166" s="2">
        <v>42025</v>
      </c>
      <c r="B1166" s="6">
        <f>DAY(A1166)</f>
        <v>21</v>
      </c>
      <c r="C1166" t="s">
        <v>789</v>
      </c>
      <c r="D1166" s="1" t="s">
        <v>790</v>
      </c>
      <c r="E1166">
        <v>1.88</v>
      </c>
      <c r="F1166">
        <f t="shared" si="54"/>
        <v>0</v>
      </c>
      <c r="G1166">
        <f t="shared" si="55"/>
        <v>0</v>
      </c>
      <c r="H1166">
        <v>33353</v>
      </c>
      <c r="I1166">
        <v>64320</v>
      </c>
      <c r="J1166">
        <v>18377000</v>
      </c>
      <c r="K1166">
        <f t="shared" si="56"/>
        <v>0</v>
      </c>
    </row>
    <row r="1167" spans="1:11" x14ac:dyDescent="0.3">
      <c r="A1167" s="2">
        <v>42026</v>
      </c>
      <c r="B1167" s="6">
        <f>DAY(A1167)</f>
        <v>22</v>
      </c>
      <c r="C1167" t="s">
        <v>789</v>
      </c>
      <c r="D1167" s="1" t="s">
        <v>790</v>
      </c>
      <c r="E1167">
        <v>1.81</v>
      </c>
      <c r="F1167">
        <f t="shared" si="54"/>
        <v>-6.999999999999984E-2</v>
      </c>
      <c r="G1167" t="str">
        <f t="shared" si="55"/>
        <v>spadek</v>
      </c>
      <c r="H1167">
        <v>49988</v>
      </c>
      <c r="I1167">
        <v>92210</v>
      </c>
      <c r="J1167">
        <v>18377000</v>
      </c>
      <c r="K1167">
        <f t="shared" si="56"/>
        <v>0</v>
      </c>
    </row>
    <row r="1168" spans="1:11" x14ac:dyDescent="0.3">
      <c r="A1168" s="2">
        <v>42027</v>
      </c>
      <c r="B1168" s="6">
        <f>DAY(A1168)</f>
        <v>23</v>
      </c>
      <c r="C1168" t="s">
        <v>789</v>
      </c>
      <c r="D1168" s="1" t="s">
        <v>790</v>
      </c>
      <c r="E1168">
        <v>1.9</v>
      </c>
      <c r="F1168">
        <f t="shared" si="54"/>
        <v>8.9999999999999858E-2</v>
      </c>
      <c r="G1168" t="str">
        <f t="shared" si="55"/>
        <v>wzrost</v>
      </c>
      <c r="H1168">
        <v>30788</v>
      </c>
      <c r="I1168">
        <v>57160</v>
      </c>
      <c r="J1168">
        <v>18377000</v>
      </c>
      <c r="K1168" t="str">
        <f t="shared" si="56"/>
        <v>obserwuj</v>
      </c>
    </row>
    <row r="1169" spans="1:11" x14ac:dyDescent="0.3">
      <c r="A1169" s="2">
        <v>42025</v>
      </c>
      <c r="B1169" s="6">
        <f>DAY(A1169)</f>
        <v>21</v>
      </c>
      <c r="C1169" t="s">
        <v>793</v>
      </c>
      <c r="D1169" s="1" t="s">
        <v>794</v>
      </c>
      <c r="E1169">
        <v>9.5500000000000007</v>
      </c>
      <c r="F1169">
        <f t="shared" si="54"/>
        <v>0</v>
      </c>
      <c r="G1169">
        <f t="shared" si="55"/>
        <v>0</v>
      </c>
      <c r="H1169">
        <v>400</v>
      </c>
      <c r="I1169">
        <v>3820</v>
      </c>
      <c r="J1169">
        <v>1962000</v>
      </c>
      <c r="K1169">
        <f t="shared" si="56"/>
        <v>0</v>
      </c>
    </row>
    <row r="1170" spans="1:11" x14ac:dyDescent="0.3">
      <c r="A1170" s="2">
        <v>42026</v>
      </c>
      <c r="B1170" s="6">
        <f>DAY(A1170)</f>
        <v>22</v>
      </c>
      <c r="C1170" t="s">
        <v>793</v>
      </c>
      <c r="D1170" s="1" t="s">
        <v>794</v>
      </c>
      <c r="E1170">
        <v>9.5500000000000007</v>
      </c>
      <c r="F1170">
        <f t="shared" si="54"/>
        <v>0</v>
      </c>
      <c r="G1170">
        <f t="shared" si="55"/>
        <v>0</v>
      </c>
      <c r="H1170">
        <v>0</v>
      </c>
      <c r="I1170">
        <v>0</v>
      </c>
      <c r="J1170">
        <v>1962000</v>
      </c>
      <c r="K1170">
        <f t="shared" si="56"/>
        <v>0</v>
      </c>
    </row>
    <row r="1171" spans="1:11" x14ac:dyDescent="0.3">
      <c r="A1171" s="2">
        <v>42027</v>
      </c>
      <c r="B1171" s="6">
        <f>DAY(A1171)</f>
        <v>23</v>
      </c>
      <c r="C1171" t="s">
        <v>793</v>
      </c>
      <c r="D1171" s="1" t="s">
        <v>794</v>
      </c>
      <c r="E1171">
        <v>9.4499999999999993</v>
      </c>
      <c r="F1171">
        <f t="shared" si="54"/>
        <v>-0.10000000000000142</v>
      </c>
      <c r="G1171" t="str">
        <f t="shared" si="55"/>
        <v>spadek</v>
      </c>
      <c r="H1171">
        <v>3</v>
      </c>
      <c r="I1171">
        <v>30</v>
      </c>
      <c r="J1171">
        <v>1962000</v>
      </c>
      <c r="K1171" t="str">
        <f t="shared" si="56"/>
        <v>obserwuj</v>
      </c>
    </row>
    <row r="1172" spans="1:11" x14ac:dyDescent="0.3">
      <c r="A1172" s="2">
        <v>42025</v>
      </c>
      <c r="B1172" s="6">
        <f>DAY(A1172)</f>
        <v>21</v>
      </c>
      <c r="C1172" t="s">
        <v>801</v>
      </c>
      <c r="D1172" s="1" t="s">
        <v>802</v>
      </c>
      <c r="E1172">
        <v>0.53</v>
      </c>
      <c r="F1172">
        <f t="shared" si="54"/>
        <v>0</v>
      </c>
      <c r="G1172">
        <f t="shared" si="55"/>
        <v>0</v>
      </c>
      <c r="H1172">
        <v>46752</v>
      </c>
      <c r="I1172">
        <v>25570</v>
      </c>
      <c r="J1172">
        <v>0</v>
      </c>
      <c r="K1172">
        <f t="shared" si="56"/>
        <v>0</v>
      </c>
    </row>
    <row r="1173" spans="1:11" x14ac:dyDescent="0.3">
      <c r="A1173" s="2">
        <v>42026</v>
      </c>
      <c r="B1173" s="6">
        <f>DAY(A1173)</f>
        <v>22</v>
      </c>
      <c r="C1173" t="s">
        <v>801</v>
      </c>
      <c r="D1173" s="1" t="s">
        <v>802</v>
      </c>
      <c r="E1173">
        <v>0.56000000000000005</v>
      </c>
      <c r="F1173">
        <f t="shared" si="54"/>
        <v>3.0000000000000027E-2</v>
      </c>
      <c r="G1173" t="str">
        <f t="shared" si="55"/>
        <v>wzrost</v>
      </c>
      <c r="H1173">
        <v>17400</v>
      </c>
      <c r="I1173">
        <v>9320</v>
      </c>
      <c r="J1173">
        <v>0</v>
      </c>
      <c r="K1173">
        <f t="shared" si="56"/>
        <v>0</v>
      </c>
    </row>
    <row r="1174" spans="1:11" x14ac:dyDescent="0.3">
      <c r="A1174" s="2">
        <v>42027</v>
      </c>
      <c r="B1174" s="6">
        <f>DAY(A1174)</f>
        <v>23</v>
      </c>
      <c r="C1174" t="s">
        <v>801</v>
      </c>
      <c r="D1174" s="1" t="s">
        <v>802</v>
      </c>
      <c r="E1174">
        <v>0.54</v>
      </c>
      <c r="F1174">
        <f t="shared" si="54"/>
        <v>-2.0000000000000018E-2</v>
      </c>
      <c r="G1174" t="str">
        <f t="shared" si="55"/>
        <v>spadek</v>
      </c>
      <c r="H1174">
        <v>25961</v>
      </c>
      <c r="I1174">
        <v>13550</v>
      </c>
      <c r="J1174">
        <v>0</v>
      </c>
      <c r="K1174" t="str">
        <f t="shared" si="56"/>
        <v>obserwuj</v>
      </c>
    </row>
    <row r="1175" spans="1:11" x14ac:dyDescent="0.3">
      <c r="A1175" s="2">
        <v>42025</v>
      </c>
      <c r="B1175" s="6">
        <f>DAY(A1175)</f>
        <v>21</v>
      </c>
      <c r="C1175" t="s">
        <v>795</v>
      </c>
      <c r="D1175" s="1" t="s">
        <v>796</v>
      </c>
      <c r="E1175">
        <v>32.1</v>
      </c>
      <c r="F1175">
        <f t="shared" si="54"/>
        <v>0</v>
      </c>
      <c r="G1175">
        <f t="shared" si="55"/>
        <v>0</v>
      </c>
      <c r="H1175">
        <v>75</v>
      </c>
      <c r="I1175">
        <v>2440</v>
      </c>
      <c r="J1175">
        <v>1729000</v>
      </c>
      <c r="K1175">
        <f t="shared" si="56"/>
        <v>0</v>
      </c>
    </row>
    <row r="1176" spans="1:11" x14ac:dyDescent="0.3">
      <c r="A1176" s="2">
        <v>42026</v>
      </c>
      <c r="B1176" s="6">
        <f>DAY(A1176)</f>
        <v>22</v>
      </c>
      <c r="C1176" t="s">
        <v>795</v>
      </c>
      <c r="D1176" s="1" t="s">
        <v>796</v>
      </c>
      <c r="E1176">
        <v>33</v>
      </c>
      <c r="F1176">
        <f t="shared" si="54"/>
        <v>0.89999999999999858</v>
      </c>
      <c r="G1176" t="str">
        <f t="shared" si="55"/>
        <v>wzrost</v>
      </c>
      <c r="H1176">
        <v>1636</v>
      </c>
      <c r="I1176">
        <v>53780</v>
      </c>
      <c r="J1176">
        <v>1729000</v>
      </c>
      <c r="K1176">
        <f t="shared" si="56"/>
        <v>0</v>
      </c>
    </row>
    <row r="1177" spans="1:11" x14ac:dyDescent="0.3">
      <c r="A1177" s="2">
        <v>42027</v>
      </c>
      <c r="B1177" s="6">
        <f>DAY(A1177)</f>
        <v>23</v>
      </c>
      <c r="C1177" t="s">
        <v>795</v>
      </c>
      <c r="D1177" s="1" t="s">
        <v>796</v>
      </c>
      <c r="E1177">
        <v>35.65</v>
      </c>
      <c r="F1177">
        <f t="shared" si="54"/>
        <v>2.6499999999999986</v>
      </c>
      <c r="G1177" t="str">
        <f t="shared" si="55"/>
        <v>wzrost</v>
      </c>
      <c r="H1177">
        <v>35984</v>
      </c>
      <c r="I1177">
        <v>1260360</v>
      </c>
      <c r="J1177">
        <v>1729000</v>
      </c>
      <c r="K1177" t="str">
        <f t="shared" si="56"/>
        <v>kupuj</v>
      </c>
    </row>
    <row r="1178" spans="1:11" x14ac:dyDescent="0.3">
      <c r="A1178" s="2">
        <v>42025</v>
      </c>
      <c r="B1178" s="6">
        <f>DAY(A1178)</f>
        <v>21</v>
      </c>
      <c r="C1178" t="s">
        <v>799</v>
      </c>
      <c r="D1178" s="1" t="s">
        <v>800</v>
      </c>
      <c r="E1178">
        <v>1.06</v>
      </c>
      <c r="F1178">
        <f t="shared" si="54"/>
        <v>0</v>
      </c>
      <c r="G1178">
        <f t="shared" si="55"/>
        <v>0</v>
      </c>
      <c r="H1178">
        <v>131014</v>
      </c>
      <c r="I1178">
        <v>136550</v>
      </c>
      <c r="J1178">
        <v>31508000</v>
      </c>
      <c r="K1178">
        <f t="shared" si="56"/>
        <v>0</v>
      </c>
    </row>
    <row r="1179" spans="1:11" x14ac:dyDescent="0.3">
      <c r="A1179" s="2">
        <v>42026</v>
      </c>
      <c r="B1179" s="6">
        <f>DAY(A1179)</f>
        <v>22</v>
      </c>
      <c r="C1179" t="s">
        <v>799</v>
      </c>
      <c r="D1179" s="1" t="s">
        <v>800</v>
      </c>
      <c r="E1179">
        <v>1.02</v>
      </c>
      <c r="F1179">
        <f t="shared" si="54"/>
        <v>-4.0000000000000036E-2</v>
      </c>
      <c r="G1179" t="str">
        <f t="shared" si="55"/>
        <v>spadek</v>
      </c>
      <c r="H1179">
        <v>99531</v>
      </c>
      <c r="I1179">
        <v>102480</v>
      </c>
      <c r="J1179">
        <v>31508000</v>
      </c>
      <c r="K1179">
        <f t="shared" si="56"/>
        <v>0</v>
      </c>
    </row>
    <row r="1180" spans="1:11" x14ac:dyDescent="0.3">
      <c r="A1180" s="2">
        <v>42027</v>
      </c>
      <c r="B1180" s="6">
        <f>DAY(A1180)</f>
        <v>23</v>
      </c>
      <c r="C1180" t="s">
        <v>799</v>
      </c>
      <c r="D1180" s="1" t="s">
        <v>800</v>
      </c>
      <c r="E1180">
        <v>1.05</v>
      </c>
      <c r="F1180">
        <f t="shared" si="54"/>
        <v>3.0000000000000027E-2</v>
      </c>
      <c r="G1180" t="str">
        <f t="shared" si="55"/>
        <v>wzrost</v>
      </c>
      <c r="H1180">
        <v>318070</v>
      </c>
      <c r="I1180">
        <v>332020</v>
      </c>
      <c r="J1180">
        <v>31508000</v>
      </c>
      <c r="K1180" t="str">
        <f t="shared" si="56"/>
        <v>obserwuj</v>
      </c>
    </row>
    <row r="1181" spans="1:11" x14ac:dyDescent="0.3">
      <c r="A1181" s="2">
        <v>42025</v>
      </c>
      <c r="B1181" s="6">
        <f>DAY(A1181)</f>
        <v>21</v>
      </c>
      <c r="C1181" t="s">
        <v>811</v>
      </c>
      <c r="D1181" s="1" t="s">
        <v>812</v>
      </c>
      <c r="E1181">
        <v>2.6</v>
      </c>
      <c r="F1181">
        <f t="shared" si="54"/>
        <v>0</v>
      </c>
      <c r="G1181">
        <f t="shared" si="55"/>
        <v>0</v>
      </c>
      <c r="H1181">
        <v>11025</v>
      </c>
      <c r="I1181">
        <v>29010</v>
      </c>
      <c r="J1181">
        <v>12010000</v>
      </c>
      <c r="K1181">
        <f t="shared" si="56"/>
        <v>0</v>
      </c>
    </row>
    <row r="1182" spans="1:11" x14ac:dyDescent="0.3">
      <c r="A1182" s="2">
        <v>42026</v>
      </c>
      <c r="B1182" s="6">
        <f>DAY(A1182)</f>
        <v>22</v>
      </c>
      <c r="C1182" t="s">
        <v>811</v>
      </c>
      <c r="D1182" s="1" t="s">
        <v>812</v>
      </c>
      <c r="E1182">
        <v>2.5499999999999998</v>
      </c>
      <c r="F1182">
        <f t="shared" si="54"/>
        <v>-5.0000000000000266E-2</v>
      </c>
      <c r="G1182" t="str">
        <f t="shared" si="55"/>
        <v>spadek</v>
      </c>
      <c r="H1182">
        <v>72481</v>
      </c>
      <c r="I1182">
        <v>188940</v>
      </c>
      <c r="J1182">
        <v>12010000</v>
      </c>
      <c r="K1182">
        <f t="shared" si="56"/>
        <v>0</v>
      </c>
    </row>
    <row r="1183" spans="1:11" x14ac:dyDescent="0.3">
      <c r="A1183" s="2">
        <v>42027</v>
      </c>
      <c r="B1183" s="6">
        <f>DAY(A1183)</f>
        <v>23</v>
      </c>
      <c r="C1183" t="s">
        <v>811</v>
      </c>
      <c r="D1183" s="1" t="s">
        <v>812</v>
      </c>
      <c r="E1183">
        <v>2.4</v>
      </c>
      <c r="F1183">
        <f t="shared" si="54"/>
        <v>-0.14999999999999991</v>
      </c>
      <c r="G1183" t="str">
        <f t="shared" si="55"/>
        <v>spadek</v>
      </c>
      <c r="H1183">
        <v>58946</v>
      </c>
      <c r="I1183">
        <v>142380</v>
      </c>
      <c r="J1183">
        <v>12010000</v>
      </c>
      <c r="K1183" t="str">
        <f t="shared" si="56"/>
        <v>sprzedaj</v>
      </c>
    </row>
    <row r="1184" spans="1:11" x14ac:dyDescent="0.3">
      <c r="A1184" s="2">
        <v>42025</v>
      </c>
      <c r="B1184" s="6">
        <f>DAY(A1184)</f>
        <v>21</v>
      </c>
      <c r="C1184" t="s">
        <v>517</v>
      </c>
      <c r="D1184" s="1" t="s">
        <v>518</v>
      </c>
      <c r="E1184">
        <v>0.5</v>
      </c>
      <c r="F1184">
        <f t="shared" si="54"/>
        <v>0</v>
      </c>
      <c r="G1184">
        <f t="shared" si="55"/>
        <v>0</v>
      </c>
      <c r="H1184">
        <v>3174</v>
      </c>
      <c r="I1184">
        <v>1590</v>
      </c>
      <c r="J1184">
        <v>0</v>
      </c>
      <c r="K1184">
        <f t="shared" si="56"/>
        <v>0</v>
      </c>
    </row>
    <row r="1185" spans="1:11" x14ac:dyDescent="0.3">
      <c r="A1185" s="2">
        <v>42026</v>
      </c>
      <c r="B1185" s="6">
        <f>DAY(A1185)</f>
        <v>22</v>
      </c>
      <c r="C1185" t="s">
        <v>517</v>
      </c>
      <c r="D1185" s="1" t="s">
        <v>518</v>
      </c>
      <c r="E1185">
        <v>0.47</v>
      </c>
      <c r="F1185">
        <f t="shared" si="54"/>
        <v>-3.0000000000000027E-2</v>
      </c>
      <c r="G1185" t="str">
        <f t="shared" si="55"/>
        <v>spadek</v>
      </c>
      <c r="H1185">
        <v>5020</v>
      </c>
      <c r="I1185">
        <v>2560</v>
      </c>
      <c r="J1185">
        <v>0</v>
      </c>
      <c r="K1185">
        <f t="shared" si="56"/>
        <v>0</v>
      </c>
    </row>
    <row r="1186" spans="1:11" x14ac:dyDescent="0.3">
      <c r="A1186" s="2">
        <v>42027</v>
      </c>
      <c r="B1186" s="6">
        <f>DAY(A1186)</f>
        <v>23</v>
      </c>
      <c r="C1186" t="s">
        <v>517</v>
      </c>
      <c r="D1186" s="1" t="s">
        <v>518</v>
      </c>
      <c r="E1186">
        <v>0.51</v>
      </c>
      <c r="F1186">
        <f t="shared" si="54"/>
        <v>4.0000000000000036E-2</v>
      </c>
      <c r="G1186" t="str">
        <f t="shared" si="55"/>
        <v>wzrost</v>
      </c>
      <c r="H1186">
        <v>2015</v>
      </c>
      <c r="I1186">
        <v>950</v>
      </c>
      <c r="J1186">
        <v>0</v>
      </c>
      <c r="K1186" t="str">
        <f t="shared" si="56"/>
        <v>obserwuj</v>
      </c>
    </row>
    <row r="1187" spans="1:11" x14ac:dyDescent="0.3">
      <c r="A1187" s="2">
        <v>42025</v>
      </c>
      <c r="B1187" s="6">
        <f>DAY(A1187)</f>
        <v>21</v>
      </c>
      <c r="C1187" t="s">
        <v>833</v>
      </c>
      <c r="D1187" s="1" t="s">
        <v>834</v>
      </c>
      <c r="E1187">
        <v>21.6</v>
      </c>
      <c r="F1187">
        <f t="shared" si="54"/>
        <v>0</v>
      </c>
      <c r="G1187">
        <f t="shared" si="55"/>
        <v>0</v>
      </c>
      <c r="H1187">
        <v>2871</v>
      </c>
      <c r="I1187">
        <v>61830</v>
      </c>
      <c r="J1187">
        <v>5947000</v>
      </c>
      <c r="K1187">
        <f t="shared" si="56"/>
        <v>0</v>
      </c>
    </row>
    <row r="1188" spans="1:11" x14ac:dyDescent="0.3">
      <c r="A1188" s="2">
        <v>42026</v>
      </c>
      <c r="B1188" s="6">
        <f>DAY(A1188)</f>
        <v>22</v>
      </c>
      <c r="C1188" t="s">
        <v>833</v>
      </c>
      <c r="D1188" s="1" t="s">
        <v>834</v>
      </c>
      <c r="E1188">
        <v>21</v>
      </c>
      <c r="F1188">
        <f t="shared" si="54"/>
        <v>-0.60000000000000142</v>
      </c>
      <c r="G1188" t="str">
        <f t="shared" si="55"/>
        <v>spadek</v>
      </c>
      <c r="H1188">
        <v>5107</v>
      </c>
      <c r="I1188">
        <v>107820</v>
      </c>
      <c r="J1188">
        <v>5947000</v>
      </c>
      <c r="K1188">
        <f t="shared" si="56"/>
        <v>0</v>
      </c>
    </row>
    <row r="1189" spans="1:11" x14ac:dyDescent="0.3">
      <c r="A1189" s="2">
        <v>42027</v>
      </c>
      <c r="B1189" s="6">
        <f>DAY(A1189)</f>
        <v>23</v>
      </c>
      <c r="C1189" t="s">
        <v>833</v>
      </c>
      <c r="D1189" s="1" t="s">
        <v>834</v>
      </c>
      <c r="E1189">
        <v>21</v>
      </c>
      <c r="F1189">
        <f t="shared" si="54"/>
        <v>0</v>
      </c>
      <c r="G1189">
        <f t="shared" si="55"/>
        <v>0</v>
      </c>
      <c r="H1189">
        <v>19471</v>
      </c>
      <c r="I1189">
        <v>409050</v>
      </c>
      <c r="J1189">
        <v>5947000</v>
      </c>
      <c r="K1189" t="str">
        <f t="shared" si="56"/>
        <v>obserwuj</v>
      </c>
    </row>
    <row r="1190" spans="1:11" x14ac:dyDescent="0.3">
      <c r="A1190" s="2">
        <v>42025</v>
      </c>
      <c r="B1190" s="6">
        <f>DAY(A1190)</f>
        <v>21</v>
      </c>
      <c r="C1190" t="s">
        <v>807</v>
      </c>
      <c r="D1190" s="1" t="s">
        <v>808</v>
      </c>
      <c r="E1190">
        <v>40.35</v>
      </c>
      <c r="F1190">
        <f t="shared" si="54"/>
        <v>0</v>
      </c>
      <c r="G1190">
        <f t="shared" si="55"/>
        <v>0</v>
      </c>
      <c r="H1190">
        <v>422</v>
      </c>
      <c r="I1190">
        <v>17440</v>
      </c>
      <c r="J1190">
        <v>5026000</v>
      </c>
      <c r="K1190">
        <f t="shared" si="56"/>
        <v>0</v>
      </c>
    </row>
    <row r="1191" spans="1:11" x14ac:dyDescent="0.3">
      <c r="A1191" s="2">
        <v>42026</v>
      </c>
      <c r="B1191" s="6">
        <f>DAY(A1191)</f>
        <v>22</v>
      </c>
      <c r="C1191" t="s">
        <v>807</v>
      </c>
      <c r="D1191" s="1" t="s">
        <v>808</v>
      </c>
      <c r="E1191">
        <v>41.31</v>
      </c>
      <c r="F1191">
        <f t="shared" si="54"/>
        <v>0.96000000000000085</v>
      </c>
      <c r="G1191" t="str">
        <f t="shared" si="55"/>
        <v>wzrost</v>
      </c>
      <c r="H1191">
        <v>213</v>
      </c>
      <c r="I1191">
        <v>8650</v>
      </c>
      <c r="J1191">
        <v>5026000</v>
      </c>
      <c r="K1191">
        <f t="shared" si="56"/>
        <v>0</v>
      </c>
    </row>
    <row r="1192" spans="1:11" x14ac:dyDescent="0.3">
      <c r="A1192" s="2">
        <v>42027</v>
      </c>
      <c r="B1192" s="6">
        <f>DAY(A1192)</f>
        <v>23</v>
      </c>
      <c r="C1192" t="s">
        <v>807</v>
      </c>
      <c r="D1192" s="1" t="s">
        <v>808</v>
      </c>
      <c r="E1192">
        <v>41.98</v>
      </c>
      <c r="F1192">
        <f t="shared" si="54"/>
        <v>0.6699999999999946</v>
      </c>
      <c r="G1192" t="str">
        <f t="shared" si="55"/>
        <v>spadek</v>
      </c>
      <c r="H1192">
        <v>4383</v>
      </c>
      <c r="I1192">
        <v>180590</v>
      </c>
      <c r="J1192">
        <v>5026000</v>
      </c>
      <c r="K1192" t="str">
        <f t="shared" si="56"/>
        <v>obserwuj</v>
      </c>
    </row>
    <row r="1193" spans="1:11" x14ac:dyDescent="0.3">
      <c r="A1193" s="2">
        <v>42025</v>
      </c>
      <c r="B1193" s="6">
        <f>DAY(A1193)</f>
        <v>21</v>
      </c>
      <c r="C1193" t="s">
        <v>69</v>
      </c>
      <c r="D1193" s="1" t="s">
        <v>70</v>
      </c>
      <c r="E1193">
        <v>52.98</v>
      </c>
      <c r="F1193">
        <f t="shared" si="54"/>
        <v>0</v>
      </c>
      <c r="G1193">
        <f t="shared" si="55"/>
        <v>0</v>
      </c>
      <c r="H1193">
        <v>98115</v>
      </c>
      <c r="I1193">
        <v>5207410</v>
      </c>
      <c r="J1193">
        <v>74917000</v>
      </c>
      <c r="K1193">
        <f t="shared" si="56"/>
        <v>0</v>
      </c>
    </row>
    <row r="1194" spans="1:11" x14ac:dyDescent="0.3">
      <c r="A1194" s="2">
        <v>42026</v>
      </c>
      <c r="B1194" s="6">
        <f>DAY(A1194)</f>
        <v>22</v>
      </c>
      <c r="C1194" t="s">
        <v>69</v>
      </c>
      <c r="D1194" s="1" t="s">
        <v>70</v>
      </c>
      <c r="E1194">
        <v>54</v>
      </c>
      <c r="F1194">
        <f t="shared" si="54"/>
        <v>1.0200000000000031</v>
      </c>
      <c r="G1194" t="str">
        <f t="shared" si="55"/>
        <v>wzrost</v>
      </c>
      <c r="H1194">
        <v>85264</v>
      </c>
      <c r="I1194">
        <v>4567480</v>
      </c>
      <c r="J1194">
        <v>74917000</v>
      </c>
      <c r="K1194">
        <f t="shared" si="56"/>
        <v>0</v>
      </c>
    </row>
    <row r="1195" spans="1:11" x14ac:dyDescent="0.3">
      <c r="A1195" s="2">
        <v>42027</v>
      </c>
      <c r="B1195" s="6">
        <f>DAY(A1195)</f>
        <v>23</v>
      </c>
      <c r="C1195" t="s">
        <v>69</v>
      </c>
      <c r="D1195" s="1" t="s">
        <v>70</v>
      </c>
      <c r="E1195">
        <v>53.8</v>
      </c>
      <c r="F1195">
        <f t="shared" si="54"/>
        <v>-0.20000000000000284</v>
      </c>
      <c r="G1195" t="str">
        <f t="shared" si="55"/>
        <v>spadek</v>
      </c>
      <c r="H1195">
        <v>92256</v>
      </c>
      <c r="I1195">
        <v>4996710</v>
      </c>
      <c r="J1195">
        <v>74917000</v>
      </c>
      <c r="K1195" t="str">
        <f t="shared" si="56"/>
        <v>obserwuj</v>
      </c>
    </row>
    <row r="1196" spans="1:11" x14ac:dyDescent="0.3">
      <c r="A1196" s="2">
        <v>42025</v>
      </c>
      <c r="B1196" s="6">
        <f>DAY(A1196)</f>
        <v>21</v>
      </c>
      <c r="C1196" t="s">
        <v>813</v>
      </c>
      <c r="D1196" s="1" t="s">
        <v>814</v>
      </c>
      <c r="E1196">
        <v>7.9</v>
      </c>
      <c r="F1196">
        <f t="shared" si="54"/>
        <v>0</v>
      </c>
      <c r="G1196">
        <f t="shared" si="55"/>
        <v>0</v>
      </c>
      <c r="H1196">
        <v>1057</v>
      </c>
      <c r="I1196">
        <v>8360</v>
      </c>
      <c r="J1196">
        <v>4755000</v>
      </c>
      <c r="K1196">
        <f t="shared" si="56"/>
        <v>0</v>
      </c>
    </row>
    <row r="1197" spans="1:11" x14ac:dyDescent="0.3">
      <c r="A1197" s="2">
        <v>42026</v>
      </c>
      <c r="B1197" s="6">
        <f>DAY(A1197)</f>
        <v>22</v>
      </c>
      <c r="C1197" t="s">
        <v>813</v>
      </c>
      <c r="D1197" s="1" t="s">
        <v>814</v>
      </c>
      <c r="E1197">
        <v>8.06</v>
      </c>
      <c r="F1197">
        <f t="shared" si="54"/>
        <v>0.16000000000000014</v>
      </c>
      <c r="G1197" t="str">
        <f t="shared" si="55"/>
        <v>wzrost</v>
      </c>
      <c r="H1197">
        <v>134</v>
      </c>
      <c r="I1197">
        <v>1070</v>
      </c>
      <c r="J1197">
        <v>4755000</v>
      </c>
      <c r="K1197">
        <f t="shared" si="56"/>
        <v>0</v>
      </c>
    </row>
    <row r="1198" spans="1:11" x14ac:dyDescent="0.3">
      <c r="A1198" s="2">
        <v>42027</v>
      </c>
      <c r="B1198" s="6">
        <f>DAY(A1198)</f>
        <v>23</v>
      </c>
      <c r="C1198" t="s">
        <v>813</v>
      </c>
      <c r="D1198" s="1" t="s">
        <v>814</v>
      </c>
      <c r="E1198">
        <v>8</v>
      </c>
      <c r="F1198">
        <f t="shared" si="54"/>
        <v>-6.0000000000000497E-2</v>
      </c>
      <c r="G1198" t="str">
        <f t="shared" si="55"/>
        <v>spadek</v>
      </c>
      <c r="H1198">
        <v>550</v>
      </c>
      <c r="I1198">
        <v>4400</v>
      </c>
      <c r="J1198">
        <v>4755000</v>
      </c>
      <c r="K1198" t="str">
        <f t="shared" si="56"/>
        <v>obserwuj</v>
      </c>
    </row>
    <row r="1199" spans="1:11" x14ac:dyDescent="0.3">
      <c r="A1199" s="2">
        <v>42025</v>
      </c>
      <c r="B1199" s="6">
        <f>DAY(A1199)</f>
        <v>21</v>
      </c>
      <c r="C1199" t="s">
        <v>41</v>
      </c>
      <c r="D1199" s="1" t="s">
        <v>42</v>
      </c>
      <c r="E1199">
        <v>0.64</v>
      </c>
      <c r="F1199">
        <f t="shared" si="54"/>
        <v>0</v>
      </c>
      <c r="G1199">
        <f t="shared" si="55"/>
        <v>0</v>
      </c>
      <c r="H1199">
        <v>0</v>
      </c>
      <c r="I1199">
        <v>0</v>
      </c>
      <c r="J1199">
        <v>0</v>
      </c>
      <c r="K1199">
        <f t="shared" si="56"/>
        <v>0</v>
      </c>
    </row>
    <row r="1200" spans="1:11" x14ac:dyDescent="0.3">
      <c r="A1200" s="2">
        <v>42026</v>
      </c>
      <c r="B1200" s="6">
        <f>DAY(A1200)</f>
        <v>22</v>
      </c>
      <c r="C1200" t="s">
        <v>41</v>
      </c>
      <c r="D1200" s="1" t="s">
        <v>42</v>
      </c>
      <c r="E1200">
        <v>0.64</v>
      </c>
      <c r="F1200">
        <f t="shared" si="54"/>
        <v>0</v>
      </c>
      <c r="G1200">
        <f t="shared" si="55"/>
        <v>0</v>
      </c>
      <c r="H1200">
        <v>0</v>
      </c>
      <c r="I1200">
        <v>0</v>
      </c>
      <c r="J1200">
        <v>0</v>
      </c>
      <c r="K1200">
        <f t="shared" si="56"/>
        <v>0</v>
      </c>
    </row>
    <row r="1201" spans="1:11" x14ac:dyDescent="0.3">
      <c r="A1201" s="2">
        <v>42027</v>
      </c>
      <c r="B1201" s="6">
        <f>DAY(A1201)</f>
        <v>23</v>
      </c>
      <c r="C1201" t="s">
        <v>41</v>
      </c>
      <c r="D1201" s="1" t="s">
        <v>42</v>
      </c>
      <c r="E1201">
        <v>0.64</v>
      </c>
      <c r="F1201">
        <f t="shared" si="54"/>
        <v>0</v>
      </c>
      <c r="G1201">
        <f t="shared" si="55"/>
        <v>0</v>
      </c>
      <c r="H1201">
        <v>0</v>
      </c>
      <c r="I1201">
        <v>0</v>
      </c>
      <c r="J1201">
        <v>0</v>
      </c>
      <c r="K1201" t="str">
        <f t="shared" si="56"/>
        <v>obserwuj</v>
      </c>
    </row>
    <row r="1202" spans="1:11" x14ac:dyDescent="0.3">
      <c r="A1202" s="2">
        <v>42025</v>
      </c>
      <c r="B1202" s="6">
        <f>DAY(A1202)</f>
        <v>21</v>
      </c>
      <c r="C1202" t="s">
        <v>817</v>
      </c>
      <c r="D1202" s="1" t="s">
        <v>818</v>
      </c>
      <c r="E1202">
        <v>2.66</v>
      </c>
      <c r="F1202">
        <f t="shared" si="54"/>
        <v>0</v>
      </c>
      <c r="G1202">
        <f t="shared" si="55"/>
        <v>0</v>
      </c>
      <c r="H1202">
        <v>16449</v>
      </c>
      <c r="I1202">
        <v>43980</v>
      </c>
      <c r="J1202">
        <v>97338000</v>
      </c>
      <c r="K1202">
        <f t="shared" si="56"/>
        <v>0</v>
      </c>
    </row>
    <row r="1203" spans="1:11" x14ac:dyDescent="0.3">
      <c r="A1203" s="2">
        <v>42026</v>
      </c>
      <c r="B1203" s="6">
        <f>DAY(A1203)</f>
        <v>22</v>
      </c>
      <c r="C1203" t="s">
        <v>817</v>
      </c>
      <c r="D1203" s="1" t="s">
        <v>818</v>
      </c>
      <c r="E1203">
        <v>2.65</v>
      </c>
      <c r="F1203">
        <f t="shared" si="54"/>
        <v>-1.0000000000000231E-2</v>
      </c>
      <c r="G1203" t="str">
        <f t="shared" si="55"/>
        <v>spadek</v>
      </c>
      <c r="H1203">
        <v>31459</v>
      </c>
      <c r="I1203">
        <v>83440</v>
      </c>
      <c r="J1203">
        <v>97338000</v>
      </c>
      <c r="K1203">
        <f t="shared" si="56"/>
        <v>0</v>
      </c>
    </row>
    <row r="1204" spans="1:11" x14ac:dyDescent="0.3">
      <c r="A1204" s="2">
        <v>42027</v>
      </c>
      <c r="B1204" s="6">
        <f>DAY(A1204)</f>
        <v>23</v>
      </c>
      <c r="C1204" t="s">
        <v>817</v>
      </c>
      <c r="D1204" s="1" t="s">
        <v>818</v>
      </c>
      <c r="E1204">
        <v>2.68</v>
      </c>
      <c r="F1204">
        <f t="shared" si="54"/>
        <v>3.0000000000000249E-2</v>
      </c>
      <c r="G1204" t="str">
        <f t="shared" si="55"/>
        <v>wzrost</v>
      </c>
      <c r="H1204">
        <v>30778</v>
      </c>
      <c r="I1204">
        <v>82070</v>
      </c>
      <c r="J1204">
        <v>97338000</v>
      </c>
      <c r="K1204" t="str">
        <f t="shared" si="56"/>
        <v>obserwuj</v>
      </c>
    </row>
    <row r="1205" spans="1:11" x14ac:dyDescent="0.3">
      <c r="A1205" s="2">
        <v>42025</v>
      </c>
      <c r="B1205" s="6">
        <f>DAY(A1205)</f>
        <v>21</v>
      </c>
      <c r="C1205" t="s">
        <v>819</v>
      </c>
      <c r="D1205" s="1" t="s">
        <v>820</v>
      </c>
      <c r="E1205">
        <v>338.75</v>
      </c>
      <c r="F1205">
        <f t="shared" si="54"/>
        <v>0</v>
      </c>
      <c r="G1205">
        <f t="shared" si="55"/>
        <v>0</v>
      </c>
      <c r="H1205">
        <v>164</v>
      </c>
      <c r="I1205">
        <v>54790</v>
      </c>
      <c r="J1205">
        <v>1810000</v>
      </c>
      <c r="K1205">
        <f t="shared" si="56"/>
        <v>0</v>
      </c>
    </row>
    <row r="1206" spans="1:11" x14ac:dyDescent="0.3">
      <c r="A1206" s="2">
        <v>42026</v>
      </c>
      <c r="B1206" s="6">
        <f>DAY(A1206)</f>
        <v>22</v>
      </c>
      <c r="C1206" t="s">
        <v>819</v>
      </c>
      <c r="D1206" s="1" t="s">
        <v>820</v>
      </c>
      <c r="E1206">
        <v>343.9</v>
      </c>
      <c r="F1206">
        <f t="shared" si="54"/>
        <v>5.1499999999999773</v>
      </c>
      <c r="G1206" t="str">
        <f t="shared" si="55"/>
        <v>wzrost</v>
      </c>
      <c r="H1206">
        <v>1349</v>
      </c>
      <c r="I1206">
        <v>449300</v>
      </c>
      <c r="J1206">
        <v>1810000</v>
      </c>
      <c r="K1206">
        <f t="shared" si="56"/>
        <v>0</v>
      </c>
    </row>
    <row r="1207" spans="1:11" x14ac:dyDescent="0.3">
      <c r="A1207" s="2">
        <v>42027</v>
      </c>
      <c r="B1207" s="6">
        <f>DAY(A1207)</f>
        <v>23</v>
      </c>
      <c r="C1207" t="s">
        <v>819</v>
      </c>
      <c r="D1207" s="1" t="s">
        <v>820</v>
      </c>
      <c r="E1207">
        <v>353</v>
      </c>
      <c r="F1207">
        <f t="shared" si="54"/>
        <v>9.1000000000000227</v>
      </c>
      <c r="G1207" t="str">
        <f t="shared" si="55"/>
        <v>wzrost</v>
      </c>
      <c r="H1207">
        <v>488</v>
      </c>
      <c r="I1207">
        <v>170730</v>
      </c>
      <c r="J1207">
        <v>1810000</v>
      </c>
      <c r="K1207" t="str">
        <f t="shared" si="56"/>
        <v>kupuj</v>
      </c>
    </row>
    <row r="1208" spans="1:11" x14ac:dyDescent="0.3">
      <c r="A1208" s="2">
        <v>42025</v>
      </c>
      <c r="B1208" s="6">
        <f>DAY(A1208)</f>
        <v>21</v>
      </c>
      <c r="C1208" t="s">
        <v>821</v>
      </c>
      <c r="D1208" s="1" t="s">
        <v>822</v>
      </c>
      <c r="E1208">
        <v>12.68</v>
      </c>
      <c r="F1208">
        <f t="shared" si="54"/>
        <v>0</v>
      </c>
      <c r="G1208">
        <f t="shared" si="55"/>
        <v>0</v>
      </c>
      <c r="H1208">
        <v>830</v>
      </c>
      <c r="I1208">
        <v>10540</v>
      </c>
      <c r="J1208">
        <v>7716000</v>
      </c>
      <c r="K1208">
        <f t="shared" si="56"/>
        <v>0</v>
      </c>
    </row>
    <row r="1209" spans="1:11" x14ac:dyDescent="0.3">
      <c r="A1209" s="2">
        <v>42026</v>
      </c>
      <c r="B1209" s="6">
        <f>DAY(A1209)</f>
        <v>22</v>
      </c>
      <c r="C1209" t="s">
        <v>821</v>
      </c>
      <c r="D1209" s="1" t="s">
        <v>822</v>
      </c>
      <c r="E1209">
        <v>12.7</v>
      </c>
      <c r="F1209">
        <f t="shared" si="54"/>
        <v>1.9999999999999574E-2</v>
      </c>
      <c r="G1209" t="str">
        <f t="shared" si="55"/>
        <v>wzrost</v>
      </c>
      <c r="H1209">
        <v>3421</v>
      </c>
      <c r="I1209">
        <v>43300</v>
      </c>
      <c r="J1209">
        <v>7716000</v>
      </c>
      <c r="K1209">
        <f t="shared" si="56"/>
        <v>0</v>
      </c>
    </row>
    <row r="1210" spans="1:11" x14ac:dyDescent="0.3">
      <c r="A1210" s="2">
        <v>42027</v>
      </c>
      <c r="B1210" s="6">
        <f>DAY(A1210)</f>
        <v>23</v>
      </c>
      <c r="C1210" t="s">
        <v>821</v>
      </c>
      <c r="D1210" s="1" t="s">
        <v>822</v>
      </c>
      <c r="E1210">
        <v>12.45</v>
      </c>
      <c r="F1210">
        <f t="shared" si="54"/>
        <v>-0.25</v>
      </c>
      <c r="G1210" t="str">
        <f t="shared" si="55"/>
        <v>spadek</v>
      </c>
      <c r="H1210">
        <v>926</v>
      </c>
      <c r="I1210">
        <v>11490</v>
      </c>
      <c r="J1210">
        <v>7716000</v>
      </c>
      <c r="K1210" t="str">
        <f t="shared" si="56"/>
        <v>obserwuj</v>
      </c>
    </row>
    <row r="1211" spans="1:11" x14ac:dyDescent="0.3">
      <c r="A1211" s="2">
        <v>42025</v>
      </c>
      <c r="B1211" s="6">
        <f>DAY(A1211)</f>
        <v>21</v>
      </c>
      <c r="C1211" t="s">
        <v>771</v>
      </c>
      <c r="D1211" s="1" t="s">
        <v>772</v>
      </c>
      <c r="E1211">
        <v>53.55</v>
      </c>
      <c r="F1211">
        <f t="shared" si="54"/>
        <v>0</v>
      </c>
      <c r="G1211">
        <f t="shared" si="55"/>
        <v>0</v>
      </c>
      <c r="H1211">
        <v>43658</v>
      </c>
      <c r="I1211">
        <v>2260100</v>
      </c>
      <c r="J1211">
        <v>23914000</v>
      </c>
      <c r="K1211">
        <f t="shared" si="56"/>
        <v>0</v>
      </c>
    </row>
    <row r="1212" spans="1:11" x14ac:dyDescent="0.3">
      <c r="A1212" s="2">
        <v>42026</v>
      </c>
      <c r="B1212" s="6">
        <f>DAY(A1212)</f>
        <v>22</v>
      </c>
      <c r="C1212" t="s">
        <v>771</v>
      </c>
      <c r="D1212" s="1" t="s">
        <v>772</v>
      </c>
      <c r="E1212">
        <v>54.19</v>
      </c>
      <c r="F1212">
        <f t="shared" si="54"/>
        <v>0.64000000000000057</v>
      </c>
      <c r="G1212" t="str">
        <f t="shared" si="55"/>
        <v>wzrost</v>
      </c>
      <c r="H1212">
        <v>5816</v>
      </c>
      <c r="I1212">
        <v>317680</v>
      </c>
      <c r="J1212">
        <v>23914000</v>
      </c>
      <c r="K1212">
        <f t="shared" si="56"/>
        <v>0</v>
      </c>
    </row>
    <row r="1213" spans="1:11" x14ac:dyDescent="0.3">
      <c r="A1213" s="2">
        <v>42027</v>
      </c>
      <c r="B1213" s="6">
        <f>DAY(A1213)</f>
        <v>23</v>
      </c>
      <c r="C1213" t="s">
        <v>771</v>
      </c>
      <c r="D1213" s="1" t="s">
        <v>772</v>
      </c>
      <c r="E1213">
        <v>53.5</v>
      </c>
      <c r="F1213">
        <f t="shared" si="54"/>
        <v>-0.68999999999999773</v>
      </c>
      <c r="G1213" t="str">
        <f t="shared" si="55"/>
        <v>spadek</v>
      </c>
      <c r="H1213">
        <v>29982</v>
      </c>
      <c r="I1213">
        <v>1608950</v>
      </c>
      <c r="J1213">
        <v>23914000</v>
      </c>
      <c r="K1213" t="str">
        <f t="shared" si="56"/>
        <v>obserwuj</v>
      </c>
    </row>
    <row r="1214" spans="1:11" x14ac:dyDescent="0.3">
      <c r="A1214" s="2">
        <v>42025</v>
      </c>
      <c r="B1214" s="6">
        <f>DAY(A1214)</f>
        <v>21</v>
      </c>
      <c r="C1214" t="s">
        <v>823</v>
      </c>
      <c r="D1214" s="1" t="s">
        <v>824</v>
      </c>
      <c r="E1214">
        <v>10.1</v>
      </c>
      <c r="F1214">
        <f t="shared" si="54"/>
        <v>0</v>
      </c>
      <c r="G1214">
        <f t="shared" si="55"/>
        <v>0</v>
      </c>
      <c r="H1214">
        <v>557</v>
      </c>
      <c r="I1214">
        <v>5790</v>
      </c>
      <c r="J1214">
        <v>1791000</v>
      </c>
      <c r="K1214">
        <f t="shared" si="56"/>
        <v>0</v>
      </c>
    </row>
    <row r="1215" spans="1:11" x14ac:dyDescent="0.3">
      <c r="A1215" s="2">
        <v>42026</v>
      </c>
      <c r="B1215" s="6">
        <f>DAY(A1215)</f>
        <v>22</v>
      </c>
      <c r="C1215" t="s">
        <v>823</v>
      </c>
      <c r="D1215" s="1" t="s">
        <v>824</v>
      </c>
      <c r="E1215">
        <v>10.31</v>
      </c>
      <c r="F1215">
        <f t="shared" si="54"/>
        <v>0.21000000000000085</v>
      </c>
      <c r="G1215" t="str">
        <f t="shared" si="55"/>
        <v>wzrost</v>
      </c>
      <c r="H1215">
        <v>1401</v>
      </c>
      <c r="I1215">
        <v>14500</v>
      </c>
      <c r="J1215">
        <v>1791000</v>
      </c>
      <c r="K1215">
        <f t="shared" si="56"/>
        <v>0</v>
      </c>
    </row>
    <row r="1216" spans="1:11" x14ac:dyDescent="0.3">
      <c r="A1216" s="2">
        <v>42027</v>
      </c>
      <c r="B1216" s="6">
        <f>DAY(A1216)</f>
        <v>23</v>
      </c>
      <c r="C1216" t="s">
        <v>823</v>
      </c>
      <c r="D1216" s="1" t="s">
        <v>824</v>
      </c>
      <c r="E1216">
        <v>10.5</v>
      </c>
      <c r="F1216">
        <f t="shared" si="54"/>
        <v>0.1899999999999995</v>
      </c>
      <c r="G1216" t="str">
        <f t="shared" si="55"/>
        <v>spadek</v>
      </c>
      <c r="H1216">
        <v>783</v>
      </c>
      <c r="I1216">
        <v>8220</v>
      </c>
      <c r="J1216">
        <v>1791000</v>
      </c>
      <c r="K1216" t="str">
        <f t="shared" si="56"/>
        <v>obserwuj</v>
      </c>
    </row>
    <row r="1217" spans="1:11" x14ac:dyDescent="0.3">
      <c r="A1217" s="2">
        <v>42025</v>
      </c>
      <c r="B1217" s="6">
        <f>DAY(A1217)</f>
        <v>21</v>
      </c>
      <c r="C1217" t="s">
        <v>827</v>
      </c>
      <c r="D1217" s="1" t="s">
        <v>828</v>
      </c>
      <c r="E1217">
        <v>13.3</v>
      </c>
      <c r="F1217">
        <f t="shared" si="54"/>
        <v>0</v>
      </c>
      <c r="G1217">
        <f t="shared" si="55"/>
        <v>0</v>
      </c>
      <c r="H1217">
        <v>1937</v>
      </c>
      <c r="I1217">
        <v>25630</v>
      </c>
      <c r="J1217">
        <v>925000</v>
      </c>
      <c r="K1217">
        <f t="shared" si="56"/>
        <v>0</v>
      </c>
    </row>
    <row r="1218" spans="1:11" x14ac:dyDescent="0.3">
      <c r="A1218" s="2">
        <v>42026</v>
      </c>
      <c r="B1218" s="6">
        <f>DAY(A1218)</f>
        <v>22</v>
      </c>
      <c r="C1218" t="s">
        <v>827</v>
      </c>
      <c r="D1218" s="1" t="s">
        <v>828</v>
      </c>
      <c r="E1218">
        <v>13.3</v>
      </c>
      <c r="F1218">
        <f t="shared" si="54"/>
        <v>0</v>
      </c>
      <c r="G1218">
        <f t="shared" si="55"/>
        <v>0</v>
      </c>
      <c r="H1218">
        <v>115</v>
      </c>
      <c r="I1218">
        <v>1530</v>
      </c>
      <c r="J1218">
        <v>925000</v>
      </c>
      <c r="K1218">
        <f t="shared" si="56"/>
        <v>0</v>
      </c>
    </row>
    <row r="1219" spans="1:11" x14ac:dyDescent="0.3">
      <c r="A1219" s="2">
        <v>42027</v>
      </c>
      <c r="B1219" s="6">
        <f>DAY(A1219)</f>
        <v>23</v>
      </c>
      <c r="C1219" t="s">
        <v>827</v>
      </c>
      <c r="D1219" s="1" t="s">
        <v>828</v>
      </c>
      <c r="E1219">
        <v>13.3</v>
      </c>
      <c r="F1219">
        <f t="shared" si="54"/>
        <v>0</v>
      </c>
      <c r="G1219">
        <f t="shared" si="55"/>
        <v>0</v>
      </c>
      <c r="H1219">
        <v>379</v>
      </c>
      <c r="I1219">
        <v>4940</v>
      </c>
      <c r="J1219">
        <v>925000</v>
      </c>
      <c r="K1219" t="str">
        <f t="shared" si="56"/>
        <v>obserwuj</v>
      </c>
    </row>
    <row r="1220" spans="1:11" x14ac:dyDescent="0.3">
      <c r="A1220" s="2">
        <v>42025</v>
      </c>
      <c r="B1220" s="6">
        <f>DAY(A1220)</f>
        <v>21</v>
      </c>
      <c r="C1220" t="s">
        <v>829</v>
      </c>
      <c r="D1220" s="1" t="s">
        <v>830</v>
      </c>
      <c r="E1220">
        <v>0.22</v>
      </c>
      <c r="F1220">
        <f t="shared" ref="F1220:F1283" si="57">IF(B1220=21,0,E1220-E1219)</f>
        <v>0</v>
      </c>
      <c r="G1220">
        <f t="shared" si="55"/>
        <v>0</v>
      </c>
      <c r="H1220">
        <v>20450</v>
      </c>
      <c r="I1220">
        <v>4650</v>
      </c>
      <c r="J1220">
        <v>0</v>
      </c>
      <c r="K1220">
        <f t="shared" si="56"/>
        <v>0</v>
      </c>
    </row>
    <row r="1221" spans="1:11" x14ac:dyDescent="0.3">
      <c r="A1221" s="2">
        <v>42026</v>
      </c>
      <c r="B1221" s="6">
        <f>DAY(A1221)</f>
        <v>22</v>
      </c>
      <c r="C1221" t="s">
        <v>829</v>
      </c>
      <c r="D1221" s="1" t="s">
        <v>830</v>
      </c>
      <c r="E1221">
        <v>0.24</v>
      </c>
      <c r="F1221">
        <f t="shared" si="57"/>
        <v>1.999999999999999E-2</v>
      </c>
      <c r="G1221" t="str">
        <f t="shared" ref="G1221:G1284" si="58">IF(B1221=21,0,IF(AND(E1221&lt;&gt;E1220,F1221&gt;F1220),"wzrost",IF(F1221&lt;F1220,"spadek",0)))</f>
        <v>wzrost</v>
      </c>
      <c r="H1221">
        <v>25010</v>
      </c>
      <c r="I1221">
        <v>6000</v>
      </c>
      <c r="J1221">
        <v>0</v>
      </c>
      <c r="K1221">
        <f t="shared" ref="K1221:K1284" si="59">IF(B1221=23,IF(AND(G1221="wzrost",G1220="wzrost"),"kupuj",IF(AND(G1221="spadek",G1220="spadek"),"sprzedaj","obserwuj")),0)</f>
        <v>0</v>
      </c>
    </row>
    <row r="1222" spans="1:11" x14ac:dyDescent="0.3">
      <c r="A1222" s="2">
        <v>42027</v>
      </c>
      <c r="B1222" s="6">
        <f>DAY(A1222)</f>
        <v>23</v>
      </c>
      <c r="C1222" t="s">
        <v>829</v>
      </c>
      <c r="D1222" s="1" t="s">
        <v>830</v>
      </c>
      <c r="E1222">
        <v>0.24</v>
      </c>
      <c r="F1222">
        <f t="shared" si="57"/>
        <v>0</v>
      </c>
      <c r="G1222" t="str">
        <f t="shared" si="58"/>
        <v>spadek</v>
      </c>
      <c r="H1222">
        <v>14278</v>
      </c>
      <c r="I1222">
        <v>3500</v>
      </c>
      <c r="J1222">
        <v>0</v>
      </c>
      <c r="K1222" t="str">
        <f t="shared" si="59"/>
        <v>obserwuj</v>
      </c>
    </row>
    <row r="1223" spans="1:11" x14ac:dyDescent="0.3">
      <c r="A1223" s="2">
        <v>42025</v>
      </c>
      <c r="B1223" s="6">
        <f>DAY(A1223)</f>
        <v>21</v>
      </c>
      <c r="C1223" t="s">
        <v>549</v>
      </c>
      <c r="D1223" s="1" t="s">
        <v>550</v>
      </c>
      <c r="E1223">
        <v>1.46</v>
      </c>
      <c r="F1223">
        <f t="shared" si="57"/>
        <v>0</v>
      </c>
      <c r="G1223">
        <f t="shared" si="58"/>
        <v>0</v>
      </c>
      <c r="H1223">
        <v>4440</v>
      </c>
      <c r="I1223">
        <v>6480</v>
      </c>
      <c r="J1223">
        <v>42888000</v>
      </c>
      <c r="K1223">
        <f t="shared" si="59"/>
        <v>0</v>
      </c>
    </row>
    <row r="1224" spans="1:11" x14ac:dyDescent="0.3">
      <c r="A1224" s="2">
        <v>42026</v>
      </c>
      <c r="B1224" s="6">
        <f>DAY(A1224)</f>
        <v>22</v>
      </c>
      <c r="C1224" t="s">
        <v>549</v>
      </c>
      <c r="D1224" s="1" t="s">
        <v>550</v>
      </c>
      <c r="E1224">
        <v>1.45</v>
      </c>
      <c r="F1224">
        <f t="shared" si="57"/>
        <v>-1.0000000000000009E-2</v>
      </c>
      <c r="G1224" t="str">
        <f t="shared" si="58"/>
        <v>spadek</v>
      </c>
      <c r="H1224">
        <v>9150</v>
      </c>
      <c r="I1224">
        <v>13240</v>
      </c>
      <c r="J1224">
        <v>42888000</v>
      </c>
      <c r="K1224">
        <f t="shared" si="59"/>
        <v>0</v>
      </c>
    </row>
    <row r="1225" spans="1:11" x14ac:dyDescent="0.3">
      <c r="A1225" s="2">
        <v>42027</v>
      </c>
      <c r="B1225" s="6">
        <f>DAY(A1225)</f>
        <v>23</v>
      </c>
      <c r="C1225" t="s">
        <v>549</v>
      </c>
      <c r="D1225" s="1" t="s">
        <v>550</v>
      </c>
      <c r="E1225">
        <v>1.46</v>
      </c>
      <c r="F1225">
        <f t="shared" si="57"/>
        <v>1.0000000000000009E-2</v>
      </c>
      <c r="G1225" t="str">
        <f t="shared" si="58"/>
        <v>wzrost</v>
      </c>
      <c r="H1225">
        <v>905</v>
      </c>
      <c r="I1225">
        <v>1300</v>
      </c>
      <c r="J1225">
        <v>42888000</v>
      </c>
      <c r="K1225" t="str">
        <f t="shared" si="59"/>
        <v>obserwuj</v>
      </c>
    </row>
    <row r="1226" spans="1:11" x14ac:dyDescent="0.3">
      <c r="A1226" s="2">
        <v>42025</v>
      </c>
      <c r="B1226" s="6">
        <f>DAY(A1226)</f>
        <v>21</v>
      </c>
      <c r="C1226" t="s">
        <v>839</v>
      </c>
      <c r="D1226" s="1" t="s">
        <v>840</v>
      </c>
      <c r="E1226">
        <v>22.2</v>
      </c>
      <c r="F1226">
        <f t="shared" si="57"/>
        <v>0</v>
      </c>
      <c r="G1226">
        <f t="shared" si="58"/>
        <v>0</v>
      </c>
      <c r="H1226">
        <v>382</v>
      </c>
      <c r="I1226">
        <v>8440</v>
      </c>
      <c r="J1226">
        <v>730000</v>
      </c>
      <c r="K1226">
        <f t="shared" si="59"/>
        <v>0</v>
      </c>
    </row>
    <row r="1227" spans="1:11" x14ac:dyDescent="0.3">
      <c r="A1227" s="2">
        <v>42026</v>
      </c>
      <c r="B1227" s="6">
        <f>DAY(A1227)</f>
        <v>22</v>
      </c>
      <c r="C1227" t="s">
        <v>839</v>
      </c>
      <c r="D1227" s="1" t="s">
        <v>840</v>
      </c>
      <c r="E1227">
        <v>21.8</v>
      </c>
      <c r="F1227">
        <f t="shared" si="57"/>
        <v>-0.39999999999999858</v>
      </c>
      <c r="G1227" t="str">
        <f t="shared" si="58"/>
        <v>spadek</v>
      </c>
      <c r="H1227">
        <v>3590</v>
      </c>
      <c r="I1227">
        <v>78590</v>
      </c>
      <c r="J1227">
        <v>730000</v>
      </c>
      <c r="K1227">
        <f t="shared" si="59"/>
        <v>0</v>
      </c>
    </row>
    <row r="1228" spans="1:11" x14ac:dyDescent="0.3">
      <c r="A1228" s="2">
        <v>42027</v>
      </c>
      <c r="B1228" s="6">
        <f>DAY(A1228)</f>
        <v>23</v>
      </c>
      <c r="C1228" t="s">
        <v>839</v>
      </c>
      <c r="D1228" s="1" t="s">
        <v>840</v>
      </c>
      <c r="E1228">
        <v>21.6</v>
      </c>
      <c r="F1228">
        <f t="shared" si="57"/>
        <v>-0.19999999999999929</v>
      </c>
      <c r="G1228" t="str">
        <f t="shared" si="58"/>
        <v>wzrost</v>
      </c>
      <c r="H1228">
        <v>5441</v>
      </c>
      <c r="I1228">
        <v>117440</v>
      </c>
      <c r="J1228">
        <v>730000</v>
      </c>
      <c r="K1228" t="str">
        <f t="shared" si="59"/>
        <v>obserwuj</v>
      </c>
    </row>
    <row r="1229" spans="1:11" x14ac:dyDescent="0.3">
      <c r="A1229" s="2">
        <v>42025</v>
      </c>
      <c r="B1229" s="6">
        <f>DAY(A1229)</f>
        <v>21</v>
      </c>
      <c r="C1229" t="s">
        <v>845</v>
      </c>
      <c r="D1229" s="1" t="s">
        <v>846</v>
      </c>
      <c r="E1229">
        <v>4.95</v>
      </c>
      <c r="F1229">
        <f t="shared" si="57"/>
        <v>0</v>
      </c>
      <c r="G1229">
        <f t="shared" si="58"/>
        <v>0</v>
      </c>
      <c r="H1229">
        <v>2248960</v>
      </c>
      <c r="I1229">
        <v>11012910</v>
      </c>
      <c r="J1229">
        <v>1043590000</v>
      </c>
      <c r="K1229">
        <f t="shared" si="59"/>
        <v>0</v>
      </c>
    </row>
    <row r="1230" spans="1:11" x14ac:dyDescent="0.3">
      <c r="A1230" s="2">
        <v>42026</v>
      </c>
      <c r="B1230" s="6">
        <f>DAY(A1230)</f>
        <v>22</v>
      </c>
      <c r="C1230" t="s">
        <v>845</v>
      </c>
      <c r="D1230" s="1" t="s">
        <v>846</v>
      </c>
      <c r="E1230">
        <v>5.01</v>
      </c>
      <c r="F1230">
        <f t="shared" si="57"/>
        <v>5.9999999999999609E-2</v>
      </c>
      <c r="G1230" t="str">
        <f t="shared" si="58"/>
        <v>wzrost</v>
      </c>
      <c r="H1230">
        <v>2472582</v>
      </c>
      <c r="I1230">
        <v>12404440</v>
      </c>
      <c r="J1230">
        <v>1043590000</v>
      </c>
      <c r="K1230">
        <f t="shared" si="59"/>
        <v>0</v>
      </c>
    </row>
    <row r="1231" spans="1:11" x14ac:dyDescent="0.3">
      <c r="A1231" s="2">
        <v>42027</v>
      </c>
      <c r="B1231" s="6">
        <f>DAY(A1231)</f>
        <v>23</v>
      </c>
      <c r="C1231" t="s">
        <v>845</v>
      </c>
      <c r="D1231" s="1" t="s">
        <v>846</v>
      </c>
      <c r="E1231">
        <v>5.01</v>
      </c>
      <c r="F1231">
        <f t="shared" si="57"/>
        <v>0</v>
      </c>
      <c r="G1231" t="str">
        <f t="shared" si="58"/>
        <v>spadek</v>
      </c>
      <c r="H1231">
        <v>1875871</v>
      </c>
      <c r="I1231">
        <v>9435900</v>
      </c>
      <c r="J1231">
        <v>1043590000</v>
      </c>
      <c r="K1231" t="str">
        <f t="shared" si="59"/>
        <v>obserwuj</v>
      </c>
    </row>
    <row r="1232" spans="1:11" x14ac:dyDescent="0.3">
      <c r="A1232" s="2">
        <v>42025</v>
      </c>
      <c r="B1232" s="6">
        <f>DAY(A1232)</f>
        <v>21</v>
      </c>
      <c r="C1232" t="s">
        <v>849</v>
      </c>
      <c r="D1232" s="1" t="s">
        <v>850</v>
      </c>
      <c r="E1232">
        <v>9.59</v>
      </c>
      <c r="F1232">
        <f t="shared" si="57"/>
        <v>0</v>
      </c>
      <c r="G1232">
        <f t="shared" si="58"/>
        <v>0</v>
      </c>
      <c r="H1232">
        <v>1523</v>
      </c>
      <c r="I1232">
        <v>14300</v>
      </c>
      <c r="J1232">
        <v>2847000</v>
      </c>
      <c r="K1232">
        <f t="shared" si="59"/>
        <v>0</v>
      </c>
    </row>
    <row r="1233" spans="1:11" x14ac:dyDescent="0.3">
      <c r="A1233" s="2">
        <v>42026</v>
      </c>
      <c r="B1233" s="6">
        <f>DAY(A1233)</f>
        <v>22</v>
      </c>
      <c r="C1233" t="s">
        <v>849</v>
      </c>
      <c r="D1233" s="1" t="s">
        <v>850</v>
      </c>
      <c r="E1233">
        <v>9.8000000000000007</v>
      </c>
      <c r="F1233">
        <f t="shared" si="57"/>
        <v>0.21000000000000085</v>
      </c>
      <c r="G1233" t="str">
        <f t="shared" si="58"/>
        <v>wzrost</v>
      </c>
      <c r="H1233">
        <v>1374</v>
      </c>
      <c r="I1233">
        <v>13260</v>
      </c>
      <c r="J1233">
        <v>2847000</v>
      </c>
      <c r="K1233">
        <f t="shared" si="59"/>
        <v>0</v>
      </c>
    </row>
    <row r="1234" spans="1:11" x14ac:dyDescent="0.3">
      <c r="A1234" s="2">
        <v>42027</v>
      </c>
      <c r="B1234" s="6">
        <f>DAY(A1234)</f>
        <v>23</v>
      </c>
      <c r="C1234" t="s">
        <v>849</v>
      </c>
      <c r="D1234" s="1" t="s">
        <v>850</v>
      </c>
      <c r="E1234">
        <v>9.7899999999999991</v>
      </c>
      <c r="F1234">
        <f t="shared" si="57"/>
        <v>-1.0000000000001563E-2</v>
      </c>
      <c r="G1234" t="str">
        <f t="shared" si="58"/>
        <v>spadek</v>
      </c>
      <c r="H1234">
        <v>995</v>
      </c>
      <c r="I1234">
        <v>9740</v>
      </c>
      <c r="J1234">
        <v>2847000</v>
      </c>
      <c r="K1234" t="str">
        <f t="shared" si="59"/>
        <v>obserwuj</v>
      </c>
    </row>
    <row r="1235" spans="1:11" x14ac:dyDescent="0.3">
      <c r="A1235" s="2">
        <v>42025</v>
      </c>
      <c r="B1235" s="6">
        <f>DAY(A1235)</f>
        <v>21</v>
      </c>
      <c r="C1235" t="s">
        <v>857</v>
      </c>
      <c r="D1235" s="1" t="s">
        <v>858</v>
      </c>
      <c r="E1235">
        <v>6.8</v>
      </c>
      <c r="F1235">
        <f t="shared" si="57"/>
        <v>0</v>
      </c>
      <c r="G1235">
        <f t="shared" si="58"/>
        <v>0</v>
      </c>
      <c r="H1235">
        <v>7469</v>
      </c>
      <c r="I1235">
        <v>49800</v>
      </c>
      <c r="J1235">
        <v>3969000</v>
      </c>
      <c r="K1235">
        <f t="shared" si="59"/>
        <v>0</v>
      </c>
    </row>
    <row r="1236" spans="1:11" x14ac:dyDescent="0.3">
      <c r="A1236" s="2">
        <v>42026</v>
      </c>
      <c r="B1236" s="6">
        <f>DAY(A1236)</f>
        <v>22</v>
      </c>
      <c r="C1236" t="s">
        <v>857</v>
      </c>
      <c r="D1236" s="1" t="s">
        <v>858</v>
      </c>
      <c r="E1236">
        <v>6.74</v>
      </c>
      <c r="F1236">
        <f t="shared" si="57"/>
        <v>-5.9999999999999609E-2</v>
      </c>
      <c r="G1236" t="str">
        <f t="shared" si="58"/>
        <v>spadek</v>
      </c>
      <c r="H1236">
        <v>7295</v>
      </c>
      <c r="I1236">
        <v>48870</v>
      </c>
      <c r="J1236">
        <v>3969000</v>
      </c>
      <c r="K1236">
        <f t="shared" si="59"/>
        <v>0</v>
      </c>
    </row>
    <row r="1237" spans="1:11" x14ac:dyDescent="0.3">
      <c r="A1237" s="2">
        <v>42027</v>
      </c>
      <c r="B1237" s="6">
        <f>DAY(A1237)</f>
        <v>23</v>
      </c>
      <c r="C1237" t="s">
        <v>857</v>
      </c>
      <c r="D1237" s="1" t="s">
        <v>858</v>
      </c>
      <c r="E1237">
        <v>6.71</v>
      </c>
      <c r="F1237">
        <f t="shared" si="57"/>
        <v>-3.0000000000000249E-2</v>
      </c>
      <c r="G1237" t="str">
        <f t="shared" si="58"/>
        <v>wzrost</v>
      </c>
      <c r="H1237">
        <v>3744</v>
      </c>
      <c r="I1237">
        <v>25130</v>
      </c>
      <c r="J1237">
        <v>3969000</v>
      </c>
      <c r="K1237" t="str">
        <f t="shared" si="59"/>
        <v>obserwuj</v>
      </c>
    </row>
    <row r="1238" spans="1:11" x14ac:dyDescent="0.3">
      <c r="A1238" s="2">
        <v>42025</v>
      </c>
      <c r="B1238" s="6">
        <f>DAY(A1238)</f>
        <v>21</v>
      </c>
      <c r="C1238" t="s">
        <v>797</v>
      </c>
      <c r="D1238" s="1" t="s">
        <v>798</v>
      </c>
      <c r="E1238">
        <v>1.83</v>
      </c>
      <c r="F1238">
        <f t="shared" si="57"/>
        <v>0</v>
      </c>
      <c r="G1238">
        <f t="shared" si="58"/>
        <v>0</v>
      </c>
      <c r="H1238">
        <v>13615</v>
      </c>
      <c r="I1238">
        <v>25270</v>
      </c>
      <c r="J1238">
        <v>0</v>
      </c>
      <c r="K1238">
        <f t="shared" si="59"/>
        <v>0</v>
      </c>
    </row>
    <row r="1239" spans="1:11" x14ac:dyDescent="0.3">
      <c r="A1239" s="2">
        <v>42026</v>
      </c>
      <c r="B1239" s="6">
        <f>DAY(A1239)</f>
        <v>22</v>
      </c>
      <c r="C1239" t="s">
        <v>797</v>
      </c>
      <c r="D1239" s="1" t="s">
        <v>798</v>
      </c>
      <c r="E1239">
        <v>1.81</v>
      </c>
      <c r="F1239">
        <f t="shared" si="57"/>
        <v>-2.0000000000000018E-2</v>
      </c>
      <c r="G1239" t="str">
        <f t="shared" si="58"/>
        <v>spadek</v>
      </c>
      <c r="H1239">
        <v>105</v>
      </c>
      <c r="I1239">
        <v>190</v>
      </c>
      <c r="J1239">
        <v>0</v>
      </c>
      <c r="K1239">
        <f t="shared" si="59"/>
        <v>0</v>
      </c>
    </row>
    <row r="1240" spans="1:11" x14ac:dyDescent="0.3">
      <c r="A1240" s="2">
        <v>42027</v>
      </c>
      <c r="B1240" s="6">
        <f>DAY(A1240)</f>
        <v>23</v>
      </c>
      <c r="C1240" t="s">
        <v>797</v>
      </c>
      <c r="D1240" s="1" t="s">
        <v>798</v>
      </c>
      <c r="E1240">
        <v>1.81</v>
      </c>
      <c r="F1240">
        <f t="shared" si="57"/>
        <v>0</v>
      </c>
      <c r="G1240">
        <f t="shared" si="58"/>
        <v>0</v>
      </c>
      <c r="H1240">
        <v>0</v>
      </c>
      <c r="I1240">
        <v>0</v>
      </c>
      <c r="J1240">
        <v>0</v>
      </c>
      <c r="K1240" t="str">
        <f t="shared" si="59"/>
        <v>obserwuj</v>
      </c>
    </row>
    <row r="1241" spans="1:11" x14ac:dyDescent="0.3">
      <c r="A1241" s="2">
        <v>42025</v>
      </c>
      <c r="B1241" s="6">
        <f>DAY(A1241)</f>
        <v>21</v>
      </c>
      <c r="C1241" t="s">
        <v>847</v>
      </c>
      <c r="D1241" s="1" t="s">
        <v>848</v>
      </c>
      <c r="E1241">
        <v>0.7</v>
      </c>
      <c r="F1241">
        <f t="shared" si="57"/>
        <v>0</v>
      </c>
      <c r="G1241">
        <f t="shared" si="58"/>
        <v>0</v>
      </c>
      <c r="H1241">
        <v>1746</v>
      </c>
      <c r="I1241">
        <v>1220</v>
      </c>
      <c r="J1241">
        <v>0</v>
      </c>
      <c r="K1241">
        <f t="shared" si="59"/>
        <v>0</v>
      </c>
    </row>
    <row r="1242" spans="1:11" x14ac:dyDescent="0.3">
      <c r="A1242" s="2">
        <v>42026</v>
      </c>
      <c r="B1242" s="6">
        <f>DAY(A1242)</f>
        <v>22</v>
      </c>
      <c r="C1242" t="s">
        <v>847</v>
      </c>
      <c r="D1242" s="1" t="s">
        <v>848</v>
      </c>
      <c r="E1242">
        <v>0.75</v>
      </c>
      <c r="F1242">
        <f t="shared" si="57"/>
        <v>5.0000000000000044E-2</v>
      </c>
      <c r="G1242" t="str">
        <f t="shared" si="58"/>
        <v>wzrost</v>
      </c>
      <c r="H1242">
        <v>8875</v>
      </c>
      <c r="I1242">
        <v>6420</v>
      </c>
      <c r="J1242">
        <v>0</v>
      </c>
      <c r="K1242">
        <f t="shared" si="59"/>
        <v>0</v>
      </c>
    </row>
    <row r="1243" spans="1:11" x14ac:dyDescent="0.3">
      <c r="A1243" s="2">
        <v>42027</v>
      </c>
      <c r="B1243" s="6">
        <f>DAY(A1243)</f>
        <v>23</v>
      </c>
      <c r="C1243" t="s">
        <v>847</v>
      </c>
      <c r="D1243" s="1" t="s">
        <v>848</v>
      </c>
      <c r="E1243">
        <v>0.76</v>
      </c>
      <c r="F1243">
        <f t="shared" si="57"/>
        <v>1.0000000000000009E-2</v>
      </c>
      <c r="G1243" t="str">
        <f t="shared" si="58"/>
        <v>spadek</v>
      </c>
      <c r="H1243">
        <v>0</v>
      </c>
      <c r="I1243">
        <v>0</v>
      </c>
      <c r="J1243">
        <v>0</v>
      </c>
      <c r="K1243" t="str">
        <f t="shared" si="59"/>
        <v>obserwuj</v>
      </c>
    </row>
    <row r="1244" spans="1:11" x14ac:dyDescent="0.3">
      <c r="A1244" s="2">
        <v>42025</v>
      </c>
      <c r="B1244" s="6">
        <f>DAY(A1244)</f>
        <v>21</v>
      </c>
      <c r="C1244" t="s">
        <v>859</v>
      </c>
      <c r="D1244" s="1" t="s">
        <v>860</v>
      </c>
      <c r="E1244">
        <v>6.2</v>
      </c>
      <c r="F1244">
        <f t="shared" si="57"/>
        <v>0</v>
      </c>
      <c r="G1244">
        <f t="shared" si="58"/>
        <v>0</v>
      </c>
      <c r="H1244">
        <v>2492</v>
      </c>
      <c r="I1244">
        <v>15490</v>
      </c>
      <c r="J1244">
        <v>15008000</v>
      </c>
      <c r="K1244">
        <f t="shared" si="59"/>
        <v>0</v>
      </c>
    </row>
    <row r="1245" spans="1:11" x14ac:dyDescent="0.3">
      <c r="A1245" s="2">
        <v>42026</v>
      </c>
      <c r="B1245" s="6">
        <f>DAY(A1245)</f>
        <v>22</v>
      </c>
      <c r="C1245" t="s">
        <v>859</v>
      </c>
      <c r="D1245" s="1" t="s">
        <v>860</v>
      </c>
      <c r="E1245">
        <v>6.3</v>
      </c>
      <c r="F1245">
        <f t="shared" si="57"/>
        <v>9.9999999999999645E-2</v>
      </c>
      <c r="G1245" t="str">
        <f t="shared" si="58"/>
        <v>wzrost</v>
      </c>
      <c r="H1245">
        <v>27571</v>
      </c>
      <c r="I1245">
        <v>168070</v>
      </c>
      <c r="J1245">
        <v>15008000</v>
      </c>
      <c r="K1245">
        <f t="shared" si="59"/>
        <v>0</v>
      </c>
    </row>
    <row r="1246" spans="1:11" x14ac:dyDescent="0.3">
      <c r="A1246" s="2">
        <v>42027</v>
      </c>
      <c r="B1246" s="6">
        <f>DAY(A1246)</f>
        <v>23</v>
      </c>
      <c r="C1246" t="s">
        <v>859</v>
      </c>
      <c r="D1246" s="1" t="s">
        <v>860</v>
      </c>
      <c r="E1246">
        <v>6.39</v>
      </c>
      <c r="F1246">
        <f t="shared" si="57"/>
        <v>8.9999999999999858E-2</v>
      </c>
      <c r="G1246" t="str">
        <f t="shared" si="58"/>
        <v>spadek</v>
      </c>
      <c r="H1246">
        <v>1380</v>
      </c>
      <c r="I1246">
        <v>8450</v>
      </c>
      <c r="J1246">
        <v>15008000</v>
      </c>
      <c r="K1246" t="str">
        <f t="shared" si="59"/>
        <v>obserwuj</v>
      </c>
    </row>
    <row r="1247" spans="1:11" x14ac:dyDescent="0.3">
      <c r="A1247" s="2">
        <v>42025</v>
      </c>
      <c r="B1247" s="6">
        <f>DAY(A1247)</f>
        <v>21</v>
      </c>
      <c r="C1247" t="s">
        <v>605</v>
      </c>
      <c r="D1247" s="1" t="s">
        <v>606</v>
      </c>
      <c r="E1247">
        <v>7.78</v>
      </c>
      <c r="F1247">
        <f t="shared" si="57"/>
        <v>0</v>
      </c>
      <c r="G1247">
        <f t="shared" si="58"/>
        <v>0</v>
      </c>
      <c r="H1247">
        <v>2730298</v>
      </c>
      <c r="I1247">
        <v>21095360</v>
      </c>
      <c r="J1247">
        <v>647357000</v>
      </c>
      <c r="K1247">
        <f t="shared" si="59"/>
        <v>0</v>
      </c>
    </row>
    <row r="1248" spans="1:11" x14ac:dyDescent="0.3">
      <c r="A1248" s="2">
        <v>42026</v>
      </c>
      <c r="B1248" s="6">
        <f>DAY(A1248)</f>
        <v>22</v>
      </c>
      <c r="C1248" t="s">
        <v>605</v>
      </c>
      <c r="D1248" s="1" t="s">
        <v>606</v>
      </c>
      <c r="E1248">
        <v>7.81</v>
      </c>
      <c r="F1248">
        <f t="shared" si="57"/>
        <v>2.9999999999999361E-2</v>
      </c>
      <c r="G1248" t="str">
        <f t="shared" si="58"/>
        <v>wzrost</v>
      </c>
      <c r="H1248">
        <v>1945784</v>
      </c>
      <c r="I1248">
        <v>15312670</v>
      </c>
      <c r="J1248">
        <v>647357000</v>
      </c>
      <c r="K1248">
        <f t="shared" si="59"/>
        <v>0</v>
      </c>
    </row>
    <row r="1249" spans="1:11" x14ac:dyDescent="0.3">
      <c r="A1249" s="2">
        <v>42027</v>
      </c>
      <c r="B1249" s="6">
        <f>DAY(A1249)</f>
        <v>23</v>
      </c>
      <c r="C1249" t="s">
        <v>605</v>
      </c>
      <c r="D1249" s="1" t="s">
        <v>606</v>
      </c>
      <c r="E1249">
        <v>8.1999999999999993</v>
      </c>
      <c r="F1249">
        <f t="shared" si="57"/>
        <v>0.38999999999999968</v>
      </c>
      <c r="G1249" t="str">
        <f t="shared" si="58"/>
        <v>wzrost</v>
      </c>
      <c r="H1249">
        <v>4825359</v>
      </c>
      <c r="I1249">
        <v>39643700</v>
      </c>
      <c r="J1249">
        <v>647357000</v>
      </c>
      <c r="K1249" t="str">
        <f t="shared" si="59"/>
        <v>kupuj</v>
      </c>
    </row>
    <row r="1250" spans="1:11" x14ac:dyDescent="0.3">
      <c r="A1250" s="2">
        <v>42025</v>
      </c>
      <c r="B1250" s="6">
        <f>DAY(A1250)</f>
        <v>21</v>
      </c>
      <c r="C1250" t="s">
        <v>861</v>
      </c>
      <c r="D1250" s="1" t="s">
        <v>862</v>
      </c>
      <c r="E1250">
        <v>9.57</v>
      </c>
      <c r="F1250">
        <f t="shared" si="57"/>
        <v>0</v>
      </c>
      <c r="G1250">
        <f t="shared" si="58"/>
        <v>0</v>
      </c>
      <c r="H1250">
        <v>288</v>
      </c>
      <c r="I1250">
        <v>2740</v>
      </c>
      <c r="J1250">
        <v>14241000</v>
      </c>
      <c r="K1250">
        <f t="shared" si="59"/>
        <v>0</v>
      </c>
    </row>
    <row r="1251" spans="1:11" x14ac:dyDescent="0.3">
      <c r="A1251" s="2">
        <v>42026</v>
      </c>
      <c r="B1251" s="6">
        <f>DAY(A1251)</f>
        <v>22</v>
      </c>
      <c r="C1251" t="s">
        <v>861</v>
      </c>
      <c r="D1251" s="1" t="s">
        <v>862</v>
      </c>
      <c r="E1251">
        <v>9.5</v>
      </c>
      <c r="F1251">
        <f t="shared" si="57"/>
        <v>-7.0000000000000284E-2</v>
      </c>
      <c r="G1251" t="str">
        <f t="shared" si="58"/>
        <v>spadek</v>
      </c>
      <c r="H1251">
        <v>8025</v>
      </c>
      <c r="I1251">
        <v>75730</v>
      </c>
      <c r="J1251">
        <v>14241000</v>
      </c>
      <c r="K1251">
        <f t="shared" si="59"/>
        <v>0</v>
      </c>
    </row>
    <row r="1252" spans="1:11" x14ac:dyDescent="0.3">
      <c r="A1252" s="2">
        <v>42027</v>
      </c>
      <c r="B1252" s="6">
        <f>DAY(A1252)</f>
        <v>23</v>
      </c>
      <c r="C1252" t="s">
        <v>861</v>
      </c>
      <c r="D1252" s="1" t="s">
        <v>862</v>
      </c>
      <c r="E1252">
        <v>9.75</v>
      </c>
      <c r="F1252">
        <f t="shared" si="57"/>
        <v>0.25</v>
      </c>
      <c r="G1252" t="str">
        <f t="shared" si="58"/>
        <v>wzrost</v>
      </c>
      <c r="H1252">
        <v>8408</v>
      </c>
      <c r="I1252">
        <v>79930</v>
      </c>
      <c r="J1252">
        <v>14241000</v>
      </c>
      <c r="K1252" t="str">
        <f t="shared" si="59"/>
        <v>obserwuj</v>
      </c>
    </row>
    <row r="1253" spans="1:11" x14ac:dyDescent="0.3">
      <c r="A1253" s="2">
        <v>42025</v>
      </c>
      <c r="B1253" s="6">
        <f>DAY(A1253)</f>
        <v>21</v>
      </c>
      <c r="C1253" t="s">
        <v>863</v>
      </c>
      <c r="D1253" s="1" t="s">
        <v>864</v>
      </c>
      <c r="E1253">
        <v>4.53</v>
      </c>
      <c r="F1253">
        <f t="shared" si="57"/>
        <v>0</v>
      </c>
      <c r="G1253">
        <f t="shared" si="58"/>
        <v>0</v>
      </c>
      <c r="H1253">
        <v>12</v>
      </c>
      <c r="I1253">
        <v>50</v>
      </c>
      <c r="J1253">
        <v>11716000</v>
      </c>
      <c r="K1253">
        <f t="shared" si="59"/>
        <v>0</v>
      </c>
    </row>
    <row r="1254" spans="1:11" x14ac:dyDescent="0.3">
      <c r="A1254" s="2">
        <v>42026</v>
      </c>
      <c r="B1254" s="6">
        <f>DAY(A1254)</f>
        <v>22</v>
      </c>
      <c r="C1254" t="s">
        <v>863</v>
      </c>
      <c r="D1254" s="1" t="s">
        <v>864</v>
      </c>
      <c r="E1254">
        <v>4.84</v>
      </c>
      <c r="F1254">
        <f t="shared" si="57"/>
        <v>0.30999999999999961</v>
      </c>
      <c r="G1254" t="str">
        <f t="shared" si="58"/>
        <v>wzrost</v>
      </c>
      <c r="H1254">
        <v>3625</v>
      </c>
      <c r="I1254">
        <v>17000</v>
      </c>
      <c r="J1254">
        <v>11716000</v>
      </c>
      <c r="K1254">
        <f t="shared" si="59"/>
        <v>0</v>
      </c>
    </row>
    <row r="1255" spans="1:11" x14ac:dyDescent="0.3">
      <c r="A1255" s="2">
        <v>42027</v>
      </c>
      <c r="B1255" s="6">
        <f>DAY(A1255)</f>
        <v>23</v>
      </c>
      <c r="C1255" t="s">
        <v>863</v>
      </c>
      <c r="D1255" s="1" t="s">
        <v>864</v>
      </c>
      <c r="E1255">
        <v>4.8899999999999997</v>
      </c>
      <c r="F1255">
        <f t="shared" si="57"/>
        <v>4.9999999999999822E-2</v>
      </c>
      <c r="G1255" t="str">
        <f t="shared" si="58"/>
        <v>spadek</v>
      </c>
      <c r="H1255">
        <v>29004</v>
      </c>
      <c r="I1255">
        <v>138540</v>
      </c>
      <c r="J1255">
        <v>11716000</v>
      </c>
      <c r="K1255" t="str">
        <f t="shared" si="59"/>
        <v>obserwuj</v>
      </c>
    </row>
    <row r="1256" spans="1:11" x14ac:dyDescent="0.3">
      <c r="A1256" s="2">
        <v>42025</v>
      </c>
      <c r="B1256" s="6">
        <f>DAY(A1256)</f>
        <v>21</v>
      </c>
      <c r="C1256" t="s">
        <v>439</v>
      </c>
      <c r="D1256" s="1" t="s">
        <v>440</v>
      </c>
      <c r="E1256">
        <v>2.2400000000000002</v>
      </c>
      <c r="F1256">
        <f t="shared" si="57"/>
        <v>0</v>
      </c>
      <c r="G1256">
        <f t="shared" si="58"/>
        <v>0</v>
      </c>
      <c r="H1256">
        <v>5</v>
      </c>
      <c r="I1256">
        <v>10</v>
      </c>
      <c r="J1256">
        <v>4047000</v>
      </c>
      <c r="K1256">
        <f t="shared" si="59"/>
        <v>0</v>
      </c>
    </row>
    <row r="1257" spans="1:11" x14ac:dyDescent="0.3">
      <c r="A1257" s="2">
        <v>42026</v>
      </c>
      <c r="B1257" s="6">
        <f>DAY(A1257)</f>
        <v>22</v>
      </c>
      <c r="C1257" t="s">
        <v>439</v>
      </c>
      <c r="D1257" s="1" t="s">
        <v>440</v>
      </c>
      <c r="E1257">
        <v>2.2400000000000002</v>
      </c>
      <c r="F1257">
        <f t="shared" si="57"/>
        <v>0</v>
      </c>
      <c r="G1257">
        <f t="shared" si="58"/>
        <v>0</v>
      </c>
      <c r="H1257">
        <v>856</v>
      </c>
      <c r="I1257">
        <v>1910</v>
      </c>
      <c r="J1257">
        <v>4047000</v>
      </c>
      <c r="K1257">
        <f t="shared" si="59"/>
        <v>0</v>
      </c>
    </row>
    <row r="1258" spans="1:11" x14ac:dyDescent="0.3">
      <c r="A1258" s="2">
        <v>42027</v>
      </c>
      <c r="B1258" s="6">
        <f>DAY(A1258)</f>
        <v>23</v>
      </c>
      <c r="C1258" t="s">
        <v>439</v>
      </c>
      <c r="D1258" s="1" t="s">
        <v>440</v>
      </c>
      <c r="E1258">
        <v>2.4</v>
      </c>
      <c r="F1258">
        <f t="shared" si="57"/>
        <v>0.1599999999999997</v>
      </c>
      <c r="G1258" t="str">
        <f t="shared" si="58"/>
        <v>wzrost</v>
      </c>
      <c r="H1258">
        <v>405</v>
      </c>
      <c r="I1258">
        <v>970</v>
      </c>
      <c r="J1258">
        <v>4047000</v>
      </c>
      <c r="K1258" t="str">
        <f t="shared" si="59"/>
        <v>obserwuj</v>
      </c>
    </row>
    <row r="1259" spans="1:11" x14ac:dyDescent="0.3">
      <c r="A1259" s="2">
        <v>42025</v>
      </c>
      <c r="B1259" s="6">
        <f>DAY(A1259)</f>
        <v>21</v>
      </c>
      <c r="C1259" t="s">
        <v>841</v>
      </c>
      <c r="D1259" s="1" t="s">
        <v>842</v>
      </c>
      <c r="E1259">
        <v>12.35</v>
      </c>
      <c r="F1259">
        <f t="shared" si="57"/>
        <v>0</v>
      </c>
      <c r="G1259">
        <f t="shared" si="58"/>
        <v>0</v>
      </c>
      <c r="H1259">
        <v>642</v>
      </c>
      <c r="I1259">
        <v>7930</v>
      </c>
      <c r="J1259">
        <v>7000000</v>
      </c>
      <c r="K1259">
        <f t="shared" si="59"/>
        <v>0</v>
      </c>
    </row>
    <row r="1260" spans="1:11" x14ac:dyDescent="0.3">
      <c r="A1260" s="2">
        <v>42026</v>
      </c>
      <c r="B1260" s="6">
        <f>DAY(A1260)</f>
        <v>22</v>
      </c>
      <c r="C1260" t="s">
        <v>841</v>
      </c>
      <c r="D1260" s="1" t="s">
        <v>842</v>
      </c>
      <c r="E1260">
        <v>12.7</v>
      </c>
      <c r="F1260">
        <f t="shared" si="57"/>
        <v>0.34999999999999964</v>
      </c>
      <c r="G1260" t="str">
        <f t="shared" si="58"/>
        <v>wzrost</v>
      </c>
      <c r="H1260">
        <v>579</v>
      </c>
      <c r="I1260">
        <v>7140</v>
      </c>
      <c r="J1260">
        <v>7000000</v>
      </c>
      <c r="K1260">
        <f t="shared" si="59"/>
        <v>0</v>
      </c>
    </row>
    <row r="1261" spans="1:11" x14ac:dyDescent="0.3">
      <c r="A1261" s="2">
        <v>42027</v>
      </c>
      <c r="B1261" s="6">
        <f>DAY(A1261)</f>
        <v>23</v>
      </c>
      <c r="C1261" t="s">
        <v>841</v>
      </c>
      <c r="D1261" s="1" t="s">
        <v>842</v>
      </c>
      <c r="E1261">
        <v>12.75</v>
      </c>
      <c r="F1261">
        <f t="shared" si="57"/>
        <v>5.0000000000000711E-2</v>
      </c>
      <c r="G1261" t="str">
        <f t="shared" si="58"/>
        <v>spadek</v>
      </c>
      <c r="H1261">
        <v>1788</v>
      </c>
      <c r="I1261">
        <v>22660</v>
      </c>
      <c r="J1261">
        <v>7000000</v>
      </c>
      <c r="K1261" t="str">
        <f t="shared" si="59"/>
        <v>obserwuj</v>
      </c>
    </row>
    <row r="1262" spans="1:11" x14ac:dyDescent="0.3">
      <c r="A1262" s="2">
        <v>42025</v>
      </c>
      <c r="B1262" s="6">
        <f>DAY(A1262)</f>
        <v>21</v>
      </c>
      <c r="C1262" t="s">
        <v>575</v>
      </c>
      <c r="D1262" s="1" t="s">
        <v>576</v>
      </c>
      <c r="E1262">
        <v>244.45</v>
      </c>
      <c r="F1262">
        <f t="shared" si="57"/>
        <v>0</v>
      </c>
      <c r="G1262">
        <f t="shared" si="58"/>
        <v>0</v>
      </c>
      <c r="H1262">
        <v>8582</v>
      </c>
      <c r="I1262">
        <v>2093130</v>
      </c>
      <c r="J1262">
        <v>1930000</v>
      </c>
      <c r="K1262">
        <f t="shared" si="59"/>
        <v>0</v>
      </c>
    </row>
    <row r="1263" spans="1:11" x14ac:dyDescent="0.3">
      <c r="A1263" s="2">
        <v>42026</v>
      </c>
      <c r="B1263" s="6">
        <f>DAY(A1263)</f>
        <v>22</v>
      </c>
      <c r="C1263" t="s">
        <v>575</v>
      </c>
      <c r="D1263" s="1" t="s">
        <v>576</v>
      </c>
      <c r="E1263">
        <v>243.55</v>
      </c>
      <c r="F1263">
        <f t="shared" si="57"/>
        <v>-0.89999999999997726</v>
      </c>
      <c r="G1263" t="str">
        <f t="shared" si="58"/>
        <v>spadek</v>
      </c>
      <c r="H1263">
        <v>2724</v>
      </c>
      <c r="I1263">
        <v>664230</v>
      </c>
      <c r="J1263">
        <v>1930000</v>
      </c>
      <c r="K1263">
        <f t="shared" si="59"/>
        <v>0</v>
      </c>
    </row>
    <row r="1264" spans="1:11" x14ac:dyDescent="0.3">
      <c r="A1264" s="2">
        <v>42027</v>
      </c>
      <c r="B1264" s="6">
        <f>DAY(A1264)</f>
        <v>23</v>
      </c>
      <c r="C1264" t="s">
        <v>575</v>
      </c>
      <c r="D1264" s="1" t="s">
        <v>576</v>
      </c>
      <c r="E1264">
        <v>242</v>
      </c>
      <c r="F1264">
        <f t="shared" si="57"/>
        <v>-1.5500000000000114</v>
      </c>
      <c r="G1264" t="str">
        <f t="shared" si="58"/>
        <v>spadek</v>
      </c>
      <c r="H1264">
        <v>3052</v>
      </c>
      <c r="I1264">
        <v>749720</v>
      </c>
      <c r="J1264">
        <v>1930000</v>
      </c>
      <c r="K1264" t="str">
        <f t="shared" si="59"/>
        <v>sprzedaj</v>
      </c>
    </row>
    <row r="1265" spans="1:11" x14ac:dyDescent="0.3">
      <c r="A1265" s="2">
        <v>42025</v>
      </c>
      <c r="B1265" s="6">
        <f>DAY(A1265)</f>
        <v>21</v>
      </c>
      <c r="C1265" t="s">
        <v>865</v>
      </c>
      <c r="D1265" s="1" t="s">
        <v>866</v>
      </c>
      <c r="E1265">
        <v>8.85</v>
      </c>
      <c r="F1265">
        <f t="shared" si="57"/>
        <v>0</v>
      </c>
      <c r="G1265">
        <f t="shared" si="58"/>
        <v>0</v>
      </c>
      <c r="H1265">
        <v>315031</v>
      </c>
      <c r="I1265">
        <v>2768260</v>
      </c>
      <c r="J1265">
        <v>36592000</v>
      </c>
      <c r="K1265">
        <f t="shared" si="59"/>
        <v>0</v>
      </c>
    </row>
    <row r="1266" spans="1:11" x14ac:dyDescent="0.3">
      <c r="A1266" s="2">
        <v>42026</v>
      </c>
      <c r="B1266" s="6">
        <f>DAY(A1266)</f>
        <v>22</v>
      </c>
      <c r="C1266" t="s">
        <v>865</v>
      </c>
      <c r="D1266" s="1" t="s">
        <v>866</v>
      </c>
      <c r="E1266">
        <v>8.8699999999999992</v>
      </c>
      <c r="F1266">
        <f t="shared" si="57"/>
        <v>1.9999999999999574E-2</v>
      </c>
      <c r="G1266" t="str">
        <f t="shared" si="58"/>
        <v>wzrost</v>
      </c>
      <c r="H1266">
        <v>66225</v>
      </c>
      <c r="I1266">
        <v>584250</v>
      </c>
      <c r="J1266">
        <v>36592000</v>
      </c>
      <c r="K1266">
        <f t="shared" si="59"/>
        <v>0</v>
      </c>
    </row>
    <row r="1267" spans="1:11" x14ac:dyDescent="0.3">
      <c r="A1267" s="2">
        <v>42027</v>
      </c>
      <c r="B1267" s="6">
        <f>DAY(A1267)</f>
        <v>23</v>
      </c>
      <c r="C1267" t="s">
        <v>865</v>
      </c>
      <c r="D1267" s="1" t="s">
        <v>866</v>
      </c>
      <c r="E1267">
        <v>8.82</v>
      </c>
      <c r="F1267">
        <f t="shared" si="57"/>
        <v>-4.9999999999998934E-2</v>
      </c>
      <c r="G1267" t="str">
        <f t="shared" si="58"/>
        <v>spadek</v>
      </c>
      <c r="H1267">
        <v>51479</v>
      </c>
      <c r="I1267">
        <v>456210</v>
      </c>
      <c r="J1267">
        <v>36592000</v>
      </c>
      <c r="K1267" t="str">
        <f t="shared" si="59"/>
        <v>obserwuj</v>
      </c>
    </row>
    <row r="1268" spans="1:11" x14ac:dyDescent="0.3">
      <c r="A1268" s="2">
        <v>42025</v>
      </c>
      <c r="B1268" s="6">
        <f>DAY(A1268)</f>
        <v>21</v>
      </c>
      <c r="C1268" t="s">
        <v>853</v>
      </c>
      <c r="D1268" s="1" t="s">
        <v>854</v>
      </c>
      <c r="E1268">
        <v>4.5</v>
      </c>
      <c r="F1268">
        <f t="shared" si="57"/>
        <v>0</v>
      </c>
      <c r="G1268">
        <f t="shared" si="58"/>
        <v>0</v>
      </c>
      <c r="H1268">
        <v>2819</v>
      </c>
      <c r="I1268">
        <v>12730</v>
      </c>
      <c r="J1268">
        <v>19158000</v>
      </c>
      <c r="K1268">
        <f t="shared" si="59"/>
        <v>0</v>
      </c>
    </row>
    <row r="1269" spans="1:11" x14ac:dyDescent="0.3">
      <c r="A1269" s="2">
        <v>42026</v>
      </c>
      <c r="B1269" s="6">
        <f>DAY(A1269)</f>
        <v>22</v>
      </c>
      <c r="C1269" t="s">
        <v>853</v>
      </c>
      <c r="D1269" s="1" t="s">
        <v>854</v>
      </c>
      <c r="E1269">
        <v>4.05</v>
      </c>
      <c r="F1269">
        <f t="shared" si="57"/>
        <v>-0.45000000000000018</v>
      </c>
      <c r="G1269" t="str">
        <f t="shared" si="58"/>
        <v>spadek</v>
      </c>
      <c r="H1269">
        <v>13583</v>
      </c>
      <c r="I1269">
        <v>58210</v>
      </c>
      <c r="J1269">
        <v>19158000</v>
      </c>
      <c r="K1269">
        <f t="shared" si="59"/>
        <v>0</v>
      </c>
    </row>
    <row r="1270" spans="1:11" x14ac:dyDescent="0.3">
      <c r="A1270" s="2">
        <v>42027</v>
      </c>
      <c r="B1270" s="6">
        <f>DAY(A1270)</f>
        <v>23</v>
      </c>
      <c r="C1270" t="s">
        <v>853</v>
      </c>
      <c r="D1270" s="1" t="s">
        <v>854</v>
      </c>
      <c r="E1270">
        <v>4</v>
      </c>
      <c r="F1270">
        <f t="shared" si="57"/>
        <v>-4.9999999999999822E-2</v>
      </c>
      <c r="G1270" t="str">
        <f t="shared" si="58"/>
        <v>wzrost</v>
      </c>
      <c r="H1270">
        <v>9861</v>
      </c>
      <c r="I1270">
        <v>35850</v>
      </c>
      <c r="J1270">
        <v>19158000</v>
      </c>
      <c r="K1270" t="str">
        <f t="shared" si="59"/>
        <v>obserwuj</v>
      </c>
    </row>
    <row r="1271" spans="1:11" x14ac:dyDescent="0.3">
      <c r="A1271" s="2">
        <v>42025</v>
      </c>
      <c r="B1271" s="6">
        <f>DAY(A1271)</f>
        <v>21</v>
      </c>
      <c r="C1271" t="s">
        <v>867</v>
      </c>
      <c r="D1271" s="1" t="s">
        <v>868</v>
      </c>
      <c r="E1271">
        <v>4.2699999999999996</v>
      </c>
      <c r="F1271">
        <f t="shared" si="57"/>
        <v>0</v>
      </c>
      <c r="G1271">
        <f t="shared" si="58"/>
        <v>0</v>
      </c>
      <c r="H1271">
        <v>0</v>
      </c>
      <c r="I1271">
        <v>0</v>
      </c>
      <c r="J1271">
        <v>2580000</v>
      </c>
      <c r="K1271">
        <f t="shared" si="59"/>
        <v>0</v>
      </c>
    </row>
    <row r="1272" spans="1:11" x14ac:dyDescent="0.3">
      <c r="A1272" s="2">
        <v>42026</v>
      </c>
      <c r="B1272" s="6">
        <f>DAY(A1272)</f>
        <v>22</v>
      </c>
      <c r="C1272" t="s">
        <v>867</v>
      </c>
      <c r="D1272" s="1" t="s">
        <v>868</v>
      </c>
      <c r="E1272">
        <v>4.68</v>
      </c>
      <c r="F1272">
        <f t="shared" si="57"/>
        <v>0.41000000000000014</v>
      </c>
      <c r="G1272" t="str">
        <f t="shared" si="58"/>
        <v>wzrost</v>
      </c>
      <c r="H1272">
        <v>377</v>
      </c>
      <c r="I1272">
        <v>1760</v>
      </c>
      <c r="J1272">
        <v>2580000</v>
      </c>
      <c r="K1272">
        <f t="shared" si="59"/>
        <v>0</v>
      </c>
    </row>
    <row r="1273" spans="1:11" x14ac:dyDescent="0.3">
      <c r="A1273" s="2">
        <v>42027</v>
      </c>
      <c r="B1273" s="6">
        <f>DAY(A1273)</f>
        <v>23</v>
      </c>
      <c r="C1273" t="s">
        <v>867</v>
      </c>
      <c r="D1273" s="1" t="s">
        <v>868</v>
      </c>
      <c r="E1273">
        <v>4.93</v>
      </c>
      <c r="F1273">
        <f t="shared" si="57"/>
        <v>0.25</v>
      </c>
      <c r="G1273" t="str">
        <f t="shared" si="58"/>
        <v>spadek</v>
      </c>
      <c r="H1273">
        <v>698</v>
      </c>
      <c r="I1273">
        <v>3440</v>
      </c>
      <c r="J1273">
        <v>2580000</v>
      </c>
      <c r="K1273" t="str">
        <f t="shared" si="59"/>
        <v>obserwuj</v>
      </c>
    </row>
    <row r="1274" spans="1:11" x14ac:dyDescent="0.3">
      <c r="A1274" s="2">
        <v>42025</v>
      </c>
      <c r="B1274" s="6">
        <f>DAY(A1274)</f>
        <v>21</v>
      </c>
      <c r="C1274" t="s">
        <v>39</v>
      </c>
      <c r="D1274" s="1" t="s">
        <v>40</v>
      </c>
      <c r="E1274">
        <v>2.1</v>
      </c>
      <c r="F1274">
        <f t="shared" si="57"/>
        <v>0</v>
      </c>
      <c r="G1274">
        <f t="shared" si="58"/>
        <v>0</v>
      </c>
      <c r="H1274">
        <v>4664</v>
      </c>
      <c r="I1274">
        <v>9710</v>
      </c>
      <c r="J1274">
        <v>7353000</v>
      </c>
      <c r="K1274">
        <f t="shared" si="59"/>
        <v>0</v>
      </c>
    </row>
    <row r="1275" spans="1:11" x14ac:dyDescent="0.3">
      <c r="A1275" s="2">
        <v>42026</v>
      </c>
      <c r="B1275" s="6">
        <f>DAY(A1275)</f>
        <v>22</v>
      </c>
      <c r="C1275" t="s">
        <v>39</v>
      </c>
      <c r="D1275" s="1" t="s">
        <v>40</v>
      </c>
      <c r="E1275">
        <v>2.08</v>
      </c>
      <c r="F1275">
        <f t="shared" si="57"/>
        <v>-2.0000000000000018E-2</v>
      </c>
      <c r="G1275" t="str">
        <f t="shared" si="58"/>
        <v>spadek</v>
      </c>
      <c r="H1275">
        <v>1980</v>
      </c>
      <c r="I1275">
        <v>4060</v>
      </c>
      <c r="J1275">
        <v>7353000</v>
      </c>
      <c r="K1275">
        <f t="shared" si="59"/>
        <v>0</v>
      </c>
    </row>
    <row r="1276" spans="1:11" x14ac:dyDescent="0.3">
      <c r="A1276" s="2">
        <v>42027</v>
      </c>
      <c r="B1276" s="6">
        <f>DAY(A1276)</f>
        <v>23</v>
      </c>
      <c r="C1276" t="s">
        <v>39</v>
      </c>
      <c r="D1276" s="1" t="s">
        <v>40</v>
      </c>
      <c r="E1276">
        <v>2.09</v>
      </c>
      <c r="F1276">
        <f t="shared" si="57"/>
        <v>9.9999999999997868E-3</v>
      </c>
      <c r="G1276" t="str">
        <f t="shared" si="58"/>
        <v>wzrost</v>
      </c>
      <c r="H1276">
        <v>770</v>
      </c>
      <c r="I1276">
        <v>1600</v>
      </c>
      <c r="J1276">
        <v>7353000</v>
      </c>
      <c r="K1276" t="str">
        <f t="shared" si="59"/>
        <v>obserwuj</v>
      </c>
    </row>
    <row r="1277" spans="1:11" x14ac:dyDescent="0.3">
      <c r="A1277" s="2">
        <v>42025</v>
      </c>
      <c r="B1277" s="6">
        <f>DAY(A1277)</f>
        <v>21</v>
      </c>
      <c r="C1277" t="s">
        <v>869</v>
      </c>
      <c r="D1277" s="1" t="s">
        <v>870</v>
      </c>
      <c r="E1277">
        <v>3.96</v>
      </c>
      <c r="F1277">
        <f t="shared" si="57"/>
        <v>0</v>
      </c>
      <c r="G1277">
        <f t="shared" si="58"/>
        <v>0</v>
      </c>
      <c r="H1277">
        <v>0</v>
      </c>
      <c r="I1277">
        <v>0</v>
      </c>
      <c r="J1277">
        <v>0</v>
      </c>
      <c r="K1277">
        <f t="shared" si="59"/>
        <v>0</v>
      </c>
    </row>
    <row r="1278" spans="1:11" x14ac:dyDescent="0.3">
      <c r="A1278" s="2">
        <v>42026</v>
      </c>
      <c r="B1278" s="6">
        <f>DAY(A1278)</f>
        <v>22</v>
      </c>
      <c r="C1278" t="s">
        <v>869</v>
      </c>
      <c r="D1278" s="1" t="s">
        <v>870</v>
      </c>
      <c r="E1278">
        <v>3.96</v>
      </c>
      <c r="F1278">
        <f t="shared" si="57"/>
        <v>0</v>
      </c>
      <c r="G1278">
        <f t="shared" si="58"/>
        <v>0</v>
      </c>
      <c r="H1278">
        <v>50</v>
      </c>
      <c r="I1278">
        <v>200</v>
      </c>
      <c r="J1278">
        <v>0</v>
      </c>
      <c r="K1278">
        <f t="shared" si="59"/>
        <v>0</v>
      </c>
    </row>
    <row r="1279" spans="1:11" x14ac:dyDescent="0.3">
      <c r="A1279" s="2">
        <v>42027</v>
      </c>
      <c r="B1279" s="6">
        <f>DAY(A1279)</f>
        <v>23</v>
      </c>
      <c r="C1279" t="s">
        <v>869</v>
      </c>
      <c r="D1279" s="1" t="s">
        <v>870</v>
      </c>
      <c r="E1279">
        <v>3.96</v>
      </c>
      <c r="F1279">
        <f t="shared" si="57"/>
        <v>0</v>
      </c>
      <c r="G1279">
        <f t="shared" si="58"/>
        <v>0</v>
      </c>
      <c r="H1279">
        <v>0</v>
      </c>
      <c r="I1279">
        <v>0</v>
      </c>
      <c r="J1279">
        <v>0</v>
      </c>
      <c r="K1279" t="str">
        <f t="shared" si="59"/>
        <v>obserwuj</v>
      </c>
    </row>
    <row r="1280" spans="1:11" x14ac:dyDescent="0.3">
      <c r="A1280" s="2">
        <v>42025</v>
      </c>
      <c r="B1280" s="6">
        <f>DAY(A1280)</f>
        <v>21</v>
      </c>
      <c r="C1280" t="s">
        <v>855</v>
      </c>
      <c r="D1280" s="1" t="s">
        <v>856</v>
      </c>
      <c r="E1280">
        <v>3.65</v>
      </c>
      <c r="F1280">
        <f t="shared" si="57"/>
        <v>0</v>
      </c>
      <c r="G1280">
        <f t="shared" si="58"/>
        <v>0</v>
      </c>
      <c r="H1280">
        <v>2106</v>
      </c>
      <c r="I1280">
        <v>7630</v>
      </c>
      <c r="J1280">
        <v>6157000</v>
      </c>
      <c r="K1280">
        <f t="shared" si="59"/>
        <v>0</v>
      </c>
    </row>
    <row r="1281" spans="1:11" x14ac:dyDescent="0.3">
      <c r="A1281" s="2">
        <v>42026</v>
      </c>
      <c r="B1281" s="6">
        <f>DAY(A1281)</f>
        <v>22</v>
      </c>
      <c r="C1281" t="s">
        <v>855</v>
      </c>
      <c r="D1281" s="1" t="s">
        <v>856</v>
      </c>
      <c r="E1281">
        <v>3.61</v>
      </c>
      <c r="F1281">
        <f t="shared" si="57"/>
        <v>-4.0000000000000036E-2</v>
      </c>
      <c r="G1281" t="str">
        <f t="shared" si="58"/>
        <v>spadek</v>
      </c>
      <c r="H1281">
        <v>1536</v>
      </c>
      <c r="I1281">
        <v>5510</v>
      </c>
      <c r="J1281">
        <v>6157000</v>
      </c>
      <c r="K1281">
        <f t="shared" si="59"/>
        <v>0</v>
      </c>
    </row>
    <row r="1282" spans="1:11" x14ac:dyDescent="0.3">
      <c r="A1282" s="2">
        <v>42027</v>
      </c>
      <c r="B1282" s="6">
        <f>DAY(A1282)</f>
        <v>23</v>
      </c>
      <c r="C1282" t="s">
        <v>855</v>
      </c>
      <c r="D1282" s="1" t="s">
        <v>856</v>
      </c>
      <c r="E1282">
        <v>3.65</v>
      </c>
      <c r="F1282">
        <f t="shared" si="57"/>
        <v>4.0000000000000036E-2</v>
      </c>
      <c r="G1282" t="str">
        <f t="shared" si="58"/>
        <v>wzrost</v>
      </c>
      <c r="H1282">
        <v>48</v>
      </c>
      <c r="I1282">
        <v>180</v>
      </c>
      <c r="J1282">
        <v>6157000</v>
      </c>
      <c r="K1282" t="str">
        <f t="shared" si="59"/>
        <v>obserwuj</v>
      </c>
    </row>
    <row r="1283" spans="1:11" x14ac:dyDescent="0.3">
      <c r="A1283" s="2">
        <v>42025</v>
      </c>
      <c r="B1283" s="6">
        <f>DAY(A1283)</f>
        <v>21</v>
      </c>
      <c r="C1283" t="s">
        <v>873</v>
      </c>
      <c r="D1283" s="1" t="s">
        <v>874</v>
      </c>
      <c r="E1283">
        <v>17.48</v>
      </c>
      <c r="F1283">
        <f t="shared" si="57"/>
        <v>0</v>
      </c>
      <c r="G1283">
        <f t="shared" si="58"/>
        <v>0</v>
      </c>
      <c r="H1283">
        <v>72400</v>
      </c>
      <c r="I1283">
        <v>1275520</v>
      </c>
      <c r="J1283">
        <v>163100000</v>
      </c>
      <c r="K1283">
        <f t="shared" si="59"/>
        <v>0</v>
      </c>
    </row>
    <row r="1284" spans="1:11" x14ac:dyDescent="0.3">
      <c r="A1284" s="2">
        <v>42026</v>
      </c>
      <c r="B1284" s="6">
        <f>DAY(A1284)</f>
        <v>22</v>
      </c>
      <c r="C1284" t="s">
        <v>873</v>
      </c>
      <c r="D1284" s="1" t="s">
        <v>874</v>
      </c>
      <c r="E1284">
        <v>17.600000000000001</v>
      </c>
      <c r="F1284">
        <f t="shared" ref="F1284:F1347" si="60">IF(B1284=21,0,E1284-E1283)</f>
        <v>0.12000000000000099</v>
      </c>
      <c r="G1284" t="str">
        <f t="shared" si="58"/>
        <v>wzrost</v>
      </c>
      <c r="H1284">
        <v>227247</v>
      </c>
      <c r="I1284">
        <v>4038300</v>
      </c>
      <c r="J1284">
        <v>163100000</v>
      </c>
      <c r="K1284">
        <f t="shared" si="59"/>
        <v>0</v>
      </c>
    </row>
    <row r="1285" spans="1:11" x14ac:dyDescent="0.3">
      <c r="A1285" s="2">
        <v>42027</v>
      </c>
      <c r="B1285" s="6">
        <f>DAY(A1285)</f>
        <v>23</v>
      </c>
      <c r="C1285" t="s">
        <v>873</v>
      </c>
      <c r="D1285" s="1" t="s">
        <v>874</v>
      </c>
      <c r="E1285">
        <v>17.600000000000001</v>
      </c>
      <c r="F1285">
        <f t="shared" si="60"/>
        <v>0</v>
      </c>
      <c r="G1285" t="str">
        <f t="shared" ref="G1285:G1348" si="61">IF(B1285=21,0,IF(AND(E1285&lt;&gt;E1284,F1285&gt;F1284),"wzrost",IF(F1285&lt;F1284,"spadek",0)))</f>
        <v>spadek</v>
      </c>
      <c r="H1285">
        <v>295284</v>
      </c>
      <c r="I1285">
        <v>5210530</v>
      </c>
      <c r="J1285">
        <v>163100000</v>
      </c>
      <c r="K1285" t="str">
        <f t="shared" ref="K1285:K1348" si="62">IF(B1285=23,IF(AND(G1285="wzrost",G1284="wzrost"),"kupuj",IF(AND(G1285="spadek",G1284="spadek"),"sprzedaj","obserwuj")),0)</f>
        <v>obserwuj</v>
      </c>
    </row>
    <row r="1286" spans="1:11" x14ac:dyDescent="0.3">
      <c r="A1286" s="2">
        <v>42025</v>
      </c>
      <c r="B1286" s="6">
        <f>DAY(A1286)</f>
        <v>21</v>
      </c>
      <c r="C1286" t="s">
        <v>877</v>
      </c>
      <c r="D1286" s="1" t="s">
        <v>878</v>
      </c>
      <c r="E1286">
        <v>8.59</v>
      </c>
      <c r="F1286">
        <f t="shared" si="60"/>
        <v>0</v>
      </c>
      <c r="G1286">
        <f t="shared" si="61"/>
        <v>0</v>
      </c>
      <c r="H1286">
        <v>13535</v>
      </c>
      <c r="I1286">
        <v>115040</v>
      </c>
      <c r="J1286">
        <v>14002000</v>
      </c>
      <c r="K1286">
        <f t="shared" si="62"/>
        <v>0</v>
      </c>
    </row>
    <row r="1287" spans="1:11" x14ac:dyDescent="0.3">
      <c r="A1287" s="2">
        <v>42026</v>
      </c>
      <c r="B1287" s="6">
        <f>DAY(A1287)</f>
        <v>22</v>
      </c>
      <c r="C1287" t="s">
        <v>877</v>
      </c>
      <c r="D1287" s="1" t="s">
        <v>878</v>
      </c>
      <c r="E1287">
        <v>8.59</v>
      </c>
      <c r="F1287">
        <f t="shared" si="60"/>
        <v>0</v>
      </c>
      <c r="G1287">
        <f t="shared" si="61"/>
        <v>0</v>
      </c>
      <c r="H1287">
        <v>970</v>
      </c>
      <c r="I1287">
        <v>8310</v>
      </c>
      <c r="J1287">
        <v>14002000</v>
      </c>
      <c r="K1287">
        <f t="shared" si="62"/>
        <v>0</v>
      </c>
    </row>
    <row r="1288" spans="1:11" x14ac:dyDescent="0.3">
      <c r="A1288" s="2">
        <v>42027</v>
      </c>
      <c r="B1288" s="6">
        <f>DAY(A1288)</f>
        <v>23</v>
      </c>
      <c r="C1288" t="s">
        <v>877</v>
      </c>
      <c r="D1288" s="1" t="s">
        <v>878</v>
      </c>
      <c r="E1288">
        <v>8.6</v>
      </c>
      <c r="F1288">
        <f t="shared" si="60"/>
        <v>9.9999999999997868E-3</v>
      </c>
      <c r="G1288" t="str">
        <f t="shared" si="61"/>
        <v>wzrost</v>
      </c>
      <c r="H1288">
        <v>3014</v>
      </c>
      <c r="I1288">
        <v>26040</v>
      </c>
      <c r="J1288">
        <v>14002000</v>
      </c>
      <c r="K1288" t="str">
        <f t="shared" si="62"/>
        <v>obserwuj</v>
      </c>
    </row>
    <row r="1289" spans="1:11" x14ac:dyDescent="0.3">
      <c r="A1289" s="2">
        <v>42025</v>
      </c>
      <c r="B1289" s="6">
        <f>DAY(A1289)</f>
        <v>21</v>
      </c>
      <c r="C1289" t="s">
        <v>881</v>
      </c>
      <c r="D1289" s="1" t="s">
        <v>882</v>
      </c>
      <c r="E1289">
        <v>2.38</v>
      </c>
      <c r="F1289">
        <f t="shared" si="60"/>
        <v>0</v>
      </c>
      <c r="G1289">
        <f t="shared" si="61"/>
        <v>0</v>
      </c>
      <c r="H1289">
        <v>200</v>
      </c>
      <c r="I1289">
        <v>480</v>
      </c>
      <c r="J1289">
        <v>0</v>
      </c>
      <c r="K1289">
        <f t="shared" si="62"/>
        <v>0</v>
      </c>
    </row>
    <row r="1290" spans="1:11" x14ac:dyDescent="0.3">
      <c r="A1290" s="2">
        <v>42026</v>
      </c>
      <c r="B1290" s="6">
        <f>DAY(A1290)</f>
        <v>22</v>
      </c>
      <c r="C1290" t="s">
        <v>881</v>
      </c>
      <c r="D1290" s="1" t="s">
        <v>882</v>
      </c>
      <c r="E1290">
        <v>2.39</v>
      </c>
      <c r="F1290">
        <f t="shared" si="60"/>
        <v>1.0000000000000231E-2</v>
      </c>
      <c r="G1290" t="str">
        <f t="shared" si="61"/>
        <v>wzrost</v>
      </c>
      <c r="H1290">
        <v>1262</v>
      </c>
      <c r="I1290">
        <v>3010</v>
      </c>
      <c r="J1290">
        <v>0</v>
      </c>
      <c r="K1290">
        <f t="shared" si="62"/>
        <v>0</v>
      </c>
    </row>
    <row r="1291" spans="1:11" x14ac:dyDescent="0.3">
      <c r="A1291" s="2">
        <v>42027</v>
      </c>
      <c r="B1291" s="6">
        <f>DAY(A1291)</f>
        <v>23</v>
      </c>
      <c r="C1291" t="s">
        <v>881</v>
      </c>
      <c r="D1291" s="1" t="s">
        <v>882</v>
      </c>
      <c r="E1291">
        <v>2.4</v>
      </c>
      <c r="F1291">
        <f t="shared" si="60"/>
        <v>9.9999999999997868E-3</v>
      </c>
      <c r="G1291" t="str">
        <f t="shared" si="61"/>
        <v>spadek</v>
      </c>
      <c r="H1291">
        <v>847</v>
      </c>
      <c r="I1291">
        <v>2030</v>
      </c>
      <c r="J1291">
        <v>0</v>
      </c>
      <c r="K1291" t="str">
        <f t="shared" si="62"/>
        <v>obserwuj</v>
      </c>
    </row>
    <row r="1292" spans="1:11" x14ac:dyDescent="0.3">
      <c r="A1292" s="2">
        <v>42025</v>
      </c>
      <c r="B1292" s="6">
        <f>DAY(A1292)</f>
        <v>21</v>
      </c>
      <c r="C1292" t="s">
        <v>887</v>
      </c>
      <c r="D1292" s="1" t="s">
        <v>888</v>
      </c>
      <c r="E1292">
        <v>1.63</v>
      </c>
      <c r="F1292">
        <f t="shared" si="60"/>
        <v>0</v>
      </c>
      <c r="G1292">
        <f t="shared" si="61"/>
        <v>0</v>
      </c>
      <c r="H1292">
        <v>0</v>
      </c>
      <c r="I1292">
        <v>0</v>
      </c>
      <c r="J1292">
        <v>0</v>
      </c>
      <c r="K1292">
        <f t="shared" si="62"/>
        <v>0</v>
      </c>
    </row>
    <row r="1293" spans="1:11" x14ac:dyDescent="0.3">
      <c r="A1293" s="2">
        <v>42026</v>
      </c>
      <c r="B1293" s="6">
        <f>DAY(A1293)</f>
        <v>22</v>
      </c>
      <c r="C1293" t="s">
        <v>887</v>
      </c>
      <c r="D1293" s="1" t="s">
        <v>888</v>
      </c>
      <c r="E1293">
        <v>1.63</v>
      </c>
      <c r="F1293">
        <f t="shared" si="60"/>
        <v>0</v>
      </c>
      <c r="G1293">
        <f t="shared" si="61"/>
        <v>0</v>
      </c>
      <c r="H1293">
        <v>0</v>
      </c>
      <c r="I1293">
        <v>0</v>
      </c>
      <c r="J1293">
        <v>0</v>
      </c>
      <c r="K1293">
        <f t="shared" si="62"/>
        <v>0</v>
      </c>
    </row>
    <row r="1294" spans="1:11" x14ac:dyDescent="0.3">
      <c r="A1294" s="2">
        <v>42027</v>
      </c>
      <c r="B1294" s="6">
        <f>DAY(A1294)</f>
        <v>23</v>
      </c>
      <c r="C1294" t="s">
        <v>887</v>
      </c>
      <c r="D1294" s="1" t="s">
        <v>888</v>
      </c>
      <c r="E1294">
        <v>1.63</v>
      </c>
      <c r="F1294">
        <f t="shared" si="60"/>
        <v>0</v>
      </c>
      <c r="G1294">
        <f t="shared" si="61"/>
        <v>0</v>
      </c>
      <c r="H1294">
        <v>20</v>
      </c>
      <c r="I1294">
        <v>30</v>
      </c>
      <c r="J1294">
        <v>0</v>
      </c>
      <c r="K1294" t="str">
        <f t="shared" si="62"/>
        <v>obserwuj</v>
      </c>
    </row>
    <row r="1295" spans="1:11" x14ac:dyDescent="0.3">
      <c r="A1295" s="2">
        <v>42025</v>
      </c>
      <c r="B1295" s="6">
        <f>DAY(A1295)</f>
        <v>21</v>
      </c>
      <c r="C1295" t="s">
        <v>349</v>
      </c>
      <c r="D1295" s="1" t="s">
        <v>350</v>
      </c>
      <c r="E1295">
        <v>1.83</v>
      </c>
      <c r="F1295">
        <f t="shared" si="60"/>
        <v>0</v>
      </c>
      <c r="G1295">
        <f t="shared" si="61"/>
        <v>0</v>
      </c>
      <c r="H1295">
        <v>704651</v>
      </c>
      <c r="I1295">
        <v>1242180</v>
      </c>
      <c r="J1295">
        <v>70928000</v>
      </c>
      <c r="K1295">
        <f t="shared" si="62"/>
        <v>0</v>
      </c>
    </row>
    <row r="1296" spans="1:11" x14ac:dyDescent="0.3">
      <c r="A1296" s="2">
        <v>42026</v>
      </c>
      <c r="B1296" s="6">
        <f>DAY(A1296)</f>
        <v>22</v>
      </c>
      <c r="C1296" t="s">
        <v>349</v>
      </c>
      <c r="D1296" s="1" t="s">
        <v>350</v>
      </c>
      <c r="E1296">
        <v>1.89</v>
      </c>
      <c r="F1296">
        <f t="shared" si="60"/>
        <v>5.9999999999999831E-2</v>
      </c>
      <c r="G1296" t="str">
        <f t="shared" si="61"/>
        <v>wzrost</v>
      </c>
      <c r="H1296">
        <v>800156</v>
      </c>
      <c r="I1296">
        <v>1509490</v>
      </c>
      <c r="J1296">
        <v>70928000</v>
      </c>
      <c r="K1296">
        <f t="shared" si="62"/>
        <v>0</v>
      </c>
    </row>
    <row r="1297" spans="1:11" x14ac:dyDescent="0.3">
      <c r="A1297" s="2">
        <v>42027</v>
      </c>
      <c r="B1297" s="6">
        <f>DAY(A1297)</f>
        <v>23</v>
      </c>
      <c r="C1297" t="s">
        <v>349</v>
      </c>
      <c r="D1297" s="1" t="s">
        <v>350</v>
      </c>
      <c r="E1297">
        <v>1.86</v>
      </c>
      <c r="F1297">
        <f t="shared" si="60"/>
        <v>-2.9999999999999805E-2</v>
      </c>
      <c r="G1297" t="str">
        <f t="shared" si="61"/>
        <v>spadek</v>
      </c>
      <c r="H1297">
        <v>455566</v>
      </c>
      <c r="I1297">
        <v>851100</v>
      </c>
      <c r="J1297">
        <v>70928000</v>
      </c>
      <c r="K1297" t="str">
        <f t="shared" si="62"/>
        <v>obserwuj</v>
      </c>
    </row>
    <row r="1298" spans="1:11" x14ac:dyDescent="0.3">
      <c r="A1298" s="2">
        <v>42025</v>
      </c>
      <c r="B1298" s="6">
        <f>DAY(A1298)</f>
        <v>21</v>
      </c>
      <c r="C1298" t="s">
        <v>889</v>
      </c>
      <c r="D1298" s="1" t="s">
        <v>890</v>
      </c>
      <c r="E1298">
        <v>193.5</v>
      </c>
      <c r="F1298">
        <f t="shared" si="60"/>
        <v>0</v>
      </c>
      <c r="G1298">
        <f t="shared" si="61"/>
        <v>0</v>
      </c>
      <c r="H1298">
        <v>154</v>
      </c>
      <c r="I1298">
        <v>29370</v>
      </c>
      <c r="J1298">
        <v>370000</v>
      </c>
      <c r="K1298">
        <f t="shared" si="62"/>
        <v>0</v>
      </c>
    </row>
    <row r="1299" spans="1:11" x14ac:dyDescent="0.3">
      <c r="A1299" s="2">
        <v>42026</v>
      </c>
      <c r="B1299" s="6">
        <f>DAY(A1299)</f>
        <v>22</v>
      </c>
      <c r="C1299" t="s">
        <v>889</v>
      </c>
      <c r="D1299" s="1" t="s">
        <v>890</v>
      </c>
      <c r="E1299">
        <v>193.45</v>
      </c>
      <c r="F1299">
        <f t="shared" si="60"/>
        <v>-5.0000000000011369E-2</v>
      </c>
      <c r="G1299" t="str">
        <f t="shared" si="61"/>
        <v>spadek</v>
      </c>
      <c r="H1299">
        <v>280</v>
      </c>
      <c r="I1299">
        <v>53670</v>
      </c>
      <c r="J1299">
        <v>370000</v>
      </c>
      <c r="K1299">
        <f t="shared" si="62"/>
        <v>0</v>
      </c>
    </row>
    <row r="1300" spans="1:11" x14ac:dyDescent="0.3">
      <c r="A1300" s="2">
        <v>42027</v>
      </c>
      <c r="B1300" s="6">
        <f>DAY(A1300)</f>
        <v>23</v>
      </c>
      <c r="C1300" t="s">
        <v>889</v>
      </c>
      <c r="D1300" s="1" t="s">
        <v>890</v>
      </c>
      <c r="E1300">
        <v>193</v>
      </c>
      <c r="F1300">
        <f t="shared" si="60"/>
        <v>-0.44999999999998863</v>
      </c>
      <c r="G1300" t="str">
        <f t="shared" si="61"/>
        <v>spadek</v>
      </c>
      <c r="H1300">
        <v>158</v>
      </c>
      <c r="I1300">
        <v>30180</v>
      </c>
      <c r="J1300">
        <v>370000</v>
      </c>
      <c r="K1300" t="str">
        <f t="shared" si="62"/>
        <v>sprzedaj</v>
      </c>
    </row>
    <row r="1301" spans="1:11" x14ac:dyDescent="0.3">
      <c r="A1301" s="2">
        <v>42025</v>
      </c>
      <c r="B1301" s="6">
        <f>DAY(A1301)</f>
        <v>21</v>
      </c>
      <c r="C1301" t="s">
        <v>891</v>
      </c>
      <c r="D1301" s="1" t="s">
        <v>892</v>
      </c>
      <c r="E1301">
        <v>4.29</v>
      </c>
      <c r="F1301">
        <f t="shared" si="60"/>
        <v>0</v>
      </c>
      <c r="G1301">
        <f t="shared" si="61"/>
        <v>0</v>
      </c>
      <c r="H1301">
        <v>4855</v>
      </c>
      <c r="I1301">
        <v>20480</v>
      </c>
      <c r="J1301">
        <v>4890000</v>
      </c>
      <c r="K1301">
        <f t="shared" si="62"/>
        <v>0</v>
      </c>
    </row>
    <row r="1302" spans="1:11" x14ac:dyDescent="0.3">
      <c r="A1302" s="2">
        <v>42026</v>
      </c>
      <c r="B1302" s="6">
        <f>DAY(A1302)</f>
        <v>22</v>
      </c>
      <c r="C1302" t="s">
        <v>891</v>
      </c>
      <c r="D1302" s="1" t="s">
        <v>892</v>
      </c>
      <c r="E1302">
        <v>4.3</v>
      </c>
      <c r="F1302">
        <f t="shared" si="60"/>
        <v>9.9999999999997868E-3</v>
      </c>
      <c r="G1302" t="str">
        <f t="shared" si="61"/>
        <v>wzrost</v>
      </c>
      <c r="H1302">
        <v>6744</v>
      </c>
      <c r="I1302">
        <v>28990</v>
      </c>
      <c r="J1302">
        <v>4890000</v>
      </c>
      <c r="K1302">
        <f t="shared" si="62"/>
        <v>0</v>
      </c>
    </row>
    <row r="1303" spans="1:11" x14ac:dyDescent="0.3">
      <c r="A1303" s="2">
        <v>42027</v>
      </c>
      <c r="B1303" s="6">
        <f>DAY(A1303)</f>
        <v>23</v>
      </c>
      <c r="C1303" t="s">
        <v>891</v>
      </c>
      <c r="D1303" s="1" t="s">
        <v>892</v>
      </c>
      <c r="E1303">
        <v>4.3499999999999996</v>
      </c>
      <c r="F1303">
        <f t="shared" si="60"/>
        <v>4.9999999999999822E-2</v>
      </c>
      <c r="G1303" t="str">
        <f t="shared" si="61"/>
        <v>wzrost</v>
      </c>
      <c r="H1303">
        <v>5</v>
      </c>
      <c r="I1303">
        <v>20</v>
      </c>
      <c r="J1303">
        <v>4890000</v>
      </c>
      <c r="K1303" t="str">
        <f t="shared" si="62"/>
        <v>kupuj</v>
      </c>
    </row>
    <row r="1304" spans="1:11" x14ac:dyDescent="0.3">
      <c r="A1304" s="2">
        <v>42025</v>
      </c>
      <c r="B1304" s="6">
        <f>DAY(A1304)</f>
        <v>21</v>
      </c>
      <c r="C1304" t="s">
        <v>897</v>
      </c>
      <c r="D1304" s="1" t="s">
        <v>898</v>
      </c>
      <c r="E1304">
        <v>9.1999999999999993</v>
      </c>
      <c r="F1304">
        <f t="shared" si="60"/>
        <v>0</v>
      </c>
      <c r="G1304">
        <f t="shared" si="61"/>
        <v>0</v>
      </c>
      <c r="H1304">
        <v>1236</v>
      </c>
      <c r="I1304">
        <v>11310</v>
      </c>
      <c r="J1304">
        <v>3957000</v>
      </c>
      <c r="K1304">
        <f t="shared" si="62"/>
        <v>0</v>
      </c>
    </row>
    <row r="1305" spans="1:11" x14ac:dyDescent="0.3">
      <c r="A1305" s="2">
        <v>42026</v>
      </c>
      <c r="B1305" s="6">
        <f>DAY(A1305)</f>
        <v>22</v>
      </c>
      <c r="C1305" t="s">
        <v>897</v>
      </c>
      <c r="D1305" s="1" t="s">
        <v>898</v>
      </c>
      <c r="E1305">
        <v>9.49</v>
      </c>
      <c r="F1305">
        <f t="shared" si="60"/>
        <v>0.29000000000000092</v>
      </c>
      <c r="G1305" t="str">
        <f t="shared" si="61"/>
        <v>wzrost</v>
      </c>
      <c r="H1305">
        <v>1193</v>
      </c>
      <c r="I1305">
        <v>11230</v>
      </c>
      <c r="J1305">
        <v>3957000</v>
      </c>
      <c r="K1305">
        <f t="shared" si="62"/>
        <v>0</v>
      </c>
    </row>
    <row r="1306" spans="1:11" x14ac:dyDescent="0.3">
      <c r="A1306" s="2">
        <v>42027</v>
      </c>
      <c r="B1306" s="6">
        <f>DAY(A1306)</f>
        <v>23</v>
      </c>
      <c r="C1306" t="s">
        <v>897</v>
      </c>
      <c r="D1306" s="1" t="s">
        <v>898</v>
      </c>
      <c r="E1306">
        <v>9.7799999999999994</v>
      </c>
      <c r="F1306">
        <f t="shared" si="60"/>
        <v>0.28999999999999915</v>
      </c>
      <c r="G1306" t="str">
        <f t="shared" si="61"/>
        <v>spadek</v>
      </c>
      <c r="H1306">
        <v>3510</v>
      </c>
      <c r="I1306">
        <v>34090</v>
      </c>
      <c r="J1306">
        <v>3957000</v>
      </c>
      <c r="K1306" t="str">
        <f t="shared" si="62"/>
        <v>obserwuj</v>
      </c>
    </row>
    <row r="1307" spans="1:11" x14ac:dyDescent="0.3">
      <c r="A1307" s="2">
        <v>42025</v>
      </c>
      <c r="B1307" s="6">
        <f>DAY(A1307)</f>
        <v>21</v>
      </c>
      <c r="C1307" t="s">
        <v>899</v>
      </c>
      <c r="D1307" s="1" t="s">
        <v>900</v>
      </c>
      <c r="E1307">
        <v>9.76</v>
      </c>
      <c r="F1307">
        <f t="shared" si="60"/>
        <v>0</v>
      </c>
      <c r="G1307">
        <f t="shared" si="61"/>
        <v>0</v>
      </c>
      <c r="H1307">
        <v>3315</v>
      </c>
      <c r="I1307">
        <v>32560</v>
      </c>
      <c r="J1307">
        <v>5328000</v>
      </c>
      <c r="K1307">
        <f t="shared" si="62"/>
        <v>0</v>
      </c>
    </row>
    <row r="1308" spans="1:11" x14ac:dyDescent="0.3">
      <c r="A1308" s="2">
        <v>42026</v>
      </c>
      <c r="B1308" s="6">
        <f>DAY(A1308)</f>
        <v>22</v>
      </c>
      <c r="C1308" t="s">
        <v>899</v>
      </c>
      <c r="D1308" s="1" t="s">
        <v>900</v>
      </c>
      <c r="E1308">
        <v>9.65</v>
      </c>
      <c r="F1308">
        <f t="shared" si="60"/>
        <v>-0.10999999999999943</v>
      </c>
      <c r="G1308" t="str">
        <f t="shared" si="61"/>
        <v>spadek</v>
      </c>
      <c r="H1308">
        <v>165</v>
      </c>
      <c r="I1308">
        <v>1610</v>
      </c>
      <c r="J1308">
        <v>5328000</v>
      </c>
      <c r="K1308">
        <f t="shared" si="62"/>
        <v>0</v>
      </c>
    </row>
    <row r="1309" spans="1:11" x14ac:dyDescent="0.3">
      <c r="A1309" s="2">
        <v>42027</v>
      </c>
      <c r="B1309" s="6">
        <f>DAY(A1309)</f>
        <v>23</v>
      </c>
      <c r="C1309" t="s">
        <v>899</v>
      </c>
      <c r="D1309" s="1" t="s">
        <v>900</v>
      </c>
      <c r="E1309">
        <v>9.35</v>
      </c>
      <c r="F1309">
        <f t="shared" si="60"/>
        <v>-0.30000000000000071</v>
      </c>
      <c r="G1309" t="str">
        <f t="shared" si="61"/>
        <v>spadek</v>
      </c>
      <c r="H1309">
        <v>4246</v>
      </c>
      <c r="I1309">
        <v>39350</v>
      </c>
      <c r="J1309">
        <v>5328000</v>
      </c>
      <c r="K1309" t="str">
        <f t="shared" si="62"/>
        <v>sprzedaj</v>
      </c>
    </row>
    <row r="1310" spans="1:11" x14ac:dyDescent="0.3">
      <c r="A1310" s="2">
        <v>42025</v>
      </c>
      <c r="B1310" s="6">
        <f>DAY(A1310)</f>
        <v>21</v>
      </c>
      <c r="C1310" t="s">
        <v>895</v>
      </c>
      <c r="D1310" s="1" t="s">
        <v>896</v>
      </c>
      <c r="E1310">
        <v>1.97</v>
      </c>
      <c r="F1310">
        <f t="shared" si="60"/>
        <v>0</v>
      </c>
      <c r="G1310">
        <f t="shared" si="61"/>
        <v>0</v>
      </c>
      <c r="H1310">
        <v>447897</v>
      </c>
      <c r="I1310">
        <v>875600</v>
      </c>
      <c r="J1310">
        <v>158887000</v>
      </c>
      <c r="K1310">
        <f t="shared" si="62"/>
        <v>0</v>
      </c>
    </row>
    <row r="1311" spans="1:11" x14ac:dyDescent="0.3">
      <c r="A1311" s="2">
        <v>42026</v>
      </c>
      <c r="B1311" s="6">
        <f>DAY(A1311)</f>
        <v>22</v>
      </c>
      <c r="C1311" t="s">
        <v>895</v>
      </c>
      <c r="D1311" s="1" t="s">
        <v>896</v>
      </c>
      <c r="E1311">
        <v>2.0299999999999998</v>
      </c>
      <c r="F1311">
        <f t="shared" si="60"/>
        <v>5.9999999999999831E-2</v>
      </c>
      <c r="G1311" t="str">
        <f t="shared" si="61"/>
        <v>wzrost</v>
      </c>
      <c r="H1311">
        <v>286713</v>
      </c>
      <c r="I1311">
        <v>576620</v>
      </c>
      <c r="J1311">
        <v>158887000</v>
      </c>
      <c r="K1311">
        <f t="shared" si="62"/>
        <v>0</v>
      </c>
    </row>
    <row r="1312" spans="1:11" x14ac:dyDescent="0.3">
      <c r="A1312" s="2">
        <v>42027</v>
      </c>
      <c r="B1312" s="6">
        <f>DAY(A1312)</f>
        <v>23</v>
      </c>
      <c r="C1312" t="s">
        <v>895</v>
      </c>
      <c r="D1312" s="1" t="s">
        <v>896</v>
      </c>
      <c r="E1312">
        <v>2.0299999999999998</v>
      </c>
      <c r="F1312">
        <f t="shared" si="60"/>
        <v>0</v>
      </c>
      <c r="G1312" t="str">
        <f t="shared" si="61"/>
        <v>spadek</v>
      </c>
      <c r="H1312">
        <v>279385</v>
      </c>
      <c r="I1312">
        <v>569310</v>
      </c>
      <c r="J1312">
        <v>158887000</v>
      </c>
      <c r="K1312" t="str">
        <f t="shared" si="62"/>
        <v>obserwuj</v>
      </c>
    </row>
    <row r="1313" spans="1:11" x14ac:dyDescent="0.3">
      <c r="A1313" s="2">
        <v>42025</v>
      </c>
      <c r="B1313" s="6">
        <f>DAY(A1313)</f>
        <v>21</v>
      </c>
      <c r="C1313" t="s">
        <v>885</v>
      </c>
      <c r="D1313" s="1" t="s">
        <v>886</v>
      </c>
      <c r="E1313">
        <v>2.67</v>
      </c>
      <c r="F1313">
        <f t="shared" si="60"/>
        <v>0</v>
      </c>
      <c r="G1313">
        <f t="shared" si="61"/>
        <v>0</v>
      </c>
      <c r="H1313">
        <v>24</v>
      </c>
      <c r="I1313">
        <v>60</v>
      </c>
      <c r="J1313">
        <v>16914000</v>
      </c>
      <c r="K1313">
        <f t="shared" si="62"/>
        <v>0</v>
      </c>
    </row>
    <row r="1314" spans="1:11" x14ac:dyDescent="0.3">
      <c r="A1314" s="2">
        <v>42026</v>
      </c>
      <c r="B1314" s="6">
        <f>DAY(A1314)</f>
        <v>22</v>
      </c>
      <c r="C1314" t="s">
        <v>885</v>
      </c>
      <c r="D1314" s="1" t="s">
        <v>886</v>
      </c>
      <c r="E1314">
        <v>2.67</v>
      </c>
      <c r="F1314">
        <f t="shared" si="60"/>
        <v>0</v>
      </c>
      <c r="G1314">
        <f t="shared" si="61"/>
        <v>0</v>
      </c>
      <c r="H1314">
        <v>21</v>
      </c>
      <c r="I1314">
        <v>60</v>
      </c>
      <c r="J1314">
        <v>16914000</v>
      </c>
      <c r="K1314">
        <f t="shared" si="62"/>
        <v>0</v>
      </c>
    </row>
    <row r="1315" spans="1:11" x14ac:dyDescent="0.3">
      <c r="A1315" s="2">
        <v>42027</v>
      </c>
      <c r="B1315" s="6">
        <f>DAY(A1315)</f>
        <v>23</v>
      </c>
      <c r="C1315" t="s">
        <v>885</v>
      </c>
      <c r="D1315" s="1" t="s">
        <v>886</v>
      </c>
      <c r="E1315">
        <v>2.6</v>
      </c>
      <c r="F1315">
        <f t="shared" si="60"/>
        <v>-6.999999999999984E-2</v>
      </c>
      <c r="G1315" t="str">
        <f t="shared" si="61"/>
        <v>spadek</v>
      </c>
      <c r="H1315">
        <v>4544</v>
      </c>
      <c r="I1315">
        <v>11390</v>
      </c>
      <c r="J1315">
        <v>16914000</v>
      </c>
      <c r="K1315" t="str">
        <f t="shared" si="62"/>
        <v>obserwuj</v>
      </c>
    </row>
    <row r="1316" spans="1:11" x14ac:dyDescent="0.3">
      <c r="A1316" s="2">
        <v>42025</v>
      </c>
      <c r="B1316" s="6">
        <f>DAY(A1316)</f>
        <v>21</v>
      </c>
      <c r="C1316" t="s">
        <v>893</v>
      </c>
      <c r="D1316" s="1" t="s">
        <v>894</v>
      </c>
      <c r="E1316">
        <v>9.15</v>
      </c>
      <c r="F1316">
        <f t="shared" si="60"/>
        <v>0</v>
      </c>
      <c r="G1316">
        <f t="shared" si="61"/>
        <v>0</v>
      </c>
      <c r="H1316">
        <v>5327</v>
      </c>
      <c r="I1316">
        <v>48050</v>
      </c>
      <c r="J1316">
        <v>4210000</v>
      </c>
      <c r="K1316">
        <f t="shared" si="62"/>
        <v>0</v>
      </c>
    </row>
    <row r="1317" spans="1:11" x14ac:dyDescent="0.3">
      <c r="A1317" s="2">
        <v>42026</v>
      </c>
      <c r="B1317" s="6">
        <f>DAY(A1317)</f>
        <v>22</v>
      </c>
      <c r="C1317" t="s">
        <v>893</v>
      </c>
      <c r="D1317" s="1" t="s">
        <v>894</v>
      </c>
      <c r="E1317">
        <v>9.24</v>
      </c>
      <c r="F1317">
        <f t="shared" si="60"/>
        <v>8.9999999999999858E-2</v>
      </c>
      <c r="G1317" t="str">
        <f t="shared" si="61"/>
        <v>wzrost</v>
      </c>
      <c r="H1317">
        <v>5146</v>
      </c>
      <c r="I1317">
        <v>46510</v>
      </c>
      <c r="J1317">
        <v>4210000</v>
      </c>
      <c r="K1317">
        <f t="shared" si="62"/>
        <v>0</v>
      </c>
    </row>
    <row r="1318" spans="1:11" x14ac:dyDescent="0.3">
      <c r="A1318" s="2">
        <v>42027</v>
      </c>
      <c r="B1318" s="6">
        <f>DAY(A1318)</f>
        <v>23</v>
      </c>
      <c r="C1318" t="s">
        <v>893</v>
      </c>
      <c r="D1318" s="1" t="s">
        <v>894</v>
      </c>
      <c r="E1318">
        <v>9.59</v>
      </c>
      <c r="F1318">
        <f t="shared" si="60"/>
        <v>0.34999999999999964</v>
      </c>
      <c r="G1318" t="str">
        <f t="shared" si="61"/>
        <v>wzrost</v>
      </c>
      <c r="H1318">
        <v>5453</v>
      </c>
      <c r="I1318">
        <v>50710</v>
      </c>
      <c r="J1318">
        <v>4210000</v>
      </c>
      <c r="K1318" t="str">
        <f t="shared" si="62"/>
        <v>kupuj</v>
      </c>
    </row>
    <row r="1319" spans="1:11" x14ac:dyDescent="0.3">
      <c r="A1319" s="2">
        <v>42025</v>
      </c>
      <c r="B1319" s="6">
        <f>DAY(A1319)</f>
        <v>21</v>
      </c>
      <c r="C1319" t="s">
        <v>901</v>
      </c>
      <c r="D1319" s="1" t="s">
        <v>902</v>
      </c>
      <c r="E1319">
        <v>4.18</v>
      </c>
      <c r="F1319">
        <f t="shared" si="60"/>
        <v>0</v>
      </c>
      <c r="G1319">
        <f t="shared" si="61"/>
        <v>0</v>
      </c>
      <c r="H1319">
        <v>1125</v>
      </c>
      <c r="I1319">
        <v>4700</v>
      </c>
      <c r="J1319">
        <v>0</v>
      </c>
      <c r="K1319">
        <f t="shared" si="62"/>
        <v>0</v>
      </c>
    </row>
    <row r="1320" spans="1:11" x14ac:dyDescent="0.3">
      <c r="A1320" s="2">
        <v>42026</v>
      </c>
      <c r="B1320" s="6">
        <f>DAY(A1320)</f>
        <v>22</v>
      </c>
      <c r="C1320" t="s">
        <v>901</v>
      </c>
      <c r="D1320" s="1" t="s">
        <v>902</v>
      </c>
      <c r="E1320">
        <v>4.17</v>
      </c>
      <c r="F1320">
        <f t="shared" si="60"/>
        <v>-9.9999999999997868E-3</v>
      </c>
      <c r="G1320" t="str">
        <f t="shared" si="61"/>
        <v>spadek</v>
      </c>
      <c r="H1320">
        <v>1000</v>
      </c>
      <c r="I1320">
        <v>4170</v>
      </c>
      <c r="J1320">
        <v>0</v>
      </c>
      <c r="K1320">
        <f t="shared" si="62"/>
        <v>0</v>
      </c>
    </row>
    <row r="1321" spans="1:11" x14ac:dyDescent="0.3">
      <c r="A1321" s="2">
        <v>42027</v>
      </c>
      <c r="B1321" s="6">
        <f>DAY(A1321)</f>
        <v>23</v>
      </c>
      <c r="C1321" t="s">
        <v>901</v>
      </c>
      <c r="D1321" s="1" t="s">
        <v>902</v>
      </c>
      <c r="E1321">
        <v>4.05</v>
      </c>
      <c r="F1321">
        <f t="shared" si="60"/>
        <v>-0.12000000000000011</v>
      </c>
      <c r="G1321" t="str">
        <f t="shared" si="61"/>
        <v>spadek</v>
      </c>
      <c r="H1321">
        <v>4683</v>
      </c>
      <c r="I1321">
        <v>19020</v>
      </c>
      <c r="J1321">
        <v>0</v>
      </c>
      <c r="K1321" t="str">
        <f t="shared" si="62"/>
        <v>sprzedaj</v>
      </c>
    </row>
    <row r="1322" spans="1:11" x14ac:dyDescent="0.3">
      <c r="A1322" s="2">
        <v>42025</v>
      </c>
      <c r="B1322" s="6">
        <f>DAY(A1322)</f>
        <v>21</v>
      </c>
      <c r="C1322" t="s">
        <v>909</v>
      </c>
      <c r="D1322" s="1" t="s">
        <v>910</v>
      </c>
      <c r="E1322">
        <v>955</v>
      </c>
      <c r="F1322">
        <f t="shared" si="60"/>
        <v>0</v>
      </c>
      <c r="G1322">
        <f t="shared" si="61"/>
        <v>0</v>
      </c>
      <c r="H1322">
        <v>10799</v>
      </c>
      <c r="I1322">
        <v>10367730</v>
      </c>
      <c r="J1322">
        <v>717000</v>
      </c>
      <c r="K1322">
        <f t="shared" si="62"/>
        <v>0</v>
      </c>
    </row>
    <row r="1323" spans="1:11" x14ac:dyDescent="0.3">
      <c r="A1323" s="2">
        <v>42026</v>
      </c>
      <c r="B1323" s="6">
        <f>DAY(A1323)</f>
        <v>22</v>
      </c>
      <c r="C1323" t="s">
        <v>909</v>
      </c>
      <c r="D1323" s="1" t="s">
        <v>910</v>
      </c>
      <c r="E1323">
        <v>965</v>
      </c>
      <c r="F1323">
        <f t="shared" si="60"/>
        <v>10</v>
      </c>
      <c r="G1323" t="str">
        <f t="shared" si="61"/>
        <v>wzrost</v>
      </c>
      <c r="H1323">
        <v>41</v>
      </c>
      <c r="I1323">
        <v>39540</v>
      </c>
      <c r="J1323">
        <v>717000</v>
      </c>
      <c r="K1323">
        <f t="shared" si="62"/>
        <v>0</v>
      </c>
    </row>
    <row r="1324" spans="1:11" x14ac:dyDescent="0.3">
      <c r="A1324" s="2">
        <v>42027</v>
      </c>
      <c r="B1324" s="6">
        <f>DAY(A1324)</f>
        <v>23</v>
      </c>
      <c r="C1324" t="s">
        <v>909</v>
      </c>
      <c r="D1324" s="1" t="s">
        <v>910</v>
      </c>
      <c r="E1324">
        <v>982.05</v>
      </c>
      <c r="F1324">
        <f t="shared" si="60"/>
        <v>17.049999999999955</v>
      </c>
      <c r="G1324" t="str">
        <f t="shared" si="61"/>
        <v>wzrost</v>
      </c>
      <c r="H1324">
        <v>97</v>
      </c>
      <c r="I1324">
        <v>93970</v>
      </c>
      <c r="J1324">
        <v>717000</v>
      </c>
      <c r="K1324" t="str">
        <f t="shared" si="62"/>
        <v>kupuj</v>
      </c>
    </row>
    <row r="1325" spans="1:11" x14ac:dyDescent="0.3">
      <c r="A1325" s="2">
        <v>42025</v>
      </c>
      <c r="B1325" s="6">
        <f>DAY(A1325)</f>
        <v>21</v>
      </c>
      <c r="C1325" t="s">
        <v>211</v>
      </c>
      <c r="D1325" s="1" t="s">
        <v>212</v>
      </c>
      <c r="E1325">
        <v>0.72</v>
      </c>
      <c r="F1325">
        <f t="shared" si="60"/>
        <v>0</v>
      </c>
      <c r="G1325">
        <f t="shared" si="61"/>
        <v>0</v>
      </c>
      <c r="H1325">
        <v>20924</v>
      </c>
      <c r="I1325">
        <v>14920</v>
      </c>
      <c r="J1325">
        <v>8257000</v>
      </c>
      <c r="K1325">
        <f t="shared" si="62"/>
        <v>0</v>
      </c>
    </row>
    <row r="1326" spans="1:11" x14ac:dyDescent="0.3">
      <c r="A1326" s="2">
        <v>42026</v>
      </c>
      <c r="B1326" s="6">
        <f>DAY(A1326)</f>
        <v>22</v>
      </c>
      <c r="C1326" t="s">
        <v>211</v>
      </c>
      <c r="D1326" s="1" t="s">
        <v>212</v>
      </c>
      <c r="E1326">
        <v>0.72</v>
      </c>
      <c r="F1326">
        <f t="shared" si="60"/>
        <v>0</v>
      </c>
      <c r="G1326">
        <f t="shared" si="61"/>
        <v>0</v>
      </c>
      <c r="H1326">
        <v>1564</v>
      </c>
      <c r="I1326">
        <v>1110</v>
      </c>
      <c r="J1326">
        <v>8257000</v>
      </c>
      <c r="K1326">
        <f t="shared" si="62"/>
        <v>0</v>
      </c>
    </row>
    <row r="1327" spans="1:11" x14ac:dyDescent="0.3">
      <c r="A1327" s="2">
        <v>42027</v>
      </c>
      <c r="B1327" s="6">
        <f>DAY(A1327)</f>
        <v>23</v>
      </c>
      <c r="C1327" t="s">
        <v>211</v>
      </c>
      <c r="D1327" s="1" t="s">
        <v>212</v>
      </c>
      <c r="E1327">
        <v>0.7</v>
      </c>
      <c r="F1327">
        <f t="shared" si="60"/>
        <v>-2.0000000000000018E-2</v>
      </c>
      <c r="G1327" t="str">
        <f t="shared" si="61"/>
        <v>spadek</v>
      </c>
      <c r="H1327">
        <v>12862</v>
      </c>
      <c r="I1327">
        <v>9010</v>
      </c>
      <c r="J1327">
        <v>8257000</v>
      </c>
      <c r="K1327" t="str">
        <f t="shared" si="62"/>
        <v>obserwuj</v>
      </c>
    </row>
    <row r="1328" spans="1:11" x14ac:dyDescent="0.3">
      <c r="A1328" s="2">
        <v>42025</v>
      </c>
      <c r="B1328" s="6">
        <f>DAY(A1328)</f>
        <v>21</v>
      </c>
      <c r="C1328" t="s">
        <v>911</v>
      </c>
      <c r="D1328" s="1" t="s">
        <v>912</v>
      </c>
      <c r="E1328">
        <v>7.13</v>
      </c>
      <c r="F1328">
        <f t="shared" si="60"/>
        <v>0</v>
      </c>
      <c r="G1328">
        <f t="shared" si="61"/>
        <v>0</v>
      </c>
      <c r="H1328">
        <v>2142</v>
      </c>
      <c r="I1328">
        <v>15120</v>
      </c>
      <c r="J1328">
        <v>0</v>
      </c>
      <c r="K1328">
        <f t="shared" si="62"/>
        <v>0</v>
      </c>
    </row>
    <row r="1329" spans="1:11" x14ac:dyDescent="0.3">
      <c r="A1329" s="2">
        <v>42026</v>
      </c>
      <c r="B1329" s="6">
        <f>DAY(A1329)</f>
        <v>22</v>
      </c>
      <c r="C1329" t="s">
        <v>911</v>
      </c>
      <c r="D1329" s="1" t="s">
        <v>912</v>
      </c>
      <c r="E1329">
        <v>7.5</v>
      </c>
      <c r="F1329">
        <f t="shared" si="60"/>
        <v>0.37000000000000011</v>
      </c>
      <c r="G1329" t="str">
        <f t="shared" si="61"/>
        <v>wzrost</v>
      </c>
      <c r="H1329">
        <v>2255</v>
      </c>
      <c r="I1329">
        <v>16070</v>
      </c>
      <c r="J1329">
        <v>0</v>
      </c>
      <c r="K1329">
        <f t="shared" si="62"/>
        <v>0</v>
      </c>
    </row>
    <row r="1330" spans="1:11" x14ac:dyDescent="0.3">
      <c r="A1330" s="2">
        <v>42027</v>
      </c>
      <c r="B1330" s="6">
        <f>DAY(A1330)</f>
        <v>23</v>
      </c>
      <c r="C1330" t="s">
        <v>911</v>
      </c>
      <c r="D1330" s="1" t="s">
        <v>912</v>
      </c>
      <c r="E1330">
        <v>7.26</v>
      </c>
      <c r="F1330">
        <f t="shared" si="60"/>
        <v>-0.24000000000000021</v>
      </c>
      <c r="G1330" t="str">
        <f t="shared" si="61"/>
        <v>spadek</v>
      </c>
      <c r="H1330">
        <v>2927</v>
      </c>
      <c r="I1330">
        <v>20870</v>
      </c>
      <c r="J1330">
        <v>0</v>
      </c>
      <c r="K1330" t="str">
        <f t="shared" si="62"/>
        <v>obserwuj</v>
      </c>
    </row>
    <row r="1331" spans="1:11" x14ac:dyDescent="0.3">
      <c r="A1331" s="2">
        <v>42025</v>
      </c>
      <c r="B1331" s="6">
        <f>DAY(A1331)</f>
        <v>21</v>
      </c>
      <c r="C1331" t="s">
        <v>915</v>
      </c>
      <c r="D1331" s="1" t="s">
        <v>916</v>
      </c>
      <c r="E1331">
        <v>4.0999999999999996</v>
      </c>
      <c r="F1331">
        <f t="shared" si="60"/>
        <v>0</v>
      </c>
      <c r="G1331">
        <f t="shared" si="61"/>
        <v>0</v>
      </c>
      <c r="H1331">
        <v>113649</v>
      </c>
      <c r="I1331">
        <v>464150</v>
      </c>
      <c r="J1331">
        <v>17549000</v>
      </c>
      <c r="K1331">
        <f t="shared" si="62"/>
        <v>0</v>
      </c>
    </row>
    <row r="1332" spans="1:11" x14ac:dyDescent="0.3">
      <c r="A1332" s="2">
        <v>42026</v>
      </c>
      <c r="B1332" s="6">
        <f>DAY(A1332)</f>
        <v>22</v>
      </c>
      <c r="C1332" t="s">
        <v>915</v>
      </c>
      <c r="D1332" s="1" t="s">
        <v>916</v>
      </c>
      <c r="E1332">
        <v>4.47</v>
      </c>
      <c r="F1332">
        <f t="shared" si="60"/>
        <v>0.37000000000000011</v>
      </c>
      <c r="G1332" t="str">
        <f t="shared" si="61"/>
        <v>wzrost</v>
      </c>
      <c r="H1332">
        <v>117976</v>
      </c>
      <c r="I1332">
        <v>517810</v>
      </c>
      <c r="J1332">
        <v>17549000</v>
      </c>
      <c r="K1332">
        <f t="shared" si="62"/>
        <v>0</v>
      </c>
    </row>
    <row r="1333" spans="1:11" x14ac:dyDescent="0.3">
      <c r="A1333" s="2">
        <v>42027</v>
      </c>
      <c r="B1333" s="6">
        <f>DAY(A1333)</f>
        <v>23</v>
      </c>
      <c r="C1333" t="s">
        <v>915</v>
      </c>
      <c r="D1333" s="1" t="s">
        <v>916</v>
      </c>
      <c r="E1333">
        <v>4.4400000000000004</v>
      </c>
      <c r="F1333">
        <f t="shared" si="60"/>
        <v>-2.9999999999999361E-2</v>
      </c>
      <c r="G1333" t="str">
        <f t="shared" si="61"/>
        <v>spadek</v>
      </c>
      <c r="H1333">
        <v>99554</v>
      </c>
      <c r="I1333">
        <v>445780</v>
      </c>
      <c r="J1333">
        <v>17549000</v>
      </c>
      <c r="K1333" t="str">
        <f t="shared" si="62"/>
        <v>obserwuj</v>
      </c>
    </row>
    <row r="1334" spans="1:11" x14ac:dyDescent="0.3">
      <c r="A1334" s="2">
        <v>42025</v>
      </c>
      <c r="B1334" s="6">
        <f>DAY(A1334)</f>
        <v>21</v>
      </c>
      <c r="C1334" t="s">
        <v>919</v>
      </c>
      <c r="D1334" s="1" t="s">
        <v>920</v>
      </c>
      <c r="E1334">
        <v>0.86</v>
      </c>
      <c r="F1334">
        <f t="shared" si="60"/>
        <v>0</v>
      </c>
      <c r="G1334">
        <f t="shared" si="61"/>
        <v>0</v>
      </c>
      <c r="H1334">
        <v>6000</v>
      </c>
      <c r="I1334">
        <v>5160</v>
      </c>
      <c r="J1334">
        <v>0</v>
      </c>
      <c r="K1334">
        <f t="shared" si="62"/>
        <v>0</v>
      </c>
    </row>
    <row r="1335" spans="1:11" x14ac:dyDescent="0.3">
      <c r="A1335" s="2">
        <v>42026</v>
      </c>
      <c r="B1335" s="6">
        <f>DAY(A1335)</f>
        <v>22</v>
      </c>
      <c r="C1335" t="s">
        <v>919</v>
      </c>
      <c r="D1335" s="1" t="s">
        <v>920</v>
      </c>
      <c r="E1335">
        <v>0.86</v>
      </c>
      <c r="F1335">
        <f t="shared" si="60"/>
        <v>0</v>
      </c>
      <c r="G1335">
        <f t="shared" si="61"/>
        <v>0</v>
      </c>
      <c r="H1335">
        <v>2317</v>
      </c>
      <c r="I1335">
        <v>1890</v>
      </c>
      <c r="J1335">
        <v>0</v>
      </c>
      <c r="K1335">
        <f t="shared" si="62"/>
        <v>0</v>
      </c>
    </row>
    <row r="1336" spans="1:11" x14ac:dyDescent="0.3">
      <c r="A1336" s="2">
        <v>42027</v>
      </c>
      <c r="B1336" s="6">
        <f>DAY(A1336)</f>
        <v>23</v>
      </c>
      <c r="C1336" t="s">
        <v>919</v>
      </c>
      <c r="D1336" s="1" t="s">
        <v>920</v>
      </c>
      <c r="E1336">
        <v>0.86</v>
      </c>
      <c r="F1336">
        <f t="shared" si="60"/>
        <v>0</v>
      </c>
      <c r="G1336">
        <f t="shared" si="61"/>
        <v>0</v>
      </c>
      <c r="H1336">
        <v>13050</v>
      </c>
      <c r="I1336">
        <v>10790</v>
      </c>
      <c r="J1336">
        <v>0</v>
      </c>
      <c r="K1336" t="str">
        <f t="shared" si="62"/>
        <v>obserwuj</v>
      </c>
    </row>
    <row r="1337" spans="1:11" x14ac:dyDescent="0.3">
      <c r="A1337" s="2">
        <v>42025</v>
      </c>
      <c r="B1337" s="6">
        <f>DAY(A1337)</f>
        <v>21</v>
      </c>
      <c r="C1337" t="s">
        <v>903</v>
      </c>
      <c r="D1337" s="1" t="s">
        <v>904</v>
      </c>
      <c r="E1337">
        <v>3.14</v>
      </c>
      <c r="F1337">
        <f t="shared" si="60"/>
        <v>0</v>
      </c>
      <c r="G1337">
        <f t="shared" si="61"/>
        <v>0</v>
      </c>
      <c r="H1337">
        <v>2461</v>
      </c>
      <c r="I1337">
        <v>7730</v>
      </c>
      <c r="J1337">
        <v>2113000</v>
      </c>
      <c r="K1337">
        <f t="shared" si="62"/>
        <v>0</v>
      </c>
    </row>
    <row r="1338" spans="1:11" x14ac:dyDescent="0.3">
      <c r="A1338" s="2">
        <v>42026</v>
      </c>
      <c r="B1338" s="6">
        <f>DAY(A1338)</f>
        <v>22</v>
      </c>
      <c r="C1338" t="s">
        <v>903</v>
      </c>
      <c r="D1338" s="1" t="s">
        <v>904</v>
      </c>
      <c r="E1338">
        <v>3.15</v>
      </c>
      <c r="F1338">
        <f t="shared" si="60"/>
        <v>9.9999999999997868E-3</v>
      </c>
      <c r="G1338" t="str">
        <f t="shared" si="61"/>
        <v>wzrost</v>
      </c>
      <c r="H1338">
        <v>4371</v>
      </c>
      <c r="I1338">
        <v>13740</v>
      </c>
      <c r="J1338">
        <v>2113000</v>
      </c>
      <c r="K1338">
        <f t="shared" si="62"/>
        <v>0</v>
      </c>
    </row>
    <row r="1339" spans="1:11" x14ac:dyDescent="0.3">
      <c r="A1339" s="2">
        <v>42027</v>
      </c>
      <c r="B1339" s="6">
        <f>DAY(A1339)</f>
        <v>23</v>
      </c>
      <c r="C1339" t="s">
        <v>903</v>
      </c>
      <c r="D1339" s="1" t="s">
        <v>904</v>
      </c>
      <c r="E1339">
        <v>3.15</v>
      </c>
      <c r="F1339">
        <f t="shared" si="60"/>
        <v>0</v>
      </c>
      <c r="G1339" t="str">
        <f t="shared" si="61"/>
        <v>spadek</v>
      </c>
      <c r="H1339">
        <v>4430</v>
      </c>
      <c r="I1339">
        <v>13950</v>
      </c>
      <c r="J1339">
        <v>2113000</v>
      </c>
      <c r="K1339" t="str">
        <f t="shared" si="62"/>
        <v>obserwuj</v>
      </c>
    </row>
    <row r="1340" spans="1:11" x14ac:dyDescent="0.3">
      <c r="A1340" s="2">
        <v>42025</v>
      </c>
      <c r="B1340" s="6">
        <f>DAY(A1340)</f>
        <v>21</v>
      </c>
      <c r="C1340" t="s">
        <v>925</v>
      </c>
      <c r="D1340" s="1" t="s">
        <v>926</v>
      </c>
      <c r="E1340">
        <v>8.3000000000000007</v>
      </c>
      <c r="F1340">
        <f t="shared" si="60"/>
        <v>0</v>
      </c>
      <c r="G1340">
        <f t="shared" si="61"/>
        <v>0</v>
      </c>
      <c r="H1340">
        <v>30952</v>
      </c>
      <c r="I1340">
        <v>254700</v>
      </c>
      <c r="J1340">
        <v>2046000</v>
      </c>
      <c r="K1340">
        <f t="shared" si="62"/>
        <v>0</v>
      </c>
    </row>
    <row r="1341" spans="1:11" x14ac:dyDescent="0.3">
      <c r="A1341" s="2">
        <v>42026</v>
      </c>
      <c r="B1341" s="6">
        <f>DAY(A1341)</f>
        <v>22</v>
      </c>
      <c r="C1341" t="s">
        <v>925</v>
      </c>
      <c r="D1341" s="1" t="s">
        <v>926</v>
      </c>
      <c r="E1341">
        <v>8.5</v>
      </c>
      <c r="F1341">
        <f t="shared" si="60"/>
        <v>0.19999999999999929</v>
      </c>
      <c r="G1341" t="str">
        <f t="shared" si="61"/>
        <v>wzrost</v>
      </c>
      <c r="H1341">
        <v>22435</v>
      </c>
      <c r="I1341">
        <v>190230</v>
      </c>
      <c r="J1341">
        <v>2046000</v>
      </c>
      <c r="K1341">
        <f t="shared" si="62"/>
        <v>0</v>
      </c>
    </row>
    <row r="1342" spans="1:11" x14ac:dyDescent="0.3">
      <c r="A1342" s="2">
        <v>42027</v>
      </c>
      <c r="B1342" s="6">
        <f>DAY(A1342)</f>
        <v>23</v>
      </c>
      <c r="C1342" t="s">
        <v>925</v>
      </c>
      <c r="D1342" s="1" t="s">
        <v>926</v>
      </c>
      <c r="E1342">
        <v>8.69</v>
      </c>
      <c r="F1342">
        <f t="shared" si="60"/>
        <v>0.1899999999999995</v>
      </c>
      <c r="G1342" t="str">
        <f t="shared" si="61"/>
        <v>spadek</v>
      </c>
      <c r="H1342">
        <v>58203</v>
      </c>
      <c r="I1342">
        <v>501040</v>
      </c>
      <c r="J1342">
        <v>2046000</v>
      </c>
      <c r="K1342" t="str">
        <f t="shared" si="62"/>
        <v>obserwuj</v>
      </c>
    </row>
    <row r="1343" spans="1:11" x14ac:dyDescent="0.3">
      <c r="A1343" s="2">
        <v>42025</v>
      </c>
      <c r="B1343" s="6">
        <f>DAY(A1343)</f>
        <v>21</v>
      </c>
      <c r="C1343" t="s">
        <v>927</v>
      </c>
      <c r="D1343" s="1" t="s">
        <v>928</v>
      </c>
      <c r="E1343">
        <v>18</v>
      </c>
      <c r="F1343">
        <f t="shared" si="60"/>
        <v>0</v>
      </c>
      <c r="G1343">
        <f t="shared" si="61"/>
        <v>0</v>
      </c>
      <c r="H1343">
        <v>39597</v>
      </c>
      <c r="I1343">
        <v>712660</v>
      </c>
      <c r="J1343">
        <v>24711000</v>
      </c>
      <c r="K1343">
        <f t="shared" si="62"/>
        <v>0</v>
      </c>
    </row>
    <row r="1344" spans="1:11" x14ac:dyDescent="0.3">
      <c r="A1344" s="2">
        <v>42026</v>
      </c>
      <c r="B1344" s="6">
        <f>DAY(A1344)</f>
        <v>22</v>
      </c>
      <c r="C1344" t="s">
        <v>927</v>
      </c>
      <c r="D1344" s="1" t="s">
        <v>928</v>
      </c>
      <c r="E1344">
        <v>18</v>
      </c>
      <c r="F1344">
        <f t="shared" si="60"/>
        <v>0</v>
      </c>
      <c r="G1344">
        <f t="shared" si="61"/>
        <v>0</v>
      </c>
      <c r="H1344">
        <v>3032</v>
      </c>
      <c r="I1344">
        <v>54610</v>
      </c>
      <c r="J1344">
        <v>24711000</v>
      </c>
      <c r="K1344">
        <f t="shared" si="62"/>
        <v>0</v>
      </c>
    </row>
    <row r="1345" spans="1:11" x14ac:dyDescent="0.3">
      <c r="A1345" s="2">
        <v>42027</v>
      </c>
      <c r="B1345" s="6">
        <f>DAY(A1345)</f>
        <v>23</v>
      </c>
      <c r="C1345" t="s">
        <v>927</v>
      </c>
      <c r="D1345" s="1" t="s">
        <v>928</v>
      </c>
      <c r="E1345">
        <v>18.11</v>
      </c>
      <c r="F1345">
        <f t="shared" si="60"/>
        <v>0.10999999999999943</v>
      </c>
      <c r="G1345" t="str">
        <f t="shared" si="61"/>
        <v>wzrost</v>
      </c>
      <c r="H1345">
        <v>21368</v>
      </c>
      <c r="I1345">
        <v>388600</v>
      </c>
      <c r="J1345">
        <v>24711000</v>
      </c>
      <c r="K1345" t="str">
        <f t="shared" si="62"/>
        <v>obserwuj</v>
      </c>
    </row>
    <row r="1346" spans="1:11" x14ac:dyDescent="0.3">
      <c r="A1346" s="2">
        <v>42025</v>
      </c>
      <c r="B1346" s="6">
        <f>DAY(A1346)</f>
        <v>21</v>
      </c>
      <c r="C1346" t="s">
        <v>779</v>
      </c>
      <c r="D1346" s="1" t="s">
        <v>780</v>
      </c>
      <c r="E1346">
        <v>23.41</v>
      </c>
      <c r="F1346">
        <f t="shared" si="60"/>
        <v>0</v>
      </c>
      <c r="G1346">
        <f t="shared" si="61"/>
        <v>0</v>
      </c>
      <c r="H1346">
        <v>203</v>
      </c>
      <c r="I1346">
        <v>4750</v>
      </c>
      <c r="J1346">
        <v>5187000</v>
      </c>
      <c r="K1346">
        <f t="shared" si="62"/>
        <v>0</v>
      </c>
    </row>
    <row r="1347" spans="1:11" x14ac:dyDescent="0.3">
      <c r="A1347" s="2">
        <v>42026</v>
      </c>
      <c r="B1347" s="6">
        <f>DAY(A1347)</f>
        <v>22</v>
      </c>
      <c r="C1347" t="s">
        <v>779</v>
      </c>
      <c r="D1347" s="1" t="s">
        <v>780</v>
      </c>
      <c r="E1347">
        <v>23.5</v>
      </c>
      <c r="F1347">
        <f t="shared" si="60"/>
        <v>8.9999999999999858E-2</v>
      </c>
      <c r="G1347" t="str">
        <f t="shared" si="61"/>
        <v>wzrost</v>
      </c>
      <c r="H1347">
        <v>2256</v>
      </c>
      <c r="I1347">
        <v>53370</v>
      </c>
      <c r="J1347">
        <v>5187000</v>
      </c>
      <c r="K1347">
        <f t="shared" si="62"/>
        <v>0</v>
      </c>
    </row>
    <row r="1348" spans="1:11" x14ac:dyDescent="0.3">
      <c r="A1348" s="2">
        <v>42027</v>
      </c>
      <c r="B1348" s="6">
        <f>DAY(A1348)</f>
        <v>23</v>
      </c>
      <c r="C1348" t="s">
        <v>779</v>
      </c>
      <c r="D1348" s="1" t="s">
        <v>780</v>
      </c>
      <c r="E1348">
        <v>23.73</v>
      </c>
      <c r="F1348">
        <f t="shared" ref="F1348:F1411" si="63">IF(B1348=21,0,E1348-E1347)</f>
        <v>0.23000000000000043</v>
      </c>
      <c r="G1348" t="str">
        <f t="shared" si="61"/>
        <v>wzrost</v>
      </c>
      <c r="H1348">
        <v>720</v>
      </c>
      <c r="I1348">
        <v>17090</v>
      </c>
      <c r="J1348">
        <v>5187000</v>
      </c>
      <c r="K1348" t="str">
        <f t="shared" si="62"/>
        <v>kupuj</v>
      </c>
    </row>
    <row r="1349" spans="1:11" x14ac:dyDescent="0.3">
      <c r="A1349" s="2">
        <v>42025</v>
      </c>
      <c r="B1349" s="6">
        <f>DAY(A1349)</f>
        <v>21</v>
      </c>
      <c r="C1349" t="s">
        <v>923</v>
      </c>
      <c r="D1349" s="1" t="s">
        <v>924</v>
      </c>
      <c r="E1349">
        <v>38.9</v>
      </c>
      <c r="F1349">
        <f t="shared" si="63"/>
        <v>0</v>
      </c>
      <c r="G1349">
        <f t="shared" ref="G1349:G1411" si="64">IF(B1349=21,0,IF(AND(E1349&lt;&gt;E1348,F1349&gt;F1348),"wzrost",IF(F1349&lt;F1348,"spadek",0)))</f>
        <v>0</v>
      </c>
      <c r="H1349">
        <v>150</v>
      </c>
      <c r="I1349">
        <v>5840</v>
      </c>
      <c r="J1349">
        <v>0</v>
      </c>
      <c r="K1349">
        <f t="shared" ref="K1349:K1411" si="65">IF(B1349=23,IF(AND(G1349="wzrost",G1348="wzrost"),"kupuj",IF(AND(G1349="spadek",G1348="spadek"),"sprzedaj","obserwuj")),0)</f>
        <v>0</v>
      </c>
    </row>
    <row r="1350" spans="1:11" x14ac:dyDescent="0.3">
      <c r="A1350" s="2">
        <v>42026</v>
      </c>
      <c r="B1350" s="6">
        <f>DAY(A1350)</f>
        <v>22</v>
      </c>
      <c r="C1350" t="s">
        <v>923</v>
      </c>
      <c r="D1350" s="1" t="s">
        <v>924</v>
      </c>
      <c r="E1350">
        <v>38.9</v>
      </c>
      <c r="F1350">
        <f t="shared" si="63"/>
        <v>0</v>
      </c>
      <c r="G1350">
        <f t="shared" si="64"/>
        <v>0</v>
      </c>
      <c r="H1350">
        <v>0</v>
      </c>
      <c r="I1350">
        <v>0</v>
      </c>
      <c r="J1350">
        <v>0</v>
      </c>
      <c r="K1350">
        <f t="shared" si="65"/>
        <v>0</v>
      </c>
    </row>
    <row r="1351" spans="1:11" x14ac:dyDescent="0.3">
      <c r="A1351" s="2">
        <v>42027</v>
      </c>
      <c r="B1351" s="6">
        <f>DAY(A1351)</f>
        <v>23</v>
      </c>
      <c r="C1351" t="s">
        <v>923</v>
      </c>
      <c r="D1351" s="1" t="s">
        <v>924</v>
      </c>
      <c r="E1351">
        <v>38.9</v>
      </c>
      <c r="F1351">
        <f t="shared" si="63"/>
        <v>0</v>
      </c>
      <c r="G1351">
        <f t="shared" si="64"/>
        <v>0</v>
      </c>
      <c r="H1351">
        <v>0</v>
      </c>
      <c r="I1351">
        <v>0</v>
      </c>
      <c r="J1351">
        <v>0</v>
      </c>
      <c r="K1351" t="str">
        <f t="shared" si="65"/>
        <v>obserwuj</v>
      </c>
    </row>
    <row r="1352" spans="1:11" x14ac:dyDescent="0.3">
      <c r="A1352" s="2">
        <v>42025</v>
      </c>
      <c r="B1352" s="6">
        <f>DAY(A1352)</f>
        <v>21</v>
      </c>
      <c r="C1352" t="s">
        <v>929</v>
      </c>
      <c r="D1352" s="1" t="s">
        <v>930</v>
      </c>
      <c r="E1352">
        <v>8.4</v>
      </c>
      <c r="F1352">
        <f t="shared" si="63"/>
        <v>0</v>
      </c>
      <c r="G1352">
        <f t="shared" si="64"/>
        <v>0</v>
      </c>
      <c r="H1352">
        <v>200</v>
      </c>
      <c r="I1352">
        <v>1680</v>
      </c>
      <c r="J1352">
        <v>1535000</v>
      </c>
      <c r="K1352">
        <f t="shared" si="65"/>
        <v>0</v>
      </c>
    </row>
    <row r="1353" spans="1:11" x14ac:dyDescent="0.3">
      <c r="A1353" s="2">
        <v>42026</v>
      </c>
      <c r="B1353" s="6">
        <f>DAY(A1353)</f>
        <v>22</v>
      </c>
      <c r="C1353" t="s">
        <v>929</v>
      </c>
      <c r="D1353" s="1" t="s">
        <v>930</v>
      </c>
      <c r="E1353">
        <v>8.4</v>
      </c>
      <c r="F1353">
        <f t="shared" si="63"/>
        <v>0</v>
      </c>
      <c r="G1353">
        <f t="shared" si="64"/>
        <v>0</v>
      </c>
      <c r="H1353">
        <v>0</v>
      </c>
      <c r="I1353">
        <v>0</v>
      </c>
      <c r="J1353">
        <v>1535000</v>
      </c>
      <c r="K1353">
        <f t="shared" si="65"/>
        <v>0</v>
      </c>
    </row>
    <row r="1354" spans="1:11" x14ac:dyDescent="0.3">
      <c r="A1354" s="2">
        <v>42027</v>
      </c>
      <c r="B1354" s="6">
        <f>DAY(A1354)</f>
        <v>23</v>
      </c>
      <c r="C1354" t="s">
        <v>929</v>
      </c>
      <c r="D1354" s="1" t="s">
        <v>930</v>
      </c>
      <c r="E1354">
        <v>8.4</v>
      </c>
      <c r="F1354">
        <f t="shared" si="63"/>
        <v>0</v>
      </c>
      <c r="G1354">
        <f t="shared" si="64"/>
        <v>0</v>
      </c>
      <c r="H1354">
        <v>0</v>
      </c>
      <c r="I1354">
        <v>0</v>
      </c>
      <c r="J1354">
        <v>1535000</v>
      </c>
      <c r="K1354" t="str">
        <f t="shared" si="65"/>
        <v>obserwuj</v>
      </c>
    </row>
    <row r="1355" spans="1:11" x14ac:dyDescent="0.3">
      <c r="A1355" s="2">
        <v>42025</v>
      </c>
      <c r="B1355" s="6">
        <f>DAY(A1355)</f>
        <v>21</v>
      </c>
      <c r="C1355" t="s">
        <v>931</v>
      </c>
      <c r="D1355" s="1" t="s">
        <v>932</v>
      </c>
      <c r="E1355">
        <v>2.69</v>
      </c>
      <c r="F1355">
        <f t="shared" si="63"/>
        <v>0</v>
      </c>
      <c r="G1355">
        <f t="shared" si="64"/>
        <v>0</v>
      </c>
      <c r="H1355">
        <v>1828</v>
      </c>
      <c r="I1355">
        <v>4940</v>
      </c>
      <c r="J1355">
        <v>48149000</v>
      </c>
      <c r="K1355">
        <f t="shared" si="65"/>
        <v>0</v>
      </c>
    </row>
    <row r="1356" spans="1:11" x14ac:dyDescent="0.3">
      <c r="A1356" s="2">
        <v>42026</v>
      </c>
      <c r="B1356" s="6">
        <f>DAY(A1356)</f>
        <v>22</v>
      </c>
      <c r="C1356" t="s">
        <v>931</v>
      </c>
      <c r="D1356" s="1" t="s">
        <v>932</v>
      </c>
      <c r="E1356">
        <v>2.63</v>
      </c>
      <c r="F1356">
        <f t="shared" si="63"/>
        <v>-6.0000000000000053E-2</v>
      </c>
      <c r="G1356" t="str">
        <f t="shared" si="64"/>
        <v>spadek</v>
      </c>
      <c r="H1356">
        <v>9100</v>
      </c>
      <c r="I1356">
        <v>23900</v>
      </c>
      <c r="J1356">
        <v>48149000</v>
      </c>
      <c r="K1356">
        <f t="shared" si="65"/>
        <v>0</v>
      </c>
    </row>
    <row r="1357" spans="1:11" x14ac:dyDescent="0.3">
      <c r="A1357" s="2">
        <v>42027</v>
      </c>
      <c r="B1357" s="6">
        <f>DAY(A1357)</f>
        <v>23</v>
      </c>
      <c r="C1357" t="s">
        <v>931</v>
      </c>
      <c r="D1357" s="1" t="s">
        <v>932</v>
      </c>
      <c r="E1357">
        <v>2.85</v>
      </c>
      <c r="F1357">
        <f t="shared" si="63"/>
        <v>0.2200000000000002</v>
      </c>
      <c r="G1357" t="str">
        <f t="shared" si="64"/>
        <v>wzrost</v>
      </c>
      <c r="H1357">
        <v>65869</v>
      </c>
      <c r="I1357">
        <v>181270</v>
      </c>
      <c r="J1357">
        <v>48149000</v>
      </c>
      <c r="K1357" t="str">
        <f t="shared" si="65"/>
        <v>obserwuj</v>
      </c>
    </row>
    <row r="1358" spans="1:11" x14ac:dyDescent="0.3">
      <c r="A1358" s="2">
        <v>42025</v>
      </c>
      <c r="B1358" s="6">
        <f>DAY(A1358)</f>
        <v>21</v>
      </c>
      <c r="C1358" t="s">
        <v>721</v>
      </c>
      <c r="D1358" s="1" t="s">
        <v>722</v>
      </c>
      <c r="E1358">
        <v>139</v>
      </c>
      <c r="F1358">
        <f t="shared" si="63"/>
        <v>0</v>
      </c>
      <c r="G1358">
        <f t="shared" si="64"/>
        <v>0</v>
      </c>
      <c r="H1358">
        <v>65</v>
      </c>
      <c r="I1358">
        <v>9070</v>
      </c>
      <c r="J1358">
        <v>3122000</v>
      </c>
      <c r="K1358">
        <f t="shared" si="65"/>
        <v>0</v>
      </c>
    </row>
    <row r="1359" spans="1:11" x14ac:dyDescent="0.3">
      <c r="A1359" s="2">
        <v>42026</v>
      </c>
      <c r="B1359" s="6">
        <f>DAY(A1359)</f>
        <v>22</v>
      </c>
      <c r="C1359" t="s">
        <v>721</v>
      </c>
      <c r="D1359" s="1" t="s">
        <v>722</v>
      </c>
      <c r="E1359">
        <v>140.85</v>
      </c>
      <c r="F1359">
        <f t="shared" si="63"/>
        <v>1.8499999999999943</v>
      </c>
      <c r="G1359" t="str">
        <f t="shared" si="64"/>
        <v>wzrost</v>
      </c>
      <c r="H1359">
        <v>142</v>
      </c>
      <c r="I1359">
        <v>19770</v>
      </c>
      <c r="J1359">
        <v>3122000</v>
      </c>
      <c r="K1359">
        <f t="shared" si="65"/>
        <v>0</v>
      </c>
    </row>
    <row r="1360" spans="1:11" x14ac:dyDescent="0.3">
      <c r="A1360" s="2">
        <v>42027</v>
      </c>
      <c r="B1360" s="6">
        <f>DAY(A1360)</f>
        <v>23</v>
      </c>
      <c r="C1360" t="s">
        <v>721</v>
      </c>
      <c r="D1360" s="1" t="s">
        <v>722</v>
      </c>
      <c r="E1360">
        <v>140.85</v>
      </c>
      <c r="F1360">
        <f t="shared" si="63"/>
        <v>0</v>
      </c>
      <c r="G1360" t="str">
        <f t="shared" si="64"/>
        <v>spadek</v>
      </c>
      <c r="H1360">
        <v>124</v>
      </c>
      <c r="I1360">
        <v>17450</v>
      </c>
      <c r="J1360">
        <v>3122000</v>
      </c>
      <c r="K1360" t="str">
        <f t="shared" si="65"/>
        <v>obserwuj</v>
      </c>
    </row>
    <row r="1361" spans="1:11" x14ac:dyDescent="0.3">
      <c r="A1361" s="2">
        <v>42025</v>
      </c>
      <c r="B1361" s="6">
        <f>DAY(A1361)</f>
        <v>21</v>
      </c>
      <c r="C1361" t="s">
        <v>341</v>
      </c>
      <c r="D1361" s="1" t="s">
        <v>342</v>
      </c>
      <c r="E1361">
        <v>71.989999999999995</v>
      </c>
      <c r="F1361">
        <f t="shared" si="63"/>
        <v>0</v>
      </c>
      <c r="G1361">
        <f t="shared" si="64"/>
        <v>0</v>
      </c>
      <c r="H1361">
        <v>22673</v>
      </c>
      <c r="I1361">
        <v>1607120</v>
      </c>
      <c r="J1361">
        <v>40919000</v>
      </c>
      <c r="K1361">
        <f t="shared" si="65"/>
        <v>0</v>
      </c>
    </row>
    <row r="1362" spans="1:11" x14ac:dyDescent="0.3">
      <c r="A1362" s="2">
        <v>42026</v>
      </c>
      <c r="B1362" s="6">
        <f>DAY(A1362)</f>
        <v>22</v>
      </c>
      <c r="C1362" t="s">
        <v>341</v>
      </c>
      <c r="D1362" s="1" t="s">
        <v>342</v>
      </c>
      <c r="E1362">
        <v>71</v>
      </c>
      <c r="F1362">
        <f t="shared" si="63"/>
        <v>-0.98999999999999488</v>
      </c>
      <c r="G1362" t="str">
        <f t="shared" si="64"/>
        <v>spadek</v>
      </c>
      <c r="H1362">
        <v>16310</v>
      </c>
      <c r="I1362">
        <v>1156910</v>
      </c>
      <c r="J1362">
        <v>40919000</v>
      </c>
      <c r="K1362">
        <f t="shared" si="65"/>
        <v>0</v>
      </c>
    </row>
    <row r="1363" spans="1:11" x14ac:dyDescent="0.3">
      <c r="A1363" s="2">
        <v>42027</v>
      </c>
      <c r="B1363" s="6">
        <f>DAY(A1363)</f>
        <v>23</v>
      </c>
      <c r="C1363" t="s">
        <v>341</v>
      </c>
      <c r="D1363" s="1" t="s">
        <v>342</v>
      </c>
      <c r="E1363">
        <v>72</v>
      </c>
      <c r="F1363">
        <f t="shared" si="63"/>
        <v>1</v>
      </c>
      <c r="G1363" t="str">
        <f t="shared" si="64"/>
        <v>wzrost</v>
      </c>
      <c r="H1363">
        <v>50610</v>
      </c>
      <c r="I1363">
        <v>3620070</v>
      </c>
      <c r="J1363">
        <v>40919000</v>
      </c>
      <c r="K1363" t="str">
        <f t="shared" si="65"/>
        <v>obserwuj</v>
      </c>
    </row>
    <row r="1364" spans="1:11" x14ac:dyDescent="0.3">
      <c r="A1364" s="2">
        <v>42025</v>
      </c>
      <c r="B1364" s="6">
        <f>DAY(A1364)</f>
        <v>21</v>
      </c>
      <c r="C1364" t="s">
        <v>941</v>
      </c>
      <c r="D1364" s="1" t="s">
        <v>942</v>
      </c>
      <c r="E1364">
        <v>1.55</v>
      </c>
      <c r="F1364">
        <f t="shared" si="63"/>
        <v>0</v>
      </c>
      <c r="G1364">
        <f t="shared" si="64"/>
        <v>0</v>
      </c>
      <c r="H1364">
        <v>3559</v>
      </c>
      <c r="I1364">
        <v>5440</v>
      </c>
      <c r="J1364">
        <v>6145000</v>
      </c>
      <c r="K1364">
        <f t="shared" si="65"/>
        <v>0</v>
      </c>
    </row>
    <row r="1365" spans="1:11" x14ac:dyDescent="0.3">
      <c r="A1365" s="2">
        <v>42026</v>
      </c>
      <c r="B1365" s="6">
        <f>DAY(A1365)</f>
        <v>22</v>
      </c>
      <c r="C1365" t="s">
        <v>941</v>
      </c>
      <c r="D1365" s="1" t="s">
        <v>942</v>
      </c>
      <c r="E1365">
        <v>1.54</v>
      </c>
      <c r="F1365">
        <f t="shared" si="63"/>
        <v>-1.0000000000000009E-2</v>
      </c>
      <c r="G1365" t="str">
        <f t="shared" si="64"/>
        <v>spadek</v>
      </c>
      <c r="H1365">
        <v>8262</v>
      </c>
      <c r="I1365">
        <v>12780</v>
      </c>
      <c r="J1365">
        <v>6145000</v>
      </c>
      <c r="K1365">
        <f t="shared" si="65"/>
        <v>0</v>
      </c>
    </row>
    <row r="1366" spans="1:11" x14ac:dyDescent="0.3">
      <c r="A1366" s="2">
        <v>42027</v>
      </c>
      <c r="B1366" s="6">
        <f>DAY(A1366)</f>
        <v>23</v>
      </c>
      <c r="C1366" t="s">
        <v>941</v>
      </c>
      <c r="D1366" s="1" t="s">
        <v>942</v>
      </c>
      <c r="E1366">
        <v>1.55</v>
      </c>
      <c r="F1366">
        <f t="shared" si="63"/>
        <v>1.0000000000000009E-2</v>
      </c>
      <c r="G1366" t="str">
        <f t="shared" si="64"/>
        <v>wzrost</v>
      </c>
      <c r="H1366">
        <v>4185</v>
      </c>
      <c r="I1366">
        <v>6260</v>
      </c>
      <c r="J1366">
        <v>6145000</v>
      </c>
      <c r="K1366" t="str">
        <f t="shared" si="65"/>
        <v>obserwuj</v>
      </c>
    </row>
    <row r="1367" spans="1:11" x14ac:dyDescent="0.3">
      <c r="A1367" s="2">
        <v>42025</v>
      </c>
      <c r="B1367" s="6">
        <f>DAY(A1367)</f>
        <v>21</v>
      </c>
      <c r="C1367" t="s">
        <v>683</v>
      </c>
      <c r="D1367" s="1" t="s">
        <v>684</v>
      </c>
      <c r="E1367">
        <v>17.399999999999999</v>
      </c>
      <c r="F1367">
        <f t="shared" si="63"/>
        <v>0</v>
      </c>
      <c r="G1367">
        <f t="shared" si="64"/>
        <v>0</v>
      </c>
      <c r="H1367">
        <v>4454</v>
      </c>
      <c r="I1367">
        <v>78070</v>
      </c>
      <c r="J1367">
        <v>15164000</v>
      </c>
      <c r="K1367">
        <f t="shared" si="65"/>
        <v>0</v>
      </c>
    </row>
    <row r="1368" spans="1:11" x14ac:dyDescent="0.3">
      <c r="A1368" s="2">
        <v>42026</v>
      </c>
      <c r="B1368" s="6">
        <f>DAY(A1368)</f>
        <v>22</v>
      </c>
      <c r="C1368" t="s">
        <v>683</v>
      </c>
      <c r="D1368" s="1" t="s">
        <v>684</v>
      </c>
      <c r="E1368">
        <v>17.600000000000001</v>
      </c>
      <c r="F1368">
        <f t="shared" si="63"/>
        <v>0.20000000000000284</v>
      </c>
      <c r="G1368" t="str">
        <f t="shared" si="64"/>
        <v>wzrost</v>
      </c>
      <c r="H1368">
        <v>30697</v>
      </c>
      <c r="I1368">
        <v>535660</v>
      </c>
      <c r="J1368">
        <v>15164000</v>
      </c>
      <c r="K1368">
        <f t="shared" si="65"/>
        <v>0</v>
      </c>
    </row>
    <row r="1369" spans="1:11" x14ac:dyDescent="0.3">
      <c r="A1369" s="2">
        <v>42027</v>
      </c>
      <c r="B1369" s="6">
        <f>DAY(A1369)</f>
        <v>23</v>
      </c>
      <c r="C1369" t="s">
        <v>683</v>
      </c>
      <c r="D1369" s="1" t="s">
        <v>684</v>
      </c>
      <c r="E1369">
        <v>18.5</v>
      </c>
      <c r="F1369">
        <f t="shared" si="63"/>
        <v>0.89999999999999858</v>
      </c>
      <c r="G1369" t="str">
        <f t="shared" si="64"/>
        <v>wzrost</v>
      </c>
      <c r="H1369">
        <v>18827</v>
      </c>
      <c r="I1369">
        <v>335140</v>
      </c>
      <c r="J1369">
        <v>15164000</v>
      </c>
      <c r="K1369" t="str">
        <f t="shared" si="65"/>
        <v>kupuj</v>
      </c>
    </row>
    <row r="1370" spans="1:11" x14ac:dyDescent="0.3">
      <c r="A1370" s="2">
        <v>42025</v>
      </c>
      <c r="B1370" s="6">
        <f>DAY(A1370)</f>
        <v>21</v>
      </c>
      <c r="C1370" t="s">
        <v>935</v>
      </c>
      <c r="D1370" s="1" t="s">
        <v>936</v>
      </c>
      <c r="E1370">
        <v>23.28</v>
      </c>
      <c r="F1370">
        <f t="shared" si="63"/>
        <v>0</v>
      </c>
      <c r="G1370">
        <f t="shared" si="64"/>
        <v>0</v>
      </c>
      <c r="H1370">
        <v>61806</v>
      </c>
      <c r="I1370">
        <v>1418850</v>
      </c>
      <c r="J1370">
        <v>24622000</v>
      </c>
      <c r="K1370">
        <f t="shared" si="65"/>
        <v>0</v>
      </c>
    </row>
    <row r="1371" spans="1:11" x14ac:dyDescent="0.3">
      <c r="A1371" s="2">
        <v>42026</v>
      </c>
      <c r="B1371" s="6">
        <f>DAY(A1371)</f>
        <v>22</v>
      </c>
      <c r="C1371" t="s">
        <v>935</v>
      </c>
      <c r="D1371" s="1" t="s">
        <v>936</v>
      </c>
      <c r="E1371">
        <v>24.1</v>
      </c>
      <c r="F1371">
        <f t="shared" si="63"/>
        <v>0.82000000000000028</v>
      </c>
      <c r="G1371" t="str">
        <f t="shared" si="64"/>
        <v>wzrost</v>
      </c>
      <c r="H1371">
        <v>19331</v>
      </c>
      <c r="I1371">
        <v>465220</v>
      </c>
      <c r="J1371">
        <v>24622000</v>
      </c>
      <c r="K1371">
        <f t="shared" si="65"/>
        <v>0</v>
      </c>
    </row>
    <row r="1372" spans="1:11" x14ac:dyDescent="0.3">
      <c r="A1372" s="2">
        <v>42027</v>
      </c>
      <c r="B1372" s="6">
        <f>DAY(A1372)</f>
        <v>23</v>
      </c>
      <c r="C1372" t="s">
        <v>935</v>
      </c>
      <c r="D1372" s="1" t="s">
        <v>936</v>
      </c>
      <c r="E1372">
        <v>24.62</v>
      </c>
      <c r="F1372">
        <f t="shared" si="63"/>
        <v>0.51999999999999957</v>
      </c>
      <c r="G1372" t="str">
        <f t="shared" si="64"/>
        <v>spadek</v>
      </c>
      <c r="H1372">
        <v>15094</v>
      </c>
      <c r="I1372">
        <v>371620</v>
      </c>
      <c r="J1372">
        <v>24622000</v>
      </c>
      <c r="K1372" t="str">
        <f t="shared" si="65"/>
        <v>obserwuj</v>
      </c>
    </row>
    <row r="1373" spans="1:11" x14ac:dyDescent="0.3">
      <c r="A1373" s="2">
        <v>42025</v>
      </c>
      <c r="B1373" s="6">
        <f>DAY(A1373)</f>
        <v>21</v>
      </c>
      <c r="C1373" t="s">
        <v>615</v>
      </c>
      <c r="D1373" s="1" t="s">
        <v>616</v>
      </c>
      <c r="E1373">
        <v>8.2100000000000009</v>
      </c>
      <c r="F1373">
        <f t="shared" si="63"/>
        <v>0</v>
      </c>
      <c r="G1373">
        <f t="shared" si="64"/>
        <v>0</v>
      </c>
      <c r="H1373">
        <v>755</v>
      </c>
      <c r="I1373">
        <v>6220</v>
      </c>
      <c r="J1373">
        <v>6256000</v>
      </c>
      <c r="K1373">
        <f t="shared" si="65"/>
        <v>0</v>
      </c>
    </row>
    <row r="1374" spans="1:11" x14ac:dyDescent="0.3">
      <c r="A1374" s="2">
        <v>42026</v>
      </c>
      <c r="B1374" s="6">
        <f>DAY(A1374)</f>
        <v>22</v>
      </c>
      <c r="C1374" t="s">
        <v>615</v>
      </c>
      <c r="D1374" s="1" t="s">
        <v>616</v>
      </c>
      <c r="E1374">
        <v>8.36</v>
      </c>
      <c r="F1374">
        <f t="shared" si="63"/>
        <v>0.14999999999999858</v>
      </c>
      <c r="G1374" t="str">
        <f t="shared" si="64"/>
        <v>wzrost</v>
      </c>
      <c r="H1374">
        <v>394</v>
      </c>
      <c r="I1374">
        <v>3240</v>
      </c>
      <c r="J1374">
        <v>6256000</v>
      </c>
      <c r="K1374">
        <f t="shared" si="65"/>
        <v>0</v>
      </c>
    </row>
    <row r="1375" spans="1:11" x14ac:dyDescent="0.3">
      <c r="A1375" s="2">
        <v>42027</v>
      </c>
      <c r="B1375" s="6">
        <f>DAY(A1375)</f>
        <v>23</v>
      </c>
      <c r="C1375" t="s">
        <v>615</v>
      </c>
      <c r="D1375" s="1" t="s">
        <v>616</v>
      </c>
      <c r="E1375">
        <v>8.36</v>
      </c>
      <c r="F1375">
        <f t="shared" si="63"/>
        <v>0</v>
      </c>
      <c r="G1375" t="str">
        <f t="shared" si="64"/>
        <v>spadek</v>
      </c>
      <c r="H1375">
        <v>325</v>
      </c>
      <c r="I1375">
        <v>2690</v>
      </c>
      <c r="J1375">
        <v>6256000</v>
      </c>
      <c r="K1375" t="str">
        <f t="shared" si="65"/>
        <v>obserwuj</v>
      </c>
    </row>
    <row r="1376" spans="1:11" x14ac:dyDescent="0.3">
      <c r="A1376" s="2">
        <v>42025</v>
      </c>
      <c r="B1376" s="6">
        <f>DAY(A1376)</f>
        <v>21</v>
      </c>
      <c r="C1376" t="s">
        <v>939</v>
      </c>
      <c r="D1376" s="1" t="s">
        <v>940</v>
      </c>
      <c r="E1376">
        <v>285</v>
      </c>
      <c r="F1376">
        <f t="shared" si="63"/>
        <v>0</v>
      </c>
      <c r="G1376">
        <f t="shared" si="64"/>
        <v>0</v>
      </c>
      <c r="H1376">
        <v>14</v>
      </c>
      <c r="I1376">
        <v>3990</v>
      </c>
      <c r="J1376">
        <v>699000</v>
      </c>
      <c r="K1376">
        <f t="shared" si="65"/>
        <v>0</v>
      </c>
    </row>
    <row r="1377" spans="1:11" x14ac:dyDescent="0.3">
      <c r="A1377" s="2">
        <v>42026</v>
      </c>
      <c r="B1377" s="6">
        <f>DAY(A1377)</f>
        <v>22</v>
      </c>
      <c r="C1377" t="s">
        <v>939</v>
      </c>
      <c r="D1377" s="1" t="s">
        <v>940</v>
      </c>
      <c r="E1377">
        <v>285</v>
      </c>
      <c r="F1377">
        <f t="shared" si="63"/>
        <v>0</v>
      </c>
      <c r="G1377">
        <f t="shared" si="64"/>
        <v>0</v>
      </c>
      <c r="H1377">
        <v>86</v>
      </c>
      <c r="I1377">
        <v>24500</v>
      </c>
      <c r="J1377">
        <v>699000</v>
      </c>
      <c r="K1377">
        <f t="shared" si="65"/>
        <v>0</v>
      </c>
    </row>
    <row r="1378" spans="1:11" x14ac:dyDescent="0.3">
      <c r="A1378" s="2">
        <v>42027</v>
      </c>
      <c r="B1378" s="6">
        <f>DAY(A1378)</f>
        <v>23</v>
      </c>
      <c r="C1378" t="s">
        <v>939</v>
      </c>
      <c r="D1378" s="1" t="s">
        <v>940</v>
      </c>
      <c r="E1378">
        <v>284.89999999999998</v>
      </c>
      <c r="F1378">
        <f t="shared" si="63"/>
        <v>-0.10000000000002274</v>
      </c>
      <c r="G1378" t="str">
        <f t="shared" si="64"/>
        <v>spadek</v>
      </c>
      <c r="H1378">
        <v>1</v>
      </c>
      <c r="I1378">
        <v>280</v>
      </c>
      <c r="J1378">
        <v>699000</v>
      </c>
      <c r="K1378" t="str">
        <f t="shared" si="65"/>
        <v>obserwuj</v>
      </c>
    </row>
    <row r="1379" spans="1:11" x14ac:dyDescent="0.3">
      <c r="A1379" s="2">
        <v>42025</v>
      </c>
      <c r="B1379" s="6">
        <f>DAY(A1379)</f>
        <v>21</v>
      </c>
      <c r="C1379" t="s">
        <v>335</v>
      </c>
      <c r="D1379" s="1" t="s">
        <v>336</v>
      </c>
      <c r="E1379">
        <v>30.5</v>
      </c>
      <c r="F1379">
        <f t="shared" si="63"/>
        <v>0</v>
      </c>
      <c r="G1379">
        <f t="shared" si="64"/>
        <v>0</v>
      </c>
      <c r="H1379">
        <v>65</v>
      </c>
      <c r="I1379">
        <v>1990</v>
      </c>
      <c r="J1379">
        <v>17315000</v>
      </c>
      <c r="K1379">
        <f t="shared" si="65"/>
        <v>0</v>
      </c>
    </row>
    <row r="1380" spans="1:11" x14ac:dyDescent="0.3">
      <c r="A1380" s="2">
        <v>42026</v>
      </c>
      <c r="B1380" s="6">
        <f>DAY(A1380)</f>
        <v>22</v>
      </c>
      <c r="C1380" t="s">
        <v>335</v>
      </c>
      <c r="D1380" s="1" t="s">
        <v>336</v>
      </c>
      <c r="E1380">
        <v>29.7</v>
      </c>
      <c r="F1380">
        <f t="shared" si="63"/>
        <v>-0.80000000000000071</v>
      </c>
      <c r="G1380" t="str">
        <f t="shared" si="64"/>
        <v>spadek</v>
      </c>
      <c r="H1380">
        <v>2124</v>
      </c>
      <c r="I1380">
        <v>63460</v>
      </c>
      <c r="J1380">
        <v>17315000</v>
      </c>
      <c r="K1380">
        <f t="shared" si="65"/>
        <v>0</v>
      </c>
    </row>
    <row r="1381" spans="1:11" x14ac:dyDescent="0.3">
      <c r="A1381" s="2">
        <v>42027</v>
      </c>
      <c r="B1381" s="6">
        <f>DAY(A1381)</f>
        <v>23</v>
      </c>
      <c r="C1381" t="s">
        <v>335</v>
      </c>
      <c r="D1381" s="1" t="s">
        <v>336</v>
      </c>
      <c r="E1381">
        <v>30.65</v>
      </c>
      <c r="F1381">
        <f t="shared" si="63"/>
        <v>0.94999999999999929</v>
      </c>
      <c r="G1381" t="str">
        <f t="shared" si="64"/>
        <v>wzrost</v>
      </c>
      <c r="H1381">
        <v>420</v>
      </c>
      <c r="I1381">
        <v>12640</v>
      </c>
      <c r="J1381">
        <v>17315000</v>
      </c>
      <c r="K1381" t="str">
        <f t="shared" si="65"/>
        <v>obserwuj</v>
      </c>
    </row>
    <row r="1382" spans="1:11" x14ac:dyDescent="0.3">
      <c r="A1382" s="2">
        <v>42025</v>
      </c>
      <c r="B1382" s="6">
        <f>DAY(A1382)</f>
        <v>21</v>
      </c>
      <c r="C1382" t="s">
        <v>353</v>
      </c>
      <c r="D1382" s="1" t="s">
        <v>354</v>
      </c>
      <c r="E1382">
        <v>3.15</v>
      </c>
      <c r="F1382">
        <f t="shared" si="63"/>
        <v>0</v>
      </c>
      <c r="G1382">
        <f t="shared" si="64"/>
        <v>0</v>
      </c>
      <c r="H1382">
        <v>398899</v>
      </c>
      <c r="I1382">
        <v>1248650</v>
      </c>
      <c r="J1382">
        <v>36119000</v>
      </c>
      <c r="K1382">
        <f t="shared" si="65"/>
        <v>0</v>
      </c>
    </row>
    <row r="1383" spans="1:11" x14ac:dyDescent="0.3">
      <c r="A1383" s="2">
        <v>42026</v>
      </c>
      <c r="B1383" s="6">
        <f>DAY(A1383)</f>
        <v>22</v>
      </c>
      <c r="C1383" t="s">
        <v>353</v>
      </c>
      <c r="D1383" s="1" t="s">
        <v>354</v>
      </c>
      <c r="E1383">
        <v>3.29</v>
      </c>
      <c r="F1383">
        <f t="shared" si="63"/>
        <v>0.14000000000000012</v>
      </c>
      <c r="G1383" t="str">
        <f t="shared" si="64"/>
        <v>wzrost</v>
      </c>
      <c r="H1383">
        <v>153454</v>
      </c>
      <c r="I1383">
        <v>502560</v>
      </c>
      <c r="J1383">
        <v>36119000</v>
      </c>
      <c r="K1383">
        <f t="shared" si="65"/>
        <v>0</v>
      </c>
    </row>
    <row r="1384" spans="1:11" x14ac:dyDescent="0.3">
      <c r="A1384" s="2">
        <v>42027</v>
      </c>
      <c r="B1384" s="6">
        <f>DAY(A1384)</f>
        <v>23</v>
      </c>
      <c r="C1384" t="s">
        <v>353</v>
      </c>
      <c r="D1384" s="1" t="s">
        <v>354</v>
      </c>
      <c r="E1384">
        <v>3.22</v>
      </c>
      <c r="F1384">
        <f t="shared" si="63"/>
        <v>-6.999999999999984E-2</v>
      </c>
      <c r="G1384" t="str">
        <f t="shared" si="64"/>
        <v>spadek</v>
      </c>
      <c r="H1384">
        <v>58607</v>
      </c>
      <c r="I1384">
        <v>189140</v>
      </c>
      <c r="J1384">
        <v>36119000</v>
      </c>
      <c r="K1384" t="str">
        <f t="shared" si="65"/>
        <v>obserwuj</v>
      </c>
    </row>
    <row r="1385" spans="1:11" x14ac:dyDescent="0.3">
      <c r="A1385" s="2">
        <v>42025</v>
      </c>
      <c r="B1385" s="6">
        <f>DAY(A1385)</f>
        <v>21</v>
      </c>
      <c r="C1385" t="s">
        <v>933</v>
      </c>
      <c r="D1385" s="1" t="s">
        <v>934</v>
      </c>
      <c r="E1385">
        <v>0.92</v>
      </c>
      <c r="F1385">
        <f t="shared" si="63"/>
        <v>0</v>
      </c>
      <c r="G1385">
        <f t="shared" si="64"/>
        <v>0</v>
      </c>
      <c r="H1385">
        <v>219424</v>
      </c>
      <c r="I1385">
        <v>198130</v>
      </c>
      <c r="J1385">
        <v>23434000</v>
      </c>
      <c r="K1385">
        <f t="shared" si="65"/>
        <v>0</v>
      </c>
    </row>
    <row r="1386" spans="1:11" x14ac:dyDescent="0.3">
      <c r="A1386" s="2">
        <v>42026</v>
      </c>
      <c r="B1386" s="6">
        <f>DAY(A1386)</f>
        <v>22</v>
      </c>
      <c r="C1386" t="s">
        <v>933</v>
      </c>
      <c r="D1386" s="1" t="s">
        <v>934</v>
      </c>
      <c r="E1386">
        <v>0.95</v>
      </c>
      <c r="F1386">
        <f t="shared" si="63"/>
        <v>2.9999999999999916E-2</v>
      </c>
      <c r="G1386" t="str">
        <f t="shared" si="64"/>
        <v>wzrost</v>
      </c>
      <c r="H1386">
        <v>179029</v>
      </c>
      <c r="I1386">
        <v>165710</v>
      </c>
      <c r="J1386">
        <v>23434000</v>
      </c>
      <c r="K1386">
        <f t="shared" si="65"/>
        <v>0</v>
      </c>
    </row>
    <row r="1387" spans="1:11" x14ac:dyDescent="0.3">
      <c r="A1387" s="2">
        <v>42027</v>
      </c>
      <c r="B1387" s="6">
        <f>DAY(A1387)</f>
        <v>23</v>
      </c>
      <c r="C1387" t="s">
        <v>933</v>
      </c>
      <c r="D1387" s="1" t="s">
        <v>934</v>
      </c>
      <c r="E1387">
        <v>1.04</v>
      </c>
      <c r="F1387">
        <f t="shared" si="63"/>
        <v>9.000000000000008E-2</v>
      </c>
      <c r="G1387" t="str">
        <f t="shared" si="64"/>
        <v>wzrost</v>
      </c>
      <c r="H1387">
        <v>108647</v>
      </c>
      <c r="I1387">
        <v>106390</v>
      </c>
      <c r="J1387">
        <v>23434000</v>
      </c>
      <c r="K1387" t="str">
        <f t="shared" si="65"/>
        <v>kupuj</v>
      </c>
    </row>
    <row r="1388" spans="1:11" x14ac:dyDescent="0.3">
      <c r="A1388" s="2">
        <v>42025</v>
      </c>
      <c r="B1388" s="6">
        <f>DAY(A1388)</f>
        <v>21</v>
      </c>
      <c r="C1388" t="s">
        <v>937</v>
      </c>
      <c r="D1388" s="1" t="s">
        <v>938</v>
      </c>
      <c r="E1388">
        <v>64.989999999999995</v>
      </c>
      <c r="F1388">
        <f t="shared" si="63"/>
        <v>0</v>
      </c>
      <c r="G1388">
        <f t="shared" si="64"/>
        <v>0</v>
      </c>
      <c r="H1388">
        <v>39</v>
      </c>
      <c r="I1388">
        <v>2480</v>
      </c>
      <c r="J1388">
        <v>3288000</v>
      </c>
      <c r="K1388">
        <f t="shared" si="65"/>
        <v>0</v>
      </c>
    </row>
    <row r="1389" spans="1:11" x14ac:dyDescent="0.3">
      <c r="A1389" s="2">
        <v>42026</v>
      </c>
      <c r="B1389" s="6">
        <f>DAY(A1389)</f>
        <v>22</v>
      </c>
      <c r="C1389" t="s">
        <v>937</v>
      </c>
      <c r="D1389" s="1" t="s">
        <v>938</v>
      </c>
      <c r="E1389">
        <v>64.08</v>
      </c>
      <c r="F1389">
        <f t="shared" si="63"/>
        <v>-0.90999999999999659</v>
      </c>
      <c r="G1389" t="str">
        <f t="shared" si="64"/>
        <v>spadek</v>
      </c>
      <c r="H1389">
        <v>165</v>
      </c>
      <c r="I1389">
        <v>10630</v>
      </c>
      <c r="J1389">
        <v>3288000</v>
      </c>
      <c r="K1389">
        <f t="shared" si="65"/>
        <v>0</v>
      </c>
    </row>
    <row r="1390" spans="1:11" x14ac:dyDescent="0.3">
      <c r="A1390" s="2">
        <v>42027</v>
      </c>
      <c r="B1390" s="6">
        <f>DAY(A1390)</f>
        <v>23</v>
      </c>
      <c r="C1390" t="s">
        <v>937</v>
      </c>
      <c r="D1390" s="1" t="s">
        <v>938</v>
      </c>
      <c r="E1390">
        <v>64.790000000000006</v>
      </c>
      <c r="F1390">
        <f t="shared" si="63"/>
        <v>0.71000000000000796</v>
      </c>
      <c r="G1390" t="str">
        <f t="shared" si="64"/>
        <v>wzrost</v>
      </c>
      <c r="H1390">
        <v>876</v>
      </c>
      <c r="I1390">
        <v>56140</v>
      </c>
      <c r="J1390">
        <v>3288000</v>
      </c>
      <c r="K1390" t="str">
        <f t="shared" si="65"/>
        <v>obserwuj</v>
      </c>
    </row>
    <row r="1391" spans="1:11" x14ac:dyDescent="0.3">
      <c r="A1391" s="2">
        <v>42025</v>
      </c>
      <c r="B1391" s="6">
        <f>DAY(A1391)</f>
        <v>21</v>
      </c>
      <c r="C1391" t="s">
        <v>943</v>
      </c>
      <c r="D1391" s="1" t="s">
        <v>944</v>
      </c>
      <c r="E1391">
        <v>6.27</v>
      </c>
      <c r="F1391">
        <f t="shared" si="63"/>
        <v>0</v>
      </c>
      <c r="G1391">
        <f t="shared" si="64"/>
        <v>0</v>
      </c>
      <c r="H1391">
        <v>7</v>
      </c>
      <c r="I1391">
        <v>40</v>
      </c>
      <c r="J1391">
        <v>8629000</v>
      </c>
      <c r="K1391">
        <f t="shared" si="65"/>
        <v>0</v>
      </c>
    </row>
    <row r="1392" spans="1:11" x14ac:dyDescent="0.3">
      <c r="A1392" s="2">
        <v>42026</v>
      </c>
      <c r="B1392" s="6">
        <f>DAY(A1392)</f>
        <v>22</v>
      </c>
      <c r="C1392" t="s">
        <v>943</v>
      </c>
      <c r="D1392" s="1" t="s">
        <v>944</v>
      </c>
      <c r="E1392">
        <v>6.45</v>
      </c>
      <c r="F1392">
        <f t="shared" si="63"/>
        <v>0.1800000000000006</v>
      </c>
      <c r="G1392" t="str">
        <f t="shared" si="64"/>
        <v>wzrost</v>
      </c>
      <c r="H1392">
        <v>576</v>
      </c>
      <c r="I1392">
        <v>3680</v>
      </c>
      <c r="J1392">
        <v>8629000</v>
      </c>
      <c r="K1392">
        <f t="shared" si="65"/>
        <v>0</v>
      </c>
    </row>
    <row r="1393" spans="1:11" x14ac:dyDescent="0.3">
      <c r="A1393" s="2">
        <v>42027</v>
      </c>
      <c r="B1393" s="6">
        <f>DAY(A1393)</f>
        <v>23</v>
      </c>
      <c r="C1393" t="s">
        <v>943</v>
      </c>
      <c r="D1393" s="1" t="s">
        <v>944</v>
      </c>
      <c r="E1393">
        <v>6.36</v>
      </c>
      <c r="F1393">
        <f t="shared" si="63"/>
        <v>-8.9999999999999858E-2</v>
      </c>
      <c r="G1393" t="str">
        <f t="shared" si="64"/>
        <v>spadek</v>
      </c>
      <c r="H1393">
        <v>207</v>
      </c>
      <c r="I1393">
        <v>1320</v>
      </c>
      <c r="J1393">
        <v>8629000</v>
      </c>
      <c r="K1393" t="str">
        <f t="shared" si="65"/>
        <v>obserwuj</v>
      </c>
    </row>
    <row r="1394" spans="1:11" x14ac:dyDescent="0.3">
      <c r="A1394" s="2">
        <v>42025</v>
      </c>
      <c r="B1394" s="6">
        <f>DAY(A1394)</f>
        <v>21</v>
      </c>
      <c r="C1394" t="s">
        <v>945</v>
      </c>
      <c r="D1394" s="1" t="s">
        <v>946</v>
      </c>
      <c r="E1394">
        <v>391</v>
      </c>
      <c r="F1394">
        <f t="shared" si="63"/>
        <v>0</v>
      </c>
      <c r="G1394">
        <f t="shared" si="64"/>
        <v>0</v>
      </c>
      <c r="H1394">
        <v>20</v>
      </c>
      <c r="I1394">
        <v>7820</v>
      </c>
      <c r="J1394">
        <v>0</v>
      </c>
      <c r="K1394">
        <f t="shared" si="65"/>
        <v>0</v>
      </c>
    </row>
    <row r="1395" spans="1:11" x14ac:dyDescent="0.3">
      <c r="A1395" s="2">
        <v>42026</v>
      </c>
      <c r="B1395" s="6">
        <f>DAY(A1395)</f>
        <v>22</v>
      </c>
      <c r="C1395" t="s">
        <v>945</v>
      </c>
      <c r="D1395" s="1" t="s">
        <v>946</v>
      </c>
      <c r="E1395">
        <v>386</v>
      </c>
      <c r="F1395">
        <f t="shared" si="63"/>
        <v>-5</v>
      </c>
      <c r="G1395" t="str">
        <f t="shared" si="64"/>
        <v>spadek</v>
      </c>
      <c r="H1395">
        <v>6</v>
      </c>
      <c r="I1395">
        <v>2340</v>
      </c>
      <c r="J1395">
        <v>0</v>
      </c>
      <c r="K1395">
        <f t="shared" si="65"/>
        <v>0</v>
      </c>
    </row>
    <row r="1396" spans="1:11" x14ac:dyDescent="0.3">
      <c r="A1396" s="2">
        <v>42027</v>
      </c>
      <c r="B1396" s="6">
        <f>DAY(A1396)</f>
        <v>23</v>
      </c>
      <c r="C1396" t="s">
        <v>945</v>
      </c>
      <c r="D1396" s="1" t="s">
        <v>946</v>
      </c>
      <c r="E1396">
        <v>386</v>
      </c>
      <c r="F1396">
        <f t="shared" si="63"/>
        <v>0</v>
      </c>
      <c r="G1396">
        <f t="shared" si="64"/>
        <v>0</v>
      </c>
      <c r="H1396">
        <v>7</v>
      </c>
      <c r="I1396">
        <v>2700</v>
      </c>
      <c r="J1396">
        <v>0</v>
      </c>
      <c r="K1396" t="str">
        <f t="shared" si="65"/>
        <v>obserwuj</v>
      </c>
    </row>
    <row r="1397" spans="1:11" x14ac:dyDescent="0.3">
      <c r="A1397" s="2">
        <v>42025</v>
      </c>
      <c r="B1397" s="6">
        <f>DAY(A1397)</f>
        <v>21</v>
      </c>
      <c r="C1397" t="s">
        <v>751</v>
      </c>
      <c r="D1397" s="1" t="s">
        <v>752</v>
      </c>
      <c r="E1397">
        <v>0.69</v>
      </c>
      <c r="F1397">
        <f t="shared" si="63"/>
        <v>0</v>
      </c>
      <c r="G1397">
        <f t="shared" si="64"/>
        <v>0</v>
      </c>
      <c r="H1397">
        <v>127</v>
      </c>
      <c r="I1397">
        <v>90</v>
      </c>
      <c r="J1397">
        <v>0</v>
      </c>
      <c r="K1397">
        <f t="shared" si="65"/>
        <v>0</v>
      </c>
    </row>
    <row r="1398" spans="1:11" x14ac:dyDescent="0.3">
      <c r="A1398" s="2">
        <v>42026</v>
      </c>
      <c r="B1398" s="6">
        <f>DAY(A1398)</f>
        <v>22</v>
      </c>
      <c r="C1398" t="s">
        <v>751</v>
      </c>
      <c r="D1398" s="1" t="s">
        <v>752</v>
      </c>
      <c r="E1398">
        <v>0.67</v>
      </c>
      <c r="F1398">
        <f t="shared" si="63"/>
        <v>-1.9999999999999907E-2</v>
      </c>
      <c r="G1398" t="str">
        <f t="shared" si="64"/>
        <v>spadek</v>
      </c>
      <c r="H1398">
        <v>2098</v>
      </c>
      <c r="I1398">
        <v>1410</v>
      </c>
      <c r="J1398">
        <v>0</v>
      </c>
      <c r="K1398">
        <f t="shared" si="65"/>
        <v>0</v>
      </c>
    </row>
    <row r="1399" spans="1:11" x14ac:dyDescent="0.3">
      <c r="A1399" s="2">
        <v>42027</v>
      </c>
      <c r="B1399" s="6">
        <f>DAY(A1399)</f>
        <v>23</v>
      </c>
      <c r="C1399" t="s">
        <v>751</v>
      </c>
      <c r="D1399" s="1" t="s">
        <v>752</v>
      </c>
      <c r="E1399">
        <v>0.7</v>
      </c>
      <c r="F1399">
        <f t="shared" si="63"/>
        <v>2.9999999999999916E-2</v>
      </c>
      <c r="G1399" t="str">
        <f t="shared" si="64"/>
        <v>wzrost</v>
      </c>
      <c r="H1399">
        <v>4528</v>
      </c>
      <c r="I1399">
        <v>3110</v>
      </c>
      <c r="J1399">
        <v>0</v>
      </c>
      <c r="K1399" t="str">
        <f t="shared" si="65"/>
        <v>obserwuj</v>
      </c>
    </row>
    <row r="1400" spans="1:11" x14ac:dyDescent="0.3">
      <c r="A1400" s="2">
        <v>42025</v>
      </c>
      <c r="B1400" s="6">
        <f>DAY(A1400)</f>
        <v>21</v>
      </c>
      <c r="C1400" t="s">
        <v>477</v>
      </c>
      <c r="D1400" s="1" t="s">
        <v>478</v>
      </c>
      <c r="E1400">
        <v>260</v>
      </c>
      <c r="F1400">
        <f t="shared" si="63"/>
        <v>0</v>
      </c>
      <c r="G1400">
        <f t="shared" si="64"/>
        <v>0</v>
      </c>
      <c r="H1400">
        <v>0</v>
      </c>
      <c r="I1400">
        <v>0</v>
      </c>
      <c r="J1400">
        <v>1231000</v>
      </c>
      <c r="K1400">
        <f t="shared" si="65"/>
        <v>0</v>
      </c>
    </row>
    <row r="1401" spans="1:11" x14ac:dyDescent="0.3">
      <c r="A1401" s="2">
        <v>42026</v>
      </c>
      <c r="B1401" s="6">
        <f>DAY(A1401)</f>
        <v>22</v>
      </c>
      <c r="C1401" t="s">
        <v>477</v>
      </c>
      <c r="D1401" s="1" t="s">
        <v>478</v>
      </c>
      <c r="E1401">
        <v>260</v>
      </c>
      <c r="F1401">
        <f t="shared" si="63"/>
        <v>0</v>
      </c>
      <c r="G1401">
        <f t="shared" si="64"/>
        <v>0</v>
      </c>
      <c r="H1401">
        <v>0</v>
      </c>
      <c r="I1401">
        <v>0</v>
      </c>
      <c r="J1401">
        <v>1231000</v>
      </c>
      <c r="K1401">
        <f t="shared" si="65"/>
        <v>0</v>
      </c>
    </row>
    <row r="1402" spans="1:11" x14ac:dyDescent="0.3">
      <c r="A1402" s="2">
        <v>42027</v>
      </c>
      <c r="B1402" s="6">
        <f>DAY(A1402)</f>
        <v>23</v>
      </c>
      <c r="C1402" t="s">
        <v>477</v>
      </c>
      <c r="D1402" s="1" t="s">
        <v>478</v>
      </c>
      <c r="E1402">
        <v>260</v>
      </c>
      <c r="F1402">
        <f t="shared" si="63"/>
        <v>0</v>
      </c>
      <c r="G1402">
        <f t="shared" si="64"/>
        <v>0</v>
      </c>
      <c r="H1402">
        <v>0</v>
      </c>
      <c r="I1402">
        <v>0</v>
      </c>
      <c r="J1402">
        <v>1231000</v>
      </c>
      <c r="K1402" t="str">
        <f t="shared" si="65"/>
        <v>obserwuj</v>
      </c>
    </row>
    <row r="1403" spans="1:11" x14ac:dyDescent="0.3">
      <c r="A1403" s="2">
        <v>42025</v>
      </c>
      <c r="B1403" s="6">
        <f>DAY(A1403)</f>
        <v>21</v>
      </c>
      <c r="C1403" t="s">
        <v>329</v>
      </c>
      <c r="D1403" s="1" t="s">
        <v>330</v>
      </c>
      <c r="E1403">
        <v>24.3</v>
      </c>
      <c r="F1403">
        <f t="shared" si="63"/>
        <v>0</v>
      </c>
      <c r="G1403">
        <f t="shared" si="64"/>
        <v>0</v>
      </c>
      <c r="H1403">
        <v>1</v>
      </c>
      <c r="I1403">
        <v>20</v>
      </c>
      <c r="J1403">
        <v>1991000</v>
      </c>
      <c r="K1403">
        <f t="shared" si="65"/>
        <v>0</v>
      </c>
    </row>
    <row r="1404" spans="1:11" x14ac:dyDescent="0.3">
      <c r="A1404" s="2">
        <v>42026</v>
      </c>
      <c r="B1404" s="6">
        <f>DAY(A1404)</f>
        <v>22</v>
      </c>
      <c r="C1404" t="s">
        <v>329</v>
      </c>
      <c r="D1404" s="1" t="s">
        <v>330</v>
      </c>
      <c r="E1404">
        <v>24.99</v>
      </c>
      <c r="F1404">
        <f t="shared" si="63"/>
        <v>0.68999999999999773</v>
      </c>
      <c r="G1404" t="str">
        <f t="shared" si="64"/>
        <v>wzrost</v>
      </c>
      <c r="H1404">
        <v>601</v>
      </c>
      <c r="I1404">
        <v>14800</v>
      </c>
      <c r="J1404">
        <v>1991000</v>
      </c>
      <c r="K1404">
        <f t="shared" si="65"/>
        <v>0</v>
      </c>
    </row>
    <row r="1405" spans="1:11" x14ac:dyDescent="0.3">
      <c r="A1405" s="2">
        <v>42027</v>
      </c>
      <c r="B1405" s="6">
        <f>DAY(A1405)</f>
        <v>23</v>
      </c>
      <c r="C1405" t="s">
        <v>329</v>
      </c>
      <c r="D1405" s="1" t="s">
        <v>330</v>
      </c>
      <c r="E1405">
        <v>24.99</v>
      </c>
      <c r="F1405">
        <f t="shared" si="63"/>
        <v>0</v>
      </c>
      <c r="G1405" t="str">
        <f t="shared" si="64"/>
        <v>spadek</v>
      </c>
      <c r="H1405">
        <v>2</v>
      </c>
      <c r="I1405">
        <v>50</v>
      </c>
      <c r="J1405">
        <v>1991000</v>
      </c>
      <c r="K1405" t="str">
        <f t="shared" si="65"/>
        <v>obserwuj</v>
      </c>
    </row>
    <row r="1406" spans="1:11" x14ac:dyDescent="0.3">
      <c r="A1406" s="2">
        <v>42025</v>
      </c>
      <c r="B1406" s="6">
        <f>DAY(A1406)</f>
        <v>21</v>
      </c>
      <c r="C1406" t="s">
        <v>73</v>
      </c>
      <c r="D1406" s="1" t="s">
        <v>74</v>
      </c>
      <c r="E1406">
        <v>15.56</v>
      </c>
      <c r="F1406">
        <f t="shared" si="63"/>
        <v>0</v>
      </c>
      <c r="G1406">
        <f t="shared" si="64"/>
        <v>0</v>
      </c>
      <c r="H1406">
        <v>133</v>
      </c>
      <c r="I1406">
        <v>2070</v>
      </c>
      <c r="J1406">
        <v>0</v>
      </c>
      <c r="K1406">
        <f t="shared" si="65"/>
        <v>0</v>
      </c>
    </row>
    <row r="1407" spans="1:11" x14ac:dyDescent="0.3">
      <c r="A1407" s="2">
        <v>42026</v>
      </c>
      <c r="B1407" s="6">
        <f>DAY(A1407)</f>
        <v>22</v>
      </c>
      <c r="C1407" t="s">
        <v>73</v>
      </c>
      <c r="D1407" s="1" t="s">
        <v>74</v>
      </c>
      <c r="E1407">
        <v>16.02</v>
      </c>
      <c r="F1407">
        <f t="shared" si="63"/>
        <v>0.45999999999999908</v>
      </c>
      <c r="G1407" t="str">
        <f t="shared" si="64"/>
        <v>wzrost</v>
      </c>
      <c r="H1407">
        <v>3</v>
      </c>
      <c r="I1407">
        <v>50</v>
      </c>
      <c r="J1407">
        <v>0</v>
      </c>
      <c r="K1407">
        <f t="shared" si="65"/>
        <v>0</v>
      </c>
    </row>
    <row r="1408" spans="1:11" x14ac:dyDescent="0.3">
      <c r="A1408" s="2">
        <v>42027</v>
      </c>
      <c r="B1408" s="6">
        <f>DAY(A1408)</f>
        <v>23</v>
      </c>
      <c r="C1408" t="s">
        <v>73</v>
      </c>
      <c r="D1408" s="1" t="s">
        <v>74</v>
      </c>
      <c r="E1408">
        <v>16.02</v>
      </c>
      <c r="F1408">
        <f t="shared" si="63"/>
        <v>0</v>
      </c>
      <c r="G1408" t="str">
        <f t="shared" si="64"/>
        <v>spadek</v>
      </c>
      <c r="H1408">
        <v>10</v>
      </c>
      <c r="I1408">
        <v>160</v>
      </c>
      <c r="J1408">
        <v>0</v>
      </c>
      <c r="K1408" t="str">
        <f t="shared" si="65"/>
        <v>obserwuj</v>
      </c>
    </row>
    <row r="1409" spans="1:11" x14ac:dyDescent="0.3">
      <c r="A1409" s="2">
        <v>42025</v>
      </c>
      <c r="B1409" s="6">
        <f>DAY(A1409)</f>
        <v>21</v>
      </c>
      <c r="C1409" t="s">
        <v>843</v>
      </c>
      <c r="D1409" s="1" t="s">
        <v>844</v>
      </c>
      <c r="E1409">
        <v>87</v>
      </c>
      <c r="F1409">
        <f t="shared" si="63"/>
        <v>0</v>
      </c>
      <c r="G1409">
        <f t="shared" si="64"/>
        <v>0</v>
      </c>
      <c r="H1409">
        <v>0</v>
      </c>
      <c r="I1409">
        <v>0</v>
      </c>
      <c r="J1409">
        <v>84000</v>
      </c>
      <c r="K1409">
        <f t="shared" si="65"/>
        <v>0</v>
      </c>
    </row>
    <row r="1410" spans="1:11" x14ac:dyDescent="0.3">
      <c r="A1410" s="2">
        <v>42026</v>
      </c>
      <c r="B1410" s="6">
        <f>DAY(A1410)</f>
        <v>22</v>
      </c>
      <c r="C1410" t="s">
        <v>843</v>
      </c>
      <c r="D1410" s="1" t="s">
        <v>844</v>
      </c>
      <c r="E1410">
        <v>87</v>
      </c>
      <c r="F1410">
        <f t="shared" si="63"/>
        <v>0</v>
      </c>
      <c r="G1410">
        <f t="shared" si="64"/>
        <v>0</v>
      </c>
      <c r="H1410">
        <v>0</v>
      </c>
      <c r="I1410">
        <v>0</v>
      </c>
      <c r="J1410">
        <v>84000</v>
      </c>
      <c r="K1410">
        <f t="shared" si="65"/>
        <v>0</v>
      </c>
    </row>
    <row r="1411" spans="1:11" x14ac:dyDescent="0.3">
      <c r="A1411" s="2">
        <v>42027</v>
      </c>
      <c r="B1411" s="6">
        <f>DAY(A1411)</f>
        <v>23</v>
      </c>
      <c r="C1411" t="s">
        <v>843</v>
      </c>
      <c r="D1411" s="1" t="s">
        <v>844</v>
      </c>
      <c r="E1411">
        <v>87</v>
      </c>
      <c r="F1411">
        <f t="shared" si="63"/>
        <v>0</v>
      </c>
      <c r="G1411">
        <f t="shared" si="64"/>
        <v>0</v>
      </c>
      <c r="H1411">
        <v>0</v>
      </c>
      <c r="I1411">
        <v>0</v>
      </c>
      <c r="J1411">
        <v>84000</v>
      </c>
      <c r="K1411" t="str">
        <f t="shared" si="65"/>
        <v>obserwuj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2E967-A02D-4109-A1F2-ABA92116F77D}">
  <dimension ref="A1:L1411"/>
  <sheetViews>
    <sheetView topLeftCell="B1" workbookViewId="0">
      <pane ySplit="1" topLeftCell="A2" activePane="bottomLeft" state="frozen"/>
      <selection pane="bottomLeft" activeCell="K9" sqref="K9"/>
    </sheetView>
  </sheetViews>
  <sheetFormatPr defaultRowHeight="14.4" x14ac:dyDescent="0.3"/>
  <cols>
    <col min="1" max="1" width="10.5546875" bestFit="1" customWidth="1"/>
    <col min="2" max="2" width="5" style="6" customWidth="1"/>
    <col min="3" max="3" width="12.5546875" bestFit="1" customWidth="1"/>
    <col min="4" max="4" width="15.21875" bestFit="1" customWidth="1"/>
    <col min="5" max="5" width="14.44140625" bestFit="1" customWidth="1"/>
    <col min="6" max="6" width="8.5546875" bestFit="1" customWidth="1"/>
    <col min="7" max="7" width="10" bestFit="1" customWidth="1"/>
    <col min="8" max="8" width="11" bestFit="1" customWidth="1"/>
    <col min="11" max="11" width="16.109375" customWidth="1"/>
    <col min="12" max="12" width="13.6640625" customWidth="1"/>
  </cols>
  <sheetData>
    <row r="1" spans="1:12" s="3" customFormat="1" x14ac:dyDescent="0.3">
      <c r="A1" s="3" t="s">
        <v>0</v>
      </c>
      <c r="B1" s="5" t="s">
        <v>954</v>
      </c>
      <c r="C1" s="3" t="s">
        <v>1</v>
      </c>
      <c r="D1" s="4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955</v>
      </c>
    </row>
    <row r="2" spans="1:12" x14ac:dyDescent="0.3">
      <c r="A2" s="2">
        <v>42025</v>
      </c>
      <c r="B2" s="6">
        <f>DAY(A2)</f>
        <v>21</v>
      </c>
      <c r="C2" t="s">
        <v>7</v>
      </c>
      <c r="D2" s="1" t="s">
        <v>8</v>
      </c>
      <c r="E2">
        <v>2.09</v>
      </c>
      <c r="F2">
        <v>9</v>
      </c>
      <c r="G2">
        <v>18</v>
      </c>
      <c r="H2">
        <v>6496000</v>
      </c>
      <c r="I2">
        <f>H2*E2</f>
        <v>13576640</v>
      </c>
      <c r="K2" t="s">
        <v>955</v>
      </c>
      <c r="L2" t="s">
        <v>956</v>
      </c>
    </row>
    <row r="3" spans="1:12" x14ac:dyDescent="0.3">
      <c r="A3" s="2">
        <v>42025</v>
      </c>
      <c r="B3" s="6">
        <f t="shared" ref="B3:B66" si="0">DAY(A3)</f>
        <v>21</v>
      </c>
      <c r="C3" t="s">
        <v>9</v>
      </c>
      <c r="D3" s="1" t="s">
        <v>10</v>
      </c>
      <c r="E3">
        <v>0.79</v>
      </c>
      <c r="F3">
        <v>25</v>
      </c>
      <c r="G3">
        <v>21</v>
      </c>
      <c r="H3">
        <v>22309000</v>
      </c>
      <c r="I3">
        <f t="shared" ref="I3:I66" si="1">H3*E3</f>
        <v>17624110</v>
      </c>
      <c r="J3">
        <v>21</v>
      </c>
      <c r="K3" s="10">
        <f>SUMIF($B$2:$B$1411,"21",$I$2:$I$1411)</f>
        <v>281091498490</v>
      </c>
      <c r="L3">
        <f>ROUND((K3/(57140000*96.48213539))*1000,2)</f>
        <v>50987.13</v>
      </c>
    </row>
    <row r="4" spans="1:12" x14ac:dyDescent="0.3">
      <c r="A4" s="2">
        <v>42025</v>
      </c>
      <c r="B4" s="6">
        <f t="shared" si="0"/>
        <v>21</v>
      </c>
      <c r="C4" t="s">
        <v>11</v>
      </c>
      <c r="D4" s="1" t="s">
        <v>12</v>
      </c>
      <c r="E4">
        <v>5.8</v>
      </c>
      <c r="F4">
        <v>1090</v>
      </c>
      <c r="G4">
        <v>6270</v>
      </c>
      <c r="H4">
        <v>1852000</v>
      </c>
      <c r="I4">
        <f t="shared" si="1"/>
        <v>10741600</v>
      </c>
      <c r="J4">
        <v>22</v>
      </c>
      <c r="K4" s="10">
        <f>SUMIF($B$2:$B$1411,"22",$I$2:$I$1411)</f>
        <v>284219170040</v>
      </c>
      <c r="L4">
        <f t="shared" ref="L4:L5" si="2">ROUND((K4/(57140000*96.48213539))*1000,2)</f>
        <v>51554.46</v>
      </c>
    </row>
    <row r="5" spans="1:12" x14ac:dyDescent="0.3">
      <c r="A5" s="2">
        <v>42025</v>
      </c>
      <c r="B5" s="6">
        <f t="shared" si="0"/>
        <v>21</v>
      </c>
      <c r="C5" t="s">
        <v>13</v>
      </c>
      <c r="D5" s="1" t="s">
        <v>14</v>
      </c>
      <c r="E5">
        <v>3.37</v>
      </c>
      <c r="F5">
        <v>10129</v>
      </c>
      <c r="G5">
        <v>34090</v>
      </c>
      <c r="H5">
        <v>48206000</v>
      </c>
      <c r="I5">
        <f t="shared" si="1"/>
        <v>162454220</v>
      </c>
      <c r="J5">
        <v>23</v>
      </c>
      <c r="K5" s="10">
        <f>SUMIF($B$2:$B$1411,"23",$I$2:$I$1411)</f>
        <v>285297602760</v>
      </c>
      <c r="L5">
        <f t="shared" si="2"/>
        <v>51750.07</v>
      </c>
    </row>
    <row r="6" spans="1:12" x14ac:dyDescent="0.3">
      <c r="A6" s="2">
        <v>42025</v>
      </c>
      <c r="B6" s="6">
        <f t="shared" si="0"/>
        <v>21</v>
      </c>
      <c r="C6" t="s">
        <v>15</v>
      </c>
      <c r="D6" s="1" t="s">
        <v>16</v>
      </c>
      <c r="E6">
        <v>0.3</v>
      </c>
      <c r="F6">
        <v>0</v>
      </c>
      <c r="G6">
        <v>0</v>
      </c>
      <c r="H6">
        <v>0</v>
      </c>
      <c r="I6">
        <f t="shared" si="1"/>
        <v>0</v>
      </c>
    </row>
    <row r="7" spans="1:12" x14ac:dyDescent="0.3">
      <c r="A7" s="2">
        <v>42025</v>
      </c>
      <c r="B7" s="6">
        <f t="shared" si="0"/>
        <v>21</v>
      </c>
      <c r="C7" t="s">
        <v>17</v>
      </c>
      <c r="D7" s="1" t="s">
        <v>18</v>
      </c>
      <c r="E7">
        <v>32.5</v>
      </c>
      <c r="F7">
        <v>894</v>
      </c>
      <c r="G7">
        <v>29050</v>
      </c>
      <c r="H7">
        <v>13122000</v>
      </c>
      <c r="I7">
        <f t="shared" si="1"/>
        <v>426465000</v>
      </c>
    </row>
    <row r="8" spans="1:12" x14ac:dyDescent="0.3">
      <c r="A8" s="2">
        <v>42025</v>
      </c>
      <c r="B8" s="6">
        <f t="shared" si="0"/>
        <v>21</v>
      </c>
      <c r="C8" t="s">
        <v>19</v>
      </c>
      <c r="D8" s="1" t="s">
        <v>20</v>
      </c>
      <c r="E8">
        <v>27.5</v>
      </c>
      <c r="F8">
        <v>718</v>
      </c>
      <c r="G8">
        <v>19710</v>
      </c>
      <c r="H8">
        <v>8143000</v>
      </c>
      <c r="I8">
        <f t="shared" si="1"/>
        <v>223932500</v>
      </c>
    </row>
    <row r="9" spans="1:12" x14ac:dyDescent="0.3">
      <c r="A9" s="2">
        <v>42025</v>
      </c>
      <c r="B9" s="6">
        <f t="shared" si="0"/>
        <v>21</v>
      </c>
      <c r="C9" t="s">
        <v>21</v>
      </c>
      <c r="D9" s="1" t="s">
        <v>22</v>
      </c>
      <c r="E9">
        <v>8.24</v>
      </c>
      <c r="F9">
        <v>648</v>
      </c>
      <c r="G9">
        <v>5340</v>
      </c>
      <c r="H9">
        <v>17461000</v>
      </c>
      <c r="I9">
        <f t="shared" si="1"/>
        <v>143878640</v>
      </c>
    </row>
    <row r="10" spans="1:12" x14ac:dyDescent="0.3">
      <c r="A10" s="2">
        <v>42025</v>
      </c>
      <c r="B10" s="6">
        <f t="shared" si="0"/>
        <v>21</v>
      </c>
      <c r="C10" t="s">
        <v>23</v>
      </c>
      <c r="D10" s="1" t="s">
        <v>24</v>
      </c>
      <c r="E10">
        <v>44.89</v>
      </c>
      <c r="F10">
        <v>4548</v>
      </c>
      <c r="G10">
        <v>204890</v>
      </c>
      <c r="H10">
        <v>8852000</v>
      </c>
      <c r="I10">
        <f t="shared" si="1"/>
        <v>397366280</v>
      </c>
    </row>
    <row r="11" spans="1:12" x14ac:dyDescent="0.3">
      <c r="A11" s="2">
        <v>42025</v>
      </c>
      <c r="B11" s="6">
        <f t="shared" si="0"/>
        <v>21</v>
      </c>
      <c r="C11" t="s">
        <v>25</v>
      </c>
      <c r="D11" s="1" t="s">
        <v>26</v>
      </c>
      <c r="E11">
        <v>0.01</v>
      </c>
      <c r="F11">
        <v>0</v>
      </c>
      <c r="G11">
        <v>0</v>
      </c>
      <c r="H11">
        <v>0</v>
      </c>
      <c r="I11">
        <f t="shared" si="1"/>
        <v>0</v>
      </c>
    </row>
    <row r="12" spans="1:12" x14ac:dyDescent="0.3">
      <c r="A12" s="2">
        <v>42025</v>
      </c>
      <c r="B12" s="6">
        <f t="shared" si="0"/>
        <v>21</v>
      </c>
      <c r="C12" t="s">
        <v>27</v>
      </c>
      <c r="D12" s="1" t="s">
        <v>28</v>
      </c>
      <c r="E12">
        <v>7.95</v>
      </c>
      <c r="F12">
        <v>25</v>
      </c>
      <c r="G12">
        <v>200</v>
      </c>
      <c r="H12">
        <v>43035000</v>
      </c>
      <c r="I12">
        <f t="shared" si="1"/>
        <v>342128250</v>
      </c>
    </row>
    <row r="13" spans="1:12" x14ac:dyDescent="0.3">
      <c r="A13" s="2">
        <v>42025</v>
      </c>
      <c r="B13" s="6">
        <f t="shared" si="0"/>
        <v>21</v>
      </c>
      <c r="C13" t="s">
        <v>29</v>
      </c>
      <c r="D13" s="1" t="s">
        <v>30</v>
      </c>
      <c r="E13">
        <v>1.37</v>
      </c>
      <c r="F13">
        <v>10228</v>
      </c>
      <c r="G13">
        <v>13810</v>
      </c>
      <c r="H13">
        <v>0</v>
      </c>
      <c r="I13">
        <f t="shared" si="1"/>
        <v>0</v>
      </c>
    </row>
    <row r="14" spans="1:12" x14ac:dyDescent="0.3">
      <c r="A14" s="2">
        <v>42025</v>
      </c>
      <c r="B14" s="6">
        <f t="shared" si="0"/>
        <v>21</v>
      </c>
      <c r="C14" t="s">
        <v>31</v>
      </c>
      <c r="D14" s="1" t="s">
        <v>32</v>
      </c>
      <c r="E14">
        <v>1</v>
      </c>
      <c r="F14">
        <v>0</v>
      </c>
      <c r="G14">
        <v>0</v>
      </c>
      <c r="H14">
        <v>0</v>
      </c>
      <c r="I14">
        <f t="shared" si="1"/>
        <v>0</v>
      </c>
    </row>
    <row r="15" spans="1:12" x14ac:dyDescent="0.3">
      <c r="A15" s="2">
        <v>42025</v>
      </c>
      <c r="B15" s="6">
        <f t="shared" si="0"/>
        <v>21</v>
      </c>
      <c r="C15" t="s">
        <v>33</v>
      </c>
      <c r="D15" s="1" t="s">
        <v>34</v>
      </c>
      <c r="E15">
        <v>5.08</v>
      </c>
      <c r="F15">
        <v>1200234</v>
      </c>
      <c r="G15">
        <v>6091020</v>
      </c>
      <c r="H15">
        <v>29399000</v>
      </c>
      <c r="I15">
        <f t="shared" si="1"/>
        <v>149346920</v>
      </c>
    </row>
    <row r="16" spans="1:12" x14ac:dyDescent="0.3">
      <c r="A16" s="2">
        <v>42025</v>
      </c>
      <c r="B16" s="6">
        <f t="shared" si="0"/>
        <v>21</v>
      </c>
      <c r="C16" t="s">
        <v>35</v>
      </c>
      <c r="D16" s="1" t="s">
        <v>36</v>
      </c>
      <c r="E16">
        <v>79.790000000000006</v>
      </c>
      <c r="F16">
        <v>62843</v>
      </c>
      <c r="G16">
        <v>4999620</v>
      </c>
      <c r="H16">
        <v>43097000</v>
      </c>
      <c r="I16">
        <f t="shared" si="1"/>
        <v>3438709630.0000005</v>
      </c>
    </row>
    <row r="17" spans="1:9" x14ac:dyDescent="0.3">
      <c r="A17" s="2">
        <v>42025</v>
      </c>
      <c r="B17" s="6">
        <f t="shared" si="0"/>
        <v>21</v>
      </c>
      <c r="C17" t="s">
        <v>37</v>
      </c>
      <c r="D17" s="1" t="s">
        <v>38</v>
      </c>
      <c r="E17">
        <v>14.14</v>
      </c>
      <c r="F17">
        <v>408</v>
      </c>
      <c r="G17">
        <v>5810</v>
      </c>
      <c r="H17">
        <v>3975000</v>
      </c>
      <c r="I17">
        <f t="shared" si="1"/>
        <v>56206500</v>
      </c>
    </row>
    <row r="18" spans="1:9" x14ac:dyDescent="0.3">
      <c r="A18" s="2">
        <v>42025</v>
      </c>
      <c r="B18" s="6">
        <f t="shared" si="0"/>
        <v>21</v>
      </c>
      <c r="C18" t="s">
        <v>39</v>
      </c>
      <c r="D18" s="1" t="s">
        <v>40</v>
      </c>
      <c r="E18">
        <v>2.1</v>
      </c>
      <c r="F18">
        <v>4664</v>
      </c>
      <c r="G18">
        <v>9710</v>
      </c>
      <c r="H18">
        <v>7353000</v>
      </c>
      <c r="I18">
        <f t="shared" si="1"/>
        <v>15441300</v>
      </c>
    </row>
    <row r="19" spans="1:9" x14ac:dyDescent="0.3">
      <c r="A19" s="2">
        <v>42025</v>
      </c>
      <c r="B19" s="6">
        <f t="shared" si="0"/>
        <v>21</v>
      </c>
      <c r="C19" t="s">
        <v>41</v>
      </c>
      <c r="D19" s="1" t="s">
        <v>42</v>
      </c>
      <c r="E19">
        <v>0.64</v>
      </c>
      <c r="F19">
        <v>0</v>
      </c>
      <c r="G19">
        <v>0</v>
      </c>
      <c r="H19">
        <v>0</v>
      </c>
      <c r="I19">
        <f t="shared" si="1"/>
        <v>0</v>
      </c>
    </row>
    <row r="20" spans="1:9" x14ac:dyDescent="0.3">
      <c r="A20" s="2">
        <v>42025</v>
      </c>
      <c r="B20" s="6">
        <f t="shared" si="0"/>
        <v>21</v>
      </c>
      <c r="C20" t="s">
        <v>43</v>
      </c>
      <c r="D20" s="1" t="s">
        <v>44</v>
      </c>
      <c r="E20">
        <v>9</v>
      </c>
      <c r="F20">
        <v>232624</v>
      </c>
      <c r="G20">
        <v>2099590</v>
      </c>
      <c r="H20">
        <v>24397000</v>
      </c>
      <c r="I20">
        <f t="shared" si="1"/>
        <v>219573000</v>
      </c>
    </row>
    <row r="21" spans="1:9" x14ac:dyDescent="0.3">
      <c r="A21" s="2">
        <v>42025</v>
      </c>
      <c r="B21" s="6">
        <f t="shared" si="0"/>
        <v>21</v>
      </c>
      <c r="C21" t="s">
        <v>45</v>
      </c>
      <c r="D21" s="1" t="s">
        <v>46</v>
      </c>
      <c r="E21">
        <v>44.4</v>
      </c>
      <c r="F21">
        <v>2992</v>
      </c>
      <c r="G21">
        <v>132870</v>
      </c>
      <c r="H21">
        <v>9046000</v>
      </c>
      <c r="I21">
        <f t="shared" si="1"/>
        <v>401642400</v>
      </c>
    </row>
    <row r="22" spans="1:9" x14ac:dyDescent="0.3">
      <c r="A22" s="2">
        <v>42025</v>
      </c>
      <c r="B22" s="6">
        <f t="shared" si="0"/>
        <v>21</v>
      </c>
      <c r="C22" t="s">
        <v>47</v>
      </c>
      <c r="D22" s="1" t="s">
        <v>48</v>
      </c>
      <c r="E22">
        <v>8.06</v>
      </c>
      <c r="F22">
        <v>860</v>
      </c>
      <c r="G22">
        <v>6980</v>
      </c>
      <c r="H22">
        <v>9800000</v>
      </c>
      <c r="I22">
        <f t="shared" si="1"/>
        <v>78988000</v>
      </c>
    </row>
    <row r="23" spans="1:9" x14ac:dyDescent="0.3">
      <c r="A23" s="2">
        <v>42025</v>
      </c>
      <c r="B23" s="6">
        <f t="shared" si="0"/>
        <v>21</v>
      </c>
      <c r="C23" t="s">
        <v>49</v>
      </c>
      <c r="D23" s="1" t="s">
        <v>50</v>
      </c>
      <c r="E23">
        <v>99</v>
      </c>
      <c r="F23">
        <v>13191</v>
      </c>
      <c r="G23">
        <v>1299690</v>
      </c>
      <c r="H23">
        <v>4659000</v>
      </c>
      <c r="I23">
        <f t="shared" si="1"/>
        <v>461241000</v>
      </c>
    </row>
    <row r="24" spans="1:9" x14ac:dyDescent="0.3">
      <c r="A24" s="2">
        <v>42025</v>
      </c>
      <c r="B24" s="6">
        <f t="shared" si="0"/>
        <v>21</v>
      </c>
      <c r="C24" t="s">
        <v>51</v>
      </c>
      <c r="D24" s="1" t="s">
        <v>52</v>
      </c>
      <c r="E24">
        <v>0.26</v>
      </c>
      <c r="F24">
        <v>0</v>
      </c>
      <c r="G24">
        <v>0</v>
      </c>
      <c r="H24">
        <v>0</v>
      </c>
      <c r="I24">
        <f t="shared" si="1"/>
        <v>0</v>
      </c>
    </row>
    <row r="25" spans="1:9" x14ac:dyDescent="0.3">
      <c r="A25" s="2">
        <v>42025</v>
      </c>
      <c r="B25" s="6">
        <f t="shared" si="0"/>
        <v>21</v>
      </c>
      <c r="C25" t="s">
        <v>53</v>
      </c>
      <c r="D25" s="1" t="s">
        <v>54</v>
      </c>
      <c r="E25">
        <v>104.5</v>
      </c>
      <c r="F25">
        <v>332</v>
      </c>
      <c r="G25">
        <v>34380</v>
      </c>
      <c r="H25">
        <v>14487000</v>
      </c>
      <c r="I25">
        <f t="shared" si="1"/>
        <v>1513891500</v>
      </c>
    </row>
    <row r="26" spans="1:9" x14ac:dyDescent="0.3">
      <c r="A26" s="2">
        <v>42025</v>
      </c>
      <c r="B26" s="6">
        <f t="shared" si="0"/>
        <v>21</v>
      </c>
      <c r="C26" t="s">
        <v>55</v>
      </c>
      <c r="D26" s="1" t="s">
        <v>56</v>
      </c>
      <c r="E26">
        <v>35.479999999999997</v>
      </c>
      <c r="F26">
        <v>765</v>
      </c>
      <c r="G26">
        <v>26910</v>
      </c>
      <c r="H26">
        <v>25382000</v>
      </c>
      <c r="I26">
        <f t="shared" si="1"/>
        <v>900553359.99999988</v>
      </c>
    </row>
    <row r="27" spans="1:9" x14ac:dyDescent="0.3">
      <c r="A27" s="2">
        <v>42025</v>
      </c>
      <c r="B27" s="6">
        <f t="shared" si="0"/>
        <v>21</v>
      </c>
      <c r="C27" t="s">
        <v>57</v>
      </c>
      <c r="D27" s="1" t="s">
        <v>58</v>
      </c>
      <c r="E27">
        <v>12.3</v>
      </c>
      <c r="F27">
        <v>1</v>
      </c>
      <c r="G27">
        <v>10</v>
      </c>
      <c r="H27">
        <v>5540000</v>
      </c>
      <c r="I27">
        <f t="shared" si="1"/>
        <v>68142000</v>
      </c>
    </row>
    <row r="28" spans="1:9" x14ac:dyDescent="0.3">
      <c r="A28" s="2">
        <v>42025</v>
      </c>
      <c r="B28" s="6">
        <f t="shared" si="0"/>
        <v>21</v>
      </c>
      <c r="C28" t="s">
        <v>59</v>
      </c>
      <c r="D28" s="1" t="s">
        <v>60</v>
      </c>
      <c r="E28">
        <v>4.88</v>
      </c>
      <c r="F28">
        <v>194121</v>
      </c>
      <c r="G28">
        <v>934490</v>
      </c>
      <c r="H28">
        <v>22063000</v>
      </c>
      <c r="I28">
        <f t="shared" si="1"/>
        <v>107667440</v>
      </c>
    </row>
    <row r="29" spans="1:9" x14ac:dyDescent="0.3">
      <c r="A29" s="2">
        <v>42025</v>
      </c>
      <c r="B29" s="6">
        <f t="shared" si="0"/>
        <v>21</v>
      </c>
      <c r="C29" t="s">
        <v>61</v>
      </c>
      <c r="D29" s="1" t="s">
        <v>62</v>
      </c>
      <c r="E29">
        <v>1.47</v>
      </c>
      <c r="F29">
        <v>352</v>
      </c>
      <c r="G29">
        <v>490</v>
      </c>
      <c r="H29">
        <v>2520000</v>
      </c>
      <c r="I29">
        <f t="shared" si="1"/>
        <v>3704400</v>
      </c>
    </row>
    <row r="30" spans="1:9" x14ac:dyDescent="0.3">
      <c r="A30" s="2">
        <v>42025</v>
      </c>
      <c r="B30" s="6">
        <f t="shared" si="0"/>
        <v>21</v>
      </c>
      <c r="C30" t="s">
        <v>63</v>
      </c>
      <c r="D30" s="1" t="s">
        <v>64</v>
      </c>
      <c r="E30">
        <v>14.55</v>
      </c>
      <c r="F30">
        <v>5</v>
      </c>
      <c r="G30">
        <v>70</v>
      </c>
      <c r="H30">
        <v>3286000</v>
      </c>
      <c r="I30">
        <f t="shared" si="1"/>
        <v>47811300</v>
      </c>
    </row>
    <row r="31" spans="1:9" x14ac:dyDescent="0.3">
      <c r="A31" s="2">
        <v>42025</v>
      </c>
      <c r="B31" s="6">
        <f t="shared" si="0"/>
        <v>21</v>
      </c>
      <c r="C31" t="s">
        <v>65</v>
      </c>
      <c r="D31" s="1" t="s">
        <v>66</v>
      </c>
      <c r="E31">
        <v>1.94</v>
      </c>
      <c r="F31">
        <v>743472</v>
      </c>
      <c r="G31">
        <v>1375550</v>
      </c>
      <c r="H31">
        <v>32823000</v>
      </c>
      <c r="I31">
        <f t="shared" si="1"/>
        <v>63676620</v>
      </c>
    </row>
    <row r="32" spans="1:9" x14ac:dyDescent="0.3">
      <c r="A32" s="2">
        <v>42025</v>
      </c>
      <c r="B32" s="6">
        <f t="shared" si="0"/>
        <v>21</v>
      </c>
      <c r="C32" t="s">
        <v>67</v>
      </c>
      <c r="D32" s="1" t="s">
        <v>68</v>
      </c>
      <c r="E32">
        <v>12.95</v>
      </c>
      <c r="F32">
        <v>1040</v>
      </c>
      <c r="G32">
        <v>13860</v>
      </c>
      <c r="H32">
        <v>17889000</v>
      </c>
      <c r="I32">
        <f t="shared" si="1"/>
        <v>231662550</v>
      </c>
    </row>
    <row r="33" spans="1:9" x14ac:dyDescent="0.3">
      <c r="A33" s="2">
        <v>42025</v>
      </c>
      <c r="B33" s="6">
        <f t="shared" si="0"/>
        <v>21</v>
      </c>
      <c r="C33" t="s">
        <v>69</v>
      </c>
      <c r="D33" s="1" t="s">
        <v>70</v>
      </c>
      <c r="E33">
        <v>52.98</v>
      </c>
      <c r="F33">
        <v>98115</v>
      </c>
      <c r="G33">
        <v>5207410</v>
      </c>
      <c r="H33">
        <v>74917000</v>
      </c>
      <c r="I33">
        <f t="shared" si="1"/>
        <v>3969102660</v>
      </c>
    </row>
    <row r="34" spans="1:9" x14ac:dyDescent="0.3">
      <c r="A34" s="2">
        <v>42025</v>
      </c>
      <c r="B34" s="6">
        <f t="shared" si="0"/>
        <v>21</v>
      </c>
      <c r="C34" t="s">
        <v>71</v>
      </c>
      <c r="D34" s="1" t="s">
        <v>72</v>
      </c>
      <c r="E34">
        <v>8.3000000000000007</v>
      </c>
      <c r="F34">
        <v>1200</v>
      </c>
      <c r="G34">
        <v>9960</v>
      </c>
      <c r="H34">
        <v>16750000</v>
      </c>
      <c r="I34">
        <f t="shared" si="1"/>
        <v>139025000</v>
      </c>
    </row>
    <row r="35" spans="1:9" x14ac:dyDescent="0.3">
      <c r="A35" s="2">
        <v>42025</v>
      </c>
      <c r="B35" s="6">
        <f t="shared" si="0"/>
        <v>21</v>
      </c>
      <c r="C35" t="s">
        <v>73</v>
      </c>
      <c r="D35" s="1" t="s">
        <v>74</v>
      </c>
      <c r="E35">
        <v>15.56</v>
      </c>
      <c r="F35">
        <v>133</v>
      </c>
      <c r="G35">
        <v>2070</v>
      </c>
      <c r="H35">
        <v>0</v>
      </c>
      <c r="I35">
        <f t="shared" si="1"/>
        <v>0</v>
      </c>
    </row>
    <row r="36" spans="1:9" x14ac:dyDescent="0.3">
      <c r="A36" s="2">
        <v>42025</v>
      </c>
      <c r="B36" s="6">
        <f t="shared" si="0"/>
        <v>21</v>
      </c>
      <c r="C36" t="s">
        <v>75</v>
      </c>
      <c r="D36" s="1" t="s">
        <v>76</v>
      </c>
      <c r="E36">
        <v>26</v>
      </c>
      <c r="F36">
        <v>21878</v>
      </c>
      <c r="G36">
        <v>569020</v>
      </c>
      <c r="H36">
        <v>9253000</v>
      </c>
      <c r="I36">
        <f t="shared" si="1"/>
        <v>240578000</v>
      </c>
    </row>
    <row r="37" spans="1:9" x14ac:dyDescent="0.3">
      <c r="A37" s="2">
        <v>42025</v>
      </c>
      <c r="B37" s="6">
        <f t="shared" si="0"/>
        <v>21</v>
      </c>
      <c r="C37" t="s">
        <v>77</v>
      </c>
      <c r="D37" s="1" t="s">
        <v>78</v>
      </c>
      <c r="E37">
        <v>2.42</v>
      </c>
      <c r="F37">
        <v>1697</v>
      </c>
      <c r="G37">
        <v>4100</v>
      </c>
      <c r="H37">
        <v>24386000</v>
      </c>
      <c r="I37">
        <f t="shared" si="1"/>
        <v>59014120</v>
      </c>
    </row>
    <row r="38" spans="1:9" x14ac:dyDescent="0.3">
      <c r="A38" s="2">
        <v>42025</v>
      </c>
      <c r="B38" s="6">
        <f t="shared" si="0"/>
        <v>21</v>
      </c>
      <c r="C38" t="s">
        <v>79</v>
      </c>
      <c r="D38" s="1" t="s">
        <v>80</v>
      </c>
      <c r="E38">
        <v>6.79</v>
      </c>
      <c r="F38">
        <v>1587</v>
      </c>
      <c r="G38">
        <v>10560</v>
      </c>
      <c r="H38">
        <v>2464000</v>
      </c>
      <c r="I38">
        <f t="shared" si="1"/>
        <v>16730560</v>
      </c>
    </row>
    <row r="39" spans="1:9" x14ac:dyDescent="0.3">
      <c r="A39" s="2">
        <v>42025</v>
      </c>
      <c r="B39" s="6">
        <f t="shared" si="0"/>
        <v>21</v>
      </c>
      <c r="C39" t="s">
        <v>81</v>
      </c>
      <c r="D39" s="1" t="s">
        <v>82</v>
      </c>
      <c r="E39">
        <v>0.98</v>
      </c>
      <c r="F39">
        <v>19808</v>
      </c>
      <c r="G39">
        <v>18970</v>
      </c>
      <c r="H39">
        <v>11698000</v>
      </c>
      <c r="I39">
        <f t="shared" si="1"/>
        <v>11464040</v>
      </c>
    </row>
    <row r="40" spans="1:9" x14ac:dyDescent="0.3">
      <c r="A40" s="2">
        <v>42025</v>
      </c>
      <c r="B40" s="6">
        <f t="shared" si="0"/>
        <v>21</v>
      </c>
      <c r="C40" t="s">
        <v>83</v>
      </c>
      <c r="D40" s="1" t="s">
        <v>84</v>
      </c>
      <c r="E40">
        <v>1.04</v>
      </c>
      <c r="F40">
        <v>10</v>
      </c>
      <c r="G40">
        <v>10</v>
      </c>
      <c r="H40">
        <v>0</v>
      </c>
      <c r="I40">
        <f t="shared" si="1"/>
        <v>0</v>
      </c>
    </row>
    <row r="41" spans="1:9" x14ac:dyDescent="0.3">
      <c r="A41" s="2">
        <v>42025</v>
      </c>
      <c r="B41" s="6">
        <f t="shared" si="0"/>
        <v>21</v>
      </c>
      <c r="C41" t="s">
        <v>85</v>
      </c>
      <c r="D41" s="1" t="s">
        <v>86</v>
      </c>
      <c r="E41">
        <v>10.85</v>
      </c>
      <c r="F41">
        <v>916</v>
      </c>
      <c r="G41">
        <v>9950</v>
      </c>
      <c r="H41">
        <v>24981000</v>
      </c>
      <c r="I41">
        <f t="shared" si="1"/>
        <v>271043850</v>
      </c>
    </row>
    <row r="42" spans="1:9" x14ac:dyDescent="0.3">
      <c r="A42" s="2">
        <v>42025</v>
      </c>
      <c r="B42" s="6">
        <f t="shared" si="0"/>
        <v>21</v>
      </c>
      <c r="C42" t="s">
        <v>87</v>
      </c>
      <c r="D42" s="1" t="s">
        <v>88</v>
      </c>
      <c r="E42">
        <v>3.13</v>
      </c>
      <c r="F42">
        <v>2856</v>
      </c>
      <c r="G42">
        <v>8880</v>
      </c>
      <c r="H42">
        <v>39722000</v>
      </c>
      <c r="I42">
        <f t="shared" si="1"/>
        <v>124329860</v>
      </c>
    </row>
    <row r="43" spans="1:9" x14ac:dyDescent="0.3">
      <c r="A43" s="2">
        <v>42025</v>
      </c>
      <c r="B43" s="6">
        <f t="shared" si="0"/>
        <v>21</v>
      </c>
      <c r="C43" t="s">
        <v>89</v>
      </c>
      <c r="D43" s="1" t="s">
        <v>90</v>
      </c>
      <c r="E43">
        <v>4.33</v>
      </c>
      <c r="F43">
        <v>16</v>
      </c>
      <c r="G43">
        <v>70</v>
      </c>
      <c r="H43">
        <v>3999000</v>
      </c>
      <c r="I43">
        <f t="shared" si="1"/>
        <v>17315670</v>
      </c>
    </row>
    <row r="44" spans="1:9" x14ac:dyDescent="0.3">
      <c r="A44" s="2">
        <v>42025</v>
      </c>
      <c r="B44" s="6">
        <f t="shared" si="0"/>
        <v>21</v>
      </c>
      <c r="C44" t="s">
        <v>91</v>
      </c>
      <c r="D44" s="1" t="s">
        <v>92</v>
      </c>
      <c r="E44">
        <v>7.23</v>
      </c>
      <c r="F44">
        <v>81</v>
      </c>
      <c r="G44">
        <v>590</v>
      </c>
      <c r="H44">
        <v>15327000</v>
      </c>
      <c r="I44">
        <f t="shared" si="1"/>
        <v>110814210</v>
      </c>
    </row>
    <row r="45" spans="1:9" x14ac:dyDescent="0.3">
      <c r="A45" s="2">
        <v>42025</v>
      </c>
      <c r="B45" s="6">
        <f t="shared" si="0"/>
        <v>21</v>
      </c>
      <c r="C45" t="s">
        <v>93</v>
      </c>
      <c r="D45" s="1" t="s">
        <v>94</v>
      </c>
      <c r="E45">
        <v>20.7</v>
      </c>
      <c r="F45">
        <v>0</v>
      </c>
      <c r="G45">
        <v>0</v>
      </c>
      <c r="H45">
        <v>2322000</v>
      </c>
      <c r="I45">
        <f t="shared" si="1"/>
        <v>48065400</v>
      </c>
    </row>
    <row r="46" spans="1:9" x14ac:dyDescent="0.3">
      <c r="A46" s="2">
        <v>42025</v>
      </c>
      <c r="B46" s="6">
        <f t="shared" si="0"/>
        <v>21</v>
      </c>
      <c r="C46" t="s">
        <v>95</v>
      </c>
      <c r="D46" s="1" t="s">
        <v>96</v>
      </c>
      <c r="E46">
        <v>3</v>
      </c>
      <c r="F46">
        <v>0</v>
      </c>
      <c r="G46">
        <v>0</v>
      </c>
      <c r="H46">
        <v>0</v>
      </c>
      <c r="I46">
        <f t="shared" si="1"/>
        <v>0</v>
      </c>
    </row>
    <row r="47" spans="1:9" x14ac:dyDescent="0.3">
      <c r="A47" s="2">
        <v>42025</v>
      </c>
      <c r="B47" s="6">
        <f t="shared" si="0"/>
        <v>21</v>
      </c>
      <c r="C47" t="s">
        <v>97</v>
      </c>
      <c r="D47" s="1" t="s">
        <v>98</v>
      </c>
      <c r="E47">
        <v>2.48</v>
      </c>
      <c r="F47">
        <v>3557</v>
      </c>
      <c r="G47">
        <v>8780</v>
      </c>
      <c r="H47">
        <v>0</v>
      </c>
      <c r="I47">
        <f t="shared" si="1"/>
        <v>0</v>
      </c>
    </row>
    <row r="48" spans="1:9" x14ac:dyDescent="0.3">
      <c r="A48" s="2">
        <v>42025</v>
      </c>
      <c r="B48" s="6">
        <f t="shared" si="0"/>
        <v>21</v>
      </c>
      <c r="C48" t="s">
        <v>99</v>
      </c>
      <c r="D48" s="1" t="s">
        <v>100</v>
      </c>
      <c r="E48">
        <v>2.77</v>
      </c>
      <c r="F48">
        <v>0</v>
      </c>
      <c r="G48">
        <v>0</v>
      </c>
      <c r="H48">
        <v>0</v>
      </c>
      <c r="I48">
        <f t="shared" si="1"/>
        <v>0</v>
      </c>
    </row>
    <row r="49" spans="1:9" x14ac:dyDescent="0.3">
      <c r="A49" s="2">
        <v>42025</v>
      </c>
      <c r="B49" s="6">
        <f t="shared" si="0"/>
        <v>21</v>
      </c>
      <c r="C49" t="s">
        <v>101</v>
      </c>
      <c r="D49" s="1" t="s">
        <v>102</v>
      </c>
      <c r="E49">
        <v>7.19</v>
      </c>
      <c r="F49">
        <v>1</v>
      </c>
      <c r="G49">
        <v>10</v>
      </c>
      <c r="H49">
        <v>2174000</v>
      </c>
      <c r="I49">
        <f t="shared" si="1"/>
        <v>15631060</v>
      </c>
    </row>
    <row r="50" spans="1:9" x14ac:dyDescent="0.3">
      <c r="A50" s="2">
        <v>42025</v>
      </c>
      <c r="B50" s="6">
        <f t="shared" si="0"/>
        <v>21</v>
      </c>
      <c r="C50" t="s">
        <v>103</v>
      </c>
      <c r="D50" s="1" t="s">
        <v>104</v>
      </c>
      <c r="E50">
        <v>43.5</v>
      </c>
      <c r="F50">
        <v>24346</v>
      </c>
      <c r="G50">
        <v>1057320</v>
      </c>
      <c r="H50">
        <v>7788000</v>
      </c>
      <c r="I50">
        <f t="shared" si="1"/>
        <v>338778000</v>
      </c>
    </row>
    <row r="51" spans="1:9" x14ac:dyDescent="0.3">
      <c r="A51" s="2">
        <v>42025</v>
      </c>
      <c r="B51" s="6">
        <f t="shared" si="0"/>
        <v>21</v>
      </c>
      <c r="C51" t="s">
        <v>105</v>
      </c>
      <c r="D51" s="1" t="s">
        <v>106</v>
      </c>
      <c r="E51">
        <v>1.1399999999999999</v>
      </c>
      <c r="F51">
        <v>15297</v>
      </c>
      <c r="G51">
        <v>17180</v>
      </c>
      <c r="H51">
        <v>96494000</v>
      </c>
      <c r="I51">
        <f t="shared" si="1"/>
        <v>110003159.99999999</v>
      </c>
    </row>
    <row r="52" spans="1:9" x14ac:dyDescent="0.3">
      <c r="A52" s="2">
        <v>42025</v>
      </c>
      <c r="B52" s="6">
        <f t="shared" si="0"/>
        <v>21</v>
      </c>
      <c r="C52" t="s">
        <v>107</v>
      </c>
      <c r="D52" s="1" t="s">
        <v>108</v>
      </c>
      <c r="E52">
        <v>12.3</v>
      </c>
      <c r="F52">
        <v>60</v>
      </c>
      <c r="G52">
        <v>740</v>
      </c>
      <c r="H52">
        <v>0</v>
      </c>
      <c r="I52">
        <f t="shared" si="1"/>
        <v>0</v>
      </c>
    </row>
    <row r="53" spans="1:9" x14ac:dyDescent="0.3">
      <c r="A53" s="2">
        <v>42025</v>
      </c>
      <c r="B53" s="6">
        <f t="shared" si="0"/>
        <v>21</v>
      </c>
      <c r="C53" t="s">
        <v>109</v>
      </c>
      <c r="D53" s="1" t="s">
        <v>110</v>
      </c>
      <c r="E53">
        <v>304.5</v>
      </c>
      <c r="F53">
        <v>9298</v>
      </c>
      <c r="G53">
        <v>2845390</v>
      </c>
      <c r="H53">
        <v>1075000</v>
      </c>
      <c r="I53">
        <f t="shared" si="1"/>
        <v>327337500</v>
      </c>
    </row>
    <row r="54" spans="1:9" x14ac:dyDescent="0.3">
      <c r="A54" s="2">
        <v>42025</v>
      </c>
      <c r="B54" s="6">
        <f t="shared" si="0"/>
        <v>21</v>
      </c>
      <c r="C54" t="s">
        <v>111</v>
      </c>
      <c r="D54" s="1" t="s">
        <v>112</v>
      </c>
      <c r="E54">
        <v>3.79</v>
      </c>
      <c r="F54">
        <v>5130</v>
      </c>
      <c r="G54">
        <v>19440</v>
      </c>
      <c r="H54">
        <v>0</v>
      </c>
      <c r="I54">
        <f t="shared" si="1"/>
        <v>0</v>
      </c>
    </row>
    <row r="55" spans="1:9" x14ac:dyDescent="0.3">
      <c r="A55" s="2">
        <v>42025</v>
      </c>
      <c r="B55" s="6">
        <f t="shared" si="0"/>
        <v>21</v>
      </c>
      <c r="C55" t="s">
        <v>113</v>
      </c>
      <c r="D55" s="1" t="s">
        <v>114</v>
      </c>
      <c r="E55">
        <v>27.9</v>
      </c>
      <c r="F55">
        <v>0</v>
      </c>
      <c r="G55">
        <v>0</v>
      </c>
      <c r="H55">
        <v>0</v>
      </c>
      <c r="I55">
        <f t="shared" si="1"/>
        <v>0</v>
      </c>
    </row>
    <row r="56" spans="1:9" x14ac:dyDescent="0.3">
      <c r="A56" s="2">
        <v>42025</v>
      </c>
      <c r="B56" s="6">
        <f t="shared" si="0"/>
        <v>21</v>
      </c>
      <c r="C56" t="s">
        <v>115</v>
      </c>
      <c r="D56" s="1" t="s">
        <v>116</v>
      </c>
      <c r="E56">
        <v>11</v>
      </c>
      <c r="F56">
        <v>194</v>
      </c>
      <c r="G56">
        <v>2110</v>
      </c>
      <c r="H56">
        <v>911000</v>
      </c>
      <c r="I56">
        <f t="shared" si="1"/>
        <v>10021000</v>
      </c>
    </row>
    <row r="57" spans="1:9" x14ac:dyDescent="0.3">
      <c r="A57" s="2">
        <v>42025</v>
      </c>
      <c r="B57" s="6">
        <f t="shared" si="0"/>
        <v>21</v>
      </c>
      <c r="C57" t="s">
        <v>117</v>
      </c>
      <c r="D57" s="1" t="s">
        <v>118</v>
      </c>
      <c r="E57">
        <v>79.95</v>
      </c>
      <c r="F57">
        <v>0</v>
      </c>
      <c r="G57">
        <v>0</v>
      </c>
      <c r="H57">
        <v>0</v>
      </c>
      <c r="I57">
        <f t="shared" si="1"/>
        <v>0</v>
      </c>
    </row>
    <row r="58" spans="1:9" x14ac:dyDescent="0.3">
      <c r="A58" s="2">
        <v>42025</v>
      </c>
      <c r="B58" s="6">
        <f t="shared" si="0"/>
        <v>21</v>
      </c>
      <c r="C58" t="s">
        <v>119</v>
      </c>
      <c r="D58" s="1" t="s">
        <v>120</v>
      </c>
      <c r="E58">
        <v>4</v>
      </c>
      <c r="F58">
        <v>54134</v>
      </c>
      <c r="G58">
        <v>215930</v>
      </c>
      <c r="H58">
        <v>67191000</v>
      </c>
      <c r="I58">
        <f t="shared" si="1"/>
        <v>268764000</v>
      </c>
    </row>
    <row r="59" spans="1:9" x14ac:dyDescent="0.3">
      <c r="A59" s="2">
        <v>42025</v>
      </c>
      <c r="B59" s="6">
        <f t="shared" si="0"/>
        <v>21</v>
      </c>
      <c r="C59" t="s">
        <v>121</v>
      </c>
      <c r="D59" s="1" t="s">
        <v>122</v>
      </c>
      <c r="E59">
        <v>3.49</v>
      </c>
      <c r="F59">
        <v>2513</v>
      </c>
      <c r="G59">
        <v>8770</v>
      </c>
      <c r="H59">
        <v>1797000</v>
      </c>
      <c r="I59">
        <f t="shared" si="1"/>
        <v>6271530</v>
      </c>
    </row>
    <row r="60" spans="1:9" x14ac:dyDescent="0.3">
      <c r="A60" s="2">
        <v>42025</v>
      </c>
      <c r="B60" s="6">
        <f t="shared" si="0"/>
        <v>21</v>
      </c>
      <c r="C60" t="s">
        <v>123</v>
      </c>
      <c r="D60" s="1" t="s">
        <v>124</v>
      </c>
      <c r="E60">
        <v>1.2</v>
      </c>
      <c r="F60">
        <v>15438</v>
      </c>
      <c r="G60">
        <v>18910</v>
      </c>
      <c r="H60">
        <v>57095000</v>
      </c>
      <c r="I60">
        <f t="shared" si="1"/>
        <v>68514000</v>
      </c>
    </row>
    <row r="61" spans="1:9" x14ac:dyDescent="0.3">
      <c r="A61" s="2">
        <v>42025</v>
      </c>
      <c r="B61" s="6">
        <f t="shared" si="0"/>
        <v>21</v>
      </c>
      <c r="C61" t="s">
        <v>125</v>
      </c>
      <c r="D61" s="1" t="s">
        <v>126</v>
      </c>
      <c r="E61">
        <v>2.81</v>
      </c>
      <c r="F61">
        <v>58</v>
      </c>
      <c r="G61">
        <v>160</v>
      </c>
      <c r="H61">
        <v>2181000</v>
      </c>
      <c r="I61">
        <f t="shared" si="1"/>
        <v>6128610</v>
      </c>
    </row>
    <row r="62" spans="1:9" x14ac:dyDescent="0.3">
      <c r="A62" s="2">
        <v>42025</v>
      </c>
      <c r="B62" s="6">
        <f t="shared" si="0"/>
        <v>21</v>
      </c>
      <c r="C62" t="s">
        <v>127</v>
      </c>
      <c r="D62" s="1" t="s">
        <v>128</v>
      </c>
      <c r="E62">
        <v>61</v>
      </c>
      <c r="F62">
        <v>971</v>
      </c>
      <c r="G62">
        <v>59230</v>
      </c>
      <c r="H62">
        <v>4735000</v>
      </c>
      <c r="I62">
        <f t="shared" si="1"/>
        <v>288835000</v>
      </c>
    </row>
    <row r="63" spans="1:9" x14ac:dyDescent="0.3">
      <c r="A63" s="2">
        <v>42025</v>
      </c>
      <c r="B63" s="6">
        <f t="shared" si="0"/>
        <v>21</v>
      </c>
      <c r="C63" t="s">
        <v>129</v>
      </c>
      <c r="D63" s="1" t="s">
        <v>130</v>
      </c>
      <c r="E63">
        <v>99.4</v>
      </c>
      <c r="F63">
        <v>33494</v>
      </c>
      <c r="G63">
        <v>3312920</v>
      </c>
      <c r="H63">
        <v>34013000</v>
      </c>
      <c r="I63">
        <f t="shared" si="1"/>
        <v>3380892200</v>
      </c>
    </row>
    <row r="64" spans="1:9" x14ac:dyDescent="0.3">
      <c r="A64" s="2">
        <v>42025</v>
      </c>
      <c r="B64" s="6">
        <f t="shared" si="0"/>
        <v>21</v>
      </c>
      <c r="C64" t="s">
        <v>131</v>
      </c>
      <c r="D64" s="1" t="s">
        <v>132</v>
      </c>
      <c r="E64">
        <v>5.46</v>
      </c>
      <c r="F64">
        <v>266996</v>
      </c>
      <c r="G64">
        <v>1465440</v>
      </c>
      <c r="H64">
        <v>95414000</v>
      </c>
      <c r="I64">
        <f t="shared" si="1"/>
        <v>520960440</v>
      </c>
    </row>
    <row r="65" spans="1:9" x14ac:dyDescent="0.3">
      <c r="A65" s="2">
        <v>42025</v>
      </c>
      <c r="B65" s="6">
        <f t="shared" si="0"/>
        <v>21</v>
      </c>
      <c r="C65" t="s">
        <v>133</v>
      </c>
      <c r="D65" s="1" t="s">
        <v>134</v>
      </c>
      <c r="E65">
        <v>36.64</v>
      </c>
      <c r="F65">
        <v>5286</v>
      </c>
      <c r="G65">
        <v>190220</v>
      </c>
      <c r="H65">
        <v>9289000</v>
      </c>
      <c r="I65">
        <f t="shared" si="1"/>
        <v>340348960</v>
      </c>
    </row>
    <row r="66" spans="1:9" x14ac:dyDescent="0.3">
      <c r="A66" s="2">
        <v>42025</v>
      </c>
      <c r="B66" s="6">
        <f t="shared" si="0"/>
        <v>21</v>
      </c>
      <c r="C66" t="s">
        <v>135</v>
      </c>
      <c r="D66" s="1" t="s">
        <v>136</v>
      </c>
      <c r="E66">
        <v>1.52</v>
      </c>
      <c r="F66">
        <v>0</v>
      </c>
      <c r="G66">
        <v>0</v>
      </c>
      <c r="H66">
        <v>5226000</v>
      </c>
      <c r="I66">
        <f t="shared" si="1"/>
        <v>7943520</v>
      </c>
    </row>
    <row r="67" spans="1:9" x14ac:dyDescent="0.3">
      <c r="A67" s="2">
        <v>42025</v>
      </c>
      <c r="B67" s="6">
        <f t="shared" ref="B67:B130" si="3">DAY(A67)</f>
        <v>21</v>
      </c>
      <c r="C67" t="s">
        <v>137</v>
      </c>
      <c r="D67" s="1" t="s">
        <v>138</v>
      </c>
      <c r="E67">
        <v>15.25</v>
      </c>
      <c r="F67">
        <v>78</v>
      </c>
      <c r="G67">
        <v>1200</v>
      </c>
      <c r="H67">
        <v>978000</v>
      </c>
      <c r="I67">
        <f t="shared" ref="I67:I130" si="4">H67*E67</f>
        <v>14914500</v>
      </c>
    </row>
    <row r="68" spans="1:9" x14ac:dyDescent="0.3">
      <c r="A68" s="2">
        <v>42025</v>
      </c>
      <c r="B68" s="6">
        <f t="shared" si="3"/>
        <v>21</v>
      </c>
      <c r="C68" t="s">
        <v>139</v>
      </c>
      <c r="D68" s="1" t="s">
        <v>140</v>
      </c>
      <c r="E68">
        <v>25.7</v>
      </c>
      <c r="F68">
        <v>105</v>
      </c>
      <c r="G68">
        <v>2700</v>
      </c>
      <c r="H68">
        <v>2468000</v>
      </c>
      <c r="I68">
        <f t="shared" si="4"/>
        <v>63427600</v>
      </c>
    </row>
    <row r="69" spans="1:9" x14ac:dyDescent="0.3">
      <c r="A69" s="2">
        <v>42025</v>
      </c>
      <c r="B69" s="6">
        <f t="shared" si="3"/>
        <v>21</v>
      </c>
      <c r="C69" t="s">
        <v>141</v>
      </c>
      <c r="D69" s="1" t="s">
        <v>142</v>
      </c>
      <c r="E69">
        <v>151.69999999999999</v>
      </c>
      <c r="F69">
        <v>2907</v>
      </c>
      <c r="G69">
        <v>438180</v>
      </c>
      <c r="H69">
        <v>10451000</v>
      </c>
      <c r="I69">
        <f t="shared" si="4"/>
        <v>1585416700</v>
      </c>
    </row>
    <row r="70" spans="1:9" x14ac:dyDescent="0.3">
      <c r="A70" s="2">
        <v>42025</v>
      </c>
      <c r="B70" s="6">
        <f t="shared" si="3"/>
        <v>21</v>
      </c>
      <c r="C70" t="s">
        <v>143</v>
      </c>
      <c r="D70" s="1" t="s">
        <v>144</v>
      </c>
      <c r="E70">
        <v>0.05</v>
      </c>
      <c r="F70">
        <v>40768</v>
      </c>
      <c r="G70">
        <v>2120</v>
      </c>
      <c r="H70">
        <v>0</v>
      </c>
      <c r="I70">
        <f t="shared" si="4"/>
        <v>0</v>
      </c>
    </row>
    <row r="71" spans="1:9" x14ac:dyDescent="0.3">
      <c r="A71" s="2">
        <v>42025</v>
      </c>
      <c r="B71" s="6">
        <f t="shared" si="3"/>
        <v>21</v>
      </c>
      <c r="C71" t="s">
        <v>145</v>
      </c>
      <c r="D71" s="1" t="s">
        <v>146</v>
      </c>
      <c r="E71">
        <v>1.24</v>
      </c>
      <c r="F71">
        <v>1916752</v>
      </c>
      <c r="G71">
        <v>1983870</v>
      </c>
      <c r="H71">
        <v>6078000</v>
      </c>
      <c r="I71">
        <f t="shared" si="4"/>
        <v>7536720</v>
      </c>
    </row>
    <row r="72" spans="1:9" x14ac:dyDescent="0.3">
      <c r="A72" s="2">
        <v>42025</v>
      </c>
      <c r="B72" s="6">
        <f t="shared" si="3"/>
        <v>21</v>
      </c>
      <c r="C72" t="s">
        <v>147</v>
      </c>
      <c r="D72" s="1" t="s">
        <v>148</v>
      </c>
      <c r="E72">
        <v>73.36</v>
      </c>
      <c r="F72">
        <v>0</v>
      </c>
      <c r="G72">
        <v>0</v>
      </c>
      <c r="H72">
        <v>6034000</v>
      </c>
      <c r="I72">
        <f t="shared" si="4"/>
        <v>442654240</v>
      </c>
    </row>
    <row r="73" spans="1:9" x14ac:dyDescent="0.3">
      <c r="A73" s="2">
        <v>42025</v>
      </c>
      <c r="B73" s="6">
        <f t="shared" si="3"/>
        <v>21</v>
      </c>
      <c r="C73" t="s">
        <v>149</v>
      </c>
      <c r="D73" s="1" t="s">
        <v>150</v>
      </c>
      <c r="E73">
        <v>1.69</v>
      </c>
      <c r="F73">
        <v>470179</v>
      </c>
      <c r="G73">
        <v>808200</v>
      </c>
      <c r="H73">
        <v>50108000</v>
      </c>
      <c r="I73">
        <f t="shared" si="4"/>
        <v>84682520</v>
      </c>
    </row>
    <row r="74" spans="1:9" x14ac:dyDescent="0.3">
      <c r="A74" s="2">
        <v>42025</v>
      </c>
      <c r="B74" s="6">
        <f t="shared" si="3"/>
        <v>21</v>
      </c>
      <c r="C74" t="s">
        <v>151</v>
      </c>
      <c r="D74" s="1" t="s">
        <v>152</v>
      </c>
      <c r="E74">
        <v>339</v>
      </c>
      <c r="F74">
        <v>64174</v>
      </c>
      <c r="G74">
        <v>21810080</v>
      </c>
      <c r="H74">
        <v>28420000</v>
      </c>
      <c r="I74">
        <f t="shared" si="4"/>
        <v>9634380000</v>
      </c>
    </row>
    <row r="75" spans="1:9" x14ac:dyDescent="0.3">
      <c r="A75" s="2">
        <v>42025</v>
      </c>
      <c r="B75" s="6">
        <f t="shared" si="3"/>
        <v>21</v>
      </c>
      <c r="C75" t="s">
        <v>153</v>
      </c>
      <c r="D75" s="1" t="s">
        <v>154</v>
      </c>
      <c r="E75">
        <v>1.06</v>
      </c>
      <c r="F75">
        <v>23085</v>
      </c>
      <c r="G75">
        <v>23910</v>
      </c>
      <c r="H75">
        <v>0</v>
      </c>
      <c r="I75">
        <f t="shared" si="4"/>
        <v>0</v>
      </c>
    </row>
    <row r="76" spans="1:9" x14ac:dyDescent="0.3">
      <c r="A76" s="2">
        <v>42025</v>
      </c>
      <c r="B76" s="6">
        <f t="shared" si="3"/>
        <v>21</v>
      </c>
      <c r="C76" t="s">
        <v>155</v>
      </c>
      <c r="D76" s="1" t="s">
        <v>156</v>
      </c>
      <c r="E76">
        <v>4.2</v>
      </c>
      <c r="F76">
        <v>1114</v>
      </c>
      <c r="G76">
        <v>4700</v>
      </c>
      <c r="H76">
        <v>4262000</v>
      </c>
      <c r="I76">
        <f t="shared" si="4"/>
        <v>17900400</v>
      </c>
    </row>
    <row r="77" spans="1:9" x14ac:dyDescent="0.3">
      <c r="A77" s="2">
        <v>42025</v>
      </c>
      <c r="B77" s="6">
        <f t="shared" si="3"/>
        <v>21</v>
      </c>
      <c r="C77" t="s">
        <v>157</v>
      </c>
      <c r="D77" s="1" t="s">
        <v>158</v>
      </c>
      <c r="E77">
        <v>2.4900000000000002</v>
      </c>
      <c r="F77">
        <v>30401</v>
      </c>
      <c r="G77">
        <v>74680</v>
      </c>
      <c r="H77">
        <v>14368000</v>
      </c>
      <c r="I77">
        <f t="shared" si="4"/>
        <v>35776320</v>
      </c>
    </row>
    <row r="78" spans="1:9" x14ac:dyDescent="0.3">
      <c r="A78" s="2">
        <v>42025</v>
      </c>
      <c r="B78" s="6">
        <f t="shared" si="3"/>
        <v>21</v>
      </c>
      <c r="C78" t="s">
        <v>159</v>
      </c>
      <c r="D78" s="1" t="s">
        <v>160</v>
      </c>
      <c r="E78">
        <v>0.42</v>
      </c>
      <c r="F78">
        <v>1049</v>
      </c>
      <c r="G78">
        <v>440</v>
      </c>
      <c r="H78">
        <v>0</v>
      </c>
      <c r="I78">
        <f t="shared" si="4"/>
        <v>0</v>
      </c>
    </row>
    <row r="79" spans="1:9" x14ac:dyDescent="0.3">
      <c r="A79" s="2">
        <v>42025</v>
      </c>
      <c r="B79" s="6">
        <f t="shared" si="3"/>
        <v>21</v>
      </c>
      <c r="C79" t="s">
        <v>161</v>
      </c>
      <c r="D79" s="1" t="s">
        <v>162</v>
      </c>
      <c r="E79">
        <v>146</v>
      </c>
      <c r="F79">
        <v>85610</v>
      </c>
      <c r="G79">
        <v>12357490</v>
      </c>
      <c r="H79">
        <v>22030000</v>
      </c>
      <c r="I79">
        <f t="shared" si="4"/>
        <v>3216380000</v>
      </c>
    </row>
    <row r="80" spans="1:9" x14ac:dyDescent="0.3">
      <c r="A80" s="2">
        <v>42025</v>
      </c>
      <c r="B80" s="6">
        <f t="shared" si="3"/>
        <v>21</v>
      </c>
      <c r="C80" t="s">
        <v>163</v>
      </c>
      <c r="D80" s="1" t="s">
        <v>164</v>
      </c>
      <c r="E80">
        <v>0.06</v>
      </c>
      <c r="F80">
        <v>13097</v>
      </c>
      <c r="G80">
        <v>790</v>
      </c>
      <c r="H80">
        <v>0</v>
      </c>
      <c r="I80">
        <f t="shared" si="4"/>
        <v>0</v>
      </c>
    </row>
    <row r="81" spans="1:9" x14ac:dyDescent="0.3">
      <c r="A81" s="2">
        <v>42025</v>
      </c>
      <c r="B81" s="6">
        <f t="shared" si="3"/>
        <v>21</v>
      </c>
      <c r="C81" t="s">
        <v>165</v>
      </c>
      <c r="D81" s="1" t="s">
        <v>166</v>
      </c>
      <c r="E81">
        <v>16.04</v>
      </c>
      <c r="F81">
        <v>77930</v>
      </c>
      <c r="G81">
        <v>1246560</v>
      </c>
      <c r="H81">
        <v>60952000</v>
      </c>
      <c r="I81">
        <f t="shared" si="4"/>
        <v>977670080</v>
      </c>
    </row>
    <row r="82" spans="1:9" x14ac:dyDescent="0.3">
      <c r="A82" s="2">
        <v>42025</v>
      </c>
      <c r="B82" s="6">
        <f t="shared" si="3"/>
        <v>21</v>
      </c>
      <c r="C82" t="s">
        <v>167</v>
      </c>
      <c r="D82" s="1" t="s">
        <v>168</v>
      </c>
      <c r="E82">
        <v>17.649999999999999</v>
      </c>
      <c r="F82">
        <v>7037</v>
      </c>
      <c r="G82">
        <v>121350</v>
      </c>
      <c r="H82">
        <v>1050000</v>
      </c>
      <c r="I82">
        <f t="shared" si="4"/>
        <v>18532500</v>
      </c>
    </row>
    <row r="83" spans="1:9" x14ac:dyDescent="0.3">
      <c r="A83" s="2">
        <v>42025</v>
      </c>
      <c r="B83" s="6">
        <f t="shared" si="3"/>
        <v>21</v>
      </c>
      <c r="C83" t="s">
        <v>169</v>
      </c>
      <c r="D83" s="1" t="s">
        <v>170</v>
      </c>
      <c r="E83">
        <v>5.19</v>
      </c>
      <c r="F83">
        <v>0</v>
      </c>
      <c r="G83">
        <v>0</v>
      </c>
      <c r="H83">
        <v>4916000</v>
      </c>
      <c r="I83">
        <f t="shared" si="4"/>
        <v>25514040.000000004</v>
      </c>
    </row>
    <row r="84" spans="1:9" x14ac:dyDescent="0.3">
      <c r="A84" s="2">
        <v>42025</v>
      </c>
      <c r="B84" s="6">
        <f t="shared" si="3"/>
        <v>21</v>
      </c>
      <c r="C84" t="s">
        <v>171</v>
      </c>
      <c r="D84" s="1" t="s">
        <v>172</v>
      </c>
      <c r="E84">
        <v>89.56</v>
      </c>
      <c r="F84">
        <v>41034</v>
      </c>
      <c r="G84">
        <v>3759570</v>
      </c>
      <c r="H84">
        <v>22240000</v>
      </c>
      <c r="I84">
        <f t="shared" si="4"/>
        <v>1991814400</v>
      </c>
    </row>
    <row r="85" spans="1:9" x14ac:dyDescent="0.3">
      <c r="A85" s="2">
        <v>42025</v>
      </c>
      <c r="B85" s="6">
        <f t="shared" si="3"/>
        <v>21</v>
      </c>
      <c r="C85" t="s">
        <v>173</v>
      </c>
      <c r="D85" s="1" t="s">
        <v>174</v>
      </c>
      <c r="E85">
        <v>1.05</v>
      </c>
      <c r="F85">
        <v>5951</v>
      </c>
      <c r="G85">
        <v>6150</v>
      </c>
      <c r="H85">
        <v>10109000</v>
      </c>
      <c r="I85">
        <f t="shared" si="4"/>
        <v>10614450</v>
      </c>
    </row>
    <row r="86" spans="1:9" x14ac:dyDescent="0.3">
      <c r="A86" s="2">
        <v>42025</v>
      </c>
      <c r="B86" s="6">
        <f t="shared" si="3"/>
        <v>21</v>
      </c>
      <c r="C86" t="s">
        <v>175</v>
      </c>
      <c r="D86" s="1" t="s">
        <v>176</v>
      </c>
      <c r="E86">
        <v>46.8</v>
      </c>
      <c r="F86">
        <v>44783</v>
      </c>
      <c r="G86">
        <v>2077850</v>
      </c>
      <c r="H86">
        <v>25747000</v>
      </c>
      <c r="I86">
        <f t="shared" si="4"/>
        <v>1204959600</v>
      </c>
    </row>
    <row r="87" spans="1:9" x14ac:dyDescent="0.3">
      <c r="A87" s="2">
        <v>42025</v>
      </c>
      <c r="B87" s="6">
        <f t="shared" si="3"/>
        <v>21</v>
      </c>
      <c r="C87" t="s">
        <v>177</v>
      </c>
      <c r="D87" s="1" t="s">
        <v>178</v>
      </c>
      <c r="E87">
        <v>8.02</v>
      </c>
      <c r="F87">
        <v>14842</v>
      </c>
      <c r="G87">
        <v>119410</v>
      </c>
      <c r="H87">
        <v>7558000</v>
      </c>
      <c r="I87">
        <f t="shared" si="4"/>
        <v>60615160</v>
      </c>
    </row>
    <row r="88" spans="1:9" x14ac:dyDescent="0.3">
      <c r="A88" s="2">
        <v>42025</v>
      </c>
      <c r="B88" s="6">
        <f t="shared" si="3"/>
        <v>21</v>
      </c>
      <c r="C88" t="s">
        <v>179</v>
      </c>
      <c r="D88" s="1" t="s">
        <v>180</v>
      </c>
      <c r="E88">
        <v>8.25</v>
      </c>
      <c r="F88">
        <v>2706</v>
      </c>
      <c r="G88">
        <v>22130</v>
      </c>
      <c r="H88">
        <v>3648000</v>
      </c>
      <c r="I88">
        <f t="shared" si="4"/>
        <v>30096000</v>
      </c>
    </row>
    <row r="89" spans="1:9" x14ac:dyDescent="0.3">
      <c r="A89" s="2">
        <v>42025</v>
      </c>
      <c r="B89" s="6">
        <f t="shared" si="3"/>
        <v>21</v>
      </c>
      <c r="C89" t="s">
        <v>181</v>
      </c>
      <c r="D89" s="1" t="s">
        <v>182</v>
      </c>
      <c r="E89">
        <v>0.7</v>
      </c>
      <c r="F89">
        <v>2550</v>
      </c>
      <c r="G89">
        <v>1770</v>
      </c>
      <c r="H89">
        <v>11252000</v>
      </c>
      <c r="I89">
        <f t="shared" si="4"/>
        <v>7876399.9999999991</v>
      </c>
    </row>
    <row r="90" spans="1:9" x14ac:dyDescent="0.3">
      <c r="A90" s="2">
        <v>42025</v>
      </c>
      <c r="B90" s="6">
        <f t="shared" si="3"/>
        <v>21</v>
      </c>
      <c r="C90" t="s">
        <v>183</v>
      </c>
      <c r="D90" s="1" t="s">
        <v>184</v>
      </c>
      <c r="E90">
        <v>1.37</v>
      </c>
      <c r="F90">
        <v>2286</v>
      </c>
      <c r="G90">
        <v>3090</v>
      </c>
      <c r="H90">
        <v>22530000</v>
      </c>
      <c r="I90">
        <f t="shared" si="4"/>
        <v>30866100.000000004</v>
      </c>
    </row>
    <row r="91" spans="1:9" x14ac:dyDescent="0.3">
      <c r="A91" s="2">
        <v>42025</v>
      </c>
      <c r="B91" s="6">
        <f t="shared" si="3"/>
        <v>21</v>
      </c>
      <c r="C91" t="s">
        <v>185</v>
      </c>
      <c r="D91" s="1" t="s">
        <v>186</v>
      </c>
      <c r="E91">
        <v>3.56</v>
      </c>
      <c r="F91">
        <v>16224</v>
      </c>
      <c r="G91">
        <v>58220</v>
      </c>
      <c r="H91">
        <v>48753000</v>
      </c>
      <c r="I91">
        <f t="shared" si="4"/>
        <v>173560680</v>
      </c>
    </row>
    <row r="92" spans="1:9" x14ac:dyDescent="0.3">
      <c r="A92" s="2">
        <v>42025</v>
      </c>
      <c r="B92" s="6">
        <f t="shared" si="3"/>
        <v>21</v>
      </c>
      <c r="C92" t="s">
        <v>187</v>
      </c>
      <c r="D92" s="1" t="s">
        <v>188</v>
      </c>
      <c r="E92">
        <v>103.2</v>
      </c>
      <c r="F92">
        <v>344</v>
      </c>
      <c r="G92">
        <v>35510</v>
      </c>
      <c r="H92">
        <v>4610000</v>
      </c>
      <c r="I92">
        <f t="shared" si="4"/>
        <v>475752000</v>
      </c>
    </row>
    <row r="93" spans="1:9" x14ac:dyDescent="0.3">
      <c r="A93" s="2">
        <v>42025</v>
      </c>
      <c r="B93" s="6">
        <f t="shared" si="3"/>
        <v>21</v>
      </c>
      <c r="C93" t="s">
        <v>189</v>
      </c>
      <c r="D93" s="1" t="s">
        <v>190</v>
      </c>
      <c r="E93">
        <v>53.49</v>
      </c>
      <c r="F93">
        <v>730</v>
      </c>
      <c r="G93">
        <v>39030</v>
      </c>
      <c r="H93">
        <v>4122000</v>
      </c>
      <c r="I93">
        <f t="shared" si="4"/>
        <v>220485780</v>
      </c>
    </row>
    <row r="94" spans="1:9" x14ac:dyDescent="0.3">
      <c r="A94" s="2">
        <v>42025</v>
      </c>
      <c r="B94" s="6">
        <f t="shared" si="3"/>
        <v>21</v>
      </c>
      <c r="C94" t="s">
        <v>191</v>
      </c>
      <c r="D94" s="1" t="s">
        <v>192</v>
      </c>
      <c r="E94">
        <v>20.52</v>
      </c>
      <c r="F94">
        <v>0</v>
      </c>
      <c r="G94">
        <v>0</v>
      </c>
      <c r="H94">
        <v>1091000</v>
      </c>
      <c r="I94">
        <f t="shared" si="4"/>
        <v>22387320</v>
      </c>
    </row>
    <row r="95" spans="1:9" x14ac:dyDescent="0.3">
      <c r="A95" s="2">
        <v>42025</v>
      </c>
      <c r="B95" s="6">
        <f t="shared" si="3"/>
        <v>21</v>
      </c>
      <c r="C95" t="s">
        <v>193</v>
      </c>
      <c r="D95" s="1" t="s">
        <v>194</v>
      </c>
      <c r="E95">
        <v>3.11</v>
      </c>
      <c r="F95">
        <v>109064</v>
      </c>
      <c r="G95">
        <v>336460</v>
      </c>
      <c r="H95">
        <v>20455000</v>
      </c>
      <c r="I95">
        <f t="shared" si="4"/>
        <v>63615050</v>
      </c>
    </row>
    <row r="96" spans="1:9" x14ac:dyDescent="0.3">
      <c r="A96" s="2">
        <v>42025</v>
      </c>
      <c r="B96" s="6">
        <f t="shared" si="3"/>
        <v>21</v>
      </c>
      <c r="C96" t="s">
        <v>195</v>
      </c>
      <c r="D96" s="1" t="s">
        <v>196</v>
      </c>
      <c r="E96">
        <v>4.1500000000000004</v>
      </c>
      <c r="F96">
        <v>62251</v>
      </c>
      <c r="G96">
        <v>249040</v>
      </c>
      <c r="H96">
        <v>26984000</v>
      </c>
      <c r="I96">
        <f t="shared" si="4"/>
        <v>111983600.00000001</v>
      </c>
    </row>
    <row r="97" spans="1:9" x14ac:dyDescent="0.3">
      <c r="A97" s="2">
        <v>42025</v>
      </c>
      <c r="B97" s="6">
        <f t="shared" si="3"/>
        <v>21</v>
      </c>
      <c r="C97" t="s">
        <v>197</v>
      </c>
      <c r="D97" s="1" t="s">
        <v>198</v>
      </c>
      <c r="E97">
        <v>4.4000000000000004</v>
      </c>
      <c r="F97">
        <v>0</v>
      </c>
      <c r="G97">
        <v>0</v>
      </c>
      <c r="H97">
        <v>0</v>
      </c>
      <c r="I97">
        <f t="shared" si="4"/>
        <v>0</v>
      </c>
    </row>
    <row r="98" spans="1:9" x14ac:dyDescent="0.3">
      <c r="A98" s="2">
        <v>42025</v>
      </c>
      <c r="B98" s="6">
        <f t="shared" si="3"/>
        <v>21</v>
      </c>
      <c r="C98" t="s">
        <v>199</v>
      </c>
      <c r="D98" s="1" t="s">
        <v>200</v>
      </c>
      <c r="E98">
        <v>22.98</v>
      </c>
      <c r="F98">
        <v>304471</v>
      </c>
      <c r="G98">
        <v>6877610</v>
      </c>
      <c r="H98">
        <v>214367000</v>
      </c>
      <c r="I98">
        <f t="shared" si="4"/>
        <v>4926153660</v>
      </c>
    </row>
    <row r="99" spans="1:9" x14ac:dyDescent="0.3">
      <c r="A99" s="2">
        <v>42025</v>
      </c>
      <c r="B99" s="6">
        <f t="shared" si="3"/>
        <v>21</v>
      </c>
      <c r="C99" t="s">
        <v>201</v>
      </c>
      <c r="D99" s="1" t="s">
        <v>202</v>
      </c>
      <c r="E99">
        <v>2.2000000000000002</v>
      </c>
      <c r="F99">
        <v>105215</v>
      </c>
      <c r="G99">
        <v>235860</v>
      </c>
      <c r="H99">
        <v>0</v>
      </c>
      <c r="I99">
        <f t="shared" si="4"/>
        <v>0</v>
      </c>
    </row>
    <row r="100" spans="1:9" x14ac:dyDescent="0.3">
      <c r="A100" s="2">
        <v>42025</v>
      </c>
      <c r="B100" s="6">
        <f t="shared" si="3"/>
        <v>21</v>
      </c>
      <c r="C100" t="s">
        <v>203</v>
      </c>
      <c r="D100" s="1" t="s">
        <v>204</v>
      </c>
      <c r="E100">
        <v>89.75</v>
      </c>
      <c r="F100">
        <v>18</v>
      </c>
      <c r="G100">
        <v>1600</v>
      </c>
      <c r="H100">
        <v>2567000</v>
      </c>
      <c r="I100">
        <f t="shared" si="4"/>
        <v>230388250</v>
      </c>
    </row>
    <row r="101" spans="1:9" x14ac:dyDescent="0.3">
      <c r="A101" s="2">
        <v>42025</v>
      </c>
      <c r="B101" s="6">
        <f t="shared" si="3"/>
        <v>21</v>
      </c>
      <c r="C101" t="s">
        <v>205</v>
      </c>
      <c r="D101" s="1" t="s">
        <v>206</v>
      </c>
      <c r="E101">
        <v>6.25</v>
      </c>
      <c r="F101">
        <v>3480</v>
      </c>
      <c r="G101">
        <v>21940</v>
      </c>
      <c r="H101">
        <v>8556000</v>
      </c>
      <c r="I101">
        <f t="shared" si="4"/>
        <v>53475000</v>
      </c>
    </row>
    <row r="102" spans="1:9" x14ac:dyDescent="0.3">
      <c r="A102" s="2">
        <v>42025</v>
      </c>
      <c r="B102" s="6">
        <f t="shared" si="3"/>
        <v>21</v>
      </c>
      <c r="C102" t="s">
        <v>207</v>
      </c>
      <c r="D102" s="1" t="s">
        <v>208</v>
      </c>
      <c r="E102">
        <v>4.8899999999999997</v>
      </c>
      <c r="F102">
        <v>0</v>
      </c>
      <c r="G102">
        <v>0</v>
      </c>
      <c r="H102">
        <v>2659000</v>
      </c>
      <c r="I102">
        <f t="shared" si="4"/>
        <v>13002510</v>
      </c>
    </row>
    <row r="103" spans="1:9" x14ac:dyDescent="0.3">
      <c r="A103" s="2">
        <v>42025</v>
      </c>
      <c r="B103" s="6">
        <f t="shared" si="3"/>
        <v>21</v>
      </c>
      <c r="C103" t="s">
        <v>209</v>
      </c>
      <c r="D103" s="1" t="s">
        <v>210</v>
      </c>
      <c r="E103">
        <v>6.28</v>
      </c>
      <c r="F103">
        <v>4981</v>
      </c>
      <c r="G103">
        <v>31050</v>
      </c>
      <c r="H103">
        <v>0</v>
      </c>
      <c r="I103">
        <f t="shared" si="4"/>
        <v>0</v>
      </c>
    </row>
    <row r="104" spans="1:9" x14ac:dyDescent="0.3">
      <c r="A104" s="2">
        <v>42025</v>
      </c>
      <c r="B104" s="6">
        <f t="shared" si="3"/>
        <v>21</v>
      </c>
      <c r="C104" t="s">
        <v>211</v>
      </c>
      <c r="D104" s="1" t="s">
        <v>212</v>
      </c>
      <c r="E104">
        <v>0.72</v>
      </c>
      <c r="F104">
        <v>20924</v>
      </c>
      <c r="G104">
        <v>14920</v>
      </c>
      <c r="H104">
        <v>8257000</v>
      </c>
      <c r="I104">
        <f t="shared" si="4"/>
        <v>5945040</v>
      </c>
    </row>
    <row r="105" spans="1:9" x14ac:dyDescent="0.3">
      <c r="A105" s="2">
        <v>42025</v>
      </c>
      <c r="B105" s="6">
        <f t="shared" si="3"/>
        <v>21</v>
      </c>
      <c r="C105" t="s">
        <v>213</v>
      </c>
      <c r="D105" s="1" t="s">
        <v>214</v>
      </c>
      <c r="E105">
        <v>48.1</v>
      </c>
      <c r="F105">
        <v>479</v>
      </c>
      <c r="G105">
        <v>22930</v>
      </c>
      <c r="H105">
        <v>7229000</v>
      </c>
      <c r="I105">
        <f t="shared" si="4"/>
        <v>347714900</v>
      </c>
    </row>
    <row r="106" spans="1:9" x14ac:dyDescent="0.3">
      <c r="A106" s="2">
        <v>42025</v>
      </c>
      <c r="B106" s="6">
        <f t="shared" si="3"/>
        <v>21</v>
      </c>
      <c r="C106" t="s">
        <v>215</v>
      </c>
      <c r="D106" s="1" t="s">
        <v>216</v>
      </c>
      <c r="E106">
        <v>2.8</v>
      </c>
      <c r="F106">
        <v>957</v>
      </c>
      <c r="G106">
        <v>2730</v>
      </c>
      <c r="H106">
        <v>0</v>
      </c>
      <c r="I106">
        <f t="shared" si="4"/>
        <v>0</v>
      </c>
    </row>
    <row r="107" spans="1:9" x14ac:dyDescent="0.3">
      <c r="A107" s="2">
        <v>42025</v>
      </c>
      <c r="B107" s="6">
        <f t="shared" si="3"/>
        <v>21</v>
      </c>
      <c r="C107" t="s">
        <v>217</v>
      </c>
      <c r="D107" s="1" t="s">
        <v>218</v>
      </c>
      <c r="E107">
        <v>0.21</v>
      </c>
      <c r="F107">
        <v>18222</v>
      </c>
      <c r="G107">
        <v>3830</v>
      </c>
      <c r="H107">
        <v>0</v>
      </c>
      <c r="I107">
        <f t="shared" si="4"/>
        <v>0</v>
      </c>
    </row>
    <row r="108" spans="1:9" x14ac:dyDescent="0.3">
      <c r="A108" s="2">
        <v>42025</v>
      </c>
      <c r="B108" s="6">
        <f t="shared" si="3"/>
        <v>21</v>
      </c>
      <c r="C108" t="s">
        <v>219</v>
      </c>
      <c r="D108" s="1" t="s">
        <v>220</v>
      </c>
      <c r="E108">
        <v>1.82</v>
      </c>
      <c r="F108">
        <v>700</v>
      </c>
      <c r="G108">
        <v>1270</v>
      </c>
      <c r="H108">
        <v>0</v>
      </c>
      <c r="I108">
        <f t="shared" si="4"/>
        <v>0</v>
      </c>
    </row>
    <row r="109" spans="1:9" x14ac:dyDescent="0.3">
      <c r="A109" s="2">
        <v>42025</v>
      </c>
      <c r="B109" s="6">
        <f t="shared" si="3"/>
        <v>21</v>
      </c>
      <c r="C109" t="s">
        <v>221</v>
      </c>
      <c r="D109" s="1" t="s">
        <v>222</v>
      </c>
      <c r="E109">
        <v>3.35</v>
      </c>
      <c r="F109">
        <v>2769</v>
      </c>
      <c r="G109">
        <v>9270</v>
      </c>
      <c r="H109">
        <v>3196000</v>
      </c>
      <c r="I109">
        <f t="shared" si="4"/>
        <v>10706600</v>
      </c>
    </row>
    <row r="110" spans="1:9" x14ac:dyDescent="0.3">
      <c r="A110" s="2">
        <v>42025</v>
      </c>
      <c r="B110" s="6">
        <f t="shared" si="3"/>
        <v>21</v>
      </c>
      <c r="C110" t="s">
        <v>223</v>
      </c>
      <c r="D110" s="1" t="s">
        <v>224</v>
      </c>
      <c r="E110">
        <v>0.28000000000000003</v>
      </c>
      <c r="F110">
        <v>37863</v>
      </c>
      <c r="G110">
        <v>10600</v>
      </c>
      <c r="H110">
        <v>13003000</v>
      </c>
      <c r="I110">
        <f t="shared" si="4"/>
        <v>3640840.0000000005</v>
      </c>
    </row>
    <row r="111" spans="1:9" x14ac:dyDescent="0.3">
      <c r="A111" s="2">
        <v>42025</v>
      </c>
      <c r="B111" s="6">
        <f t="shared" si="3"/>
        <v>21</v>
      </c>
      <c r="C111" t="s">
        <v>225</v>
      </c>
      <c r="D111" s="1" t="s">
        <v>226</v>
      </c>
      <c r="E111">
        <v>3.97</v>
      </c>
      <c r="F111">
        <v>6</v>
      </c>
      <c r="G111">
        <v>20</v>
      </c>
      <c r="H111">
        <v>0</v>
      </c>
      <c r="I111">
        <f t="shared" si="4"/>
        <v>0</v>
      </c>
    </row>
    <row r="112" spans="1:9" x14ac:dyDescent="0.3">
      <c r="A112" s="2">
        <v>42025</v>
      </c>
      <c r="B112" s="6">
        <f t="shared" si="3"/>
        <v>21</v>
      </c>
      <c r="C112" t="s">
        <v>227</v>
      </c>
      <c r="D112" s="1" t="s">
        <v>228</v>
      </c>
      <c r="E112">
        <v>7.25</v>
      </c>
      <c r="F112">
        <v>26816</v>
      </c>
      <c r="G112">
        <v>193120</v>
      </c>
      <c r="H112">
        <v>17743000</v>
      </c>
      <c r="I112">
        <f t="shared" si="4"/>
        <v>128636750</v>
      </c>
    </row>
    <row r="113" spans="1:9" x14ac:dyDescent="0.3">
      <c r="A113" s="2">
        <v>42025</v>
      </c>
      <c r="B113" s="6">
        <f t="shared" si="3"/>
        <v>21</v>
      </c>
      <c r="C113" t="s">
        <v>229</v>
      </c>
      <c r="D113" s="1" t="s">
        <v>230</v>
      </c>
      <c r="E113">
        <v>1.92</v>
      </c>
      <c r="F113">
        <v>843176</v>
      </c>
      <c r="G113">
        <v>1616080</v>
      </c>
      <c r="H113">
        <v>45748000</v>
      </c>
      <c r="I113">
        <f t="shared" si="4"/>
        <v>87836160</v>
      </c>
    </row>
    <row r="114" spans="1:9" x14ac:dyDescent="0.3">
      <c r="A114" s="2">
        <v>42025</v>
      </c>
      <c r="B114" s="6">
        <f t="shared" si="3"/>
        <v>21</v>
      </c>
      <c r="C114" t="s">
        <v>231</v>
      </c>
      <c r="D114" s="1" t="s">
        <v>232</v>
      </c>
      <c r="E114">
        <v>1.66</v>
      </c>
      <c r="F114">
        <v>1028</v>
      </c>
      <c r="G114">
        <v>1660</v>
      </c>
      <c r="H114">
        <v>0</v>
      </c>
      <c r="I114">
        <f t="shared" si="4"/>
        <v>0</v>
      </c>
    </row>
    <row r="115" spans="1:9" x14ac:dyDescent="0.3">
      <c r="A115" s="2">
        <v>42025</v>
      </c>
      <c r="B115" s="6">
        <f t="shared" si="3"/>
        <v>21</v>
      </c>
      <c r="C115" t="s">
        <v>233</v>
      </c>
      <c r="D115" s="1" t="s">
        <v>234</v>
      </c>
      <c r="E115">
        <v>6.5</v>
      </c>
      <c r="F115">
        <v>1007967</v>
      </c>
      <c r="G115">
        <v>6458040</v>
      </c>
      <c r="H115">
        <v>223328000</v>
      </c>
      <c r="I115">
        <f t="shared" si="4"/>
        <v>1451632000</v>
      </c>
    </row>
    <row r="116" spans="1:9" x14ac:dyDescent="0.3">
      <c r="A116" s="2">
        <v>42025</v>
      </c>
      <c r="B116" s="6">
        <f t="shared" si="3"/>
        <v>21</v>
      </c>
      <c r="C116" t="s">
        <v>235</v>
      </c>
      <c r="D116" s="1" t="s">
        <v>236</v>
      </c>
      <c r="E116">
        <v>2.2400000000000002</v>
      </c>
      <c r="F116">
        <v>154</v>
      </c>
      <c r="G116">
        <v>340</v>
      </c>
      <c r="H116">
        <v>2588000</v>
      </c>
      <c r="I116">
        <f t="shared" si="4"/>
        <v>5797120.0000000009</v>
      </c>
    </row>
    <row r="117" spans="1:9" x14ac:dyDescent="0.3">
      <c r="A117" s="2">
        <v>42025</v>
      </c>
      <c r="B117" s="6">
        <f t="shared" si="3"/>
        <v>21</v>
      </c>
      <c r="C117" t="s">
        <v>237</v>
      </c>
      <c r="D117" s="1" t="s">
        <v>238</v>
      </c>
      <c r="E117">
        <v>15</v>
      </c>
      <c r="F117">
        <v>634</v>
      </c>
      <c r="G117">
        <v>9510</v>
      </c>
      <c r="H117">
        <v>1039000</v>
      </c>
      <c r="I117">
        <f t="shared" si="4"/>
        <v>15585000</v>
      </c>
    </row>
    <row r="118" spans="1:9" x14ac:dyDescent="0.3">
      <c r="A118" s="2">
        <v>42025</v>
      </c>
      <c r="B118" s="6">
        <f t="shared" si="3"/>
        <v>21</v>
      </c>
      <c r="C118" t="s">
        <v>239</v>
      </c>
      <c r="D118" s="1" t="s">
        <v>240</v>
      </c>
      <c r="E118">
        <v>0.17</v>
      </c>
      <c r="F118">
        <v>27427</v>
      </c>
      <c r="G118">
        <v>4500</v>
      </c>
      <c r="H118">
        <v>0</v>
      </c>
      <c r="I118">
        <f t="shared" si="4"/>
        <v>0</v>
      </c>
    </row>
    <row r="119" spans="1:9" x14ac:dyDescent="0.3">
      <c r="A119" s="2">
        <v>42025</v>
      </c>
      <c r="B119" s="6">
        <f t="shared" si="3"/>
        <v>21</v>
      </c>
      <c r="C119" t="s">
        <v>241</v>
      </c>
      <c r="D119" s="1" t="s">
        <v>242</v>
      </c>
      <c r="E119">
        <v>0.28000000000000003</v>
      </c>
      <c r="F119">
        <v>19097</v>
      </c>
      <c r="G119">
        <v>5390</v>
      </c>
      <c r="H119">
        <v>0</v>
      </c>
      <c r="I119">
        <f t="shared" si="4"/>
        <v>0</v>
      </c>
    </row>
    <row r="120" spans="1:9" x14ac:dyDescent="0.3">
      <c r="A120" s="2">
        <v>42025</v>
      </c>
      <c r="B120" s="6">
        <f t="shared" si="3"/>
        <v>21</v>
      </c>
      <c r="C120" t="s">
        <v>243</v>
      </c>
      <c r="D120" s="1" t="s">
        <v>244</v>
      </c>
      <c r="E120">
        <v>26.86</v>
      </c>
      <c r="F120">
        <v>98677</v>
      </c>
      <c r="G120">
        <v>2336380</v>
      </c>
      <c r="H120">
        <v>7837000</v>
      </c>
      <c r="I120">
        <f t="shared" si="4"/>
        <v>210501820</v>
      </c>
    </row>
    <row r="121" spans="1:9" x14ac:dyDescent="0.3">
      <c r="A121" s="2">
        <v>42025</v>
      </c>
      <c r="B121" s="6">
        <f t="shared" si="3"/>
        <v>21</v>
      </c>
      <c r="C121" t="s">
        <v>245</v>
      </c>
      <c r="D121" s="1" t="s">
        <v>246</v>
      </c>
      <c r="E121">
        <v>81</v>
      </c>
      <c r="F121">
        <v>2556</v>
      </c>
      <c r="G121">
        <v>207120</v>
      </c>
      <c r="H121">
        <v>4747000</v>
      </c>
      <c r="I121">
        <f t="shared" si="4"/>
        <v>384507000</v>
      </c>
    </row>
    <row r="122" spans="1:9" x14ac:dyDescent="0.3">
      <c r="A122" s="2">
        <v>42025</v>
      </c>
      <c r="B122" s="6">
        <f t="shared" si="3"/>
        <v>21</v>
      </c>
      <c r="C122" t="s">
        <v>247</v>
      </c>
      <c r="D122" s="1" t="s">
        <v>248</v>
      </c>
      <c r="E122">
        <v>10.71</v>
      </c>
      <c r="F122">
        <v>235</v>
      </c>
      <c r="G122">
        <v>2520</v>
      </c>
      <c r="H122">
        <v>7051000</v>
      </c>
      <c r="I122">
        <f t="shared" si="4"/>
        <v>75516210</v>
      </c>
    </row>
    <row r="123" spans="1:9" x14ac:dyDescent="0.3">
      <c r="A123" s="2">
        <v>42025</v>
      </c>
      <c r="B123" s="6">
        <f t="shared" si="3"/>
        <v>21</v>
      </c>
      <c r="C123" t="s">
        <v>249</v>
      </c>
      <c r="D123" s="1" t="s">
        <v>250</v>
      </c>
      <c r="E123">
        <v>3.36</v>
      </c>
      <c r="F123">
        <v>18650</v>
      </c>
      <c r="G123">
        <v>62940</v>
      </c>
      <c r="H123">
        <v>110913000</v>
      </c>
      <c r="I123">
        <f t="shared" si="4"/>
        <v>372667680</v>
      </c>
    </row>
    <row r="124" spans="1:9" x14ac:dyDescent="0.3">
      <c r="A124" s="2">
        <v>42025</v>
      </c>
      <c r="B124" s="6">
        <f t="shared" si="3"/>
        <v>21</v>
      </c>
      <c r="C124" t="s">
        <v>251</v>
      </c>
      <c r="D124" s="1" t="s">
        <v>252</v>
      </c>
      <c r="E124">
        <v>1.45</v>
      </c>
      <c r="F124">
        <v>9699</v>
      </c>
      <c r="G124">
        <v>13810</v>
      </c>
      <c r="H124">
        <v>3333000</v>
      </c>
      <c r="I124">
        <f t="shared" si="4"/>
        <v>4832850</v>
      </c>
    </row>
    <row r="125" spans="1:9" x14ac:dyDescent="0.3">
      <c r="A125" s="2">
        <v>42025</v>
      </c>
      <c r="B125" s="6">
        <f t="shared" si="3"/>
        <v>21</v>
      </c>
      <c r="C125" t="s">
        <v>253</v>
      </c>
      <c r="D125" s="1" t="s">
        <v>254</v>
      </c>
      <c r="E125">
        <v>15.2</v>
      </c>
      <c r="F125">
        <v>11828</v>
      </c>
      <c r="G125">
        <v>179160</v>
      </c>
      <c r="H125">
        <v>2716000</v>
      </c>
      <c r="I125">
        <f t="shared" si="4"/>
        <v>41283200</v>
      </c>
    </row>
    <row r="126" spans="1:9" x14ac:dyDescent="0.3">
      <c r="A126" s="2">
        <v>42025</v>
      </c>
      <c r="B126" s="6">
        <f t="shared" si="3"/>
        <v>21</v>
      </c>
      <c r="C126" t="s">
        <v>255</v>
      </c>
      <c r="D126" s="1" t="s">
        <v>256</v>
      </c>
      <c r="E126">
        <v>13.18</v>
      </c>
      <c r="F126">
        <v>947</v>
      </c>
      <c r="G126">
        <v>12840</v>
      </c>
      <c r="H126">
        <v>3579000</v>
      </c>
      <c r="I126">
        <f t="shared" si="4"/>
        <v>47171220</v>
      </c>
    </row>
    <row r="127" spans="1:9" x14ac:dyDescent="0.3">
      <c r="A127" s="2">
        <v>42025</v>
      </c>
      <c r="B127" s="6">
        <f t="shared" si="3"/>
        <v>21</v>
      </c>
      <c r="C127" t="s">
        <v>257</v>
      </c>
      <c r="D127" s="1" t="s">
        <v>258</v>
      </c>
      <c r="E127">
        <v>49.63</v>
      </c>
      <c r="F127">
        <v>2708</v>
      </c>
      <c r="G127">
        <v>135400</v>
      </c>
      <c r="H127">
        <v>13044000</v>
      </c>
      <c r="I127">
        <f t="shared" si="4"/>
        <v>647373720</v>
      </c>
    </row>
    <row r="128" spans="1:9" x14ac:dyDescent="0.3">
      <c r="A128" s="2">
        <v>42025</v>
      </c>
      <c r="B128" s="6">
        <f t="shared" si="3"/>
        <v>21</v>
      </c>
      <c r="C128" t="s">
        <v>259</v>
      </c>
      <c r="D128" s="1" t="s">
        <v>260</v>
      </c>
      <c r="E128">
        <v>1.03</v>
      </c>
      <c r="F128">
        <v>1945</v>
      </c>
      <c r="G128">
        <v>1960</v>
      </c>
      <c r="H128">
        <v>11545000</v>
      </c>
      <c r="I128">
        <f t="shared" si="4"/>
        <v>11891350</v>
      </c>
    </row>
    <row r="129" spans="1:9" x14ac:dyDescent="0.3">
      <c r="A129" s="2">
        <v>42025</v>
      </c>
      <c r="B129" s="6">
        <f t="shared" si="3"/>
        <v>21</v>
      </c>
      <c r="C129" t="s">
        <v>261</v>
      </c>
      <c r="D129" s="1" t="s">
        <v>262</v>
      </c>
      <c r="E129">
        <v>16.43</v>
      </c>
      <c r="F129">
        <v>296942</v>
      </c>
      <c r="G129">
        <v>4802730</v>
      </c>
      <c r="H129">
        <v>214078000</v>
      </c>
      <c r="I129">
        <f t="shared" si="4"/>
        <v>3517301540</v>
      </c>
    </row>
    <row r="130" spans="1:9" x14ac:dyDescent="0.3">
      <c r="A130" s="2">
        <v>42025</v>
      </c>
      <c r="B130" s="6">
        <f t="shared" si="3"/>
        <v>21</v>
      </c>
      <c r="C130" t="s">
        <v>263</v>
      </c>
      <c r="D130" s="1" t="s">
        <v>264</v>
      </c>
      <c r="E130">
        <v>11.55</v>
      </c>
      <c r="F130">
        <v>1477</v>
      </c>
      <c r="G130">
        <v>17000</v>
      </c>
      <c r="H130">
        <v>7353000</v>
      </c>
      <c r="I130">
        <f t="shared" si="4"/>
        <v>84927150</v>
      </c>
    </row>
    <row r="131" spans="1:9" x14ac:dyDescent="0.3">
      <c r="A131" s="2">
        <v>42025</v>
      </c>
      <c r="B131" s="6">
        <f t="shared" ref="B131:B194" si="5">DAY(A131)</f>
        <v>21</v>
      </c>
      <c r="C131" t="s">
        <v>265</v>
      </c>
      <c r="D131" s="1" t="s">
        <v>266</v>
      </c>
      <c r="E131">
        <v>22.19</v>
      </c>
      <c r="F131">
        <v>505916</v>
      </c>
      <c r="G131">
        <v>11116730</v>
      </c>
      <c r="H131">
        <v>200740000</v>
      </c>
      <c r="I131">
        <f t="shared" ref="I131:I194" si="6">H131*E131</f>
        <v>4454420600</v>
      </c>
    </row>
    <row r="132" spans="1:9" x14ac:dyDescent="0.3">
      <c r="A132" s="2">
        <v>42025</v>
      </c>
      <c r="B132" s="6">
        <f t="shared" si="5"/>
        <v>21</v>
      </c>
      <c r="C132" t="s">
        <v>267</v>
      </c>
      <c r="D132" s="1" t="s">
        <v>268</v>
      </c>
      <c r="E132">
        <v>10.8</v>
      </c>
      <c r="F132">
        <v>76</v>
      </c>
      <c r="G132">
        <v>830</v>
      </c>
      <c r="H132">
        <v>5047000</v>
      </c>
      <c r="I132">
        <f t="shared" si="6"/>
        <v>54507600</v>
      </c>
    </row>
    <row r="133" spans="1:9" x14ac:dyDescent="0.3">
      <c r="A133" s="2">
        <v>42025</v>
      </c>
      <c r="B133" s="6">
        <f t="shared" si="5"/>
        <v>21</v>
      </c>
      <c r="C133" t="s">
        <v>269</v>
      </c>
      <c r="D133" s="1" t="s">
        <v>270</v>
      </c>
      <c r="E133">
        <v>25.2</v>
      </c>
      <c r="F133">
        <v>1454</v>
      </c>
      <c r="G133">
        <v>36220</v>
      </c>
      <c r="H133">
        <v>4986000</v>
      </c>
      <c r="I133">
        <f t="shared" si="6"/>
        <v>125647200</v>
      </c>
    </row>
    <row r="134" spans="1:9" x14ac:dyDescent="0.3">
      <c r="A134" s="2">
        <v>42025</v>
      </c>
      <c r="B134" s="6">
        <f t="shared" si="5"/>
        <v>21</v>
      </c>
      <c r="C134" t="s">
        <v>271</v>
      </c>
      <c r="D134" s="1" t="s">
        <v>272</v>
      </c>
      <c r="E134">
        <v>16.57</v>
      </c>
      <c r="F134">
        <v>1999</v>
      </c>
      <c r="G134">
        <v>33370</v>
      </c>
      <c r="H134">
        <v>530000</v>
      </c>
      <c r="I134">
        <f t="shared" si="6"/>
        <v>8782100</v>
      </c>
    </row>
    <row r="135" spans="1:9" x14ac:dyDescent="0.3">
      <c r="A135" s="2">
        <v>42025</v>
      </c>
      <c r="B135" s="6">
        <f t="shared" si="5"/>
        <v>21</v>
      </c>
      <c r="C135" t="s">
        <v>273</v>
      </c>
      <c r="D135" s="1" t="s">
        <v>274</v>
      </c>
      <c r="E135">
        <v>4.12</v>
      </c>
      <c r="F135">
        <v>16757</v>
      </c>
      <c r="G135">
        <v>68920</v>
      </c>
      <c r="H135">
        <v>24228000</v>
      </c>
      <c r="I135">
        <f t="shared" si="6"/>
        <v>99819360</v>
      </c>
    </row>
    <row r="136" spans="1:9" x14ac:dyDescent="0.3">
      <c r="A136" s="2">
        <v>42025</v>
      </c>
      <c r="B136" s="6">
        <f t="shared" si="5"/>
        <v>21</v>
      </c>
      <c r="C136" t="s">
        <v>275</v>
      </c>
      <c r="D136" s="1" t="s">
        <v>276</v>
      </c>
      <c r="E136">
        <v>2.36</v>
      </c>
      <c r="F136">
        <v>786</v>
      </c>
      <c r="G136">
        <v>1830</v>
      </c>
      <c r="H136">
        <v>13646000</v>
      </c>
      <c r="I136">
        <f t="shared" si="6"/>
        <v>32204560</v>
      </c>
    </row>
    <row r="137" spans="1:9" x14ac:dyDescent="0.3">
      <c r="A137" s="2">
        <v>42025</v>
      </c>
      <c r="B137" s="6">
        <f t="shared" si="5"/>
        <v>21</v>
      </c>
      <c r="C137" t="s">
        <v>277</v>
      </c>
      <c r="D137" s="1" t="s">
        <v>278</v>
      </c>
      <c r="E137">
        <v>1.69</v>
      </c>
      <c r="F137">
        <v>0</v>
      </c>
      <c r="G137">
        <v>0</v>
      </c>
      <c r="H137">
        <v>0</v>
      </c>
      <c r="I137">
        <f t="shared" si="6"/>
        <v>0</v>
      </c>
    </row>
    <row r="138" spans="1:9" x14ac:dyDescent="0.3">
      <c r="A138" s="2">
        <v>42025</v>
      </c>
      <c r="B138" s="6">
        <f t="shared" si="5"/>
        <v>21</v>
      </c>
      <c r="C138" t="s">
        <v>279</v>
      </c>
      <c r="D138" s="1" t="s">
        <v>280</v>
      </c>
      <c r="E138">
        <v>25.71</v>
      </c>
      <c r="F138">
        <v>1807</v>
      </c>
      <c r="G138">
        <v>46440</v>
      </c>
      <c r="H138">
        <v>2121000</v>
      </c>
      <c r="I138">
        <f t="shared" si="6"/>
        <v>54530910</v>
      </c>
    </row>
    <row r="139" spans="1:9" x14ac:dyDescent="0.3">
      <c r="A139" s="2">
        <v>42025</v>
      </c>
      <c r="B139" s="6">
        <f t="shared" si="5"/>
        <v>21</v>
      </c>
      <c r="C139" t="s">
        <v>281</v>
      </c>
      <c r="D139" s="1" t="s">
        <v>282</v>
      </c>
      <c r="E139">
        <v>0.01</v>
      </c>
      <c r="F139">
        <v>0</v>
      </c>
      <c r="G139">
        <v>0</v>
      </c>
      <c r="H139">
        <v>0</v>
      </c>
      <c r="I139">
        <f t="shared" si="6"/>
        <v>0</v>
      </c>
    </row>
    <row r="140" spans="1:9" x14ac:dyDescent="0.3">
      <c r="A140" s="2">
        <v>42025</v>
      </c>
      <c r="B140" s="6">
        <f t="shared" si="5"/>
        <v>21</v>
      </c>
      <c r="C140" t="s">
        <v>283</v>
      </c>
      <c r="D140" s="1" t="s">
        <v>284</v>
      </c>
      <c r="E140">
        <v>35.35</v>
      </c>
      <c r="F140">
        <v>232991</v>
      </c>
      <c r="G140">
        <v>8200880</v>
      </c>
      <c r="H140">
        <v>77963000</v>
      </c>
      <c r="I140">
        <f t="shared" si="6"/>
        <v>2755992050</v>
      </c>
    </row>
    <row r="141" spans="1:9" x14ac:dyDescent="0.3">
      <c r="A141" s="2">
        <v>42025</v>
      </c>
      <c r="B141" s="6">
        <f t="shared" si="5"/>
        <v>21</v>
      </c>
      <c r="C141" t="s">
        <v>285</v>
      </c>
      <c r="D141" s="1" t="s">
        <v>286</v>
      </c>
      <c r="E141">
        <v>2.17</v>
      </c>
      <c r="F141">
        <v>0</v>
      </c>
      <c r="G141">
        <v>0</v>
      </c>
      <c r="H141">
        <v>453000</v>
      </c>
      <c r="I141">
        <f t="shared" si="6"/>
        <v>983010</v>
      </c>
    </row>
    <row r="142" spans="1:9" x14ac:dyDescent="0.3">
      <c r="A142" s="2">
        <v>42025</v>
      </c>
      <c r="B142" s="6">
        <f t="shared" si="5"/>
        <v>21</v>
      </c>
      <c r="C142" t="s">
        <v>287</v>
      </c>
      <c r="D142" s="1" t="s">
        <v>288</v>
      </c>
      <c r="E142">
        <v>13.54</v>
      </c>
      <c r="F142">
        <v>5208</v>
      </c>
      <c r="G142">
        <v>70960</v>
      </c>
      <c r="H142">
        <v>1423000</v>
      </c>
      <c r="I142">
        <f t="shared" si="6"/>
        <v>19267420</v>
      </c>
    </row>
    <row r="143" spans="1:9" x14ac:dyDescent="0.3">
      <c r="A143" s="2">
        <v>42025</v>
      </c>
      <c r="B143" s="6">
        <f t="shared" si="5"/>
        <v>21</v>
      </c>
      <c r="C143" t="s">
        <v>289</v>
      </c>
      <c r="D143" s="1" t="s">
        <v>290</v>
      </c>
      <c r="E143">
        <v>7.14</v>
      </c>
      <c r="F143">
        <v>0</v>
      </c>
      <c r="G143">
        <v>0</v>
      </c>
      <c r="H143">
        <v>14000</v>
      </c>
      <c r="I143">
        <f t="shared" si="6"/>
        <v>99960</v>
      </c>
    </row>
    <row r="144" spans="1:9" x14ac:dyDescent="0.3">
      <c r="A144" s="2">
        <v>42025</v>
      </c>
      <c r="B144" s="6">
        <f t="shared" si="5"/>
        <v>21</v>
      </c>
      <c r="C144" t="s">
        <v>291</v>
      </c>
      <c r="D144" s="1" t="s">
        <v>292</v>
      </c>
      <c r="E144">
        <v>0.43</v>
      </c>
      <c r="F144">
        <v>0</v>
      </c>
      <c r="G144">
        <v>0</v>
      </c>
      <c r="H144">
        <v>0</v>
      </c>
      <c r="I144">
        <f t="shared" si="6"/>
        <v>0</v>
      </c>
    </row>
    <row r="145" spans="1:9" x14ac:dyDescent="0.3">
      <c r="A145" s="2">
        <v>42025</v>
      </c>
      <c r="B145" s="6">
        <f t="shared" si="5"/>
        <v>21</v>
      </c>
      <c r="C145" t="s">
        <v>293</v>
      </c>
      <c r="D145" s="1" t="s">
        <v>294</v>
      </c>
      <c r="E145">
        <v>3.26</v>
      </c>
      <c r="F145">
        <v>2714</v>
      </c>
      <c r="G145">
        <v>8840</v>
      </c>
      <c r="H145">
        <v>138273000</v>
      </c>
      <c r="I145">
        <f t="shared" si="6"/>
        <v>450769980</v>
      </c>
    </row>
    <row r="146" spans="1:9" x14ac:dyDescent="0.3">
      <c r="A146" s="2">
        <v>42025</v>
      </c>
      <c r="B146" s="6">
        <f t="shared" si="5"/>
        <v>21</v>
      </c>
      <c r="C146" t="s">
        <v>295</v>
      </c>
      <c r="D146" s="1" t="s">
        <v>296</v>
      </c>
      <c r="E146">
        <v>51</v>
      </c>
      <c r="F146">
        <v>1714</v>
      </c>
      <c r="G146">
        <v>86040</v>
      </c>
      <c r="H146">
        <v>11601000</v>
      </c>
      <c r="I146">
        <f t="shared" si="6"/>
        <v>591651000</v>
      </c>
    </row>
    <row r="147" spans="1:9" x14ac:dyDescent="0.3">
      <c r="A147" s="2">
        <v>42025</v>
      </c>
      <c r="B147" s="6">
        <f t="shared" si="5"/>
        <v>21</v>
      </c>
      <c r="C147" t="s">
        <v>297</v>
      </c>
      <c r="D147" s="1" t="s">
        <v>298</v>
      </c>
      <c r="E147">
        <v>18.489999999999998</v>
      </c>
      <c r="F147">
        <v>1579</v>
      </c>
      <c r="G147">
        <v>28690</v>
      </c>
      <c r="H147">
        <v>1239000</v>
      </c>
      <c r="I147">
        <f t="shared" si="6"/>
        <v>22909109.999999996</v>
      </c>
    </row>
    <row r="148" spans="1:9" x14ac:dyDescent="0.3">
      <c r="A148" s="2">
        <v>42025</v>
      </c>
      <c r="B148" s="6">
        <f t="shared" si="5"/>
        <v>21</v>
      </c>
      <c r="C148" t="s">
        <v>299</v>
      </c>
      <c r="D148" s="1" t="s">
        <v>300</v>
      </c>
      <c r="E148">
        <v>1.47</v>
      </c>
      <c r="F148">
        <v>0</v>
      </c>
      <c r="G148">
        <v>0</v>
      </c>
      <c r="H148">
        <v>0</v>
      </c>
      <c r="I148">
        <f t="shared" si="6"/>
        <v>0</v>
      </c>
    </row>
    <row r="149" spans="1:9" x14ac:dyDescent="0.3">
      <c r="A149" s="2">
        <v>42025</v>
      </c>
      <c r="B149" s="6">
        <f t="shared" si="5"/>
        <v>21</v>
      </c>
      <c r="C149" t="s">
        <v>301</v>
      </c>
      <c r="D149" s="1" t="s">
        <v>302</v>
      </c>
      <c r="E149">
        <v>16.25</v>
      </c>
      <c r="F149">
        <v>110</v>
      </c>
      <c r="G149">
        <v>1820</v>
      </c>
      <c r="H149">
        <v>3144000</v>
      </c>
      <c r="I149">
        <f t="shared" si="6"/>
        <v>51090000</v>
      </c>
    </row>
    <row r="150" spans="1:9" x14ac:dyDescent="0.3">
      <c r="A150" s="2">
        <v>42025</v>
      </c>
      <c r="B150" s="6">
        <f t="shared" si="5"/>
        <v>21</v>
      </c>
      <c r="C150" t="s">
        <v>303</v>
      </c>
      <c r="D150" s="1" t="s">
        <v>304</v>
      </c>
      <c r="E150">
        <v>26</v>
      </c>
      <c r="F150">
        <v>1</v>
      </c>
      <c r="G150">
        <v>30</v>
      </c>
      <c r="H150">
        <v>3305000</v>
      </c>
      <c r="I150">
        <f t="shared" si="6"/>
        <v>85930000</v>
      </c>
    </row>
    <row r="151" spans="1:9" x14ac:dyDescent="0.3">
      <c r="A151" s="2">
        <v>42025</v>
      </c>
      <c r="B151" s="6">
        <f t="shared" si="5"/>
        <v>21</v>
      </c>
      <c r="C151" t="s">
        <v>305</v>
      </c>
      <c r="D151" s="1" t="s">
        <v>306</v>
      </c>
      <c r="E151">
        <v>8.81</v>
      </c>
      <c r="F151">
        <v>26757</v>
      </c>
      <c r="G151">
        <v>235580</v>
      </c>
      <c r="H151">
        <v>17846000</v>
      </c>
      <c r="I151">
        <f t="shared" si="6"/>
        <v>157223260</v>
      </c>
    </row>
    <row r="152" spans="1:9" x14ac:dyDescent="0.3">
      <c r="A152" s="2">
        <v>42025</v>
      </c>
      <c r="B152" s="6">
        <f t="shared" si="5"/>
        <v>21</v>
      </c>
      <c r="C152" t="s">
        <v>307</v>
      </c>
      <c r="D152" s="1" t="s">
        <v>308</v>
      </c>
      <c r="E152">
        <v>4.6399999999999997</v>
      </c>
      <c r="F152">
        <v>41</v>
      </c>
      <c r="G152">
        <v>180</v>
      </c>
      <c r="H152">
        <v>4501000</v>
      </c>
      <c r="I152">
        <f t="shared" si="6"/>
        <v>20884640</v>
      </c>
    </row>
    <row r="153" spans="1:9" x14ac:dyDescent="0.3">
      <c r="A153" s="2">
        <v>42025</v>
      </c>
      <c r="B153" s="6">
        <f t="shared" si="5"/>
        <v>21</v>
      </c>
      <c r="C153" t="s">
        <v>309</v>
      </c>
      <c r="D153" s="1" t="s">
        <v>310</v>
      </c>
      <c r="E153">
        <v>0.92</v>
      </c>
      <c r="F153">
        <v>7024</v>
      </c>
      <c r="G153">
        <v>6480</v>
      </c>
      <c r="H153">
        <v>11150000</v>
      </c>
      <c r="I153">
        <f t="shared" si="6"/>
        <v>10258000</v>
      </c>
    </row>
    <row r="154" spans="1:9" x14ac:dyDescent="0.3">
      <c r="A154" s="2">
        <v>42025</v>
      </c>
      <c r="B154" s="6">
        <f t="shared" si="5"/>
        <v>21</v>
      </c>
      <c r="C154" t="s">
        <v>311</v>
      </c>
      <c r="D154" s="1" t="s">
        <v>312</v>
      </c>
      <c r="E154">
        <v>50</v>
      </c>
      <c r="F154">
        <v>3230</v>
      </c>
      <c r="G154">
        <v>160430</v>
      </c>
      <c r="H154">
        <v>16737000</v>
      </c>
      <c r="I154">
        <f t="shared" si="6"/>
        <v>836850000</v>
      </c>
    </row>
    <row r="155" spans="1:9" x14ac:dyDescent="0.3">
      <c r="A155" s="2">
        <v>42025</v>
      </c>
      <c r="B155" s="6">
        <f t="shared" si="5"/>
        <v>21</v>
      </c>
      <c r="C155" t="s">
        <v>313</v>
      </c>
      <c r="D155" s="1" t="s">
        <v>314</v>
      </c>
      <c r="E155">
        <v>18.73</v>
      </c>
      <c r="F155">
        <v>178</v>
      </c>
      <c r="G155">
        <v>3330</v>
      </c>
      <c r="H155">
        <v>17024000</v>
      </c>
      <c r="I155">
        <f t="shared" si="6"/>
        <v>318859520</v>
      </c>
    </row>
    <row r="156" spans="1:9" x14ac:dyDescent="0.3">
      <c r="A156" s="2">
        <v>42025</v>
      </c>
      <c r="B156" s="6">
        <f t="shared" si="5"/>
        <v>21</v>
      </c>
      <c r="C156" t="s">
        <v>315</v>
      </c>
      <c r="D156" s="1" t="s">
        <v>316</v>
      </c>
      <c r="E156">
        <v>0.86</v>
      </c>
      <c r="F156">
        <v>80752</v>
      </c>
      <c r="G156">
        <v>69900</v>
      </c>
      <c r="H156">
        <v>0</v>
      </c>
      <c r="I156">
        <f t="shared" si="6"/>
        <v>0</v>
      </c>
    </row>
    <row r="157" spans="1:9" x14ac:dyDescent="0.3">
      <c r="A157" s="2">
        <v>42025</v>
      </c>
      <c r="B157" s="6">
        <f t="shared" si="5"/>
        <v>21</v>
      </c>
      <c r="C157" t="s">
        <v>317</v>
      </c>
      <c r="D157" s="1" t="s">
        <v>318</v>
      </c>
      <c r="E157">
        <v>0.33</v>
      </c>
      <c r="F157">
        <v>10110</v>
      </c>
      <c r="G157">
        <v>3340</v>
      </c>
      <c r="H157">
        <v>0</v>
      </c>
      <c r="I157">
        <f t="shared" si="6"/>
        <v>0</v>
      </c>
    </row>
    <row r="158" spans="1:9" x14ac:dyDescent="0.3">
      <c r="A158" s="2">
        <v>42025</v>
      </c>
      <c r="B158" s="6">
        <f t="shared" si="5"/>
        <v>21</v>
      </c>
      <c r="C158" t="s">
        <v>319</v>
      </c>
      <c r="D158" s="1" t="s">
        <v>320</v>
      </c>
      <c r="E158">
        <v>1.98</v>
      </c>
      <c r="F158">
        <v>79169</v>
      </c>
      <c r="G158">
        <v>156980</v>
      </c>
      <c r="H158">
        <v>293645000</v>
      </c>
      <c r="I158">
        <f t="shared" si="6"/>
        <v>581417100</v>
      </c>
    </row>
    <row r="159" spans="1:9" x14ac:dyDescent="0.3">
      <c r="A159" s="2">
        <v>42025</v>
      </c>
      <c r="B159" s="6">
        <f t="shared" si="5"/>
        <v>21</v>
      </c>
      <c r="C159" t="s">
        <v>321</v>
      </c>
      <c r="D159" s="1" t="s">
        <v>322</v>
      </c>
      <c r="E159">
        <v>1.77</v>
      </c>
      <c r="F159">
        <v>3861519</v>
      </c>
      <c r="G159">
        <v>6824130</v>
      </c>
      <c r="H159">
        <v>1095354000</v>
      </c>
      <c r="I159">
        <f t="shared" si="6"/>
        <v>1938776580</v>
      </c>
    </row>
    <row r="160" spans="1:9" x14ac:dyDescent="0.3">
      <c r="A160" s="2">
        <v>42025</v>
      </c>
      <c r="B160" s="6">
        <f t="shared" si="5"/>
        <v>21</v>
      </c>
      <c r="C160" t="s">
        <v>323</v>
      </c>
      <c r="D160" s="1" t="s">
        <v>324</v>
      </c>
      <c r="E160">
        <v>3.4</v>
      </c>
      <c r="F160">
        <v>318015</v>
      </c>
      <c r="G160">
        <v>1091190</v>
      </c>
      <c r="H160">
        <v>43628000</v>
      </c>
      <c r="I160">
        <f t="shared" si="6"/>
        <v>148335200</v>
      </c>
    </row>
    <row r="161" spans="1:9" x14ac:dyDescent="0.3">
      <c r="A161" s="2">
        <v>42025</v>
      </c>
      <c r="B161" s="6">
        <f t="shared" si="5"/>
        <v>21</v>
      </c>
      <c r="C161" t="s">
        <v>325</v>
      </c>
      <c r="D161" s="1" t="s">
        <v>326</v>
      </c>
      <c r="E161">
        <v>6.89</v>
      </c>
      <c r="F161">
        <v>2478</v>
      </c>
      <c r="G161">
        <v>16950</v>
      </c>
      <c r="H161">
        <v>6721000</v>
      </c>
      <c r="I161">
        <f t="shared" si="6"/>
        <v>46307690</v>
      </c>
    </row>
    <row r="162" spans="1:9" x14ac:dyDescent="0.3">
      <c r="A162" s="2">
        <v>42025</v>
      </c>
      <c r="B162" s="6">
        <f t="shared" si="5"/>
        <v>21</v>
      </c>
      <c r="C162" t="s">
        <v>327</v>
      </c>
      <c r="D162" s="1" t="s">
        <v>328</v>
      </c>
      <c r="E162">
        <v>41.95</v>
      </c>
      <c r="F162">
        <v>374</v>
      </c>
      <c r="G162">
        <v>15690</v>
      </c>
      <c r="H162">
        <v>20769000</v>
      </c>
      <c r="I162">
        <f t="shared" si="6"/>
        <v>871259550</v>
      </c>
    </row>
    <row r="163" spans="1:9" x14ac:dyDescent="0.3">
      <c r="A163" s="2">
        <v>42025</v>
      </c>
      <c r="B163" s="6">
        <f t="shared" si="5"/>
        <v>21</v>
      </c>
      <c r="C163" t="s">
        <v>329</v>
      </c>
      <c r="D163" s="1" t="s">
        <v>330</v>
      </c>
      <c r="E163">
        <v>24.3</v>
      </c>
      <c r="F163">
        <v>1</v>
      </c>
      <c r="G163">
        <v>20</v>
      </c>
      <c r="H163">
        <v>1991000</v>
      </c>
      <c r="I163">
        <f t="shared" si="6"/>
        <v>48381300</v>
      </c>
    </row>
    <row r="164" spans="1:9" x14ac:dyDescent="0.3">
      <c r="A164" s="2">
        <v>42025</v>
      </c>
      <c r="B164" s="6">
        <f t="shared" si="5"/>
        <v>21</v>
      </c>
      <c r="C164" t="s">
        <v>331</v>
      </c>
      <c r="D164" s="1" t="s">
        <v>332</v>
      </c>
      <c r="E164">
        <v>43.4</v>
      </c>
      <c r="F164">
        <v>8995</v>
      </c>
      <c r="G164">
        <v>390700</v>
      </c>
      <c r="H164">
        <v>27164000</v>
      </c>
      <c r="I164">
        <f t="shared" si="6"/>
        <v>1178917600</v>
      </c>
    </row>
    <row r="165" spans="1:9" x14ac:dyDescent="0.3">
      <c r="A165" s="2">
        <v>42025</v>
      </c>
      <c r="B165" s="6">
        <f t="shared" si="5"/>
        <v>21</v>
      </c>
      <c r="C165" t="s">
        <v>333</v>
      </c>
      <c r="D165" s="1" t="s">
        <v>334</v>
      </c>
      <c r="E165">
        <v>17.05</v>
      </c>
      <c r="F165">
        <v>80257</v>
      </c>
      <c r="G165">
        <v>1368700</v>
      </c>
      <c r="H165">
        <v>3502000</v>
      </c>
      <c r="I165">
        <f t="shared" si="6"/>
        <v>59709100</v>
      </c>
    </row>
    <row r="166" spans="1:9" x14ac:dyDescent="0.3">
      <c r="A166" s="2">
        <v>42025</v>
      </c>
      <c r="B166" s="6">
        <f t="shared" si="5"/>
        <v>21</v>
      </c>
      <c r="C166" t="s">
        <v>335</v>
      </c>
      <c r="D166" s="1" t="s">
        <v>336</v>
      </c>
      <c r="E166">
        <v>30.5</v>
      </c>
      <c r="F166">
        <v>65</v>
      </c>
      <c r="G166">
        <v>1990</v>
      </c>
      <c r="H166">
        <v>17315000</v>
      </c>
      <c r="I166">
        <f t="shared" si="6"/>
        <v>528107500</v>
      </c>
    </row>
    <row r="167" spans="1:9" x14ac:dyDescent="0.3">
      <c r="A167" s="2">
        <v>42025</v>
      </c>
      <c r="B167" s="6">
        <f t="shared" si="5"/>
        <v>21</v>
      </c>
      <c r="C167" t="s">
        <v>337</v>
      </c>
      <c r="D167" s="1" t="s">
        <v>338</v>
      </c>
      <c r="E167">
        <v>1.51</v>
      </c>
      <c r="F167">
        <v>0</v>
      </c>
      <c r="G167">
        <v>0</v>
      </c>
      <c r="H167">
        <v>0</v>
      </c>
      <c r="I167">
        <f t="shared" si="6"/>
        <v>0</v>
      </c>
    </row>
    <row r="168" spans="1:9" x14ac:dyDescent="0.3">
      <c r="A168" s="2">
        <v>42025</v>
      </c>
      <c r="B168" s="6">
        <f t="shared" si="5"/>
        <v>21</v>
      </c>
      <c r="C168" t="s">
        <v>339</v>
      </c>
      <c r="D168" s="1" t="s">
        <v>340</v>
      </c>
      <c r="E168">
        <v>9.8000000000000007</v>
      </c>
      <c r="F168">
        <v>31212</v>
      </c>
      <c r="G168">
        <v>306500</v>
      </c>
      <c r="H168">
        <v>3233000</v>
      </c>
      <c r="I168">
        <f t="shared" si="6"/>
        <v>31683400.000000004</v>
      </c>
    </row>
    <row r="169" spans="1:9" x14ac:dyDescent="0.3">
      <c r="A169" s="2">
        <v>42025</v>
      </c>
      <c r="B169" s="6">
        <f t="shared" si="5"/>
        <v>21</v>
      </c>
      <c r="C169" t="s">
        <v>341</v>
      </c>
      <c r="D169" s="1" t="s">
        <v>342</v>
      </c>
      <c r="E169">
        <v>71.989999999999995</v>
      </c>
      <c r="F169">
        <v>22673</v>
      </c>
      <c r="G169">
        <v>1607120</v>
      </c>
      <c r="H169">
        <v>40919000</v>
      </c>
      <c r="I169">
        <f t="shared" si="6"/>
        <v>2945758810</v>
      </c>
    </row>
    <row r="170" spans="1:9" x14ac:dyDescent="0.3">
      <c r="A170" s="2">
        <v>42025</v>
      </c>
      <c r="B170" s="6">
        <f t="shared" si="5"/>
        <v>21</v>
      </c>
      <c r="C170" t="s">
        <v>343</v>
      </c>
      <c r="D170" s="1" t="s">
        <v>344</v>
      </c>
      <c r="E170">
        <v>4.8</v>
      </c>
      <c r="F170">
        <v>271444</v>
      </c>
      <c r="G170">
        <v>1314780</v>
      </c>
      <c r="H170">
        <v>245350000</v>
      </c>
      <c r="I170">
        <f t="shared" si="6"/>
        <v>1177680000</v>
      </c>
    </row>
    <row r="171" spans="1:9" x14ac:dyDescent="0.3">
      <c r="A171" s="2">
        <v>42025</v>
      </c>
      <c r="B171" s="6">
        <f t="shared" si="5"/>
        <v>21</v>
      </c>
      <c r="C171" t="s">
        <v>345</v>
      </c>
      <c r="D171" s="1" t="s">
        <v>346</v>
      </c>
      <c r="E171">
        <v>103.5</v>
      </c>
      <c r="F171">
        <v>83808</v>
      </c>
      <c r="G171">
        <v>8680820</v>
      </c>
      <c r="H171">
        <v>30584000</v>
      </c>
      <c r="I171">
        <f t="shared" si="6"/>
        <v>3165444000</v>
      </c>
    </row>
    <row r="172" spans="1:9" x14ac:dyDescent="0.3">
      <c r="A172" s="2">
        <v>42025</v>
      </c>
      <c r="B172" s="6">
        <f t="shared" si="5"/>
        <v>21</v>
      </c>
      <c r="C172" t="s">
        <v>347</v>
      </c>
      <c r="D172" s="1" t="s">
        <v>348</v>
      </c>
      <c r="E172">
        <v>3.3</v>
      </c>
      <c r="F172">
        <v>678</v>
      </c>
      <c r="G172">
        <v>2240</v>
      </c>
      <c r="H172">
        <v>25500000</v>
      </c>
      <c r="I172">
        <f t="shared" si="6"/>
        <v>84150000</v>
      </c>
    </row>
    <row r="173" spans="1:9" x14ac:dyDescent="0.3">
      <c r="A173" s="2">
        <v>42025</v>
      </c>
      <c r="B173" s="6">
        <f t="shared" si="5"/>
        <v>21</v>
      </c>
      <c r="C173" t="s">
        <v>349</v>
      </c>
      <c r="D173" s="1" t="s">
        <v>350</v>
      </c>
      <c r="E173">
        <v>1.83</v>
      </c>
      <c r="F173">
        <v>704651</v>
      </c>
      <c r="G173">
        <v>1242180</v>
      </c>
      <c r="H173">
        <v>70928000</v>
      </c>
      <c r="I173">
        <f t="shared" si="6"/>
        <v>129798240</v>
      </c>
    </row>
    <row r="174" spans="1:9" x14ac:dyDescent="0.3">
      <c r="A174" s="2">
        <v>42025</v>
      </c>
      <c r="B174" s="6">
        <f t="shared" si="5"/>
        <v>21</v>
      </c>
      <c r="C174" t="s">
        <v>351</v>
      </c>
      <c r="D174" s="1" t="s">
        <v>352</v>
      </c>
      <c r="E174">
        <v>4.87</v>
      </c>
      <c r="F174">
        <v>22</v>
      </c>
      <c r="G174">
        <v>110</v>
      </c>
      <c r="H174">
        <v>1143000</v>
      </c>
      <c r="I174">
        <f t="shared" si="6"/>
        <v>5566410</v>
      </c>
    </row>
    <row r="175" spans="1:9" x14ac:dyDescent="0.3">
      <c r="A175" s="2">
        <v>42025</v>
      </c>
      <c r="B175" s="6">
        <f t="shared" si="5"/>
        <v>21</v>
      </c>
      <c r="C175" t="s">
        <v>353</v>
      </c>
      <c r="D175" s="1" t="s">
        <v>354</v>
      </c>
      <c r="E175">
        <v>3.15</v>
      </c>
      <c r="F175">
        <v>398899</v>
      </c>
      <c r="G175">
        <v>1248650</v>
      </c>
      <c r="H175">
        <v>36119000</v>
      </c>
      <c r="I175">
        <f t="shared" si="6"/>
        <v>113774850</v>
      </c>
    </row>
    <row r="176" spans="1:9" x14ac:dyDescent="0.3">
      <c r="A176" s="2">
        <v>42025</v>
      </c>
      <c r="B176" s="6">
        <f t="shared" si="5"/>
        <v>21</v>
      </c>
      <c r="C176" t="s">
        <v>355</v>
      </c>
      <c r="D176" s="1" t="s">
        <v>356</v>
      </c>
      <c r="E176">
        <v>5.01</v>
      </c>
      <c r="F176">
        <v>6119</v>
      </c>
      <c r="G176">
        <v>31310</v>
      </c>
      <c r="H176">
        <v>4199000</v>
      </c>
      <c r="I176">
        <f t="shared" si="6"/>
        <v>21036990</v>
      </c>
    </row>
    <row r="177" spans="1:9" x14ac:dyDescent="0.3">
      <c r="A177" s="2">
        <v>42025</v>
      </c>
      <c r="B177" s="6">
        <f t="shared" si="5"/>
        <v>21</v>
      </c>
      <c r="C177" t="s">
        <v>357</v>
      </c>
      <c r="D177" s="1" t="s">
        <v>358</v>
      </c>
      <c r="E177">
        <v>31.24</v>
      </c>
      <c r="F177">
        <v>3004</v>
      </c>
      <c r="G177">
        <v>93130</v>
      </c>
      <c r="H177">
        <v>1839000</v>
      </c>
      <c r="I177">
        <f t="shared" si="6"/>
        <v>57450360</v>
      </c>
    </row>
    <row r="178" spans="1:9" x14ac:dyDescent="0.3">
      <c r="A178" s="2">
        <v>42025</v>
      </c>
      <c r="B178" s="6">
        <f t="shared" si="5"/>
        <v>21</v>
      </c>
      <c r="C178" t="s">
        <v>359</v>
      </c>
      <c r="D178" s="1" t="s">
        <v>360</v>
      </c>
      <c r="E178">
        <v>3</v>
      </c>
      <c r="F178">
        <v>19017</v>
      </c>
      <c r="G178">
        <v>55740</v>
      </c>
      <c r="H178">
        <v>7831000</v>
      </c>
      <c r="I178">
        <f t="shared" si="6"/>
        <v>23493000</v>
      </c>
    </row>
    <row r="179" spans="1:9" x14ac:dyDescent="0.3">
      <c r="A179" s="2">
        <v>42025</v>
      </c>
      <c r="B179" s="6">
        <f t="shared" si="5"/>
        <v>21</v>
      </c>
      <c r="C179" t="s">
        <v>361</v>
      </c>
      <c r="D179" s="1" t="s">
        <v>362</v>
      </c>
      <c r="E179">
        <v>0.02</v>
      </c>
      <c r="F179">
        <v>0</v>
      </c>
      <c r="G179">
        <v>0</v>
      </c>
      <c r="H179">
        <v>0</v>
      </c>
      <c r="I179">
        <f t="shared" si="6"/>
        <v>0</v>
      </c>
    </row>
    <row r="180" spans="1:9" x14ac:dyDescent="0.3">
      <c r="A180" s="2">
        <v>42025</v>
      </c>
      <c r="B180" s="6">
        <f t="shared" si="5"/>
        <v>21</v>
      </c>
      <c r="C180" t="s">
        <v>363</v>
      </c>
      <c r="D180" s="1" t="s">
        <v>364</v>
      </c>
      <c r="E180">
        <v>0.1</v>
      </c>
      <c r="F180">
        <v>311505</v>
      </c>
      <c r="G180">
        <v>31280</v>
      </c>
      <c r="H180">
        <v>0</v>
      </c>
      <c r="I180">
        <f t="shared" si="6"/>
        <v>0</v>
      </c>
    </row>
    <row r="181" spans="1:9" x14ac:dyDescent="0.3">
      <c r="A181" s="2">
        <v>42025</v>
      </c>
      <c r="B181" s="6">
        <f t="shared" si="5"/>
        <v>21</v>
      </c>
      <c r="C181" t="s">
        <v>365</v>
      </c>
      <c r="D181" s="1" t="s">
        <v>366</v>
      </c>
      <c r="E181">
        <v>1.0900000000000001</v>
      </c>
      <c r="F181">
        <v>2252</v>
      </c>
      <c r="G181">
        <v>2400</v>
      </c>
      <c r="H181">
        <v>4084000</v>
      </c>
      <c r="I181">
        <f t="shared" si="6"/>
        <v>4451560</v>
      </c>
    </row>
    <row r="182" spans="1:9" x14ac:dyDescent="0.3">
      <c r="A182" s="2">
        <v>42025</v>
      </c>
      <c r="B182" s="6">
        <f t="shared" si="5"/>
        <v>21</v>
      </c>
      <c r="C182" t="s">
        <v>367</v>
      </c>
      <c r="D182" s="1" t="s">
        <v>368</v>
      </c>
      <c r="E182">
        <v>0.99</v>
      </c>
      <c r="F182">
        <v>93994</v>
      </c>
      <c r="G182">
        <v>92500</v>
      </c>
      <c r="H182">
        <v>5438000</v>
      </c>
      <c r="I182">
        <f t="shared" si="6"/>
        <v>5383620</v>
      </c>
    </row>
    <row r="183" spans="1:9" x14ac:dyDescent="0.3">
      <c r="A183" s="2">
        <v>42025</v>
      </c>
      <c r="B183" s="6">
        <f t="shared" si="5"/>
        <v>21</v>
      </c>
      <c r="C183" t="s">
        <v>369</v>
      </c>
      <c r="D183" s="1" t="s">
        <v>370</v>
      </c>
      <c r="E183">
        <v>9.01</v>
      </c>
      <c r="F183">
        <v>0</v>
      </c>
      <c r="G183">
        <v>0</v>
      </c>
      <c r="H183">
        <v>15129000</v>
      </c>
      <c r="I183">
        <f t="shared" si="6"/>
        <v>136312290</v>
      </c>
    </row>
    <row r="184" spans="1:9" x14ac:dyDescent="0.3">
      <c r="A184" s="2">
        <v>42025</v>
      </c>
      <c r="B184" s="6">
        <f t="shared" si="5"/>
        <v>21</v>
      </c>
      <c r="C184" t="s">
        <v>371</v>
      </c>
      <c r="D184" s="1" t="s">
        <v>372</v>
      </c>
      <c r="E184">
        <v>5.9</v>
      </c>
      <c r="F184">
        <v>1040</v>
      </c>
      <c r="G184">
        <v>6130</v>
      </c>
      <c r="H184">
        <v>9809000</v>
      </c>
      <c r="I184">
        <f t="shared" si="6"/>
        <v>57873100</v>
      </c>
    </row>
    <row r="185" spans="1:9" x14ac:dyDescent="0.3">
      <c r="A185" s="2">
        <v>42025</v>
      </c>
      <c r="B185" s="6">
        <f t="shared" si="5"/>
        <v>21</v>
      </c>
      <c r="C185" t="s">
        <v>373</v>
      </c>
      <c r="D185" s="1" t="s">
        <v>374</v>
      </c>
      <c r="E185">
        <v>2.1</v>
      </c>
      <c r="F185">
        <v>26</v>
      </c>
      <c r="G185">
        <v>50</v>
      </c>
      <c r="H185">
        <v>11568000</v>
      </c>
      <c r="I185">
        <f t="shared" si="6"/>
        <v>24292800</v>
      </c>
    </row>
    <row r="186" spans="1:9" x14ac:dyDescent="0.3">
      <c r="A186" s="2">
        <v>42025</v>
      </c>
      <c r="B186" s="6">
        <f t="shared" si="5"/>
        <v>21</v>
      </c>
      <c r="C186" t="s">
        <v>375</v>
      </c>
      <c r="D186" s="1" t="s">
        <v>376</v>
      </c>
      <c r="E186">
        <v>29.9</v>
      </c>
      <c r="F186">
        <v>7</v>
      </c>
      <c r="G186">
        <v>210</v>
      </c>
      <c r="H186">
        <v>4187000</v>
      </c>
      <c r="I186">
        <f t="shared" si="6"/>
        <v>125191300</v>
      </c>
    </row>
    <row r="187" spans="1:9" x14ac:dyDescent="0.3">
      <c r="A187" s="2">
        <v>42025</v>
      </c>
      <c r="B187" s="6">
        <f t="shared" si="5"/>
        <v>21</v>
      </c>
      <c r="C187" t="s">
        <v>377</v>
      </c>
      <c r="D187" s="1" t="s">
        <v>378</v>
      </c>
      <c r="E187">
        <v>1.56</v>
      </c>
      <c r="F187">
        <v>6</v>
      </c>
      <c r="G187">
        <v>10</v>
      </c>
      <c r="H187">
        <v>3715000</v>
      </c>
      <c r="I187">
        <f t="shared" si="6"/>
        <v>5795400</v>
      </c>
    </row>
    <row r="188" spans="1:9" x14ac:dyDescent="0.3">
      <c r="A188" s="2">
        <v>42025</v>
      </c>
      <c r="B188" s="6">
        <f t="shared" si="5"/>
        <v>21</v>
      </c>
      <c r="C188" t="s">
        <v>379</v>
      </c>
      <c r="D188" s="1" t="s">
        <v>380</v>
      </c>
      <c r="E188">
        <v>2.63</v>
      </c>
      <c r="F188">
        <v>20351</v>
      </c>
      <c r="G188">
        <v>53450</v>
      </c>
      <c r="H188">
        <v>93737000</v>
      </c>
      <c r="I188">
        <f t="shared" si="6"/>
        <v>246528310</v>
      </c>
    </row>
    <row r="189" spans="1:9" x14ac:dyDescent="0.3">
      <c r="A189" s="2">
        <v>42025</v>
      </c>
      <c r="B189" s="6">
        <f t="shared" si="5"/>
        <v>21</v>
      </c>
      <c r="C189" t="s">
        <v>381</v>
      </c>
      <c r="D189" s="1" t="s">
        <v>382</v>
      </c>
      <c r="E189">
        <v>2.2400000000000002</v>
      </c>
      <c r="F189">
        <v>6475</v>
      </c>
      <c r="G189">
        <v>14500</v>
      </c>
      <c r="H189">
        <v>7444000</v>
      </c>
      <c r="I189">
        <f t="shared" si="6"/>
        <v>16674560.000000002</v>
      </c>
    </row>
    <row r="190" spans="1:9" x14ac:dyDescent="0.3">
      <c r="A190" s="2">
        <v>42025</v>
      </c>
      <c r="B190" s="6">
        <f t="shared" si="5"/>
        <v>21</v>
      </c>
      <c r="C190" t="s">
        <v>383</v>
      </c>
      <c r="D190" s="1" t="s">
        <v>384</v>
      </c>
      <c r="E190">
        <v>1.73</v>
      </c>
      <c r="F190">
        <v>5847</v>
      </c>
      <c r="G190">
        <v>10000</v>
      </c>
      <c r="H190">
        <v>5435000</v>
      </c>
      <c r="I190">
        <f t="shared" si="6"/>
        <v>9402550</v>
      </c>
    </row>
    <row r="191" spans="1:9" x14ac:dyDescent="0.3">
      <c r="A191" s="2">
        <v>42025</v>
      </c>
      <c r="B191" s="6">
        <f t="shared" si="5"/>
        <v>21</v>
      </c>
      <c r="C191" t="s">
        <v>385</v>
      </c>
      <c r="D191" s="1" t="s">
        <v>386</v>
      </c>
      <c r="E191">
        <v>0.76</v>
      </c>
      <c r="F191">
        <v>68752</v>
      </c>
      <c r="G191">
        <v>52950</v>
      </c>
      <c r="H191">
        <v>23452000</v>
      </c>
      <c r="I191">
        <f t="shared" si="6"/>
        <v>17823520</v>
      </c>
    </row>
    <row r="192" spans="1:9" x14ac:dyDescent="0.3">
      <c r="A192" s="2">
        <v>42025</v>
      </c>
      <c r="B192" s="6">
        <f t="shared" si="5"/>
        <v>21</v>
      </c>
      <c r="C192" t="s">
        <v>387</v>
      </c>
      <c r="D192" s="1" t="s">
        <v>388</v>
      </c>
      <c r="E192">
        <v>56.85</v>
      </c>
      <c r="F192">
        <v>750</v>
      </c>
      <c r="G192">
        <v>42630</v>
      </c>
      <c r="H192">
        <v>1165000</v>
      </c>
      <c r="I192">
        <f t="shared" si="6"/>
        <v>66230250</v>
      </c>
    </row>
    <row r="193" spans="1:9" x14ac:dyDescent="0.3">
      <c r="A193" s="2">
        <v>42025</v>
      </c>
      <c r="B193" s="6">
        <f t="shared" si="5"/>
        <v>21</v>
      </c>
      <c r="C193" t="s">
        <v>389</v>
      </c>
      <c r="D193" s="1" t="s">
        <v>390</v>
      </c>
      <c r="E193">
        <v>137.9</v>
      </c>
      <c r="F193">
        <v>101554</v>
      </c>
      <c r="G193">
        <v>14003930</v>
      </c>
      <c r="H193">
        <v>30454000</v>
      </c>
      <c r="I193">
        <f t="shared" si="6"/>
        <v>4199606600</v>
      </c>
    </row>
    <row r="194" spans="1:9" x14ac:dyDescent="0.3">
      <c r="A194" s="2">
        <v>42025</v>
      </c>
      <c r="B194" s="6">
        <f t="shared" si="5"/>
        <v>21</v>
      </c>
      <c r="C194" t="s">
        <v>391</v>
      </c>
      <c r="D194" s="1" t="s">
        <v>392</v>
      </c>
      <c r="E194">
        <v>3.5</v>
      </c>
      <c r="F194">
        <v>76</v>
      </c>
      <c r="G194">
        <v>270</v>
      </c>
      <c r="H194">
        <v>12110000</v>
      </c>
      <c r="I194">
        <f t="shared" si="6"/>
        <v>42385000</v>
      </c>
    </row>
    <row r="195" spans="1:9" x14ac:dyDescent="0.3">
      <c r="A195" s="2">
        <v>42025</v>
      </c>
      <c r="B195" s="6">
        <f t="shared" ref="B195:B258" si="7">DAY(A195)</f>
        <v>21</v>
      </c>
      <c r="C195" t="s">
        <v>393</v>
      </c>
      <c r="D195" s="1" t="s">
        <v>394</v>
      </c>
      <c r="E195">
        <v>16.14</v>
      </c>
      <c r="F195">
        <v>510</v>
      </c>
      <c r="G195">
        <v>8230</v>
      </c>
      <c r="H195">
        <v>6189000</v>
      </c>
      <c r="I195">
        <f t="shared" ref="I195:I258" si="8">H195*E195</f>
        <v>99890460</v>
      </c>
    </row>
    <row r="196" spans="1:9" x14ac:dyDescent="0.3">
      <c r="A196" s="2">
        <v>42025</v>
      </c>
      <c r="B196" s="6">
        <f t="shared" si="7"/>
        <v>21</v>
      </c>
      <c r="C196" t="s">
        <v>395</v>
      </c>
      <c r="D196" s="1" t="s">
        <v>396</v>
      </c>
      <c r="E196">
        <v>12.97</v>
      </c>
      <c r="F196">
        <v>55</v>
      </c>
      <c r="G196">
        <v>700</v>
      </c>
      <c r="H196">
        <v>0</v>
      </c>
      <c r="I196">
        <f t="shared" si="8"/>
        <v>0</v>
      </c>
    </row>
    <row r="197" spans="1:9" x14ac:dyDescent="0.3">
      <c r="A197" s="2">
        <v>42025</v>
      </c>
      <c r="B197" s="6">
        <f t="shared" si="7"/>
        <v>21</v>
      </c>
      <c r="C197" t="s">
        <v>397</v>
      </c>
      <c r="D197" s="1" t="s">
        <v>398</v>
      </c>
      <c r="E197">
        <v>159.94999999999999</v>
      </c>
      <c r="F197">
        <v>10724</v>
      </c>
      <c r="G197">
        <v>1699750</v>
      </c>
      <c r="H197">
        <v>5028000</v>
      </c>
      <c r="I197">
        <f t="shared" si="8"/>
        <v>804228600</v>
      </c>
    </row>
    <row r="198" spans="1:9" x14ac:dyDescent="0.3">
      <c r="A198" s="2">
        <v>42025</v>
      </c>
      <c r="B198" s="6">
        <f t="shared" si="7"/>
        <v>21</v>
      </c>
      <c r="C198" t="s">
        <v>399</v>
      </c>
      <c r="D198" s="1" t="s">
        <v>400</v>
      </c>
      <c r="E198">
        <v>18.440000000000001</v>
      </c>
      <c r="F198">
        <v>728</v>
      </c>
      <c r="G198">
        <v>13450</v>
      </c>
      <c r="H198">
        <v>4000000</v>
      </c>
      <c r="I198">
        <f t="shared" si="8"/>
        <v>73760000</v>
      </c>
    </row>
    <row r="199" spans="1:9" x14ac:dyDescent="0.3">
      <c r="A199" s="2">
        <v>42025</v>
      </c>
      <c r="B199" s="6">
        <f t="shared" si="7"/>
        <v>21</v>
      </c>
      <c r="C199" t="s">
        <v>401</v>
      </c>
      <c r="D199" s="1" t="s">
        <v>402</v>
      </c>
      <c r="E199">
        <v>0.92</v>
      </c>
      <c r="F199">
        <v>0</v>
      </c>
      <c r="G199">
        <v>0</v>
      </c>
      <c r="H199">
        <v>0</v>
      </c>
      <c r="I199">
        <f t="shared" si="8"/>
        <v>0</v>
      </c>
    </row>
    <row r="200" spans="1:9" x14ac:dyDescent="0.3">
      <c r="A200" s="2">
        <v>42025</v>
      </c>
      <c r="B200" s="6">
        <f t="shared" si="7"/>
        <v>21</v>
      </c>
      <c r="C200" t="s">
        <v>403</v>
      </c>
      <c r="D200" s="1" t="s">
        <v>404</v>
      </c>
      <c r="E200">
        <v>204</v>
      </c>
      <c r="F200">
        <v>6595</v>
      </c>
      <c r="G200">
        <v>1344550</v>
      </c>
      <c r="H200">
        <v>8393000</v>
      </c>
      <c r="I200">
        <f t="shared" si="8"/>
        <v>1712172000</v>
      </c>
    </row>
    <row r="201" spans="1:9" x14ac:dyDescent="0.3">
      <c r="A201" s="2">
        <v>42025</v>
      </c>
      <c r="B201" s="6">
        <f t="shared" si="7"/>
        <v>21</v>
      </c>
      <c r="C201" t="s">
        <v>405</v>
      </c>
      <c r="D201" s="1" t="s">
        <v>406</v>
      </c>
      <c r="E201">
        <v>4</v>
      </c>
      <c r="F201">
        <v>0</v>
      </c>
      <c r="G201">
        <v>0</v>
      </c>
      <c r="H201">
        <v>2639000</v>
      </c>
      <c r="I201">
        <f t="shared" si="8"/>
        <v>10556000</v>
      </c>
    </row>
    <row r="202" spans="1:9" x14ac:dyDescent="0.3">
      <c r="A202" s="2">
        <v>42025</v>
      </c>
      <c r="B202" s="6">
        <f t="shared" si="7"/>
        <v>21</v>
      </c>
      <c r="C202" t="s">
        <v>407</v>
      </c>
      <c r="D202" s="1" t="s">
        <v>408</v>
      </c>
      <c r="E202">
        <v>1.06</v>
      </c>
      <c r="F202">
        <v>15193</v>
      </c>
      <c r="G202">
        <v>15860</v>
      </c>
      <c r="H202">
        <v>0</v>
      </c>
      <c r="I202">
        <f t="shared" si="8"/>
        <v>0</v>
      </c>
    </row>
    <row r="203" spans="1:9" x14ac:dyDescent="0.3">
      <c r="A203" s="2">
        <v>42025</v>
      </c>
      <c r="B203" s="6">
        <f t="shared" si="7"/>
        <v>21</v>
      </c>
      <c r="C203" t="s">
        <v>409</v>
      </c>
      <c r="D203" s="1" t="s">
        <v>410</v>
      </c>
      <c r="E203">
        <v>9.0500000000000007</v>
      </c>
      <c r="F203">
        <v>455</v>
      </c>
      <c r="G203">
        <v>4120</v>
      </c>
      <c r="H203">
        <v>5944000</v>
      </c>
      <c r="I203">
        <f t="shared" si="8"/>
        <v>53793200.000000007</v>
      </c>
    </row>
    <row r="204" spans="1:9" x14ac:dyDescent="0.3">
      <c r="A204" s="2">
        <v>42025</v>
      </c>
      <c r="B204" s="6">
        <f t="shared" si="7"/>
        <v>21</v>
      </c>
      <c r="C204" t="s">
        <v>411</v>
      </c>
      <c r="D204" s="1" t="s">
        <v>412</v>
      </c>
      <c r="E204">
        <v>0.08</v>
      </c>
      <c r="F204">
        <v>3550</v>
      </c>
      <c r="G204">
        <v>280</v>
      </c>
      <c r="H204">
        <v>0</v>
      </c>
      <c r="I204">
        <f t="shared" si="8"/>
        <v>0</v>
      </c>
    </row>
    <row r="205" spans="1:9" x14ac:dyDescent="0.3">
      <c r="A205" s="2">
        <v>42025</v>
      </c>
      <c r="B205" s="6">
        <f t="shared" si="7"/>
        <v>21</v>
      </c>
      <c r="C205" t="s">
        <v>413</v>
      </c>
      <c r="D205" s="1" t="s">
        <v>414</v>
      </c>
      <c r="E205">
        <v>2.2000000000000002</v>
      </c>
      <c r="F205">
        <v>100</v>
      </c>
      <c r="G205">
        <v>220</v>
      </c>
      <c r="H205">
        <v>0</v>
      </c>
      <c r="I205">
        <f t="shared" si="8"/>
        <v>0</v>
      </c>
    </row>
    <row r="206" spans="1:9" x14ac:dyDescent="0.3">
      <c r="A206" s="2">
        <v>42025</v>
      </c>
      <c r="B206" s="6">
        <f t="shared" si="7"/>
        <v>21</v>
      </c>
      <c r="C206" t="s">
        <v>415</v>
      </c>
      <c r="D206" s="1" t="s">
        <v>416</v>
      </c>
      <c r="E206">
        <v>4.07</v>
      </c>
      <c r="F206">
        <v>11117</v>
      </c>
      <c r="G206">
        <v>44830</v>
      </c>
      <c r="H206">
        <v>18968000</v>
      </c>
      <c r="I206">
        <f t="shared" si="8"/>
        <v>77199760</v>
      </c>
    </row>
    <row r="207" spans="1:9" x14ac:dyDescent="0.3">
      <c r="A207" s="2">
        <v>42025</v>
      </c>
      <c r="B207" s="6">
        <f t="shared" si="7"/>
        <v>21</v>
      </c>
      <c r="C207" t="s">
        <v>417</v>
      </c>
      <c r="D207" s="1" t="s">
        <v>418</v>
      </c>
      <c r="E207">
        <v>0.83</v>
      </c>
      <c r="F207">
        <v>14</v>
      </c>
      <c r="G207">
        <v>10</v>
      </c>
      <c r="H207">
        <v>8070000</v>
      </c>
      <c r="I207">
        <f t="shared" si="8"/>
        <v>6698100</v>
      </c>
    </row>
    <row r="208" spans="1:9" x14ac:dyDescent="0.3">
      <c r="A208" s="2">
        <v>42025</v>
      </c>
      <c r="B208" s="6">
        <f t="shared" si="7"/>
        <v>21</v>
      </c>
      <c r="C208" t="s">
        <v>419</v>
      </c>
      <c r="D208" s="1" t="s">
        <v>420</v>
      </c>
      <c r="E208">
        <v>3.34</v>
      </c>
      <c r="F208">
        <v>404</v>
      </c>
      <c r="G208">
        <v>1290</v>
      </c>
      <c r="H208">
        <v>3600000</v>
      </c>
      <c r="I208">
        <f t="shared" si="8"/>
        <v>12024000</v>
      </c>
    </row>
    <row r="209" spans="1:9" x14ac:dyDescent="0.3">
      <c r="A209" s="2">
        <v>42025</v>
      </c>
      <c r="B209" s="6">
        <f t="shared" si="7"/>
        <v>21</v>
      </c>
      <c r="C209" t="s">
        <v>421</v>
      </c>
      <c r="D209" s="1" t="s">
        <v>422</v>
      </c>
      <c r="E209">
        <v>1.62</v>
      </c>
      <c r="F209">
        <v>504</v>
      </c>
      <c r="G209">
        <v>820</v>
      </c>
      <c r="H209">
        <v>0</v>
      </c>
      <c r="I209">
        <f t="shared" si="8"/>
        <v>0</v>
      </c>
    </row>
    <row r="210" spans="1:9" x14ac:dyDescent="0.3">
      <c r="A210" s="2">
        <v>42025</v>
      </c>
      <c r="B210" s="6">
        <f t="shared" si="7"/>
        <v>21</v>
      </c>
      <c r="C210" t="s">
        <v>423</v>
      </c>
      <c r="D210" s="1" t="s">
        <v>424</v>
      </c>
      <c r="E210">
        <v>5</v>
      </c>
      <c r="F210">
        <v>1</v>
      </c>
      <c r="G210">
        <v>5</v>
      </c>
      <c r="H210">
        <v>11334000</v>
      </c>
      <c r="I210">
        <f t="shared" si="8"/>
        <v>56670000</v>
      </c>
    </row>
    <row r="211" spans="1:9" x14ac:dyDescent="0.3">
      <c r="A211" s="2">
        <v>42025</v>
      </c>
      <c r="B211" s="6">
        <f t="shared" si="7"/>
        <v>21</v>
      </c>
      <c r="C211" t="s">
        <v>425</v>
      </c>
      <c r="D211" s="1" t="s">
        <v>426</v>
      </c>
      <c r="E211">
        <v>1.93</v>
      </c>
      <c r="F211">
        <v>10718</v>
      </c>
      <c r="G211">
        <v>20230</v>
      </c>
      <c r="H211">
        <v>0</v>
      </c>
      <c r="I211">
        <f t="shared" si="8"/>
        <v>0</v>
      </c>
    </row>
    <row r="212" spans="1:9" x14ac:dyDescent="0.3">
      <c r="A212" s="2">
        <v>42025</v>
      </c>
      <c r="B212" s="6">
        <f t="shared" si="7"/>
        <v>21</v>
      </c>
      <c r="C212" t="s">
        <v>427</v>
      </c>
      <c r="D212" s="1" t="s">
        <v>428</v>
      </c>
      <c r="E212">
        <v>22</v>
      </c>
      <c r="F212">
        <v>40</v>
      </c>
      <c r="G212">
        <v>880</v>
      </c>
      <c r="H212">
        <v>0</v>
      </c>
      <c r="I212">
        <f t="shared" si="8"/>
        <v>0</v>
      </c>
    </row>
    <row r="213" spans="1:9" x14ac:dyDescent="0.3">
      <c r="A213" s="2">
        <v>42025</v>
      </c>
      <c r="B213" s="6">
        <f t="shared" si="7"/>
        <v>21</v>
      </c>
      <c r="C213" t="s">
        <v>429</v>
      </c>
      <c r="D213" s="1" t="s">
        <v>430</v>
      </c>
      <c r="E213">
        <v>20.89</v>
      </c>
      <c r="F213">
        <v>347328</v>
      </c>
      <c r="G213">
        <v>7153770</v>
      </c>
      <c r="H213">
        <v>52636000</v>
      </c>
      <c r="I213">
        <f t="shared" si="8"/>
        <v>1099566040</v>
      </c>
    </row>
    <row r="214" spans="1:9" x14ac:dyDescent="0.3">
      <c r="A214" s="2">
        <v>42025</v>
      </c>
      <c r="B214" s="6">
        <f t="shared" si="7"/>
        <v>21</v>
      </c>
      <c r="C214" t="s">
        <v>431</v>
      </c>
      <c r="D214" s="1" t="s">
        <v>432</v>
      </c>
      <c r="E214">
        <v>0.28999999999999998</v>
      </c>
      <c r="F214">
        <v>2216</v>
      </c>
      <c r="G214">
        <v>640</v>
      </c>
      <c r="H214">
        <v>0</v>
      </c>
      <c r="I214">
        <f t="shared" si="8"/>
        <v>0</v>
      </c>
    </row>
    <row r="215" spans="1:9" x14ac:dyDescent="0.3">
      <c r="A215" s="2">
        <v>42025</v>
      </c>
      <c r="B215" s="6">
        <f t="shared" si="7"/>
        <v>21</v>
      </c>
      <c r="C215" t="s">
        <v>433</v>
      </c>
      <c r="D215" s="1" t="s">
        <v>434</v>
      </c>
      <c r="E215">
        <v>2.6</v>
      </c>
      <c r="F215">
        <v>23437</v>
      </c>
      <c r="G215">
        <v>61320</v>
      </c>
      <c r="H215">
        <v>32447000</v>
      </c>
      <c r="I215">
        <f t="shared" si="8"/>
        <v>84362200</v>
      </c>
    </row>
    <row r="216" spans="1:9" x14ac:dyDescent="0.3">
      <c r="A216" s="2">
        <v>42025</v>
      </c>
      <c r="B216" s="6">
        <f t="shared" si="7"/>
        <v>21</v>
      </c>
      <c r="C216" t="s">
        <v>435</v>
      </c>
      <c r="D216" s="1" t="s">
        <v>436</v>
      </c>
      <c r="E216">
        <v>9.65</v>
      </c>
      <c r="F216">
        <v>1036</v>
      </c>
      <c r="G216">
        <v>9900</v>
      </c>
      <c r="H216">
        <v>1509000</v>
      </c>
      <c r="I216">
        <f t="shared" si="8"/>
        <v>14561850</v>
      </c>
    </row>
    <row r="217" spans="1:9" x14ac:dyDescent="0.3">
      <c r="A217" s="2">
        <v>42025</v>
      </c>
      <c r="B217" s="6">
        <f t="shared" si="7"/>
        <v>21</v>
      </c>
      <c r="C217" t="s">
        <v>437</v>
      </c>
      <c r="D217" s="1" t="s">
        <v>438</v>
      </c>
      <c r="E217">
        <v>2.87</v>
      </c>
      <c r="F217">
        <v>47950</v>
      </c>
      <c r="G217">
        <v>135790</v>
      </c>
      <c r="H217">
        <v>26333000</v>
      </c>
      <c r="I217">
        <f t="shared" si="8"/>
        <v>75575710</v>
      </c>
    </row>
    <row r="218" spans="1:9" x14ac:dyDescent="0.3">
      <c r="A218" s="2">
        <v>42025</v>
      </c>
      <c r="B218" s="6">
        <f t="shared" si="7"/>
        <v>21</v>
      </c>
      <c r="C218" t="s">
        <v>439</v>
      </c>
      <c r="D218" s="1" t="s">
        <v>440</v>
      </c>
      <c r="E218">
        <v>2.2400000000000002</v>
      </c>
      <c r="F218">
        <v>5</v>
      </c>
      <c r="G218">
        <v>10</v>
      </c>
      <c r="H218">
        <v>4047000</v>
      </c>
      <c r="I218">
        <f t="shared" si="8"/>
        <v>9065280</v>
      </c>
    </row>
    <row r="219" spans="1:9" x14ac:dyDescent="0.3">
      <c r="A219" s="2">
        <v>42025</v>
      </c>
      <c r="B219" s="6">
        <f t="shared" si="7"/>
        <v>21</v>
      </c>
      <c r="C219" t="s">
        <v>441</v>
      </c>
      <c r="D219" s="1" t="s">
        <v>442</v>
      </c>
      <c r="E219">
        <v>0.02</v>
      </c>
      <c r="F219">
        <v>0</v>
      </c>
      <c r="G219">
        <v>0</v>
      </c>
      <c r="H219">
        <v>0</v>
      </c>
      <c r="I219">
        <f t="shared" si="8"/>
        <v>0</v>
      </c>
    </row>
    <row r="220" spans="1:9" x14ac:dyDescent="0.3">
      <c r="A220" s="2">
        <v>42025</v>
      </c>
      <c r="B220" s="6">
        <f t="shared" si="7"/>
        <v>21</v>
      </c>
      <c r="C220" t="s">
        <v>443</v>
      </c>
      <c r="D220" s="1" t="s">
        <v>444</v>
      </c>
      <c r="E220">
        <v>6.66</v>
      </c>
      <c r="F220">
        <v>0</v>
      </c>
      <c r="G220">
        <v>0</v>
      </c>
      <c r="H220">
        <v>3329000</v>
      </c>
      <c r="I220">
        <f t="shared" si="8"/>
        <v>22171140</v>
      </c>
    </row>
    <row r="221" spans="1:9" x14ac:dyDescent="0.3">
      <c r="A221" s="2">
        <v>42025</v>
      </c>
      <c r="B221" s="6">
        <f t="shared" si="7"/>
        <v>21</v>
      </c>
      <c r="C221" t="s">
        <v>445</v>
      </c>
      <c r="D221" s="1" t="s">
        <v>446</v>
      </c>
      <c r="E221">
        <v>1.22</v>
      </c>
      <c r="F221">
        <v>368872</v>
      </c>
      <c r="G221">
        <v>444170</v>
      </c>
      <c r="H221">
        <v>45144000</v>
      </c>
      <c r="I221">
        <f t="shared" si="8"/>
        <v>55075680</v>
      </c>
    </row>
    <row r="222" spans="1:9" x14ac:dyDescent="0.3">
      <c r="A222" s="2">
        <v>42025</v>
      </c>
      <c r="B222" s="6">
        <f t="shared" si="7"/>
        <v>21</v>
      </c>
      <c r="C222" t="s">
        <v>447</v>
      </c>
      <c r="D222" s="1" t="s">
        <v>448</v>
      </c>
      <c r="E222">
        <v>33.4</v>
      </c>
      <c r="F222">
        <v>97681</v>
      </c>
      <c r="G222">
        <v>3223540</v>
      </c>
      <c r="H222">
        <v>48500000</v>
      </c>
      <c r="I222">
        <f t="shared" si="8"/>
        <v>1619900000</v>
      </c>
    </row>
    <row r="223" spans="1:9" x14ac:dyDescent="0.3">
      <c r="A223" s="2">
        <v>42025</v>
      </c>
      <c r="B223" s="6">
        <f t="shared" si="7"/>
        <v>21</v>
      </c>
      <c r="C223" t="s">
        <v>449</v>
      </c>
      <c r="D223" s="1" t="s">
        <v>450</v>
      </c>
      <c r="E223">
        <v>271</v>
      </c>
      <c r="F223">
        <v>5543</v>
      </c>
      <c r="G223">
        <v>1501260</v>
      </c>
      <c r="H223">
        <v>9380000</v>
      </c>
      <c r="I223">
        <f t="shared" si="8"/>
        <v>2541980000</v>
      </c>
    </row>
    <row r="224" spans="1:9" x14ac:dyDescent="0.3">
      <c r="A224" s="2">
        <v>42025</v>
      </c>
      <c r="B224" s="6">
        <f t="shared" si="7"/>
        <v>21</v>
      </c>
      <c r="C224" t="s">
        <v>451</v>
      </c>
      <c r="D224" s="1" t="s">
        <v>452</v>
      </c>
      <c r="E224">
        <v>107.5</v>
      </c>
      <c r="F224">
        <v>956444</v>
      </c>
      <c r="G224">
        <v>101259470</v>
      </c>
      <c r="H224">
        <v>136410000</v>
      </c>
      <c r="I224">
        <f t="shared" si="8"/>
        <v>14664075000</v>
      </c>
    </row>
    <row r="225" spans="1:9" x14ac:dyDescent="0.3">
      <c r="A225" s="2">
        <v>42025</v>
      </c>
      <c r="B225" s="6">
        <f t="shared" si="7"/>
        <v>21</v>
      </c>
      <c r="C225" t="s">
        <v>453</v>
      </c>
      <c r="D225" s="1" t="s">
        <v>454</v>
      </c>
      <c r="E225">
        <v>12.64</v>
      </c>
      <c r="F225">
        <v>46733</v>
      </c>
      <c r="G225">
        <v>574930</v>
      </c>
      <c r="H225">
        <v>6739000</v>
      </c>
      <c r="I225">
        <f t="shared" si="8"/>
        <v>85180960</v>
      </c>
    </row>
    <row r="226" spans="1:9" x14ac:dyDescent="0.3">
      <c r="A226" s="2">
        <v>42025</v>
      </c>
      <c r="B226" s="6">
        <f t="shared" si="7"/>
        <v>21</v>
      </c>
      <c r="C226" t="s">
        <v>455</v>
      </c>
      <c r="D226" s="1" t="s">
        <v>456</v>
      </c>
      <c r="E226">
        <v>39.24</v>
      </c>
      <c r="F226">
        <v>37</v>
      </c>
      <c r="G226">
        <v>1350</v>
      </c>
      <c r="H226">
        <v>13085000</v>
      </c>
      <c r="I226">
        <f t="shared" si="8"/>
        <v>513455400</v>
      </c>
    </row>
    <row r="227" spans="1:9" x14ac:dyDescent="0.3">
      <c r="A227" s="2">
        <v>42025</v>
      </c>
      <c r="B227" s="6">
        <f t="shared" si="7"/>
        <v>21</v>
      </c>
      <c r="C227" t="s">
        <v>457</v>
      </c>
      <c r="D227" s="1" t="s">
        <v>458</v>
      </c>
      <c r="E227">
        <v>51.75</v>
      </c>
      <c r="F227">
        <v>63</v>
      </c>
      <c r="G227">
        <v>3260</v>
      </c>
      <c r="H227">
        <v>7449000</v>
      </c>
      <c r="I227">
        <f t="shared" si="8"/>
        <v>385485750</v>
      </c>
    </row>
    <row r="228" spans="1:9" x14ac:dyDescent="0.3">
      <c r="A228" s="2">
        <v>42025</v>
      </c>
      <c r="B228" s="6">
        <f t="shared" si="7"/>
        <v>21</v>
      </c>
      <c r="C228" t="s">
        <v>459</v>
      </c>
      <c r="D228" s="1" t="s">
        <v>460</v>
      </c>
      <c r="E228">
        <v>7.38</v>
      </c>
      <c r="F228">
        <v>5</v>
      </c>
      <c r="G228">
        <v>40</v>
      </c>
      <c r="H228">
        <v>0</v>
      </c>
      <c r="I228">
        <f t="shared" si="8"/>
        <v>0</v>
      </c>
    </row>
    <row r="229" spans="1:9" x14ac:dyDescent="0.3">
      <c r="A229" s="2">
        <v>42025</v>
      </c>
      <c r="B229" s="6">
        <f t="shared" si="7"/>
        <v>21</v>
      </c>
      <c r="C229" t="s">
        <v>461</v>
      </c>
      <c r="D229" s="1" t="s">
        <v>462</v>
      </c>
      <c r="E229">
        <v>7.6</v>
      </c>
      <c r="F229">
        <v>8098</v>
      </c>
      <c r="G229">
        <v>61590</v>
      </c>
      <c r="H229">
        <v>4222000</v>
      </c>
      <c r="I229">
        <f t="shared" si="8"/>
        <v>32087200</v>
      </c>
    </row>
    <row r="230" spans="1:9" x14ac:dyDescent="0.3">
      <c r="A230" s="2">
        <v>42025</v>
      </c>
      <c r="B230" s="6">
        <f t="shared" si="7"/>
        <v>21</v>
      </c>
      <c r="C230" t="s">
        <v>463</v>
      </c>
      <c r="D230" s="1" t="s">
        <v>464</v>
      </c>
      <c r="E230">
        <v>20.98</v>
      </c>
      <c r="F230">
        <v>131265</v>
      </c>
      <c r="G230">
        <v>2690930</v>
      </c>
      <c r="H230">
        <v>3459000</v>
      </c>
      <c r="I230">
        <f t="shared" si="8"/>
        <v>72569820</v>
      </c>
    </row>
    <row r="231" spans="1:9" x14ac:dyDescent="0.3">
      <c r="A231" s="2">
        <v>42025</v>
      </c>
      <c r="B231" s="6">
        <f t="shared" si="7"/>
        <v>21</v>
      </c>
      <c r="C231" t="s">
        <v>465</v>
      </c>
      <c r="D231" s="1" t="s">
        <v>466</v>
      </c>
      <c r="E231">
        <v>10.73</v>
      </c>
      <c r="F231">
        <v>16767</v>
      </c>
      <c r="G231">
        <v>179990</v>
      </c>
      <c r="H231">
        <v>23006000</v>
      </c>
      <c r="I231">
        <f t="shared" si="8"/>
        <v>246854380</v>
      </c>
    </row>
    <row r="232" spans="1:9" x14ac:dyDescent="0.3">
      <c r="A232" s="2">
        <v>42025</v>
      </c>
      <c r="B232" s="6">
        <f t="shared" si="7"/>
        <v>21</v>
      </c>
      <c r="C232" t="s">
        <v>467</v>
      </c>
      <c r="D232" s="1" t="s">
        <v>468</v>
      </c>
      <c r="E232">
        <v>29.25</v>
      </c>
      <c r="F232">
        <v>240</v>
      </c>
      <c r="G232">
        <v>7020</v>
      </c>
      <c r="H232">
        <v>184000</v>
      </c>
      <c r="I232">
        <f t="shared" si="8"/>
        <v>5382000</v>
      </c>
    </row>
    <row r="233" spans="1:9" x14ac:dyDescent="0.3">
      <c r="A233" s="2">
        <v>42025</v>
      </c>
      <c r="B233" s="6">
        <f t="shared" si="7"/>
        <v>21</v>
      </c>
      <c r="C233" t="s">
        <v>469</v>
      </c>
      <c r="D233" s="1" t="s">
        <v>470</v>
      </c>
      <c r="E233">
        <v>3.84</v>
      </c>
      <c r="F233">
        <v>390</v>
      </c>
      <c r="G233">
        <v>1500</v>
      </c>
      <c r="H233">
        <v>4815000</v>
      </c>
      <c r="I233">
        <f t="shared" si="8"/>
        <v>18489600</v>
      </c>
    </row>
    <row r="234" spans="1:9" x14ac:dyDescent="0.3">
      <c r="A234" s="2">
        <v>42025</v>
      </c>
      <c r="B234" s="6">
        <f t="shared" si="7"/>
        <v>21</v>
      </c>
      <c r="C234" t="s">
        <v>471</v>
      </c>
      <c r="D234" s="1" t="s">
        <v>472</v>
      </c>
      <c r="E234">
        <v>9.3800000000000008</v>
      </c>
      <c r="F234">
        <v>1766</v>
      </c>
      <c r="G234">
        <v>16480</v>
      </c>
      <c r="H234">
        <v>6713000</v>
      </c>
      <c r="I234">
        <f t="shared" si="8"/>
        <v>62967940.000000007</v>
      </c>
    </row>
    <row r="235" spans="1:9" x14ac:dyDescent="0.3">
      <c r="A235" s="2">
        <v>42025</v>
      </c>
      <c r="B235" s="6">
        <f t="shared" si="7"/>
        <v>21</v>
      </c>
      <c r="C235" t="s">
        <v>473</v>
      </c>
      <c r="D235" s="1" t="s">
        <v>474</v>
      </c>
      <c r="E235">
        <v>19.14</v>
      </c>
      <c r="F235">
        <v>443</v>
      </c>
      <c r="G235">
        <v>8330</v>
      </c>
      <c r="H235">
        <v>10769000</v>
      </c>
      <c r="I235">
        <f t="shared" si="8"/>
        <v>206118660</v>
      </c>
    </row>
    <row r="236" spans="1:9" x14ac:dyDescent="0.3">
      <c r="A236" s="2">
        <v>42025</v>
      </c>
      <c r="B236" s="6">
        <f t="shared" si="7"/>
        <v>21</v>
      </c>
      <c r="C236" t="s">
        <v>475</v>
      </c>
      <c r="D236" s="1" t="s">
        <v>476</v>
      </c>
      <c r="E236">
        <v>3.33</v>
      </c>
      <c r="F236">
        <v>15993</v>
      </c>
      <c r="G236">
        <v>52860</v>
      </c>
      <c r="H236">
        <v>11880000</v>
      </c>
      <c r="I236">
        <f t="shared" si="8"/>
        <v>39560400</v>
      </c>
    </row>
    <row r="237" spans="1:9" x14ac:dyDescent="0.3">
      <c r="A237" s="2">
        <v>42025</v>
      </c>
      <c r="B237" s="6">
        <f t="shared" si="7"/>
        <v>21</v>
      </c>
      <c r="C237" t="s">
        <v>477</v>
      </c>
      <c r="D237" s="1" t="s">
        <v>478</v>
      </c>
      <c r="E237">
        <v>260</v>
      </c>
      <c r="F237">
        <v>0</v>
      </c>
      <c r="G237">
        <v>0</v>
      </c>
      <c r="H237">
        <v>1231000</v>
      </c>
      <c r="I237">
        <f t="shared" si="8"/>
        <v>320060000</v>
      </c>
    </row>
    <row r="238" spans="1:9" x14ac:dyDescent="0.3">
      <c r="A238" s="2">
        <v>42025</v>
      </c>
      <c r="B238" s="6">
        <f t="shared" si="7"/>
        <v>21</v>
      </c>
      <c r="C238" t="s">
        <v>479</v>
      </c>
      <c r="D238" s="1" t="s">
        <v>480</v>
      </c>
      <c r="E238">
        <v>115</v>
      </c>
      <c r="F238">
        <v>8413</v>
      </c>
      <c r="G238">
        <v>969190</v>
      </c>
      <c r="H238">
        <v>14953000</v>
      </c>
      <c r="I238">
        <f t="shared" si="8"/>
        <v>1719595000</v>
      </c>
    </row>
    <row r="239" spans="1:9" x14ac:dyDescent="0.3">
      <c r="A239" s="2">
        <v>42025</v>
      </c>
      <c r="B239" s="6">
        <f t="shared" si="7"/>
        <v>21</v>
      </c>
      <c r="C239" t="s">
        <v>481</v>
      </c>
      <c r="D239" s="1" t="s">
        <v>482</v>
      </c>
      <c r="E239">
        <v>52</v>
      </c>
      <c r="F239">
        <v>1186</v>
      </c>
      <c r="G239">
        <v>61860</v>
      </c>
      <c r="H239">
        <v>2418000</v>
      </c>
      <c r="I239">
        <f t="shared" si="8"/>
        <v>125736000</v>
      </c>
    </row>
    <row r="240" spans="1:9" x14ac:dyDescent="0.3">
      <c r="A240" s="2">
        <v>42025</v>
      </c>
      <c r="B240" s="6">
        <f t="shared" si="7"/>
        <v>21</v>
      </c>
      <c r="C240" t="s">
        <v>483</v>
      </c>
      <c r="D240" s="1" t="s">
        <v>484</v>
      </c>
      <c r="E240">
        <v>1.1000000000000001</v>
      </c>
      <c r="F240">
        <v>39264</v>
      </c>
      <c r="G240">
        <v>42250</v>
      </c>
      <c r="H240">
        <v>5093000</v>
      </c>
      <c r="I240">
        <f t="shared" si="8"/>
        <v>5602300</v>
      </c>
    </row>
    <row r="241" spans="1:9" x14ac:dyDescent="0.3">
      <c r="A241" s="2">
        <v>42025</v>
      </c>
      <c r="B241" s="6">
        <f t="shared" si="7"/>
        <v>21</v>
      </c>
      <c r="C241" t="s">
        <v>485</v>
      </c>
      <c r="D241" s="1" t="s">
        <v>486</v>
      </c>
      <c r="E241">
        <v>1.77</v>
      </c>
      <c r="F241">
        <v>59884</v>
      </c>
      <c r="G241">
        <v>105420</v>
      </c>
      <c r="H241">
        <v>218198000</v>
      </c>
      <c r="I241">
        <f t="shared" si="8"/>
        <v>386210460</v>
      </c>
    </row>
    <row r="242" spans="1:9" x14ac:dyDescent="0.3">
      <c r="A242" s="2">
        <v>42025</v>
      </c>
      <c r="B242" s="6">
        <f t="shared" si="7"/>
        <v>21</v>
      </c>
      <c r="C242" t="s">
        <v>487</v>
      </c>
      <c r="D242" s="1" t="s">
        <v>488</v>
      </c>
      <c r="E242">
        <v>4.22</v>
      </c>
      <c r="F242">
        <v>21572</v>
      </c>
      <c r="G242">
        <v>91010</v>
      </c>
      <c r="H242">
        <v>10150000</v>
      </c>
      <c r="I242">
        <f t="shared" si="8"/>
        <v>42833000</v>
      </c>
    </row>
    <row r="243" spans="1:9" x14ac:dyDescent="0.3">
      <c r="A243" s="2">
        <v>42025</v>
      </c>
      <c r="B243" s="6">
        <f t="shared" si="7"/>
        <v>21</v>
      </c>
      <c r="C243" t="s">
        <v>489</v>
      </c>
      <c r="D243" s="1" t="s">
        <v>490</v>
      </c>
      <c r="E243">
        <v>8.31</v>
      </c>
      <c r="F243">
        <v>2966</v>
      </c>
      <c r="G243">
        <v>24650</v>
      </c>
      <c r="H243">
        <v>30148000</v>
      </c>
      <c r="I243">
        <f t="shared" si="8"/>
        <v>250529880.00000003</v>
      </c>
    </row>
    <row r="244" spans="1:9" x14ac:dyDescent="0.3">
      <c r="A244" s="2">
        <v>42025</v>
      </c>
      <c r="B244" s="6">
        <f t="shared" si="7"/>
        <v>21</v>
      </c>
      <c r="C244" t="s">
        <v>491</v>
      </c>
      <c r="D244" s="1" t="s">
        <v>492</v>
      </c>
      <c r="E244">
        <v>2.4500000000000002</v>
      </c>
      <c r="F244">
        <v>40672</v>
      </c>
      <c r="G244">
        <v>98030</v>
      </c>
      <c r="H244">
        <v>34971000</v>
      </c>
      <c r="I244">
        <f t="shared" si="8"/>
        <v>85678950</v>
      </c>
    </row>
    <row r="245" spans="1:9" x14ac:dyDescent="0.3">
      <c r="A245" s="2">
        <v>42025</v>
      </c>
      <c r="B245" s="6">
        <f t="shared" si="7"/>
        <v>21</v>
      </c>
      <c r="C245" t="s">
        <v>493</v>
      </c>
      <c r="D245" s="1" t="s">
        <v>494</v>
      </c>
      <c r="E245">
        <v>27.4</v>
      </c>
      <c r="F245">
        <v>6092</v>
      </c>
      <c r="G245">
        <v>164600</v>
      </c>
      <c r="H245">
        <v>5128000</v>
      </c>
      <c r="I245">
        <f t="shared" si="8"/>
        <v>140507200</v>
      </c>
    </row>
    <row r="246" spans="1:9" x14ac:dyDescent="0.3">
      <c r="A246" s="2">
        <v>42025</v>
      </c>
      <c r="B246" s="6">
        <f t="shared" si="7"/>
        <v>21</v>
      </c>
      <c r="C246" t="s">
        <v>495</v>
      </c>
      <c r="D246" s="1" t="s">
        <v>496</v>
      </c>
      <c r="E246">
        <v>24.38</v>
      </c>
      <c r="F246">
        <v>246690</v>
      </c>
      <c r="G246">
        <v>5975090</v>
      </c>
      <c r="H246">
        <v>60796000</v>
      </c>
      <c r="I246">
        <f t="shared" si="8"/>
        <v>1482206480</v>
      </c>
    </row>
    <row r="247" spans="1:9" x14ac:dyDescent="0.3">
      <c r="A247" s="2">
        <v>42025</v>
      </c>
      <c r="B247" s="6">
        <f t="shared" si="7"/>
        <v>21</v>
      </c>
      <c r="C247" t="s">
        <v>497</v>
      </c>
      <c r="D247" s="1" t="s">
        <v>498</v>
      </c>
      <c r="E247">
        <v>7539</v>
      </c>
      <c r="F247">
        <v>2159</v>
      </c>
      <c r="G247">
        <v>16161920</v>
      </c>
      <c r="H247">
        <v>1279000</v>
      </c>
      <c r="I247">
        <f t="shared" si="8"/>
        <v>9642381000</v>
      </c>
    </row>
    <row r="248" spans="1:9" x14ac:dyDescent="0.3">
      <c r="A248" s="2">
        <v>42025</v>
      </c>
      <c r="B248" s="6">
        <f t="shared" si="7"/>
        <v>21</v>
      </c>
      <c r="C248" t="s">
        <v>499</v>
      </c>
      <c r="D248" s="1" t="s">
        <v>500</v>
      </c>
      <c r="E248">
        <v>4.0999999999999996</v>
      </c>
      <c r="F248">
        <v>6185</v>
      </c>
      <c r="G248">
        <v>24870</v>
      </c>
      <c r="H248">
        <v>1827000</v>
      </c>
      <c r="I248">
        <f t="shared" si="8"/>
        <v>7490699.9999999991</v>
      </c>
    </row>
    <row r="249" spans="1:9" x14ac:dyDescent="0.3">
      <c r="A249" s="2">
        <v>42025</v>
      </c>
      <c r="B249" s="6">
        <f t="shared" si="7"/>
        <v>21</v>
      </c>
      <c r="C249" t="s">
        <v>501</v>
      </c>
      <c r="D249" s="1" t="s">
        <v>502</v>
      </c>
      <c r="E249">
        <v>1.07</v>
      </c>
      <c r="F249">
        <v>179615</v>
      </c>
      <c r="G249">
        <v>194270</v>
      </c>
      <c r="H249">
        <v>72970000</v>
      </c>
      <c r="I249">
        <f t="shared" si="8"/>
        <v>78077900</v>
      </c>
    </row>
    <row r="250" spans="1:9" x14ac:dyDescent="0.3">
      <c r="A250" s="2">
        <v>42025</v>
      </c>
      <c r="B250" s="6">
        <f t="shared" si="7"/>
        <v>21</v>
      </c>
      <c r="C250" t="s">
        <v>503</v>
      </c>
      <c r="D250" s="1" t="s">
        <v>504</v>
      </c>
      <c r="E250">
        <v>41.22</v>
      </c>
      <c r="F250">
        <v>1558</v>
      </c>
      <c r="G250">
        <v>64880</v>
      </c>
      <c r="H250">
        <v>5975000</v>
      </c>
      <c r="I250">
        <f t="shared" si="8"/>
        <v>246289500</v>
      </c>
    </row>
    <row r="251" spans="1:9" x14ac:dyDescent="0.3">
      <c r="A251" s="2">
        <v>42025</v>
      </c>
      <c r="B251" s="6">
        <f t="shared" si="7"/>
        <v>21</v>
      </c>
      <c r="C251" t="s">
        <v>505</v>
      </c>
      <c r="D251" s="1" t="s">
        <v>506</v>
      </c>
      <c r="E251">
        <v>66.05</v>
      </c>
      <c r="F251">
        <v>5155</v>
      </c>
      <c r="G251">
        <v>340320</v>
      </c>
      <c r="H251">
        <v>6611000</v>
      </c>
      <c r="I251">
        <f t="shared" si="8"/>
        <v>436656550</v>
      </c>
    </row>
    <row r="252" spans="1:9" x14ac:dyDescent="0.3">
      <c r="A252" s="2">
        <v>42025</v>
      </c>
      <c r="B252" s="6">
        <f t="shared" si="7"/>
        <v>21</v>
      </c>
      <c r="C252" t="s">
        <v>507</v>
      </c>
      <c r="D252" s="1" t="s">
        <v>508</v>
      </c>
      <c r="E252">
        <v>5.84</v>
      </c>
      <c r="F252">
        <v>11</v>
      </c>
      <c r="G252">
        <v>60</v>
      </c>
      <c r="H252">
        <v>3832000</v>
      </c>
      <c r="I252">
        <f t="shared" si="8"/>
        <v>22378880</v>
      </c>
    </row>
    <row r="253" spans="1:9" x14ac:dyDescent="0.3">
      <c r="A253" s="2">
        <v>42025</v>
      </c>
      <c r="B253" s="6">
        <f t="shared" si="7"/>
        <v>21</v>
      </c>
      <c r="C253" t="s">
        <v>509</v>
      </c>
      <c r="D253" s="1" t="s">
        <v>510</v>
      </c>
      <c r="E253">
        <v>7.5</v>
      </c>
      <c r="F253">
        <v>4397</v>
      </c>
      <c r="G253">
        <v>33160</v>
      </c>
      <c r="H253">
        <v>11888000</v>
      </c>
      <c r="I253">
        <f t="shared" si="8"/>
        <v>89160000</v>
      </c>
    </row>
    <row r="254" spans="1:9" x14ac:dyDescent="0.3">
      <c r="A254" s="2">
        <v>42025</v>
      </c>
      <c r="B254" s="6">
        <f t="shared" si="7"/>
        <v>21</v>
      </c>
      <c r="C254" t="s">
        <v>511</v>
      </c>
      <c r="D254" s="1" t="s">
        <v>512</v>
      </c>
      <c r="E254">
        <v>452.1</v>
      </c>
      <c r="F254">
        <v>39445</v>
      </c>
      <c r="G254">
        <v>17512530</v>
      </c>
      <c r="H254">
        <v>12038000</v>
      </c>
      <c r="I254">
        <f t="shared" si="8"/>
        <v>5442379800</v>
      </c>
    </row>
    <row r="255" spans="1:9" x14ac:dyDescent="0.3">
      <c r="A255" s="2">
        <v>42025</v>
      </c>
      <c r="B255" s="6">
        <f t="shared" si="7"/>
        <v>21</v>
      </c>
      <c r="C255" t="s">
        <v>513</v>
      </c>
      <c r="D255" s="1" t="s">
        <v>514</v>
      </c>
      <c r="E255">
        <v>10.26</v>
      </c>
      <c r="F255">
        <v>69138</v>
      </c>
      <c r="G255">
        <v>701790</v>
      </c>
      <c r="H255">
        <v>30174000</v>
      </c>
      <c r="I255">
        <f t="shared" si="8"/>
        <v>309585240</v>
      </c>
    </row>
    <row r="256" spans="1:9" x14ac:dyDescent="0.3">
      <c r="A256" s="2">
        <v>42025</v>
      </c>
      <c r="B256" s="6">
        <f t="shared" si="7"/>
        <v>21</v>
      </c>
      <c r="C256" t="s">
        <v>515</v>
      </c>
      <c r="D256" s="1" t="s">
        <v>516</v>
      </c>
      <c r="E256">
        <v>35.200000000000003</v>
      </c>
      <c r="F256">
        <v>103</v>
      </c>
      <c r="G256">
        <v>3630</v>
      </c>
      <c r="H256">
        <v>689000</v>
      </c>
      <c r="I256">
        <f t="shared" si="8"/>
        <v>24252800.000000004</v>
      </c>
    </row>
    <row r="257" spans="1:9" x14ac:dyDescent="0.3">
      <c r="A257" s="2">
        <v>42025</v>
      </c>
      <c r="B257" s="6">
        <f t="shared" si="7"/>
        <v>21</v>
      </c>
      <c r="C257" t="s">
        <v>517</v>
      </c>
      <c r="D257" s="1" t="s">
        <v>518</v>
      </c>
      <c r="E257">
        <v>0.5</v>
      </c>
      <c r="F257">
        <v>3174</v>
      </c>
      <c r="G257">
        <v>1590</v>
      </c>
      <c r="H257">
        <v>0</v>
      </c>
      <c r="I257">
        <f t="shared" si="8"/>
        <v>0</v>
      </c>
    </row>
    <row r="258" spans="1:9" x14ac:dyDescent="0.3">
      <c r="A258" s="2">
        <v>42025</v>
      </c>
      <c r="B258" s="6">
        <f t="shared" si="7"/>
        <v>21</v>
      </c>
      <c r="C258" t="s">
        <v>519</v>
      </c>
      <c r="D258" s="1" t="s">
        <v>520</v>
      </c>
      <c r="E258">
        <v>201.7</v>
      </c>
      <c r="F258">
        <v>827</v>
      </c>
      <c r="G258">
        <v>165650</v>
      </c>
      <c r="H258">
        <v>2559000</v>
      </c>
      <c r="I258">
        <f t="shared" si="8"/>
        <v>516150300</v>
      </c>
    </row>
    <row r="259" spans="1:9" x14ac:dyDescent="0.3">
      <c r="A259" s="2">
        <v>42025</v>
      </c>
      <c r="B259" s="6">
        <f t="shared" ref="B259:B322" si="9">DAY(A259)</f>
        <v>21</v>
      </c>
      <c r="C259" t="s">
        <v>521</v>
      </c>
      <c r="D259" s="1" t="s">
        <v>522</v>
      </c>
      <c r="E259">
        <v>21</v>
      </c>
      <c r="F259">
        <v>0</v>
      </c>
      <c r="G259">
        <v>0</v>
      </c>
      <c r="H259">
        <v>0</v>
      </c>
      <c r="I259">
        <f t="shared" ref="I259:I322" si="10">H259*E259</f>
        <v>0</v>
      </c>
    </row>
    <row r="260" spans="1:9" x14ac:dyDescent="0.3">
      <c r="A260" s="2">
        <v>42025</v>
      </c>
      <c r="B260" s="6">
        <f t="shared" si="9"/>
        <v>21</v>
      </c>
      <c r="C260" t="s">
        <v>523</v>
      </c>
      <c r="D260" s="1" t="s">
        <v>524</v>
      </c>
      <c r="E260">
        <v>13.25</v>
      </c>
      <c r="F260">
        <v>609</v>
      </c>
      <c r="G260">
        <v>8100</v>
      </c>
      <c r="H260">
        <v>23198000</v>
      </c>
      <c r="I260">
        <f t="shared" si="10"/>
        <v>307373500</v>
      </c>
    </row>
    <row r="261" spans="1:9" x14ac:dyDescent="0.3">
      <c r="A261" s="2">
        <v>42025</v>
      </c>
      <c r="B261" s="6">
        <f t="shared" si="9"/>
        <v>21</v>
      </c>
      <c r="C261" t="s">
        <v>525</v>
      </c>
      <c r="D261" s="1" t="s">
        <v>526</v>
      </c>
      <c r="E261">
        <v>13.69</v>
      </c>
      <c r="F261">
        <v>304</v>
      </c>
      <c r="G261">
        <v>4120</v>
      </c>
      <c r="H261">
        <v>2276000</v>
      </c>
      <c r="I261">
        <f t="shared" si="10"/>
        <v>31158440</v>
      </c>
    </row>
    <row r="262" spans="1:9" x14ac:dyDescent="0.3">
      <c r="A262" s="2">
        <v>42025</v>
      </c>
      <c r="B262" s="6">
        <f t="shared" si="9"/>
        <v>21</v>
      </c>
      <c r="C262" t="s">
        <v>527</v>
      </c>
      <c r="D262" s="1" t="s">
        <v>528</v>
      </c>
      <c r="E262">
        <v>8.5</v>
      </c>
      <c r="F262">
        <v>7558</v>
      </c>
      <c r="G262">
        <v>63090</v>
      </c>
      <c r="H262">
        <v>9921000</v>
      </c>
      <c r="I262">
        <f t="shared" si="10"/>
        <v>84328500</v>
      </c>
    </row>
    <row r="263" spans="1:9" x14ac:dyDescent="0.3">
      <c r="A263" s="2">
        <v>42025</v>
      </c>
      <c r="B263" s="6">
        <f t="shared" si="9"/>
        <v>21</v>
      </c>
      <c r="C263" t="s">
        <v>529</v>
      </c>
      <c r="D263" s="1" t="s">
        <v>530</v>
      </c>
      <c r="E263">
        <v>7.0000000000000007E-2</v>
      </c>
      <c r="F263">
        <v>1000</v>
      </c>
      <c r="G263">
        <v>70</v>
      </c>
      <c r="H263">
        <v>0</v>
      </c>
      <c r="I263">
        <f t="shared" si="10"/>
        <v>0</v>
      </c>
    </row>
    <row r="264" spans="1:9" x14ac:dyDescent="0.3">
      <c r="A264" s="2">
        <v>42025</v>
      </c>
      <c r="B264" s="6">
        <f t="shared" si="9"/>
        <v>21</v>
      </c>
      <c r="C264" t="s">
        <v>531</v>
      </c>
      <c r="D264" s="1" t="s">
        <v>532</v>
      </c>
      <c r="E264">
        <v>2.09</v>
      </c>
      <c r="F264">
        <v>22656</v>
      </c>
      <c r="G264">
        <v>45360</v>
      </c>
      <c r="H264">
        <v>2516000</v>
      </c>
      <c r="I264">
        <f t="shared" si="10"/>
        <v>5258440</v>
      </c>
    </row>
    <row r="265" spans="1:9" x14ac:dyDescent="0.3">
      <c r="A265" s="2">
        <v>42025</v>
      </c>
      <c r="B265" s="6">
        <f t="shared" si="9"/>
        <v>21</v>
      </c>
      <c r="C265" t="s">
        <v>533</v>
      </c>
      <c r="D265" s="1" t="s">
        <v>534</v>
      </c>
      <c r="E265">
        <v>10.52</v>
      </c>
      <c r="F265">
        <v>0</v>
      </c>
      <c r="G265">
        <v>0</v>
      </c>
      <c r="H265">
        <v>2000000</v>
      </c>
      <c r="I265">
        <f t="shared" si="10"/>
        <v>21040000</v>
      </c>
    </row>
    <row r="266" spans="1:9" x14ac:dyDescent="0.3">
      <c r="A266" s="2">
        <v>42025</v>
      </c>
      <c r="B266" s="6">
        <f t="shared" si="9"/>
        <v>21</v>
      </c>
      <c r="C266" t="s">
        <v>535</v>
      </c>
      <c r="D266" s="1" t="s">
        <v>536</v>
      </c>
      <c r="E266">
        <v>0.56000000000000005</v>
      </c>
      <c r="F266">
        <v>514069</v>
      </c>
      <c r="G266">
        <v>286230</v>
      </c>
      <c r="H266">
        <v>503124000</v>
      </c>
      <c r="I266">
        <f t="shared" si="10"/>
        <v>281749440</v>
      </c>
    </row>
    <row r="267" spans="1:9" x14ac:dyDescent="0.3">
      <c r="A267" s="2">
        <v>42025</v>
      </c>
      <c r="B267" s="6">
        <f t="shared" si="9"/>
        <v>21</v>
      </c>
      <c r="C267" t="s">
        <v>537</v>
      </c>
      <c r="D267" s="1" t="s">
        <v>538</v>
      </c>
      <c r="E267">
        <v>1.54</v>
      </c>
      <c r="F267">
        <v>4015</v>
      </c>
      <c r="G267">
        <v>6320</v>
      </c>
      <c r="H267">
        <v>8276000</v>
      </c>
      <c r="I267">
        <f t="shared" si="10"/>
        <v>12745040</v>
      </c>
    </row>
    <row r="268" spans="1:9" x14ac:dyDescent="0.3">
      <c r="A268" s="2">
        <v>42025</v>
      </c>
      <c r="B268" s="6">
        <f t="shared" si="9"/>
        <v>21</v>
      </c>
      <c r="C268" t="s">
        <v>539</v>
      </c>
      <c r="D268" s="1" t="s">
        <v>540</v>
      </c>
      <c r="E268">
        <v>7.09</v>
      </c>
      <c r="F268">
        <v>721057</v>
      </c>
      <c r="G268">
        <v>5046670</v>
      </c>
      <c r="H268">
        <v>391726000</v>
      </c>
      <c r="I268">
        <f t="shared" si="10"/>
        <v>2777337340</v>
      </c>
    </row>
    <row r="269" spans="1:9" x14ac:dyDescent="0.3">
      <c r="A269" s="2">
        <v>42025</v>
      </c>
      <c r="B269" s="6">
        <f t="shared" si="9"/>
        <v>21</v>
      </c>
      <c r="C269" t="s">
        <v>541</v>
      </c>
      <c r="D269" s="1" t="s">
        <v>542</v>
      </c>
      <c r="E269">
        <v>1.5</v>
      </c>
      <c r="F269">
        <v>9343</v>
      </c>
      <c r="G269">
        <v>13970</v>
      </c>
      <c r="H269">
        <v>3254000</v>
      </c>
      <c r="I269">
        <f t="shared" si="10"/>
        <v>4881000</v>
      </c>
    </row>
    <row r="270" spans="1:9" x14ac:dyDescent="0.3">
      <c r="A270" s="2">
        <v>42025</v>
      </c>
      <c r="B270" s="6">
        <f t="shared" si="9"/>
        <v>21</v>
      </c>
      <c r="C270" t="s">
        <v>543</v>
      </c>
      <c r="D270" s="1" t="s">
        <v>544</v>
      </c>
      <c r="E270">
        <v>1.34</v>
      </c>
      <c r="F270">
        <v>68803</v>
      </c>
      <c r="G270">
        <v>91760</v>
      </c>
      <c r="H270">
        <v>50027000</v>
      </c>
      <c r="I270">
        <f t="shared" si="10"/>
        <v>67036180.000000007</v>
      </c>
    </row>
    <row r="271" spans="1:9" x14ac:dyDescent="0.3">
      <c r="A271" s="2">
        <v>42025</v>
      </c>
      <c r="B271" s="6">
        <f t="shared" si="9"/>
        <v>21</v>
      </c>
      <c r="C271" t="s">
        <v>545</v>
      </c>
      <c r="D271" s="1" t="s">
        <v>546</v>
      </c>
      <c r="E271">
        <v>0.16</v>
      </c>
      <c r="F271">
        <v>332230</v>
      </c>
      <c r="G271">
        <v>53160</v>
      </c>
      <c r="H271">
        <v>0</v>
      </c>
      <c r="I271">
        <f t="shared" si="10"/>
        <v>0</v>
      </c>
    </row>
    <row r="272" spans="1:9" x14ac:dyDescent="0.3">
      <c r="A272" s="2">
        <v>42025</v>
      </c>
      <c r="B272" s="6">
        <f t="shared" si="9"/>
        <v>21</v>
      </c>
      <c r="C272" t="s">
        <v>547</v>
      </c>
      <c r="D272" s="1" t="s">
        <v>548</v>
      </c>
      <c r="E272">
        <v>33.799999999999997</v>
      </c>
      <c r="F272">
        <v>146</v>
      </c>
      <c r="G272">
        <v>4930</v>
      </c>
      <c r="H272">
        <v>3773000</v>
      </c>
      <c r="I272">
        <f t="shared" si="10"/>
        <v>127527399.99999999</v>
      </c>
    </row>
    <row r="273" spans="1:9" x14ac:dyDescent="0.3">
      <c r="A273" s="2">
        <v>42025</v>
      </c>
      <c r="B273" s="6">
        <f t="shared" si="9"/>
        <v>21</v>
      </c>
      <c r="C273" t="s">
        <v>549</v>
      </c>
      <c r="D273" s="1" t="s">
        <v>550</v>
      </c>
      <c r="E273">
        <v>1.46</v>
      </c>
      <c r="F273">
        <v>4440</v>
      </c>
      <c r="G273">
        <v>6480</v>
      </c>
      <c r="H273">
        <v>42888000</v>
      </c>
      <c r="I273">
        <f t="shared" si="10"/>
        <v>62616480</v>
      </c>
    </row>
    <row r="274" spans="1:9" x14ac:dyDescent="0.3">
      <c r="A274" s="2">
        <v>42025</v>
      </c>
      <c r="B274" s="6">
        <f t="shared" si="9"/>
        <v>21</v>
      </c>
      <c r="C274" t="s">
        <v>551</v>
      </c>
      <c r="D274" s="1" t="s">
        <v>552</v>
      </c>
      <c r="E274">
        <v>10</v>
      </c>
      <c r="F274">
        <v>0</v>
      </c>
      <c r="G274">
        <v>0</v>
      </c>
      <c r="H274">
        <v>356000</v>
      </c>
      <c r="I274">
        <f t="shared" si="10"/>
        <v>3560000</v>
      </c>
    </row>
    <row r="275" spans="1:9" x14ac:dyDescent="0.3">
      <c r="A275" s="2">
        <v>42025</v>
      </c>
      <c r="B275" s="6">
        <f t="shared" si="9"/>
        <v>21</v>
      </c>
      <c r="C275" t="s">
        <v>553</v>
      </c>
      <c r="D275" s="1" t="s">
        <v>554</v>
      </c>
      <c r="E275">
        <v>1.46</v>
      </c>
      <c r="F275">
        <v>0</v>
      </c>
      <c r="G275">
        <v>0</v>
      </c>
      <c r="H275">
        <v>4265000</v>
      </c>
      <c r="I275">
        <f t="shared" si="10"/>
        <v>6226900</v>
      </c>
    </row>
    <row r="276" spans="1:9" x14ac:dyDescent="0.3">
      <c r="A276" s="2">
        <v>42025</v>
      </c>
      <c r="B276" s="6">
        <f t="shared" si="9"/>
        <v>21</v>
      </c>
      <c r="C276" t="s">
        <v>555</v>
      </c>
      <c r="D276" s="1" t="s">
        <v>556</v>
      </c>
      <c r="E276">
        <v>149.9</v>
      </c>
      <c r="F276">
        <v>113</v>
      </c>
      <c r="G276">
        <v>16940</v>
      </c>
      <c r="H276">
        <v>3703000</v>
      </c>
      <c r="I276">
        <f t="shared" si="10"/>
        <v>555079700</v>
      </c>
    </row>
    <row r="277" spans="1:9" x14ac:dyDescent="0.3">
      <c r="A277" s="2">
        <v>42025</v>
      </c>
      <c r="B277" s="6">
        <f t="shared" si="9"/>
        <v>21</v>
      </c>
      <c r="C277" t="s">
        <v>557</v>
      </c>
      <c r="D277" s="1" t="s">
        <v>558</v>
      </c>
      <c r="E277">
        <v>12.5</v>
      </c>
      <c r="F277">
        <v>233865</v>
      </c>
      <c r="G277">
        <v>2899770</v>
      </c>
      <c r="H277">
        <v>16905000</v>
      </c>
      <c r="I277">
        <f t="shared" si="10"/>
        <v>211312500</v>
      </c>
    </row>
    <row r="278" spans="1:9" x14ac:dyDescent="0.3">
      <c r="A278" s="2">
        <v>42025</v>
      </c>
      <c r="B278" s="6">
        <f t="shared" si="9"/>
        <v>21</v>
      </c>
      <c r="C278" t="s">
        <v>559</v>
      </c>
      <c r="D278" s="1" t="s">
        <v>560</v>
      </c>
      <c r="E278">
        <v>10.5</v>
      </c>
      <c r="F278">
        <v>137</v>
      </c>
      <c r="G278">
        <v>1380</v>
      </c>
      <c r="H278">
        <v>1026000</v>
      </c>
      <c r="I278">
        <f t="shared" si="10"/>
        <v>10773000</v>
      </c>
    </row>
    <row r="279" spans="1:9" x14ac:dyDescent="0.3">
      <c r="A279" s="2">
        <v>42025</v>
      </c>
      <c r="B279" s="6">
        <f t="shared" si="9"/>
        <v>21</v>
      </c>
      <c r="C279" t="s">
        <v>561</v>
      </c>
      <c r="D279" s="1" t="s">
        <v>562</v>
      </c>
      <c r="E279">
        <v>6.13</v>
      </c>
      <c r="F279">
        <v>8681</v>
      </c>
      <c r="G279">
        <v>53100</v>
      </c>
      <c r="H279">
        <v>9981000</v>
      </c>
      <c r="I279">
        <f t="shared" si="10"/>
        <v>61183530</v>
      </c>
    </row>
    <row r="280" spans="1:9" x14ac:dyDescent="0.3">
      <c r="A280" s="2">
        <v>42025</v>
      </c>
      <c r="B280" s="6">
        <f t="shared" si="9"/>
        <v>21</v>
      </c>
      <c r="C280" t="s">
        <v>563</v>
      </c>
      <c r="D280" s="1" t="s">
        <v>564</v>
      </c>
      <c r="E280">
        <v>2.16</v>
      </c>
      <c r="F280">
        <v>339582</v>
      </c>
      <c r="G280">
        <v>730420</v>
      </c>
      <c r="H280">
        <v>95095000</v>
      </c>
      <c r="I280">
        <f t="shared" si="10"/>
        <v>205405200</v>
      </c>
    </row>
    <row r="281" spans="1:9" x14ac:dyDescent="0.3">
      <c r="A281" s="2">
        <v>42025</v>
      </c>
      <c r="B281" s="6">
        <f t="shared" si="9"/>
        <v>21</v>
      </c>
      <c r="C281" t="s">
        <v>565</v>
      </c>
      <c r="D281" s="1" t="s">
        <v>566</v>
      </c>
      <c r="E281">
        <v>1.64</v>
      </c>
      <c r="F281">
        <v>13933</v>
      </c>
      <c r="G281">
        <v>22920</v>
      </c>
      <c r="H281">
        <v>9957000</v>
      </c>
      <c r="I281">
        <f t="shared" si="10"/>
        <v>16329479.999999998</v>
      </c>
    </row>
    <row r="282" spans="1:9" x14ac:dyDescent="0.3">
      <c r="A282" s="2">
        <v>42025</v>
      </c>
      <c r="B282" s="6">
        <f t="shared" si="9"/>
        <v>21</v>
      </c>
      <c r="C282" t="s">
        <v>567</v>
      </c>
      <c r="D282" s="1" t="s">
        <v>568</v>
      </c>
      <c r="E282">
        <v>3.05</v>
      </c>
      <c r="F282">
        <v>723</v>
      </c>
      <c r="G282">
        <v>2330</v>
      </c>
      <c r="H282">
        <v>1453000</v>
      </c>
      <c r="I282">
        <f t="shared" si="10"/>
        <v>4431650</v>
      </c>
    </row>
    <row r="283" spans="1:9" x14ac:dyDescent="0.3">
      <c r="A283" s="2">
        <v>42025</v>
      </c>
      <c r="B283" s="6">
        <f t="shared" si="9"/>
        <v>21</v>
      </c>
      <c r="C283" t="s">
        <v>569</v>
      </c>
      <c r="D283" s="1" t="s">
        <v>570</v>
      </c>
      <c r="E283">
        <v>17.5</v>
      </c>
      <c r="F283">
        <v>3671</v>
      </c>
      <c r="G283">
        <v>63550</v>
      </c>
      <c r="H283">
        <v>2386000</v>
      </c>
      <c r="I283">
        <f t="shared" si="10"/>
        <v>41755000</v>
      </c>
    </row>
    <row r="284" spans="1:9" x14ac:dyDescent="0.3">
      <c r="A284" s="2">
        <v>42025</v>
      </c>
      <c r="B284" s="6">
        <f t="shared" si="9"/>
        <v>21</v>
      </c>
      <c r="C284" t="s">
        <v>571</v>
      </c>
      <c r="D284" s="1" t="s">
        <v>572</v>
      </c>
      <c r="E284">
        <v>5.59</v>
      </c>
      <c r="F284">
        <v>7080</v>
      </c>
      <c r="G284">
        <v>39600</v>
      </c>
      <c r="H284">
        <v>257931000</v>
      </c>
      <c r="I284">
        <f t="shared" si="10"/>
        <v>1441834290</v>
      </c>
    </row>
    <row r="285" spans="1:9" x14ac:dyDescent="0.3">
      <c r="A285" s="2">
        <v>42025</v>
      </c>
      <c r="B285" s="6">
        <f t="shared" si="9"/>
        <v>21</v>
      </c>
      <c r="C285" t="s">
        <v>573</v>
      </c>
      <c r="D285" s="1" t="s">
        <v>574</v>
      </c>
      <c r="E285">
        <v>4.92</v>
      </c>
      <c r="F285">
        <v>882</v>
      </c>
      <c r="G285">
        <v>4250</v>
      </c>
      <c r="H285">
        <v>3499000</v>
      </c>
      <c r="I285">
        <f t="shared" si="10"/>
        <v>17215080</v>
      </c>
    </row>
    <row r="286" spans="1:9" x14ac:dyDescent="0.3">
      <c r="A286" s="2">
        <v>42025</v>
      </c>
      <c r="B286" s="6">
        <f t="shared" si="9"/>
        <v>21</v>
      </c>
      <c r="C286" t="s">
        <v>575</v>
      </c>
      <c r="D286" s="1" t="s">
        <v>576</v>
      </c>
      <c r="E286">
        <v>244.45</v>
      </c>
      <c r="F286">
        <v>8582</v>
      </c>
      <c r="G286">
        <v>2093130</v>
      </c>
      <c r="H286">
        <v>1930000</v>
      </c>
      <c r="I286">
        <f t="shared" si="10"/>
        <v>471788500</v>
      </c>
    </row>
    <row r="287" spans="1:9" x14ac:dyDescent="0.3">
      <c r="A287" s="2">
        <v>42025</v>
      </c>
      <c r="B287" s="6">
        <f t="shared" si="9"/>
        <v>21</v>
      </c>
      <c r="C287" t="s">
        <v>577</v>
      </c>
      <c r="D287" s="1" t="s">
        <v>578</v>
      </c>
      <c r="E287">
        <v>23.7</v>
      </c>
      <c r="F287">
        <v>11400</v>
      </c>
      <c r="G287">
        <v>270440</v>
      </c>
      <c r="H287">
        <v>25618000</v>
      </c>
      <c r="I287">
        <f t="shared" si="10"/>
        <v>607146600</v>
      </c>
    </row>
    <row r="288" spans="1:9" x14ac:dyDescent="0.3">
      <c r="A288" s="2">
        <v>42025</v>
      </c>
      <c r="B288" s="6">
        <f t="shared" si="9"/>
        <v>21</v>
      </c>
      <c r="C288" t="s">
        <v>579</v>
      </c>
      <c r="D288" s="1" t="s">
        <v>580</v>
      </c>
      <c r="E288">
        <v>7.0000000000000007E-2</v>
      </c>
      <c r="F288">
        <v>25961</v>
      </c>
      <c r="G288">
        <v>1820</v>
      </c>
      <c r="H288">
        <v>0</v>
      </c>
      <c r="I288">
        <f t="shared" si="10"/>
        <v>0</v>
      </c>
    </row>
    <row r="289" spans="1:9" x14ac:dyDescent="0.3">
      <c r="A289" s="2">
        <v>42025</v>
      </c>
      <c r="B289" s="6">
        <f t="shared" si="9"/>
        <v>21</v>
      </c>
      <c r="C289" t="s">
        <v>581</v>
      </c>
      <c r="D289" s="1" t="s">
        <v>582</v>
      </c>
      <c r="E289">
        <v>4.28</v>
      </c>
      <c r="F289">
        <v>5696</v>
      </c>
      <c r="G289">
        <v>25180</v>
      </c>
      <c r="H289">
        <v>24936000</v>
      </c>
      <c r="I289">
        <f t="shared" si="10"/>
        <v>106726080</v>
      </c>
    </row>
    <row r="290" spans="1:9" x14ac:dyDescent="0.3">
      <c r="A290" s="2">
        <v>42025</v>
      </c>
      <c r="B290" s="6">
        <f t="shared" si="9"/>
        <v>21</v>
      </c>
      <c r="C290" t="s">
        <v>583</v>
      </c>
      <c r="D290" s="1" t="s">
        <v>584</v>
      </c>
      <c r="E290">
        <v>1.2</v>
      </c>
      <c r="F290">
        <v>165</v>
      </c>
      <c r="G290">
        <v>200</v>
      </c>
      <c r="H290">
        <v>4052000</v>
      </c>
      <c r="I290">
        <f t="shared" si="10"/>
        <v>4862400</v>
      </c>
    </row>
    <row r="291" spans="1:9" x14ac:dyDescent="0.3">
      <c r="A291" s="2">
        <v>42025</v>
      </c>
      <c r="B291" s="6">
        <f t="shared" si="9"/>
        <v>21</v>
      </c>
      <c r="C291" t="s">
        <v>585</v>
      </c>
      <c r="D291" s="1" t="s">
        <v>586</v>
      </c>
      <c r="E291">
        <v>3.87</v>
      </c>
      <c r="F291">
        <v>20</v>
      </c>
      <c r="G291">
        <v>80</v>
      </c>
      <c r="H291">
        <v>1500000</v>
      </c>
      <c r="I291">
        <f t="shared" si="10"/>
        <v>5805000</v>
      </c>
    </row>
    <row r="292" spans="1:9" x14ac:dyDescent="0.3">
      <c r="A292" s="2">
        <v>42025</v>
      </c>
      <c r="B292" s="6">
        <f t="shared" si="9"/>
        <v>21</v>
      </c>
      <c r="C292" t="s">
        <v>587</v>
      </c>
      <c r="D292" s="1" t="s">
        <v>588</v>
      </c>
      <c r="E292">
        <v>49.2</v>
      </c>
      <c r="F292">
        <v>120</v>
      </c>
      <c r="G292">
        <v>5890</v>
      </c>
      <c r="H292">
        <v>297000</v>
      </c>
      <c r="I292">
        <f t="shared" si="10"/>
        <v>14612400</v>
      </c>
    </row>
    <row r="293" spans="1:9" x14ac:dyDescent="0.3">
      <c r="A293" s="2">
        <v>42025</v>
      </c>
      <c r="B293" s="6">
        <f t="shared" si="9"/>
        <v>21</v>
      </c>
      <c r="C293" t="s">
        <v>589</v>
      </c>
      <c r="D293" s="1" t="s">
        <v>590</v>
      </c>
      <c r="E293">
        <v>1.1499999999999999</v>
      </c>
      <c r="F293">
        <v>8538</v>
      </c>
      <c r="G293">
        <v>9790</v>
      </c>
      <c r="H293">
        <v>36087000</v>
      </c>
      <c r="I293">
        <f t="shared" si="10"/>
        <v>41500050</v>
      </c>
    </row>
    <row r="294" spans="1:9" x14ac:dyDescent="0.3">
      <c r="A294" s="2">
        <v>42025</v>
      </c>
      <c r="B294" s="6">
        <f t="shared" si="9"/>
        <v>21</v>
      </c>
      <c r="C294" t="s">
        <v>591</v>
      </c>
      <c r="D294" s="1" t="s">
        <v>592</v>
      </c>
      <c r="E294">
        <v>2.1</v>
      </c>
      <c r="F294">
        <v>46</v>
      </c>
      <c r="G294">
        <v>100</v>
      </c>
      <c r="H294">
        <v>4803000</v>
      </c>
      <c r="I294">
        <f t="shared" si="10"/>
        <v>10086300</v>
      </c>
    </row>
    <row r="295" spans="1:9" x14ac:dyDescent="0.3">
      <c r="A295" s="2">
        <v>42025</v>
      </c>
      <c r="B295" s="6">
        <f t="shared" si="9"/>
        <v>21</v>
      </c>
      <c r="C295" t="s">
        <v>593</v>
      </c>
      <c r="D295" s="1" t="s">
        <v>594</v>
      </c>
      <c r="E295">
        <v>2.0699999999999998</v>
      </c>
      <c r="F295">
        <v>0</v>
      </c>
      <c r="G295">
        <v>0</v>
      </c>
      <c r="H295">
        <v>8487000</v>
      </c>
      <c r="I295">
        <f t="shared" si="10"/>
        <v>17568090</v>
      </c>
    </row>
    <row r="296" spans="1:9" x14ac:dyDescent="0.3">
      <c r="A296" s="2">
        <v>42025</v>
      </c>
      <c r="B296" s="6">
        <f t="shared" si="9"/>
        <v>21</v>
      </c>
      <c r="C296" t="s">
        <v>595</v>
      </c>
      <c r="D296" s="1" t="s">
        <v>596</v>
      </c>
      <c r="E296">
        <v>7.05</v>
      </c>
      <c r="F296">
        <v>0</v>
      </c>
      <c r="G296">
        <v>0</v>
      </c>
      <c r="H296">
        <v>247000</v>
      </c>
      <c r="I296">
        <f t="shared" si="10"/>
        <v>1741350</v>
      </c>
    </row>
    <row r="297" spans="1:9" x14ac:dyDescent="0.3">
      <c r="A297" s="2">
        <v>42025</v>
      </c>
      <c r="B297" s="6">
        <f t="shared" si="9"/>
        <v>21</v>
      </c>
      <c r="C297" t="s">
        <v>597</v>
      </c>
      <c r="D297" s="1" t="s">
        <v>598</v>
      </c>
      <c r="E297">
        <v>0.11</v>
      </c>
      <c r="F297">
        <v>0</v>
      </c>
      <c r="G297">
        <v>0</v>
      </c>
      <c r="H297">
        <v>0</v>
      </c>
      <c r="I297">
        <f t="shared" si="10"/>
        <v>0</v>
      </c>
    </row>
    <row r="298" spans="1:9" x14ac:dyDescent="0.3">
      <c r="A298" s="2">
        <v>42025</v>
      </c>
      <c r="B298" s="6">
        <f t="shared" si="9"/>
        <v>21</v>
      </c>
      <c r="C298" t="s">
        <v>599</v>
      </c>
      <c r="D298" s="1" t="s">
        <v>600</v>
      </c>
      <c r="E298">
        <v>2.8</v>
      </c>
      <c r="F298">
        <v>42898</v>
      </c>
      <c r="G298">
        <v>122320</v>
      </c>
      <c r="H298">
        <v>24856000</v>
      </c>
      <c r="I298">
        <f t="shared" si="10"/>
        <v>69596800</v>
      </c>
    </row>
    <row r="299" spans="1:9" x14ac:dyDescent="0.3">
      <c r="A299" s="2">
        <v>42025</v>
      </c>
      <c r="B299" s="6">
        <f t="shared" si="9"/>
        <v>21</v>
      </c>
      <c r="C299" t="s">
        <v>601</v>
      </c>
      <c r="D299" s="1" t="s">
        <v>602</v>
      </c>
      <c r="E299">
        <v>10</v>
      </c>
      <c r="F299">
        <v>883</v>
      </c>
      <c r="G299">
        <v>8770</v>
      </c>
      <c r="H299">
        <v>6624000</v>
      </c>
      <c r="I299">
        <f t="shared" si="10"/>
        <v>66240000</v>
      </c>
    </row>
    <row r="300" spans="1:9" x14ac:dyDescent="0.3">
      <c r="A300" s="2">
        <v>42025</v>
      </c>
      <c r="B300" s="6">
        <f t="shared" si="9"/>
        <v>21</v>
      </c>
      <c r="C300" t="s">
        <v>603</v>
      </c>
      <c r="D300" s="1" t="s">
        <v>604</v>
      </c>
      <c r="E300">
        <v>5.1100000000000003</v>
      </c>
      <c r="F300">
        <v>1535</v>
      </c>
      <c r="G300">
        <v>7840</v>
      </c>
      <c r="H300">
        <v>1399000</v>
      </c>
      <c r="I300">
        <f t="shared" si="10"/>
        <v>7148890</v>
      </c>
    </row>
    <row r="301" spans="1:9" x14ac:dyDescent="0.3">
      <c r="A301" s="2">
        <v>42025</v>
      </c>
      <c r="B301" s="6">
        <f t="shared" si="9"/>
        <v>21</v>
      </c>
      <c r="C301" t="s">
        <v>605</v>
      </c>
      <c r="D301" s="1" t="s">
        <v>606</v>
      </c>
      <c r="E301">
        <v>7.78</v>
      </c>
      <c r="F301">
        <v>2730298</v>
      </c>
      <c r="G301">
        <v>21095360</v>
      </c>
      <c r="H301">
        <v>647357000</v>
      </c>
      <c r="I301">
        <f t="shared" si="10"/>
        <v>5036437460</v>
      </c>
    </row>
    <row r="302" spans="1:9" x14ac:dyDescent="0.3">
      <c r="A302" s="2">
        <v>42025</v>
      </c>
      <c r="B302" s="6">
        <f t="shared" si="9"/>
        <v>21</v>
      </c>
      <c r="C302" t="s">
        <v>607</v>
      </c>
      <c r="D302" s="1" t="s">
        <v>608</v>
      </c>
      <c r="E302">
        <v>41</v>
      </c>
      <c r="F302">
        <v>50325</v>
      </c>
      <c r="G302">
        <v>2076330</v>
      </c>
      <c r="H302">
        <v>21800000</v>
      </c>
      <c r="I302">
        <f t="shared" si="10"/>
        <v>893800000</v>
      </c>
    </row>
    <row r="303" spans="1:9" x14ac:dyDescent="0.3">
      <c r="A303" s="2">
        <v>42025</v>
      </c>
      <c r="B303" s="6">
        <f t="shared" si="9"/>
        <v>21</v>
      </c>
      <c r="C303" t="s">
        <v>609</v>
      </c>
      <c r="D303" s="1" t="s">
        <v>610</v>
      </c>
      <c r="E303">
        <v>1.52</v>
      </c>
      <c r="F303">
        <v>8500</v>
      </c>
      <c r="G303">
        <v>12960</v>
      </c>
      <c r="H303">
        <v>2352000</v>
      </c>
      <c r="I303">
        <f t="shared" si="10"/>
        <v>3575040</v>
      </c>
    </row>
    <row r="304" spans="1:9" x14ac:dyDescent="0.3">
      <c r="A304" s="2">
        <v>42025</v>
      </c>
      <c r="B304" s="6">
        <f t="shared" si="9"/>
        <v>21</v>
      </c>
      <c r="C304" t="s">
        <v>611</v>
      </c>
      <c r="D304" s="1" t="s">
        <v>612</v>
      </c>
      <c r="E304">
        <v>6.15</v>
      </c>
      <c r="F304">
        <v>668</v>
      </c>
      <c r="G304">
        <v>4110</v>
      </c>
      <c r="H304">
        <v>6568000</v>
      </c>
      <c r="I304">
        <f t="shared" si="10"/>
        <v>40393200</v>
      </c>
    </row>
    <row r="305" spans="1:9" x14ac:dyDescent="0.3">
      <c r="A305" s="2">
        <v>42025</v>
      </c>
      <c r="B305" s="6">
        <f t="shared" si="9"/>
        <v>21</v>
      </c>
      <c r="C305" t="s">
        <v>613</v>
      </c>
      <c r="D305" s="1" t="s">
        <v>614</v>
      </c>
      <c r="E305">
        <v>226.5</v>
      </c>
      <c r="F305">
        <v>60</v>
      </c>
      <c r="G305">
        <v>13690</v>
      </c>
      <c r="H305">
        <v>349000</v>
      </c>
      <c r="I305">
        <f t="shared" si="10"/>
        <v>79048500</v>
      </c>
    </row>
    <row r="306" spans="1:9" x14ac:dyDescent="0.3">
      <c r="A306" s="2">
        <v>42025</v>
      </c>
      <c r="B306" s="6">
        <f t="shared" si="9"/>
        <v>21</v>
      </c>
      <c r="C306" t="s">
        <v>615</v>
      </c>
      <c r="D306" s="1" t="s">
        <v>616</v>
      </c>
      <c r="E306">
        <v>8.2100000000000009</v>
      </c>
      <c r="F306">
        <v>755</v>
      </c>
      <c r="G306">
        <v>6220</v>
      </c>
      <c r="H306">
        <v>6256000</v>
      </c>
      <c r="I306">
        <f t="shared" si="10"/>
        <v>51361760.000000007</v>
      </c>
    </row>
    <row r="307" spans="1:9" x14ac:dyDescent="0.3">
      <c r="A307" s="2">
        <v>42025</v>
      </c>
      <c r="B307" s="6">
        <f t="shared" si="9"/>
        <v>21</v>
      </c>
      <c r="C307" t="s">
        <v>617</v>
      </c>
      <c r="D307" s="1" t="s">
        <v>618</v>
      </c>
      <c r="E307">
        <v>73.5</v>
      </c>
      <c r="F307">
        <v>300</v>
      </c>
      <c r="G307">
        <v>22050</v>
      </c>
      <c r="H307">
        <v>1725000</v>
      </c>
      <c r="I307">
        <f t="shared" si="10"/>
        <v>126787500</v>
      </c>
    </row>
    <row r="308" spans="1:9" x14ac:dyDescent="0.3">
      <c r="A308" s="2">
        <v>42025</v>
      </c>
      <c r="B308" s="6">
        <f t="shared" si="9"/>
        <v>21</v>
      </c>
      <c r="C308" t="s">
        <v>619</v>
      </c>
      <c r="D308" s="1" t="s">
        <v>620</v>
      </c>
      <c r="E308">
        <v>47.5</v>
      </c>
      <c r="F308">
        <v>686</v>
      </c>
      <c r="G308">
        <v>32630</v>
      </c>
      <c r="H308">
        <v>1688000</v>
      </c>
      <c r="I308">
        <f t="shared" si="10"/>
        <v>80180000</v>
      </c>
    </row>
    <row r="309" spans="1:9" x14ac:dyDescent="0.3">
      <c r="A309" s="2">
        <v>42025</v>
      </c>
      <c r="B309" s="6">
        <f t="shared" si="9"/>
        <v>21</v>
      </c>
      <c r="C309" t="s">
        <v>621</v>
      </c>
      <c r="D309" s="1" t="s">
        <v>622</v>
      </c>
      <c r="E309">
        <v>1.1499999999999999</v>
      </c>
      <c r="F309">
        <v>5970</v>
      </c>
      <c r="G309">
        <v>6750</v>
      </c>
      <c r="H309">
        <v>6642000</v>
      </c>
      <c r="I309">
        <f t="shared" si="10"/>
        <v>7638299.9999999991</v>
      </c>
    </row>
    <row r="310" spans="1:9" x14ac:dyDescent="0.3">
      <c r="A310" s="2">
        <v>42025</v>
      </c>
      <c r="B310" s="6">
        <f t="shared" si="9"/>
        <v>21</v>
      </c>
      <c r="C310" t="s">
        <v>623</v>
      </c>
      <c r="D310" s="1" t="s">
        <v>624</v>
      </c>
      <c r="E310">
        <v>15</v>
      </c>
      <c r="F310">
        <v>695</v>
      </c>
      <c r="G310">
        <v>10430</v>
      </c>
      <c r="H310">
        <v>5551000</v>
      </c>
      <c r="I310">
        <f t="shared" si="10"/>
        <v>83265000</v>
      </c>
    </row>
    <row r="311" spans="1:9" x14ac:dyDescent="0.3">
      <c r="A311" s="2">
        <v>42025</v>
      </c>
      <c r="B311" s="6">
        <f t="shared" si="9"/>
        <v>21</v>
      </c>
      <c r="C311" t="s">
        <v>625</v>
      </c>
      <c r="D311" s="1" t="s">
        <v>626</v>
      </c>
      <c r="E311">
        <v>1.1499999999999999</v>
      </c>
      <c r="F311">
        <v>5537</v>
      </c>
      <c r="G311">
        <v>6400</v>
      </c>
      <c r="H311">
        <v>5959000</v>
      </c>
      <c r="I311">
        <f t="shared" si="10"/>
        <v>6852849.9999999991</v>
      </c>
    </row>
    <row r="312" spans="1:9" x14ac:dyDescent="0.3">
      <c r="A312" s="2">
        <v>42025</v>
      </c>
      <c r="B312" s="6">
        <f t="shared" si="9"/>
        <v>21</v>
      </c>
      <c r="C312" t="s">
        <v>627</v>
      </c>
      <c r="D312" s="1" t="s">
        <v>628</v>
      </c>
      <c r="E312">
        <v>1.62</v>
      </c>
      <c r="F312">
        <v>38265</v>
      </c>
      <c r="G312">
        <v>61110</v>
      </c>
      <c r="H312">
        <v>0</v>
      </c>
      <c r="I312">
        <f t="shared" si="10"/>
        <v>0</v>
      </c>
    </row>
    <row r="313" spans="1:9" x14ac:dyDescent="0.3">
      <c r="A313" s="2">
        <v>42025</v>
      </c>
      <c r="B313" s="6">
        <f t="shared" si="9"/>
        <v>21</v>
      </c>
      <c r="C313" t="s">
        <v>629</v>
      </c>
      <c r="D313" s="1" t="s">
        <v>630</v>
      </c>
      <c r="E313">
        <v>0.26</v>
      </c>
      <c r="F313">
        <v>0</v>
      </c>
      <c r="G313">
        <v>0</v>
      </c>
      <c r="H313">
        <v>0</v>
      </c>
      <c r="I313">
        <f t="shared" si="10"/>
        <v>0</v>
      </c>
    </row>
    <row r="314" spans="1:9" x14ac:dyDescent="0.3">
      <c r="A314" s="2">
        <v>42025</v>
      </c>
      <c r="B314" s="6">
        <f t="shared" si="9"/>
        <v>21</v>
      </c>
      <c r="C314" t="s">
        <v>631</v>
      </c>
      <c r="D314" s="1" t="s">
        <v>632</v>
      </c>
      <c r="E314">
        <v>3.8</v>
      </c>
      <c r="F314">
        <v>324</v>
      </c>
      <c r="G314">
        <v>1180</v>
      </c>
      <c r="H314">
        <v>3736000</v>
      </c>
      <c r="I314">
        <f t="shared" si="10"/>
        <v>14196800</v>
      </c>
    </row>
    <row r="315" spans="1:9" x14ac:dyDescent="0.3">
      <c r="A315" s="2">
        <v>42025</v>
      </c>
      <c r="B315" s="6">
        <f t="shared" si="9"/>
        <v>21</v>
      </c>
      <c r="C315" t="s">
        <v>633</v>
      </c>
      <c r="D315" s="1" t="s">
        <v>634</v>
      </c>
      <c r="E315">
        <v>3.23</v>
      </c>
      <c r="F315">
        <v>10</v>
      </c>
      <c r="G315">
        <v>30</v>
      </c>
      <c r="H315">
        <v>0</v>
      </c>
      <c r="I315">
        <f t="shared" si="10"/>
        <v>0</v>
      </c>
    </row>
    <row r="316" spans="1:9" x14ac:dyDescent="0.3">
      <c r="A316" s="2">
        <v>42025</v>
      </c>
      <c r="B316" s="6">
        <f t="shared" si="9"/>
        <v>21</v>
      </c>
      <c r="C316" t="s">
        <v>635</v>
      </c>
      <c r="D316" s="1" t="s">
        <v>636</v>
      </c>
      <c r="E316">
        <v>1.54</v>
      </c>
      <c r="F316">
        <v>30</v>
      </c>
      <c r="G316">
        <v>50</v>
      </c>
      <c r="H316">
        <v>18756000</v>
      </c>
      <c r="I316">
        <f t="shared" si="10"/>
        <v>28884240</v>
      </c>
    </row>
    <row r="317" spans="1:9" x14ac:dyDescent="0.3">
      <c r="A317" s="2">
        <v>42025</v>
      </c>
      <c r="B317" s="6">
        <f t="shared" si="9"/>
        <v>21</v>
      </c>
      <c r="C317" t="s">
        <v>637</v>
      </c>
      <c r="D317" s="1" t="s">
        <v>638</v>
      </c>
      <c r="E317">
        <v>37.44</v>
      </c>
      <c r="F317">
        <v>49291</v>
      </c>
      <c r="G317">
        <v>1823550</v>
      </c>
      <c r="H317">
        <v>3144000</v>
      </c>
      <c r="I317">
        <f t="shared" si="10"/>
        <v>117711360</v>
      </c>
    </row>
    <row r="318" spans="1:9" x14ac:dyDescent="0.3">
      <c r="A318" s="2">
        <v>42025</v>
      </c>
      <c r="B318" s="6">
        <f t="shared" si="9"/>
        <v>21</v>
      </c>
      <c r="C318" t="s">
        <v>639</v>
      </c>
      <c r="D318" s="1" t="s">
        <v>640</v>
      </c>
      <c r="E318">
        <v>0.22</v>
      </c>
      <c r="F318">
        <v>18496</v>
      </c>
      <c r="G318">
        <v>4070</v>
      </c>
      <c r="H318">
        <v>0</v>
      </c>
      <c r="I318">
        <f t="shared" si="10"/>
        <v>0</v>
      </c>
    </row>
    <row r="319" spans="1:9" x14ac:dyDescent="0.3">
      <c r="A319" s="2">
        <v>42025</v>
      </c>
      <c r="B319" s="6">
        <f t="shared" si="9"/>
        <v>21</v>
      </c>
      <c r="C319" t="s">
        <v>641</v>
      </c>
      <c r="D319" s="1" t="s">
        <v>642</v>
      </c>
      <c r="E319">
        <v>50.95</v>
      </c>
      <c r="F319">
        <v>92</v>
      </c>
      <c r="G319">
        <v>4680</v>
      </c>
      <c r="H319">
        <v>4763000</v>
      </c>
      <c r="I319">
        <f t="shared" si="10"/>
        <v>242674850</v>
      </c>
    </row>
    <row r="320" spans="1:9" x14ac:dyDescent="0.3">
      <c r="A320" s="2">
        <v>42025</v>
      </c>
      <c r="B320" s="6">
        <f t="shared" si="9"/>
        <v>21</v>
      </c>
      <c r="C320" t="s">
        <v>643</v>
      </c>
      <c r="D320" s="1" t="s">
        <v>644</v>
      </c>
      <c r="E320">
        <v>100</v>
      </c>
      <c r="F320">
        <v>203</v>
      </c>
      <c r="G320">
        <v>20300</v>
      </c>
      <c r="H320">
        <v>826000</v>
      </c>
      <c r="I320">
        <f t="shared" si="10"/>
        <v>82600000</v>
      </c>
    </row>
    <row r="321" spans="1:9" x14ac:dyDescent="0.3">
      <c r="A321" s="2">
        <v>42025</v>
      </c>
      <c r="B321" s="6">
        <f t="shared" si="9"/>
        <v>21</v>
      </c>
      <c r="C321" t="s">
        <v>645</v>
      </c>
      <c r="D321" s="1" t="s">
        <v>646</v>
      </c>
      <c r="E321">
        <v>7.3</v>
      </c>
      <c r="F321">
        <v>14343</v>
      </c>
      <c r="G321">
        <v>108660</v>
      </c>
      <c r="H321">
        <v>2500000</v>
      </c>
      <c r="I321">
        <f t="shared" si="10"/>
        <v>18250000</v>
      </c>
    </row>
    <row r="322" spans="1:9" x14ac:dyDescent="0.3">
      <c r="A322" s="2">
        <v>42025</v>
      </c>
      <c r="B322" s="6">
        <f t="shared" si="9"/>
        <v>21</v>
      </c>
      <c r="C322" t="s">
        <v>647</v>
      </c>
      <c r="D322" s="1" t="s">
        <v>648</v>
      </c>
      <c r="E322">
        <v>10.8</v>
      </c>
      <c r="F322">
        <v>20821</v>
      </c>
      <c r="G322">
        <v>224450</v>
      </c>
      <c r="H322">
        <v>11288000</v>
      </c>
      <c r="I322">
        <f t="shared" si="10"/>
        <v>121910400.00000001</v>
      </c>
    </row>
    <row r="323" spans="1:9" x14ac:dyDescent="0.3">
      <c r="A323" s="2">
        <v>42025</v>
      </c>
      <c r="B323" s="6">
        <f t="shared" ref="B323:B386" si="11">DAY(A323)</f>
        <v>21</v>
      </c>
      <c r="C323" t="s">
        <v>649</v>
      </c>
      <c r="D323" s="1" t="s">
        <v>650</v>
      </c>
      <c r="E323">
        <v>178</v>
      </c>
      <c r="F323">
        <v>396390</v>
      </c>
      <c r="G323">
        <v>70283160</v>
      </c>
      <c r="H323">
        <v>122632000</v>
      </c>
      <c r="I323">
        <f t="shared" ref="I323:I386" si="12">H323*E323</f>
        <v>21828496000</v>
      </c>
    </row>
    <row r="324" spans="1:9" x14ac:dyDescent="0.3">
      <c r="A324" s="2">
        <v>42025</v>
      </c>
      <c r="B324" s="6">
        <f t="shared" si="11"/>
        <v>21</v>
      </c>
      <c r="C324" t="s">
        <v>651</v>
      </c>
      <c r="D324" s="1" t="s">
        <v>652</v>
      </c>
      <c r="E324">
        <v>87.39</v>
      </c>
      <c r="F324">
        <v>68</v>
      </c>
      <c r="G324">
        <v>5900</v>
      </c>
      <c r="H324">
        <v>7304000</v>
      </c>
      <c r="I324">
        <f t="shared" si="12"/>
        <v>638296560</v>
      </c>
    </row>
    <row r="325" spans="1:9" x14ac:dyDescent="0.3">
      <c r="A325" s="2">
        <v>42025</v>
      </c>
      <c r="B325" s="6">
        <f t="shared" si="11"/>
        <v>21</v>
      </c>
      <c r="C325" t="s">
        <v>653</v>
      </c>
      <c r="D325" s="1" t="s">
        <v>654</v>
      </c>
      <c r="E325">
        <v>0.49</v>
      </c>
      <c r="F325">
        <v>0</v>
      </c>
      <c r="G325">
        <v>0</v>
      </c>
      <c r="H325">
        <v>0</v>
      </c>
      <c r="I325">
        <f t="shared" si="12"/>
        <v>0</v>
      </c>
    </row>
    <row r="326" spans="1:9" x14ac:dyDescent="0.3">
      <c r="A326" s="2">
        <v>42025</v>
      </c>
      <c r="B326" s="6">
        <f t="shared" si="11"/>
        <v>21</v>
      </c>
      <c r="C326" t="s">
        <v>655</v>
      </c>
      <c r="D326" s="1" t="s">
        <v>656</v>
      </c>
      <c r="E326">
        <v>29.99</v>
      </c>
      <c r="F326">
        <v>1</v>
      </c>
      <c r="G326">
        <v>30</v>
      </c>
      <c r="H326">
        <v>8365000</v>
      </c>
      <c r="I326">
        <f t="shared" si="12"/>
        <v>250866350</v>
      </c>
    </row>
    <row r="327" spans="1:9" x14ac:dyDescent="0.3">
      <c r="A327" s="2">
        <v>42025</v>
      </c>
      <c r="B327" s="6">
        <f t="shared" si="11"/>
        <v>21</v>
      </c>
      <c r="C327" t="s">
        <v>657</v>
      </c>
      <c r="D327" s="1" t="s">
        <v>658</v>
      </c>
      <c r="E327">
        <v>0.49</v>
      </c>
      <c r="F327">
        <v>25057</v>
      </c>
      <c r="G327">
        <v>12010</v>
      </c>
      <c r="H327">
        <v>49286000</v>
      </c>
      <c r="I327">
        <f t="shared" si="12"/>
        <v>24150140</v>
      </c>
    </row>
    <row r="328" spans="1:9" x14ac:dyDescent="0.3">
      <c r="A328" s="2">
        <v>42025</v>
      </c>
      <c r="B328" s="6">
        <f t="shared" si="11"/>
        <v>21</v>
      </c>
      <c r="C328" t="s">
        <v>659</v>
      </c>
      <c r="D328" s="1" t="s">
        <v>660</v>
      </c>
      <c r="E328">
        <v>0.16</v>
      </c>
      <c r="F328">
        <v>416157</v>
      </c>
      <c r="G328">
        <v>66590</v>
      </c>
      <c r="H328">
        <v>0</v>
      </c>
      <c r="I328">
        <f t="shared" si="12"/>
        <v>0</v>
      </c>
    </row>
    <row r="329" spans="1:9" x14ac:dyDescent="0.3">
      <c r="A329" s="2">
        <v>42025</v>
      </c>
      <c r="B329" s="6">
        <f t="shared" si="11"/>
        <v>21</v>
      </c>
      <c r="C329" t="s">
        <v>661</v>
      </c>
      <c r="D329" s="1" t="s">
        <v>662</v>
      </c>
      <c r="E329">
        <v>19.190000000000001</v>
      </c>
      <c r="F329">
        <v>2011781</v>
      </c>
      <c r="G329">
        <v>38539850</v>
      </c>
      <c r="H329">
        <v>778079000</v>
      </c>
      <c r="I329">
        <f t="shared" si="12"/>
        <v>14931336010.000002</v>
      </c>
    </row>
    <row r="330" spans="1:9" x14ac:dyDescent="0.3">
      <c r="A330" s="2">
        <v>42025</v>
      </c>
      <c r="B330" s="6">
        <f t="shared" si="11"/>
        <v>21</v>
      </c>
      <c r="C330" t="s">
        <v>663</v>
      </c>
      <c r="D330" s="1" t="s">
        <v>664</v>
      </c>
      <c r="E330">
        <v>4.3899999999999997</v>
      </c>
      <c r="F330">
        <v>3242000</v>
      </c>
      <c r="G330">
        <v>14177480</v>
      </c>
      <c r="H330">
        <v>1628262000</v>
      </c>
      <c r="I330">
        <f t="shared" si="12"/>
        <v>7148070179.999999</v>
      </c>
    </row>
    <row r="331" spans="1:9" x14ac:dyDescent="0.3">
      <c r="A331" s="2">
        <v>42025</v>
      </c>
      <c r="B331" s="6">
        <f t="shared" si="11"/>
        <v>21</v>
      </c>
      <c r="C331" t="s">
        <v>665</v>
      </c>
      <c r="D331" s="1" t="s">
        <v>666</v>
      </c>
      <c r="E331">
        <v>5.2</v>
      </c>
      <c r="F331">
        <v>1</v>
      </c>
      <c r="G331">
        <v>10</v>
      </c>
      <c r="H331">
        <v>31779000</v>
      </c>
      <c r="I331">
        <f t="shared" si="12"/>
        <v>165250800</v>
      </c>
    </row>
    <row r="332" spans="1:9" x14ac:dyDescent="0.3">
      <c r="A332" s="2">
        <v>42025</v>
      </c>
      <c r="B332" s="6">
        <f t="shared" si="11"/>
        <v>21</v>
      </c>
      <c r="C332" t="s">
        <v>667</v>
      </c>
      <c r="D332" s="1" t="s">
        <v>668</v>
      </c>
      <c r="E332">
        <v>25.1</v>
      </c>
      <c r="F332">
        <v>399</v>
      </c>
      <c r="G332">
        <v>9940</v>
      </c>
      <c r="H332">
        <v>13699000</v>
      </c>
      <c r="I332">
        <f t="shared" si="12"/>
        <v>343844900</v>
      </c>
    </row>
    <row r="333" spans="1:9" x14ac:dyDescent="0.3">
      <c r="A333" s="2">
        <v>42025</v>
      </c>
      <c r="B333" s="6">
        <f t="shared" si="11"/>
        <v>21</v>
      </c>
      <c r="C333" t="s">
        <v>669</v>
      </c>
      <c r="D333" s="1" t="s">
        <v>670</v>
      </c>
      <c r="E333">
        <v>53</v>
      </c>
      <c r="F333">
        <v>1100900</v>
      </c>
      <c r="G333">
        <v>57857050</v>
      </c>
      <c r="H333">
        <v>309998000</v>
      </c>
      <c r="I333">
        <f t="shared" si="12"/>
        <v>16429894000</v>
      </c>
    </row>
    <row r="334" spans="1:9" x14ac:dyDescent="0.3">
      <c r="A334" s="2">
        <v>42025</v>
      </c>
      <c r="B334" s="6">
        <f t="shared" si="11"/>
        <v>21</v>
      </c>
      <c r="C334" t="s">
        <v>671</v>
      </c>
      <c r="D334" s="1" t="s">
        <v>672</v>
      </c>
      <c r="E334">
        <v>33.17</v>
      </c>
      <c r="F334">
        <v>4930790</v>
      </c>
      <c r="G334">
        <v>160083160</v>
      </c>
      <c r="H334">
        <v>783205000</v>
      </c>
      <c r="I334">
        <f t="shared" si="12"/>
        <v>25978909850</v>
      </c>
    </row>
    <row r="335" spans="1:9" x14ac:dyDescent="0.3">
      <c r="A335" s="2">
        <v>42025</v>
      </c>
      <c r="B335" s="6">
        <f t="shared" si="11"/>
        <v>21</v>
      </c>
      <c r="C335" t="s">
        <v>673</v>
      </c>
      <c r="D335" s="1" t="s">
        <v>674</v>
      </c>
      <c r="E335">
        <v>88.4</v>
      </c>
      <c r="F335">
        <v>51644</v>
      </c>
      <c r="G335">
        <v>4539480</v>
      </c>
      <c r="H335">
        <v>25336000</v>
      </c>
      <c r="I335">
        <f t="shared" si="12"/>
        <v>2239702400</v>
      </c>
    </row>
    <row r="336" spans="1:9" x14ac:dyDescent="0.3">
      <c r="A336" s="2">
        <v>42025</v>
      </c>
      <c r="B336" s="6">
        <f t="shared" si="11"/>
        <v>21</v>
      </c>
      <c r="C336" t="s">
        <v>675</v>
      </c>
      <c r="D336" s="1" t="s">
        <v>676</v>
      </c>
      <c r="E336">
        <v>2.4700000000000002</v>
      </c>
      <c r="F336">
        <v>5085</v>
      </c>
      <c r="G336">
        <v>12450</v>
      </c>
      <c r="H336">
        <v>17382000</v>
      </c>
      <c r="I336">
        <f t="shared" si="12"/>
        <v>42933540</v>
      </c>
    </row>
    <row r="337" spans="1:9" x14ac:dyDescent="0.3">
      <c r="A337" s="2">
        <v>42025</v>
      </c>
      <c r="B337" s="6">
        <f t="shared" si="11"/>
        <v>21</v>
      </c>
      <c r="C337" t="s">
        <v>677</v>
      </c>
      <c r="D337" s="1" t="s">
        <v>678</v>
      </c>
      <c r="E337">
        <v>0.2</v>
      </c>
      <c r="F337">
        <v>67220</v>
      </c>
      <c r="G337">
        <v>13440</v>
      </c>
      <c r="H337">
        <v>0</v>
      </c>
      <c r="I337">
        <f t="shared" si="12"/>
        <v>0</v>
      </c>
    </row>
    <row r="338" spans="1:9" x14ac:dyDescent="0.3">
      <c r="A338" s="2">
        <v>42025</v>
      </c>
      <c r="B338" s="6">
        <f t="shared" si="11"/>
        <v>21</v>
      </c>
      <c r="C338" t="s">
        <v>679</v>
      </c>
      <c r="D338" s="1" t="s">
        <v>680</v>
      </c>
      <c r="E338">
        <v>2.25</v>
      </c>
      <c r="F338">
        <v>2200</v>
      </c>
      <c r="G338">
        <v>4960</v>
      </c>
      <c r="H338">
        <v>0</v>
      </c>
      <c r="I338">
        <f t="shared" si="12"/>
        <v>0</v>
      </c>
    </row>
    <row r="339" spans="1:9" x14ac:dyDescent="0.3">
      <c r="A339" s="2">
        <v>42025</v>
      </c>
      <c r="B339" s="6">
        <f t="shared" si="11"/>
        <v>21</v>
      </c>
      <c r="C339" t="s">
        <v>681</v>
      </c>
      <c r="D339" s="1" t="s">
        <v>682</v>
      </c>
      <c r="E339">
        <v>0.7</v>
      </c>
      <c r="F339">
        <v>62</v>
      </c>
      <c r="G339">
        <v>40</v>
      </c>
      <c r="H339">
        <v>0</v>
      </c>
      <c r="I339">
        <f t="shared" si="12"/>
        <v>0</v>
      </c>
    </row>
    <row r="340" spans="1:9" x14ac:dyDescent="0.3">
      <c r="A340" s="2">
        <v>42025</v>
      </c>
      <c r="B340" s="6">
        <f t="shared" si="11"/>
        <v>21</v>
      </c>
      <c r="C340" t="s">
        <v>683</v>
      </c>
      <c r="D340" s="1" t="s">
        <v>684</v>
      </c>
      <c r="E340">
        <v>17.399999999999999</v>
      </c>
      <c r="F340">
        <v>4454</v>
      </c>
      <c r="G340">
        <v>78070</v>
      </c>
      <c r="H340">
        <v>15164000</v>
      </c>
      <c r="I340">
        <f t="shared" si="12"/>
        <v>263853599.99999997</v>
      </c>
    </row>
    <row r="341" spans="1:9" x14ac:dyDescent="0.3">
      <c r="A341" s="2">
        <v>42025</v>
      </c>
      <c r="B341" s="6">
        <f t="shared" si="11"/>
        <v>21</v>
      </c>
      <c r="C341" t="s">
        <v>685</v>
      </c>
      <c r="D341" s="1" t="s">
        <v>686</v>
      </c>
      <c r="E341">
        <v>0.09</v>
      </c>
      <c r="F341">
        <v>3509132</v>
      </c>
      <c r="G341">
        <v>315820</v>
      </c>
      <c r="H341">
        <v>0</v>
      </c>
      <c r="I341">
        <f t="shared" si="12"/>
        <v>0</v>
      </c>
    </row>
    <row r="342" spans="1:9" x14ac:dyDescent="0.3">
      <c r="A342" s="2">
        <v>42025</v>
      </c>
      <c r="B342" s="6">
        <f t="shared" si="11"/>
        <v>21</v>
      </c>
      <c r="C342" t="s">
        <v>687</v>
      </c>
      <c r="D342" s="1" t="s">
        <v>688</v>
      </c>
      <c r="E342">
        <v>2.11</v>
      </c>
      <c r="F342">
        <v>3</v>
      </c>
      <c r="G342">
        <v>10</v>
      </c>
      <c r="H342">
        <v>0</v>
      </c>
      <c r="I342">
        <f t="shared" si="12"/>
        <v>0</v>
      </c>
    </row>
    <row r="343" spans="1:9" x14ac:dyDescent="0.3">
      <c r="A343" s="2">
        <v>42025</v>
      </c>
      <c r="B343" s="6">
        <f t="shared" si="11"/>
        <v>21</v>
      </c>
      <c r="C343" t="s">
        <v>689</v>
      </c>
      <c r="D343" s="1" t="s">
        <v>690</v>
      </c>
      <c r="E343">
        <v>26.65</v>
      </c>
      <c r="F343">
        <v>748</v>
      </c>
      <c r="G343">
        <v>20220</v>
      </c>
      <c r="H343">
        <v>794000</v>
      </c>
      <c r="I343">
        <f t="shared" si="12"/>
        <v>21160100</v>
      </c>
    </row>
    <row r="344" spans="1:9" x14ac:dyDescent="0.3">
      <c r="A344" s="2">
        <v>42025</v>
      </c>
      <c r="B344" s="6">
        <f t="shared" si="11"/>
        <v>21</v>
      </c>
      <c r="C344" t="s">
        <v>691</v>
      </c>
      <c r="D344" s="1" t="s">
        <v>692</v>
      </c>
      <c r="E344">
        <v>6.25</v>
      </c>
      <c r="F344">
        <v>24081</v>
      </c>
      <c r="G344">
        <v>151740</v>
      </c>
      <c r="H344">
        <v>25585000</v>
      </c>
      <c r="I344">
        <f t="shared" si="12"/>
        <v>159906250</v>
      </c>
    </row>
    <row r="345" spans="1:9" x14ac:dyDescent="0.3">
      <c r="A345" s="2">
        <v>42025</v>
      </c>
      <c r="B345" s="6">
        <f t="shared" si="11"/>
        <v>21</v>
      </c>
      <c r="C345" t="s">
        <v>693</v>
      </c>
      <c r="D345" s="1" t="s">
        <v>694</v>
      </c>
      <c r="E345">
        <v>16.079999999999998</v>
      </c>
      <c r="F345">
        <v>483</v>
      </c>
      <c r="G345">
        <v>7750</v>
      </c>
      <c r="H345">
        <v>5930000</v>
      </c>
      <c r="I345">
        <f t="shared" si="12"/>
        <v>95354399.999999985</v>
      </c>
    </row>
    <row r="346" spans="1:9" x14ac:dyDescent="0.3">
      <c r="A346" s="2">
        <v>42025</v>
      </c>
      <c r="B346" s="6">
        <f t="shared" si="11"/>
        <v>21</v>
      </c>
      <c r="C346" t="s">
        <v>695</v>
      </c>
      <c r="D346" s="1" t="s">
        <v>696</v>
      </c>
      <c r="E346">
        <v>4.4400000000000004</v>
      </c>
      <c r="F346">
        <v>510</v>
      </c>
      <c r="G346">
        <v>2230</v>
      </c>
      <c r="H346">
        <v>21432000</v>
      </c>
      <c r="I346">
        <f t="shared" si="12"/>
        <v>95158080.000000015</v>
      </c>
    </row>
    <row r="347" spans="1:9" x14ac:dyDescent="0.3">
      <c r="A347" s="2">
        <v>42025</v>
      </c>
      <c r="B347" s="6">
        <f t="shared" si="11"/>
        <v>21</v>
      </c>
      <c r="C347" t="s">
        <v>697</v>
      </c>
      <c r="D347" s="1" t="s">
        <v>698</v>
      </c>
      <c r="E347">
        <v>1.34</v>
      </c>
      <c r="F347">
        <v>590</v>
      </c>
      <c r="G347">
        <v>790</v>
      </c>
      <c r="H347">
        <v>0</v>
      </c>
      <c r="I347">
        <f t="shared" si="12"/>
        <v>0</v>
      </c>
    </row>
    <row r="348" spans="1:9" x14ac:dyDescent="0.3">
      <c r="A348" s="2">
        <v>42025</v>
      </c>
      <c r="B348" s="6">
        <f t="shared" si="11"/>
        <v>21</v>
      </c>
      <c r="C348" t="s">
        <v>699</v>
      </c>
      <c r="D348" s="1" t="s">
        <v>700</v>
      </c>
      <c r="E348">
        <v>13</v>
      </c>
      <c r="F348">
        <v>0</v>
      </c>
      <c r="G348">
        <v>0</v>
      </c>
      <c r="H348">
        <v>423000</v>
      </c>
      <c r="I348">
        <f t="shared" si="12"/>
        <v>5499000</v>
      </c>
    </row>
    <row r="349" spans="1:9" x14ac:dyDescent="0.3">
      <c r="A349" s="2">
        <v>42025</v>
      </c>
      <c r="B349" s="6">
        <f t="shared" si="11"/>
        <v>21</v>
      </c>
      <c r="C349" t="s">
        <v>701</v>
      </c>
      <c r="D349" s="1" t="s">
        <v>702</v>
      </c>
      <c r="E349">
        <v>15.05</v>
      </c>
      <c r="F349">
        <v>85</v>
      </c>
      <c r="G349">
        <v>1280</v>
      </c>
      <c r="H349">
        <v>1032000</v>
      </c>
      <c r="I349">
        <f t="shared" si="12"/>
        <v>15531600</v>
      </c>
    </row>
    <row r="350" spans="1:9" x14ac:dyDescent="0.3">
      <c r="A350" s="2">
        <v>42025</v>
      </c>
      <c r="B350" s="6">
        <f t="shared" si="11"/>
        <v>21</v>
      </c>
      <c r="C350" t="s">
        <v>703</v>
      </c>
      <c r="D350" s="1" t="s">
        <v>704</v>
      </c>
      <c r="E350">
        <v>2.83</v>
      </c>
      <c r="F350">
        <v>2845</v>
      </c>
      <c r="G350">
        <v>8050</v>
      </c>
      <c r="H350">
        <v>2631000</v>
      </c>
      <c r="I350">
        <f t="shared" si="12"/>
        <v>7445730</v>
      </c>
    </row>
    <row r="351" spans="1:9" x14ac:dyDescent="0.3">
      <c r="A351" s="2">
        <v>42025</v>
      </c>
      <c r="B351" s="6">
        <f t="shared" si="11"/>
        <v>21</v>
      </c>
      <c r="C351" t="s">
        <v>705</v>
      </c>
      <c r="D351" s="1" t="s">
        <v>706</v>
      </c>
      <c r="E351">
        <v>1.1299999999999999</v>
      </c>
      <c r="F351">
        <v>8963</v>
      </c>
      <c r="G351">
        <v>10180</v>
      </c>
      <c r="H351">
        <v>0</v>
      </c>
      <c r="I351">
        <f t="shared" si="12"/>
        <v>0</v>
      </c>
    </row>
    <row r="352" spans="1:9" x14ac:dyDescent="0.3">
      <c r="A352" s="2">
        <v>42025</v>
      </c>
      <c r="B352" s="6">
        <f t="shared" si="11"/>
        <v>21</v>
      </c>
      <c r="C352" t="s">
        <v>707</v>
      </c>
      <c r="D352" s="1" t="s">
        <v>708</v>
      </c>
      <c r="E352">
        <v>1.04</v>
      </c>
      <c r="F352">
        <v>4008</v>
      </c>
      <c r="G352">
        <v>4010</v>
      </c>
      <c r="H352">
        <v>0</v>
      </c>
      <c r="I352">
        <f t="shared" si="12"/>
        <v>0</v>
      </c>
    </row>
    <row r="353" spans="1:9" x14ac:dyDescent="0.3">
      <c r="A353" s="2">
        <v>42025</v>
      </c>
      <c r="B353" s="6">
        <f t="shared" si="11"/>
        <v>21</v>
      </c>
      <c r="C353" t="s">
        <v>709</v>
      </c>
      <c r="D353" s="1" t="s">
        <v>710</v>
      </c>
      <c r="E353">
        <v>16.2</v>
      </c>
      <c r="F353">
        <v>1132</v>
      </c>
      <c r="G353">
        <v>18060</v>
      </c>
      <c r="H353">
        <v>2716000</v>
      </c>
      <c r="I353">
        <f t="shared" si="12"/>
        <v>43999200</v>
      </c>
    </row>
    <row r="354" spans="1:9" x14ac:dyDescent="0.3">
      <c r="A354" s="2">
        <v>42025</v>
      </c>
      <c r="B354" s="6">
        <f t="shared" si="11"/>
        <v>21</v>
      </c>
      <c r="C354" t="s">
        <v>711</v>
      </c>
      <c r="D354" s="1" t="s">
        <v>712</v>
      </c>
      <c r="E354">
        <v>1.37</v>
      </c>
      <c r="F354">
        <v>316487</v>
      </c>
      <c r="G354">
        <v>453350</v>
      </c>
      <c r="H354">
        <v>21115000</v>
      </c>
      <c r="I354">
        <f t="shared" si="12"/>
        <v>28927550.000000004</v>
      </c>
    </row>
    <row r="355" spans="1:9" x14ac:dyDescent="0.3">
      <c r="A355" s="2">
        <v>42025</v>
      </c>
      <c r="B355" s="6">
        <f t="shared" si="11"/>
        <v>21</v>
      </c>
      <c r="C355" t="s">
        <v>713</v>
      </c>
      <c r="D355" s="1" t="s">
        <v>714</v>
      </c>
      <c r="E355">
        <v>5.88</v>
      </c>
      <c r="F355">
        <v>4915</v>
      </c>
      <c r="G355">
        <v>28490</v>
      </c>
      <c r="H355">
        <v>5439000</v>
      </c>
      <c r="I355">
        <f t="shared" si="12"/>
        <v>31981320</v>
      </c>
    </row>
    <row r="356" spans="1:9" x14ac:dyDescent="0.3">
      <c r="A356" s="2">
        <v>42025</v>
      </c>
      <c r="B356" s="6">
        <f t="shared" si="11"/>
        <v>21</v>
      </c>
      <c r="C356" t="s">
        <v>715</v>
      </c>
      <c r="D356" s="1" t="s">
        <v>716</v>
      </c>
      <c r="E356">
        <v>2.94</v>
      </c>
      <c r="F356">
        <v>7770</v>
      </c>
      <c r="G356">
        <v>22700</v>
      </c>
      <c r="H356">
        <v>14959000</v>
      </c>
      <c r="I356">
        <f t="shared" si="12"/>
        <v>43979460</v>
      </c>
    </row>
    <row r="357" spans="1:9" x14ac:dyDescent="0.3">
      <c r="A357" s="2">
        <v>42025</v>
      </c>
      <c r="B357" s="6">
        <f t="shared" si="11"/>
        <v>21</v>
      </c>
      <c r="C357" t="s">
        <v>717</v>
      </c>
      <c r="D357" s="1" t="s">
        <v>718</v>
      </c>
      <c r="E357">
        <v>23.75</v>
      </c>
      <c r="F357">
        <v>85</v>
      </c>
      <c r="G357">
        <v>2030</v>
      </c>
      <c r="H357">
        <v>93000</v>
      </c>
      <c r="I357">
        <f t="shared" si="12"/>
        <v>2208750</v>
      </c>
    </row>
    <row r="358" spans="1:9" x14ac:dyDescent="0.3">
      <c r="A358" s="2">
        <v>42025</v>
      </c>
      <c r="B358" s="6">
        <f t="shared" si="11"/>
        <v>21</v>
      </c>
      <c r="C358" t="s">
        <v>719</v>
      </c>
      <c r="D358" s="1" t="s">
        <v>720</v>
      </c>
      <c r="E358">
        <v>14.58</v>
      </c>
      <c r="F358">
        <v>10189</v>
      </c>
      <c r="G358">
        <v>147490</v>
      </c>
      <c r="H358">
        <v>8907000</v>
      </c>
      <c r="I358">
        <f t="shared" si="12"/>
        <v>129864060</v>
      </c>
    </row>
    <row r="359" spans="1:9" x14ac:dyDescent="0.3">
      <c r="A359" s="2">
        <v>42025</v>
      </c>
      <c r="B359" s="6">
        <f t="shared" si="11"/>
        <v>21</v>
      </c>
      <c r="C359" t="s">
        <v>721</v>
      </c>
      <c r="D359" s="1" t="s">
        <v>722</v>
      </c>
      <c r="E359">
        <v>139</v>
      </c>
      <c r="F359">
        <v>65</v>
      </c>
      <c r="G359">
        <v>9070</v>
      </c>
      <c r="H359">
        <v>3122000</v>
      </c>
      <c r="I359">
        <f t="shared" si="12"/>
        <v>433958000</v>
      </c>
    </row>
    <row r="360" spans="1:9" x14ac:dyDescent="0.3">
      <c r="A360" s="2">
        <v>42025</v>
      </c>
      <c r="B360" s="6">
        <f t="shared" si="11"/>
        <v>21</v>
      </c>
      <c r="C360" t="s">
        <v>723</v>
      </c>
      <c r="D360" s="1" t="s">
        <v>724</v>
      </c>
      <c r="E360">
        <v>1.19</v>
      </c>
      <c r="F360">
        <v>25</v>
      </c>
      <c r="G360">
        <v>30</v>
      </c>
      <c r="H360">
        <v>0</v>
      </c>
      <c r="I360">
        <f t="shared" si="12"/>
        <v>0</v>
      </c>
    </row>
    <row r="361" spans="1:9" x14ac:dyDescent="0.3">
      <c r="A361" s="2">
        <v>42025</v>
      </c>
      <c r="B361" s="6">
        <f t="shared" si="11"/>
        <v>21</v>
      </c>
      <c r="C361" t="s">
        <v>725</v>
      </c>
      <c r="D361" s="1" t="s">
        <v>726</v>
      </c>
      <c r="E361">
        <v>485.5</v>
      </c>
      <c r="F361">
        <v>125505</v>
      </c>
      <c r="G361">
        <v>60438680</v>
      </c>
      <c r="H361">
        <v>55967000</v>
      </c>
      <c r="I361">
        <f t="shared" si="12"/>
        <v>27171978500</v>
      </c>
    </row>
    <row r="362" spans="1:9" x14ac:dyDescent="0.3">
      <c r="A362" s="2">
        <v>42025</v>
      </c>
      <c r="B362" s="6">
        <f t="shared" si="11"/>
        <v>21</v>
      </c>
      <c r="C362" t="s">
        <v>727</v>
      </c>
      <c r="D362" s="1" t="s">
        <v>728</v>
      </c>
      <c r="E362">
        <v>4.2</v>
      </c>
      <c r="F362">
        <v>0</v>
      </c>
      <c r="G362">
        <v>0</v>
      </c>
      <c r="H362">
        <v>0</v>
      </c>
      <c r="I362">
        <f t="shared" si="12"/>
        <v>0</v>
      </c>
    </row>
    <row r="363" spans="1:9" x14ac:dyDescent="0.3">
      <c r="A363" s="2">
        <v>42025</v>
      </c>
      <c r="B363" s="6">
        <f t="shared" si="11"/>
        <v>21</v>
      </c>
      <c r="C363" t="s">
        <v>729</v>
      </c>
      <c r="D363" s="1" t="s">
        <v>730</v>
      </c>
      <c r="E363">
        <v>6.47</v>
      </c>
      <c r="F363">
        <v>14994</v>
      </c>
      <c r="G363">
        <v>96410</v>
      </c>
      <c r="H363">
        <v>35376000</v>
      </c>
      <c r="I363">
        <f t="shared" si="12"/>
        <v>228882720</v>
      </c>
    </row>
    <row r="364" spans="1:9" x14ac:dyDescent="0.3">
      <c r="A364" s="2">
        <v>42025</v>
      </c>
      <c r="B364" s="6">
        <f t="shared" si="11"/>
        <v>21</v>
      </c>
      <c r="C364" t="s">
        <v>731</v>
      </c>
      <c r="D364" s="1" t="s">
        <v>732</v>
      </c>
      <c r="E364">
        <v>12.8</v>
      </c>
      <c r="F364">
        <v>673</v>
      </c>
      <c r="G364">
        <v>8620</v>
      </c>
      <c r="H364">
        <v>10375000</v>
      </c>
      <c r="I364">
        <f t="shared" si="12"/>
        <v>132800000</v>
      </c>
    </row>
    <row r="365" spans="1:9" x14ac:dyDescent="0.3">
      <c r="A365" s="2">
        <v>42025</v>
      </c>
      <c r="B365" s="6">
        <f t="shared" si="11"/>
        <v>21</v>
      </c>
      <c r="C365" t="s">
        <v>733</v>
      </c>
      <c r="D365" s="1" t="s">
        <v>734</v>
      </c>
      <c r="E365">
        <v>8.0299999999999994</v>
      </c>
      <c r="F365">
        <v>28039</v>
      </c>
      <c r="G365">
        <v>218920</v>
      </c>
      <c r="H365">
        <v>19626000</v>
      </c>
      <c r="I365">
        <f t="shared" si="12"/>
        <v>157596780</v>
      </c>
    </row>
    <row r="366" spans="1:9" x14ac:dyDescent="0.3">
      <c r="A366" s="2">
        <v>42025</v>
      </c>
      <c r="B366" s="6">
        <f t="shared" si="11"/>
        <v>21</v>
      </c>
      <c r="C366" t="s">
        <v>735</v>
      </c>
      <c r="D366" s="1" t="s">
        <v>736</v>
      </c>
      <c r="E366">
        <v>5.97</v>
      </c>
      <c r="F366">
        <v>14489</v>
      </c>
      <c r="G366">
        <v>85090</v>
      </c>
      <c r="H366">
        <v>27134000</v>
      </c>
      <c r="I366">
        <f t="shared" si="12"/>
        <v>161989980</v>
      </c>
    </row>
    <row r="367" spans="1:9" x14ac:dyDescent="0.3">
      <c r="A367" s="2">
        <v>42025</v>
      </c>
      <c r="B367" s="6">
        <f t="shared" si="11"/>
        <v>21</v>
      </c>
      <c r="C367" t="s">
        <v>737</v>
      </c>
      <c r="D367" s="1" t="s">
        <v>738</v>
      </c>
      <c r="E367">
        <v>16.309999999999999</v>
      </c>
      <c r="F367">
        <v>23</v>
      </c>
      <c r="G367">
        <v>380</v>
      </c>
      <c r="H367">
        <v>1469000</v>
      </c>
      <c r="I367">
        <f t="shared" si="12"/>
        <v>23959389.999999996</v>
      </c>
    </row>
    <row r="368" spans="1:9" x14ac:dyDescent="0.3">
      <c r="A368" s="2">
        <v>42025</v>
      </c>
      <c r="B368" s="6">
        <f t="shared" si="11"/>
        <v>21</v>
      </c>
      <c r="C368" t="s">
        <v>739</v>
      </c>
      <c r="D368" s="1" t="s">
        <v>740</v>
      </c>
      <c r="E368">
        <v>18.350000000000001</v>
      </c>
      <c r="F368">
        <v>9551</v>
      </c>
      <c r="G368">
        <v>177690</v>
      </c>
      <c r="H368">
        <v>6355000</v>
      </c>
      <c r="I368">
        <f t="shared" si="12"/>
        <v>116614250.00000001</v>
      </c>
    </row>
    <row r="369" spans="1:9" x14ac:dyDescent="0.3">
      <c r="A369" s="2">
        <v>42025</v>
      </c>
      <c r="B369" s="6">
        <f t="shared" si="11"/>
        <v>21</v>
      </c>
      <c r="C369" t="s">
        <v>741</v>
      </c>
      <c r="D369" s="1" t="s">
        <v>742</v>
      </c>
      <c r="E369">
        <v>2.1800000000000002</v>
      </c>
      <c r="F369">
        <v>24179</v>
      </c>
      <c r="G369">
        <v>53260</v>
      </c>
      <c r="H369">
        <v>19987000</v>
      </c>
      <c r="I369">
        <f t="shared" si="12"/>
        <v>43571660</v>
      </c>
    </row>
    <row r="370" spans="1:9" x14ac:dyDescent="0.3">
      <c r="A370" s="2">
        <v>42025</v>
      </c>
      <c r="B370" s="6">
        <f t="shared" si="11"/>
        <v>21</v>
      </c>
      <c r="C370" t="s">
        <v>743</v>
      </c>
      <c r="D370" s="1" t="s">
        <v>744</v>
      </c>
      <c r="E370">
        <v>6.41</v>
      </c>
      <c r="F370">
        <v>4717</v>
      </c>
      <c r="G370">
        <v>30250</v>
      </c>
      <c r="H370">
        <v>12912000</v>
      </c>
      <c r="I370">
        <f t="shared" si="12"/>
        <v>82765920</v>
      </c>
    </row>
    <row r="371" spans="1:9" x14ac:dyDescent="0.3">
      <c r="A371" s="2">
        <v>42025</v>
      </c>
      <c r="B371" s="6">
        <f t="shared" si="11"/>
        <v>21</v>
      </c>
      <c r="C371" t="s">
        <v>745</v>
      </c>
      <c r="D371" s="1" t="s">
        <v>746</v>
      </c>
      <c r="E371">
        <v>1.98</v>
      </c>
      <c r="F371">
        <v>18975</v>
      </c>
      <c r="G371">
        <v>38040</v>
      </c>
      <c r="H371">
        <v>13353000</v>
      </c>
      <c r="I371">
        <f t="shared" si="12"/>
        <v>26438940</v>
      </c>
    </row>
    <row r="372" spans="1:9" x14ac:dyDescent="0.3">
      <c r="A372" s="2">
        <v>42025</v>
      </c>
      <c r="B372" s="6">
        <f t="shared" si="11"/>
        <v>21</v>
      </c>
      <c r="C372" t="s">
        <v>747</v>
      </c>
      <c r="D372" s="1" t="s">
        <v>748</v>
      </c>
      <c r="E372">
        <v>5.75</v>
      </c>
      <c r="F372">
        <v>8</v>
      </c>
      <c r="G372">
        <v>50</v>
      </c>
      <c r="H372">
        <v>0</v>
      </c>
      <c r="I372">
        <f t="shared" si="12"/>
        <v>0</v>
      </c>
    </row>
    <row r="373" spans="1:9" x14ac:dyDescent="0.3">
      <c r="A373" s="2">
        <v>42025</v>
      </c>
      <c r="B373" s="6">
        <f t="shared" si="11"/>
        <v>21</v>
      </c>
      <c r="C373" t="s">
        <v>749</v>
      </c>
      <c r="D373" s="1" t="s">
        <v>750</v>
      </c>
      <c r="E373">
        <v>0.04</v>
      </c>
      <c r="F373">
        <v>13925</v>
      </c>
      <c r="G373">
        <v>440</v>
      </c>
      <c r="H373">
        <v>6100000</v>
      </c>
      <c r="I373">
        <f t="shared" si="12"/>
        <v>244000</v>
      </c>
    </row>
    <row r="374" spans="1:9" x14ac:dyDescent="0.3">
      <c r="A374" s="2">
        <v>42025</v>
      </c>
      <c r="B374" s="6">
        <f t="shared" si="11"/>
        <v>21</v>
      </c>
      <c r="C374" t="s">
        <v>751</v>
      </c>
      <c r="D374" s="1" t="s">
        <v>752</v>
      </c>
      <c r="E374">
        <v>0.69</v>
      </c>
      <c r="F374">
        <v>127</v>
      </c>
      <c r="G374">
        <v>90</v>
      </c>
      <c r="H374">
        <v>0</v>
      </c>
      <c r="I374">
        <f t="shared" si="12"/>
        <v>0</v>
      </c>
    </row>
    <row r="375" spans="1:9" x14ac:dyDescent="0.3">
      <c r="A375" s="2">
        <v>42025</v>
      </c>
      <c r="B375" s="6">
        <f t="shared" si="11"/>
        <v>21</v>
      </c>
      <c r="C375" t="s">
        <v>753</v>
      </c>
      <c r="D375" s="1" t="s">
        <v>754</v>
      </c>
      <c r="E375">
        <v>5.85</v>
      </c>
      <c r="F375">
        <v>2831</v>
      </c>
      <c r="G375">
        <v>16150</v>
      </c>
      <c r="H375">
        <v>5343000</v>
      </c>
      <c r="I375">
        <f t="shared" si="12"/>
        <v>31256549.999999996</v>
      </c>
    </row>
    <row r="376" spans="1:9" x14ac:dyDescent="0.3">
      <c r="A376" s="2">
        <v>42025</v>
      </c>
      <c r="B376" s="6">
        <f t="shared" si="11"/>
        <v>21</v>
      </c>
      <c r="C376" t="s">
        <v>755</v>
      </c>
      <c r="D376" s="1" t="s">
        <v>756</v>
      </c>
      <c r="E376">
        <v>12.1</v>
      </c>
      <c r="F376">
        <v>266</v>
      </c>
      <c r="G376">
        <v>3160</v>
      </c>
      <c r="H376">
        <v>1451000</v>
      </c>
      <c r="I376">
        <f t="shared" si="12"/>
        <v>17557100</v>
      </c>
    </row>
    <row r="377" spans="1:9" x14ac:dyDescent="0.3">
      <c r="A377" s="2">
        <v>42025</v>
      </c>
      <c r="B377" s="6">
        <f t="shared" si="11"/>
        <v>21</v>
      </c>
      <c r="C377" t="s">
        <v>757</v>
      </c>
      <c r="D377" s="1" t="s">
        <v>758</v>
      </c>
      <c r="E377">
        <v>2.38</v>
      </c>
      <c r="F377">
        <v>23039</v>
      </c>
      <c r="G377">
        <v>53120</v>
      </c>
      <c r="H377">
        <v>3055000</v>
      </c>
      <c r="I377">
        <f t="shared" si="12"/>
        <v>7270900</v>
      </c>
    </row>
    <row r="378" spans="1:9" x14ac:dyDescent="0.3">
      <c r="A378" s="2">
        <v>42025</v>
      </c>
      <c r="B378" s="6">
        <f t="shared" si="11"/>
        <v>21</v>
      </c>
      <c r="C378" t="s">
        <v>759</v>
      </c>
      <c r="D378" s="1" t="s">
        <v>760</v>
      </c>
      <c r="E378">
        <v>2.1800000000000002</v>
      </c>
      <c r="F378">
        <v>27934</v>
      </c>
      <c r="G378">
        <v>60390</v>
      </c>
      <c r="H378">
        <v>121599000</v>
      </c>
      <c r="I378">
        <f t="shared" si="12"/>
        <v>265085820.00000003</v>
      </c>
    </row>
    <row r="379" spans="1:9" x14ac:dyDescent="0.3">
      <c r="A379" s="2">
        <v>42025</v>
      </c>
      <c r="B379" s="6">
        <f t="shared" si="11"/>
        <v>21</v>
      </c>
      <c r="C379" t="s">
        <v>761</v>
      </c>
      <c r="D379" s="1" t="s">
        <v>762</v>
      </c>
      <c r="E379">
        <v>1.45</v>
      </c>
      <c r="F379">
        <v>4388</v>
      </c>
      <c r="G379">
        <v>6460</v>
      </c>
      <c r="H379">
        <v>55661000</v>
      </c>
      <c r="I379">
        <f t="shared" si="12"/>
        <v>80708450</v>
      </c>
    </row>
    <row r="380" spans="1:9" x14ac:dyDescent="0.3">
      <c r="A380" s="2">
        <v>42025</v>
      </c>
      <c r="B380" s="6">
        <f t="shared" si="11"/>
        <v>21</v>
      </c>
      <c r="C380" t="s">
        <v>763</v>
      </c>
      <c r="D380" s="1" t="s">
        <v>764</v>
      </c>
      <c r="E380">
        <v>16.3</v>
      </c>
      <c r="F380">
        <v>110</v>
      </c>
      <c r="G380">
        <v>1790</v>
      </c>
      <c r="H380">
        <v>2220000</v>
      </c>
      <c r="I380">
        <f t="shared" si="12"/>
        <v>36186000</v>
      </c>
    </row>
    <row r="381" spans="1:9" x14ac:dyDescent="0.3">
      <c r="A381" s="2">
        <v>42025</v>
      </c>
      <c r="B381" s="6">
        <f t="shared" si="11"/>
        <v>21</v>
      </c>
      <c r="C381" t="s">
        <v>765</v>
      </c>
      <c r="D381" s="1" t="s">
        <v>766</v>
      </c>
      <c r="E381">
        <v>1.41</v>
      </c>
      <c r="F381">
        <v>7680</v>
      </c>
      <c r="G381">
        <v>10770</v>
      </c>
      <c r="H381">
        <v>0</v>
      </c>
      <c r="I381">
        <f t="shared" si="12"/>
        <v>0</v>
      </c>
    </row>
    <row r="382" spans="1:9" x14ac:dyDescent="0.3">
      <c r="A382" s="2">
        <v>42025</v>
      </c>
      <c r="B382" s="6">
        <f t="shared" si="11"/>
        <v>21</v>
      </c>
      <c r="C382" t="s">
        <v>767</v>
      </c>
      <c r="D382" s="1" t="s">
        <v>768</v>
      </c>
      <c r="E382">
        <v>1.72</v>
      </c>
      <c r="F382">
        <v>2005</v>
      </c>
      <c r="G382">
        <v>3450</v>
      </c>
      <c r="H382">
        <v>2747000</v>
      </c>
      <c r="I382">
        <f t="shared" si="12"/>
        <v>4724840</v>
      </c>
    </row>
    <row r="383" spans="1:9" x14ac:dyDescent="0.3">
      <c r="A383" s="2">
        <v>42025</v>
      </c>
      <c r="B383" s="6">
        <f t="shared" si="11"/>
        <v>21</v>
      </c>
      <c r="C383" t="s">
        <v>769</v>
      </c>
      <c r="D383" s="1" t="s">
        <v>770</v>
      </c>
      <c r="E383">
        <v>0.79</v>
      </c>
      <c r="F383">
        <v>0</v>
      </c>
      <c r="G383">
        <v>0</v>
      </c>
      <c r="H383">
        <v>0</v>
      </c>
      <c r="I383">
        <f t="shared" si="12"/>
        <v>0</v>
      </c>
    </row>
    <row r="384" spans="1:9" x14ac:dyDescent="0.3">
      <c r="A384" s="2">
        <v>42025</v>
      </c>
      <c r="B384" s="6">
        <f t="shared" si="11"/>
        <v>21</v>
      </c>
      <c r="C384" t="s">
        <v>771</v>
      </c>
      <c r="D384" s="1" t="s">
        <v>772</v>
      </c>
      <c r="E384">
        <v>53.55</v>
      </c>
      <c r="F384">
        <v>43658</v>
      </c>
      <c r="G384">
        <v>2260100</v>
      </c>
      <c r="H384">
        <v>23914000</v>
      </c>
      <c r="I384">
        <f t="shared" si="12"/>
        <v>1280594700</v>
      </c>
    </row>
    <row r="385" spans="1:9" x14ac:dyDescent="0.3">
      <c r="A385" s="2">
        <v>42025</v>
      </c>
      <c r="B385" s="6">
        <f t="shared" si="11"/>
        <v>21</v>
      </c>
      <c r="C385" t="s">
        <v>773</v>
      </c>
      <c r="D385" s="1" t="s">
        <v>774</v>
      </c>
      <c r="E385">
        <v>25.35</v>
      </c>
      <c r="F385">
        <v>352</v>
      </c>
      <c r="G385">
        <v>9020</v>
      </c>
      <c r="H385">
        <v>0</v>
      </c>
      <c r="I385">
        <f t="shared" si="12"/>
        <v>0</v>
      </c>
    </row>
    <row r="386" spans="1:9" x14ac:dyDescent="0.3">
      <c r="A386" s="2">
        <v>42025</v>
      </c>
      <c r="B386" s="6">
        <f t="shared" si="11"/>
        <v>21</v>
      </c>
      <c r="C386" t="s">
        <v>775</v>
      </c>
      <c r="D386" s="1" t="s">
        <v>776</v>
      </c>
      <c r="E386">
        <v>0.19</v>
      </c>
      <c r="F386">
        <v>3633</v>
      </c>
      <c r="G386">
        <v>690</v>
      </c>
      <c r="H386">
        <v>0</v>
      </c>
      <c r="I386">
        <f t="shared" si="12"/>
        <v>0</v>
      </c>
    </row>
    <row r="387" spans="1:9" x14ac:dyDescent="0.3">
      <c r="A387" s="2">
        <v>42025</v>
      </c>
      <c r="B387" s="6">
        <f t="shared" ref="B387:B450" si="13">DAY(A387)</f>
        <v>21</v>
      </c>
      <c r="C387" t="s">
        <v>777</v>
      </c>
      <c r="D387" s="1" t="s">
        <v>778</v>
      </c>
      <c r="E387">
        <v>1.9</v>
      </c>
      <c r="F387">
        <v>50</v>
      </c>
      <c r="G387">
        <v>100</v>
      </c>
      <c r="H387">
        <v>3496000</v>
      </c>
      <c r="I387">
        <f t="shared" ref="I387:I450" si="14">H387*E387</f>
        <v>6642400</v>
      </c>
    </row>
    <row r="388" spans="1:9" x14ac:dyDescent="0.3">
      <c r="A388" s="2">
        <v>42025</v>
      </c>
      <c r="B388" s="6">
        <f t="shared" si="13"/>
        <v>21</v>
      </c>
      <c r="C388" t="s">
        <v>779</v>
      </c>
      <c r="D388" s="1" t="s">
        <v>780</v>
      </c>
      <c r="E388">
        <v>23.41</v>
      </c>
      <c r="F388">
        <v>203</v>
      </c>
      <c r="G388">
        <v>4750</v>
      </c>
      <c r="H388">
        <v>5187000</v>
      </c>
      <c r="I388">
        <f t="shared" si="14"/>
        <v>121427670</v>
      </c>
    </row>
    <row r="389" spans="1:9" x14ac:dyDescent="0.3">
      <c r="A389" s="2">
        <v>42025</v>
      </c>
      <c r="B389" s="6">
        <f t="shared" si="13"/>
        <v>21</v>
      </c>
      <c r="C389" t="s">
        <v>781</v>
      </c>
      <c r="D389" s="1" t="s">
        <v>782</v>
      </c>
      <c r="E389">
        <v>6.2</v>
      </c>
      <c r="F389">
        <v>20</v>
      </c>
      <c r="G389">
        <v>120</v>
      </c>
      <c r="H389">
        <v>2500000</v>
      </c>
      <c r="I389">
        <f t="shared" si="14"/>
        <v>15500000</v>
      </c>
    </row>
    <row r="390" spans="1:9" x14ac:dyDescent="0.3">
      <c r="A390" s="2">
        <v>42025</v>
      </c>
      <c r="B390" s="6">
        <f t="shared" si="13"/>
        <v>21</v>
      </c>
      <c r="C390" t="s">
        <v>783</v>
      </c>
      <c r="D390" s="1" t="s">
        <v>784</v>
      </c>
      <c r="E390">
        <v>16.54</v>
      </c>
      <c r="F390">
        <v>1005</v>
      </c>
      <c r="G390">
        <v>16560</v>
      </c>
      <c r="H390">
        <v>5246000</v>
      </c>
      <c r="I390">
        <f t="shared" si="14"/>
        <v>86768840</v>
      </c>
    </row>
    <row r="391" spans="1:9" x14ac:dyDescent="0.3">
      <c r="A391" s="2">
        <v>42025</v>
      </c>
      <c r="B391" s="6">
        <f t="shared" si="13"/>
        <v>21</v>
      </c>
      <c r="C391" t="s">
        <v>785</v>
      </c>
      <c r="D391" s="1" t="s">
        <v>786</v>
      </c>
      <c r="E391">
        <v>15.75</v>
      </c>
      <c r="F391">
        <v>1452</v>
      </c>
      <c r="G391">
        <v>22400</v>
      </c>
      <c r="H391">
        <v>3182000</v>
      </c>
      <c r="I391">
        <f t="shared" si="14"/>
        <v>50116500</v>
      </c>
    </row>
    <row r="392" spans="1:9" x14ac:dyDescent="0.3">
      <c r="A392" s="2">
        <v>42025</v>
      </c>
      <c r="B392" s="6">
        <f t="shared" si="13"/>
        <v>21</v>
      </c>
      <c r="C392" t="s">
        <v>787</v>
      </c>
      <c r="D392" s="1" t="s">
        <v>788</v>
      </c>
      <c r="E392">
        <v>3.35</v>
      </c>
      <c r="F392">
        <v>121741</v>
      </c>
      <c r="G392">
        <v>410370</v>
      </c>
      <c r="H392">
        <v>32839000</v>
      </c>
      <c r="I392">
        <f t="shared" si="14"/>
        <v>110010650</v>
      </c>
    </row>
    <row r="393" spans="1:9" x14ac:dyDescent="0.3">
      <c r="A393" s="2">
        <v>42025</v>
      </c>
      <c r="B393" s="6">
        <f t="shared" si="13"/>
        <v>21</v>
      </c>
      <c r="C393" t="s">
        <v>789</v>
      </c>
      <c r="D393" s="1" t="s">
        <v>790</v>
      </c>
      <c r="E393">
        <v>1.88</v>
      </c>
      <c r="F393">
        <v>33353</v>
      </c>
      <c r="G393">
        <v>64320</v>
      </c>
      <c r="H393">
        <v>18377000</v>
      </c>
      <c r="I393">
        <f t="shared" si="14"/>
        <v>34548760</v>
      </c>
    </row>
    <row r="394" spans="1:9" x14ac:dyDescent="0.3">
      <c r="A394" s="2">
        <v>42025</v>
      </c>
      <c r="B394" s="6">
        <f t="shared" si="13"/>
        <v>21</v>
      </c>
      <c r="C394" t="s">
        <v>791</v>
      </c>
      <c r="D394" s="1" t="s">
        <v>792</v>
      </c>
      <c r="E394">
        <v>5.26</v>
      </c>
      <c r="F394">
        <v>0</v>
      </c>
      <c r="G394">
        <v>0</v>
      </c>
      <c r="H394">
        <v>5448000</v>
      </c>
      <c r="I394">
        <f t="shared" si="14"/>
        <v>28656480</v>
      </c>
    </row>
    <row r="395" spans="1:9" x14ac:dyDescent="0.3">
      <c r="A395" s="2">
        <v>42025</v>
      </c>
      <c r="B395" s="6">
        <f t="shared" si="13"/>
        <v>21</v>
      </c>
      <c r="C395" t="s">
        <v>793</v>
      </c>
      <c r="D395" s="1" t="s">
        <v>794</v>
      </c>
      <c r="E395">
        <v>9.5500000000000007</v>
      </c>
      <c r="F395">
        <v>400</v>
      </c>
      <c r="G395">
        <v>3820</v>
      </c>
      <c r="H395">
        <v>1962000</v>
      </c>
      <c r="I395">
        <f t="shared" si="14"/>
        <v>18737100</v>
      </c>
    </row>
    <row r="396" spans="1:9" x14ac:dyDescent="0.3">
      <c r="A396" s="2">
        <v>42025</v>
      </c>
      <c r="B396" s="6">
        <f t="shared" si="13"/>
        <v>21</v>
      </c>
      <c r="C396" t="s">
        <v>795</v>
      </c>
      <c r="D396" s="1" t="s">
        <v>796</v>
      </c>
      <c r="E396">
        <v>32.1</v>
      </c>
      <c r="F396">
        <v>75</v>
      </c>
      <c r="G396">
        <v>2440</v>
      </c>
      <c r="H396">
        <v>1729000</v>
      </c>
      <c r="I396">
        <f t="shared" si="14"/>
        <v>55500900</v>
      </c>
    </row>
    <row r="397" spans="1:9" x14ac:dyDescent="0.3">
      <c r="A397" s="2">
        <v>42025</v>
      </c>
      <c r="B397" s="6">
        <f t="shared" si="13"/>
        <v>21</v>
      </c>
      <c r="C397" t="s">
        <v>797</v>
      </c>
      <c r="D397" s="1" t="s">
        <v>798</v>
      </c>
      <c r="E397">
        <v>1.83</v>
      </c>
      <c r="F397">
        <v>13615</v>
      </c>
      <c r="G397">
        <v>25270</v>
      </c>
      <c r="H397">
        <v>0</v>
      </c>
      <c r="I397">
        <f t="shared" si="14"/>
        <v>0</v>
      </c>
    </row>
    <row r="398" spans="1:9" x14ac:dyDescent="0.3">
      <c r="A398" s="2">
        <v>42025</v>
      </c>
      <c r="B398" s="6">
        <f t="shared" si="13"/>
        <v>21</v>
      </c>
      <c r="C398" t="s">
        <v>799</v>
      </c>
      <c r="D398" s="1" t="s">
        <v>800</v>
      </c>
      <c r="E398">
        <v>1.06</v>
      </c>
      <c r="F398">
        <v>131014</v>
      </c>
      <c r="G398">
        <v>136550</v>
      </c>
      <c r="H398">
        <v>31508000</v>
      </c>
      <c r="I398">
        <f t="shared" si="14"/>
        <v>33398480</v>
      </c>
    </row>
    <row r="399" spans="1:9" x14ac:dyDescent="0.3">
      <c r="A399" s="2">
        <v>42025</v>
      </c>
      <c r="B399" s="6">
        <f t="shared" si="13"/>
        <v>21</v>
      </c>
      <c r="C399" t="s">
        <v>801</v>
      </c>
      <c r="D399" s="1" t="s">
        <v>802</v>
      </c>
      <c r="E399">
        <v>0.53</v>
      </c>
      <c r="F399">
        <v>46752</v>
      </c>
      <c r="G399">
        <v>25570</v>
      </c>
      <c r="H399">
        <v>0</v>
      </c>
      <c r="I399">
        <f t="shared" si="14"/>
        <v>0</v>
      </c>
    </row>
    <row r="400" spans="1:9" x14ac:dyDescent="0.3">
      <c r="A400" s="2">
        <v>42025</v>
      </c>
      <c r="B400" s="6">
        <f t="shared" si="13"/>
        <v>21</v>
      </c>
      <c r="C400" t="s">
        <v>803</v>
      </c>
      <c r="D400" s="1" t="s">
        <v>804</v>
      </c>
      <c r="E400">
        <v>3</v>
      </c>
      <c r="F400">
        <v>2162</v>
      </c>
      <c r="G400">
        <v>6320</v>
      </c>
      <c r="H400">
        <v>0</v>
      </c>
      <c r="I400">
        <f t="shared" si="14"/>
        <v>0</v>
      </c>
    </row>
    <row r="401" spans="1:9" x14ac:dyDescent="0.3">
      <c r="A401" s="2">
        <v>42025</v>
      </c>
      <c r="B401" s="6">
        <f t="shared" si="13"/>
        <v>21</v>
      </c>
      <c r="C401" t="s">
        <v>805</v>
      </c>
      <c r="D401" s="1" t="s">
        <v>806</v>
      </c>
      <c r="E401">
        <v>12.25</v>
      </c>
      <c r="F401">
        <v>41889</v>
      </c>
      <c r="G401">
        <v>513200</v>
      </c>
      <c r="H401">
        <v>9601000</v>
      </c>
      <c r="I401">
        <f t="shared" si="14"/>
        <v>117612250</v>
      </c>
    </row>
    <row r="402" spans="1:9" x14ac:dyDescent="0.3">
      <c r="A402" s="2">
        <v>42025</v>
      </c>
      <c r="B402" s="6">
        <f t="shared" si="13"/>
        <v>21</v>
      </c>
      <c r="C402" t="s">
        <v>807</v>
      </c>
      <c r="D402" s="1" t="s">
        <v>808</v>
      </c>
      <c r="E402">
        <v>40.35</v>
      </c>
      <c r="F402">
        <v>422</v>
      </c>
      <c r="G402">
        <v>17440</v>
      </c>
      <c r="H402">
        <v>5026000</v>
      </c>
      <c r="I402">
        <f t="shared" si="14"/>
        <v>202799100</v>
      </c>
    </row>
    <row r="403" spans="1:9" x14ac:dyDescent="0.3">
      <c r="A403" s="2">
        <v>42025</v>
      </c>
      <c r="B403" s="6">
        <f t="shared" si="13"/>
        <v>21</v>
      </c>
      <c r="C403" t="s">
        <v>809</v>
      </c>
      <c r="D403" s="1" t="s">
        <v>810</v>
      </c>
      <c r="E403">
        <v>43</v>
      </c>
      <c r="F403">
        <v>76</v>
      </c>
      <c r="G403">
        <v>3270</v>
      </c>
      <c r="H403">
        <v>176000</v>
      </c>
      <c r="I403">
        <f t="shared" si="14"/>
        <v>7568000</v>
      </c>
    </row>
    <row r="404" spans="1:9" x14ac:dyDescent="0.3">
      <c r="A404" s="2">
        <v>42025</v>
      </c>
      <c r="B404" s="6">
        <f t="shared" si="13"/>
        <v>21</v>
      </c>
      <c r="C404" t="s">
        <v>811</v>
      </c>
      <c r="D404" s="1" t="s">
        <v>812</v>
      </c>
      <c r="E404">
        <v>2.6</v>
      </c>
      <c r="F404">
        <v>11025</v>
      </c>
      <c r="G404">
        <v>29010</v>
      </c>
      <c r="H404">
        <v>12010000</v>
      </c>
      <c r="I404">
        <f t="shared" si="14"/>
        <v>31226000</v>
      </c>
    </row>
    <row r="405" spans="1:9" x14ac:dyDescent="0.3">
      <c r="A405" s="2">
        <v>42025</v>
      </c>
      <c r="B405" s="6">
        <f t="shared" si="13"/>
        <v>21</v>
      </c>
      <c r="C405" t="s">
        <v>813</v>
      </c>
      <c r="D405" s="1" t="s">
        <v>814</v>
      </c>
      <c r="E405">
        <v>7.9</v>
      </c>
      <c r="F405">
        <v>1057</v>
      </c>
      <c r="G405">
        <v>8360</v>
      </c>
      <c r="H405">
        <v>4755000</v>
      </c>
      <c r="I405">
        <f t="shared" si="14"/>
        <v>37564500</v>
      </c>
    </row>
    <row r="406" spans="1:9" x14ac:dyDescent="0.3">
      <c r="A406" s="2">
        <v>42025</v>
      </c>
      <c r="B406" s="6">
        <f t="shared" si="13"/>
        <v>21</v>
      </c>
      <c r="C406" t="s">
        <v>815</v>
      </c>
      <c r="D406" s="1" t="s">
        <v>816</v>
      </c>
      <c r="E406">
        <v>8.4</v>
      </c>
      <c r="F406">
        <v>54</v>
      </c>
      <c r="G406">
        <v>450</v>
      </c>
      <c r="H406">
        <v>12000</v>
      </c>
      <c r="I406">
        <f t="shared" si="14"/>
        <v>100800</v>
      </c>
    </row>
    <row r="407" spans="1:9" x14ac:dyDescent="0.3">
      <c r="A407" s="2">
        <v>42025</v>
      </c>
      <c r="B407" s="6">
        <f t="shared" si="13"/>
        <v>21</v>
      </c>
      <c r="C407" t="s">
        <v>817</v>
      </c>
      <c r="D407" s="1" t="s">
        <v>818</v>
      </c>
      <c r="E407">
        <v>2.66</v>
      </c>
      <c r="F407">
        <v>16449</v>
      </c>
      <c r="G407">
        <v>43980</v>
      </c>
      <c r="H407">
        <v>97338000</v>
      </c>
      <c r="I407">
        <f t="shared" si="14"/>
        <v>258919080</v>
      </c>
    </row>
    <row r="408" spans="1:9" x14ac:dyDescent="0.3">
      <c r="A408" s="2">
        <v>42025</v>
      </c>
      <c r="B408" s="6">
        <f t="shared" si="13"/>
        <v>21</v>
      </c>
      <c r="C408" t="s">
        <v>819</v>
      </c>
      <c r="D408" s="1" t="s">
        <v>820</v>
      </c>
      <c r="E408">
        <v>338.75</v>
      </c>
      <c r="F408">
        <v>164</v>
      </c>
      <c r="G408">
        <v>54790</v>
      </c>
      <c r="H408">
        <v>1810000</v>
      </c>
      <c r="I408">
        <f t="shared" si="14"/>
        <v>613137500</v>
      </c>
    </row>
    <row r="409" spans="1:9" x14ac:dyDescent="0.3">
      <c r="A409" s="2">
        <v>42025</v>
      </c>
      <c r="B409" s="6">
        <f t="shared" si="13"/>
        <v>21</v>
      </c>
      <c r="C409" t="s">
        <v>821</v>
      </c>
      <c r="D409" s="1" t="s">
        <v>822</v>
      </c>
      <c r="E409">
        <v>12.68</v>
      </c>
      <c r="F409">
        <v>830</v>
      </c>
      <c r="G409">
        <v>10540</v>
      </c>
      <c r="H409">
        <v>7716000</v>
      </c>
      <c r="I409">
        <f t="shared" si="14"/>
        <v>97838880</v>
      </c>
    </row>
    <row r="410" spans="1:9" x14ac:dyDescent="0.3">
      <c r="A410" s="2">
        <v>42025</v>
      </c>
      <c r="B410" s="6">
        <f t="shared" si="13"/>
        <v>21</v>
      </c>
      <c r="C410" t="s">
        <v>823</v>
      </c>
      <c r="D410" s="1" t="s">
        <v>824</v>
      </c>
      <c r="E410">
        <v>10.1</v>
      </c>
      <c r="F410">
        <v>557</v>
      </c>
      <c r="G410">
        <v>5790</v>
      </c>
      <c r="H410">
        <v>1791000</v>
      </c>
      <c r="I410">
        <f t="shared" si="14"/>
        <v>18089100</v>
      </c>
    </row>
    <row r="411" spans="1:9" x14ac:dyDescent="0.3">
      <c r="A411" s="2">
        <v>42025</v>
      </c>
      <c r="B411" s="6">
        <f t="shared" si="13"/>
        <v>21</v>
      </c>
      <c r="C411" t="s">
        <v>825</v>
      </c>
      <c r="D411" s="1" t="s">
        <v>826</v>
      </c>
      <c r="E411">
        <v>2.25</v>
      </c>
      <c r="F411">
        <v>27899</v>
      </c>
      <c r="G411">
        <v>63960</v>
      </c>
      <c r="H411">
        <v>0</v>
      </c>
      <c r="I411">
        <f t="shared" si="14"/>
        <v>0</v>
      </c>
    </row>
    <row r="412" spans="1:9" x14ac:dyDescent="0.3">
      <c r="A412" s="2">
        <v>42025</v>
      </c>
      <c r="B412" s="6">
        <f t="shared" si="13"/>
        <v>21</v>
      </c>
      <c r="C412" t="s">
        <v>827</v>
      </c>
      <c r="D412" s="1" t="s">
        <v>828</v>
      </c>
      <c r="E412">
        <v>13.3</v>
      </c>
      <c r="F412">
        <v>1937</v>
      </c>
      <c r="G412">
        <v>25630</v>
      </c>
      <c r="H412">
        <v>925000</v>
      </c>
      <c r="I412">
        <f t="shared" si="14"/>
        <v>12302500</v>
      </c>
    </row>
    <row r="413" spans="1:9" x14ac:dyDescent="0.3">
      <c r="A413" s="2">
        <v>42025</v>
      </c>
      <c r="B413" s="6">
        <f t="shared" si="13"/>
        <v>21</v>
      </c>
      <c r="C413" t="s">
        <v>829</v>
      </c>
      <c r="D413" s="1" t="s">
        <v>830</v>
      </c>
      <c r="E413">
        <v>0.22</v>
      </c>
      <c r="F413">
        <v>20450</v>
      </c>
      <c r="G413">
        <v>4650</v>
      </c>
      <c r="H413">
        <v>0</v>
      </c>
      <c r="I413">
        <f t="shared" si="14"/>
        <v>0</v>
      </c>
    </row>
    <row r="414" spans="1:9" x14ac:dyDescent="0.3">
      <c r="A414" s="2">
        <v>42025</v>
      </c>
      <c r="B414" s="6">
        <f t="shared" si="13"/>
        <v>21</v>
      </c>
      <c r="C414" t="s">
        <v>831</v>
      </c>
      <c r="D414" s="1" t="s">
        <v>832</v>
      </c>
      <c r="E414">
        <v>13.19</v>
      </c>
      <c r="F414">
        <v>3923</v>
      </c>
      <c r="G414">
        <v>51280</v>
      </c>
      <c r="H414">
        <v>11886000</v>
      </c>
      <c r="I414">
        <f t="shared" si="14"/>
        <v>156776340</v>
      </c>
    </row>
    <row r="415" spans="1:9" x14ac:dyDescent="0.3">
      <c r="A415" s="2">
        <v>42025</v>
      </c>
      <c r="B415" s="6">
        <f t="shared" si="13"/>
        <v>21</v>
      </c>
      <c r="C415" t="s">
        <v>833</v>
      </c>
      <c r="D415" s="1" t="s">
        <v>834</v>
      </c>
      <c r="E415">
        <v>21.6</v>
      </c>
      <c r="F415">
        <v>2871</v>
      </c>
      <c r="G415">
        <v>61830</v>
      </c>
      <c r="H415">
        <v>5947000</v>
      </c>
      <c r="I415">
        <f t="shared" si="14"/>
        <v>128455200.00000001</v>
      </c>
    </row>
    <row r="416" spans="1:9" x14ac:dyDescent="0.3">
      <c r="A416" s="2">
        <v>42025</v>
      </c>
      <c r="B416" s="6">
        <f t="shared" si="13"/>
        <v>21</v>
      </c>
      <c r="C416" t="s">
        <v>835</v>
      </c>
      <c r="D416" s="1" t="s">
        <v>836</v>
      </c>
      <c r="E416">
        <v>3.97</v>
      </c>
      <c r="F416">
        <v>682646</v>
      </c>
      <c r="G416">
        <v>2722930</v>
      </c>
      <c r="H416">
        <v>496690000</v>
      </c>
      <c r="I416">
        <f t="shared" si="14"/>
        <v>1971859300</v>
      </c>
    </row>
    <row r="417" spans="1:9" x14ac:dyDescent="0.3">
      <c r="A417" s="2">
        <v>42025</v>
      </c>
      <c r="B417" s="6">
        <f t="shared" si="13"/>
        <v>21</v>
      </c>
      <c r="C417" t="s">
        <v>837</v>
      </c>
      <c r="D417" s="1" t="s">
        <v>838</v>
      </c>
      <c r="E417">
        <v>109</v>
      </c>
      <c r="F417">
        <v>0</v>
      </c>
      <c r="G417">
        <v>0</v>
      </c>
      <c r="H417">
        <v>142000</v>
      </c>
      <c r="I417">
        <f t="shared" si="14"/>
        <v>15478000</v>
      </c>
    </row>
    <row r="418" spans="1:9" x14ac:dyDescent="0.3">
      <c r="A418" s="2">
        <v>42025</v>
      </c>
      <c r="B418" s="6">
        <f t="shared" si="13"/>
        <v>21</v>
      </c>
      <c r="C418" t="s">
        <v>839</v>
      </c>
      <c r="D418" s="1" t="s">
        <v>840</v>
      </c>
      <c r="E418">
        <v>22.2</v>
      </c>
      <c r="F418">
        <v>382</v>
      </c>
      <c r="G418">
        <v>8440</v>
      </c>
      <c r="H418">
        <v>730000</v>
      </c>
      <c r="I418">
        <f t="shared" si="14"/>
        <v>16206000</v>
      </c>
    </row>
    <row r="419" spans="1:9" x14ac:dyDescent="0.3">
      <c r="A419" s="2">
        <v>42025</v>
      </c>
      <c r="B419" s="6">
        <f t="shared" si="13"/>
        <v>21</v>
      </c>
      <c r="C419" t="s">
        <v>841</v>
      </c>
      <c r="D419" s="1" t="s">
        <v>842</v>
      </c>
      <c r="E419">
        <v>12.35</v>
      </c>
      <c r="F419">
        <v>642</v>
      </c>
      <c r="G419">
        <v>7930</v>
      </c>
      <c r="H419">
        <v>7000000</v>
      </c>
      <c r="I419">
        <f t="shared" si="14"/>
        <v>86450000</v>
      </c>
    </row>
    <row r="420" spans="1:9" x14ac:dyDescent="0.3">
      <c r="A420" s="2">
        <v>42025</v>
      </c>
      <c r="B420" s="6">
        <f t="shared" si="13"/>
        <v>21</v>
      </c>
      <c r="C420" t="s">
        <v>843</v>
      </c>
      <c r="D420" s="1" t="s">
        <v>844</v>
      </c>
      <c r="E420">
        <v>87</v>
      </c>
      <c r="F420">
        <v>0</v>
      </c>
      <c r="G420">
        <v>0</v>
      </c>
      <c r="H420">
        <v>84000</v>
      </c>
      <c r="I420">
        <f t="shared" si="14"/>
        <v>7308000</v>
      </c>
    </row>
    <row r="421" spans="1:9" x14ac:dyDescent="0.3">
      <c r="A421" s="2">
        <v>42025</v>
      </c>
      <c r="B421" s="6">
        <f t="shared" si="13"/>
        <v>21</v>
      </c>
      <c r="C421" t="s">
        <v>845</v>
      </c>
      <c r="D421" s="1" t="s">
        <v>846</v>
      </c>
      <c r="E421">
        <v>4.95</v>
      </c>
      <c r="F421">
        <v>2248960</v>
      </c>
      <c r="G421">
        <v>11012910</v>
      </c>
      <c r="H421">
        <v>1043590000</v>
      </c>
      <c r="I421">
        <f t="shared" si="14"/>
        <v>5165770500</v>
      </c>
    </row>
    <row r="422" spans="1:9" x14ac:dyDescent="0.3">
      <c r="A422" s="2">
        <v>42025</v>
      </c>
      <c r="B422" s="6">
        <f t="shared" si="13"/>
        <v>21</v>
      </c>
      <c r="C422" t="s">
        <v>847</v>
      </c>
      <c r="D422" s="1" t="s">
        <v>848</v>
      </c>
      <c r="E422">
        <v>0.7</v>
      </c>
      <c r="F422">
        <v>1746</v>
      </c>
      <c r="G422">
        <v>1220</v>
      </c>
      <c r="H422">
        <v>0</v>
      </c>
      <c r="I422">
        <f t="shared" si="14"/>
        <v>0</v>
      </c>
    </row>
    <row r="423" spans="1:9" x14ac:dyDescent="0.3">
      <c r="A423" s="2">
        <v>42025</v>
      </c>
      <c r="B423" s="6">
        <f t="shared" si="13"/>
        <v>21</v>
      </c>
      <c r="C423" t="s">
        <v>849</v>
      </c>
      <c r="D423" s="1" t="s">
        <v>850</v>
      </c>
      <c r="E423">
        <v>9.59</v>
      </c>
      <c r="F423">
        <v>1523</v>
      </c>
      <c r="G423">
        <v>14300</v>
      </c>
      <c r="H423">
        <v>2847000</v>
      </c>
      <c r="I423">
        <f t="shared" si="14"/>
        <v>27302730</v>
      </c>
    </row>
    <row r="424" spans="1:9" x14ac:dyDescent="0.3">
      <c r="A424" s="2">
        <v>42025</v>
      </c>
      <c r="B424" s="6">
        <f t="shared" si="13"/>
        <v>21</v>
      </c>
      <c r="C424" t="s">
        <v>851</v>
      </c>
      <c r="D424" s="1" t="s">
        <v>852</v>
      </c>
      <c r="E424">
        <v>16.48</v>
      </c>
      <c r="F424">
        <v>135</v>
      </c>
      <c r="G424">
        <v>2190</v>
      </c>
      <c r="H424">
        <v>448000</v>
      </c>
      <c r="I424">
        <f t="shared" si="14"/>
        <v>7383040</v>
      </c>
    </row>
    <row r="425" spans="1:9" x14ac:dyDescent="0.3">
      <c r="A425" s="2">
        <v>42025</v>
      </c>
      <c r="B425" s="6">
        <f t="shared" si="13"/>
        <v>21</v>
      </c>
      <c r="C425" t="s">
        <v>853</v>
      </c>
      <c r="D425" s="1" t="s">
        <v>854</v>
      </c>
      <c r="E425">
        <v>4.5</v>
      </c>
      <c r="F425">
        <v>2819</v>
      </c>
      <c r="G425">
        <v>12730</v>
      </c>
      <c r="H425">
        <v>19158000</v>
      </c>
      <c r="I425">
        <f t="shared" si="14"/>
        <v>86211000</v>
      </c>
    </row>
    <row r="426" spans="1:9" x14ac:dyDescent="0.3">
      <c r="A426" s="2">
        <v>42025</v>
      </c>
      <c r="B426" s="6">
        <f t="shared" si="13"/>
        <v>21</v>
      </c>
      <c r="C426" t="s">
        <v>855</v>
      </c>
      <c r="D426" s="1" t="s">
        <v>856</v>
      </c>
      <c r="E426">
        <v>3.65</v>
      </c>
      <c r="F426">
        <v>2106</v>
      </c>
      <c r="G426">
        <v>7630</v>
      </c>
      <c r="H426">
        <v>6157000</v>
      </c>
      <c r="I426">
        <f t="shared" si="14"/>
        <v>22473050</v>
      </c>
    </row>
    <row r="427" spans="1:9" x14ac:dyDescent="0.3">
      <c r="A427" s="2">
        <v>42025</v>
      </c>
      <c r="B427" s="6">
        <f t="shared" si="13"/>
        <v>21</v>
      </c>
      <c r="C427" t="s">
        <v>857</v>
      </c>
      <c r="D427" s="1" t="s">
        <v>858</v>
      </c>
      <c r="E427">
        <v>6.8</v>
      </c>
      <c r="F427">
        <v>7469</v>
      </c>
      <c r="G427">
        <v>49800</v>
      </c>
      <c r="H427">
        <v>3969000</v>
      </c>
      <c r="I427">
        <f t="shared" si="14"/>
        <v>26989200</v>
      </c>
    </row>
    <row r="428" spans="1:9" x14ac:dyDescent="0.3">
      <c r="A428" s="2">
        <v>42025</v>
      </c>
      <c r="B428" s="6">
        <f t="shared" si="13"/>
        <v>21</v>
      </c>
      <c r="C428" t="s">
        <v>859</v>
      </c>
      <c r="D428" s="1" t="s">
        <v>860</v>
      </c>
      <c r="E428">
        <v>6.2</v>
      </c>
      <c r="F428">
        <v>2492</v>
      </c>
      <c r="G428">
        <v>15490</v>
      </c>
      <c r="H428">
        <v>15008000</v>
      </c>
      <c r="I428">
        <f t="shared" si="14"/>
        <v>93049600</v>
      </c>
    </row>
    <row r="429" spans="1:9" x14ac:dyDescent="0.3">
      <c r="A429" s="2">
        <v>42025</v>
      </c>
      <c r="B429" s="6">
        <f t="shared" si="13"/>
        <v>21</v>
      </c>
      <c r="C429" t="s">
        <v>861</v>
      </c>
      <c r="D429" s="1" t="s">
        <v>862</v>
      </c>
      <c r="E429">
        <v>9.57</v>
      </c>
      <c r="F429">
        <v>288</v>
      </c>
      <c r="G429">
        <v>2740</v>
      </c>
      <c r="H429">
        <v>14241000</v>
      </c>
      <c r="I429">
        <f t="shared" si="14"/>
        <v>136286370</v>
      </c>
    </row>
    <row r="430" spans="1:9" x14ac:dyDescent="0.3">
      <c r="A430" s="2">
        <v>42025</v>
      </c>
      <c r="B430" s="6">
        <f t="shared" si="13"/>
        <v>21</v>
      </c>
      <c r="C430" t="s">
        <v>863</v>
      </c>
      <c r="D430" s="1" t="s">
        <v>864</v>
      </c>
      <c r="E430">
        <v>4.53</v>
      </c>
      <c r="F430">
        <v>12</v>
      </c>
      <c r="G430">
        <v>50</v>
      </c>
      <c r="H430">
        <v>11716000</v>
      </c>
      <c r="I430">
        <f t="shared" si="14"/>
        <v>53073480</v>
      </c>
    </row>
    <row r="431" spans="1:9" x14ac:dyDescent="0.3">
      <c r="A431" s="2">
        <v>42025</v>
      </c>
      <c r="B431" s="6">
        <f t="shared" si="13"/>
        <v>21</v>
      </c>
      <c r="C431" t="s">
        <v>865</v>
      </c>
      <c r="D431" s="1" t="s">
        <v>866</v>
      </c>
      <c r="E431">
        <v>8.85</v>
      </c>
      <c r="F431">
        <v>315031</v>
      </c>
      <c r="G431">
        <v>2768260</v>
      </c>
      <c r="H431">
        <v>36592000</v>
      </c>
      <c r="I431">
        <f t="shared" si="14"/>
        <v>323839200</v>
      </c>
    </row>
    <row r="432" spans="1:9" x14ac:dyDescent="0.3">
      <c r="A432" s="2">
        <v>42025</v>
      </c>
      <c r="B432" s="6">
        <f t="shared" si="13"/>
        <v>21</v>
      </c>
      <c r="C432" t="s">
        <v>867</v>
      </c>
      <c r="D432" s="1" t="s">
        <v>868</v>
      </c>
      <c r="E432">
        <v>4.2699999999999996</v>
      </c>
      <c r="F432">
        <v>0</v>
      </c>
      <c r="G432">
        <v>0</v>
      </c>
      <c r="H432">
        <v>2580000</v>
      </c>
      <c r="I432">
        <f t="shared" si="14"/>
        <v>11016599.999999998</v>
      </c>
    </row>
    <row r="433" spans="1:9" x14ac:dyDescent="0.3">
      <c r="A433" s="2">
        <v>42025</v>
      </c>
      <c r="B433" s="6">
        <f t="shared" si="13"/>
        <v>21</v>
      </c>
      <c r="C433" t="s">
        <v>869</v>
      </c>
      <c r="D433" s="1" t="s">
        <v>870</v>
      </c>
      <c r="E433">
        <v>3.96</v>
      </c>
      <c r="F433">
        <v>0</v>
      </c>
      <c r="G433">
        <v>0</v>
      </c>
      <c r="H433">
        <v>0</v>
      </c>
      <c r="I433">
        <f t="shared" si="14"/>
        <v>0</v>
      </c>
    </row>
    <row r="434" spans="1:9" x14ac:dyDescent="0.3">
      <c r="A434" s="2">
        <v>42025</v>
      </c>
      <c r="B434" s="6">
        <f t="shared" si="13"/>
        <v>21</v>
      </c>
      <c r="C434" t="s">
        <v>871</v>
      </c>
      <c r="D434" s="1" t="s">
        <v>872</v>
      </c>
      <c r="E434">
        <v>1.95</v>
      </c>
      <c r="F434">
        <v>112</v>
      </c>
      <c r="G434">
        <v>220</v>
      </c>
      <c r="H434">
        <v>3297000</v>
      </c>
      <c r="I434">
        <f t="shared" si="14"/>
        <v>6429150</v>
      </c>
    </row>
    <row r="435" spans="1:9" x14ac:dyDescent="0.3">
      <c r="A435" s="2">
        <v>42025</v>
      </c>
      <c r="B435" s="6">
        <f t="shared" si="13"/>
        <v>21</v>
      </c>
      <c r="C435" t="s">
        <v>873</v>
      </c>
      <c r="D435" s="1" t="s">
        <v>874</v>
      </c>
      <c r="E435">
        <v>17.48</v>
      </c>
      <c r="F435">
        <v>72400</v>
      </c>
      <c r="G435">
        <v>1275520</v>
      </c>
      <c r="H435">
        <v>163100000</v>
      </c>
      <c r="I435">
        <f t="shared" si="14"/>
        <v>2850988000</v>
      </c>
    </row>
    <row r="436" spans="1:9" x14ac:dyDescent="0.3">
      <c r="A436" s="2">
        <v>42025</v>
      </c>
      <c r="B436" s="6">
        <f t="shared" si="13"/>
        <v>21</v>
      </c>
      <c r="C436" t="s">
        <v>875</v>
      </c>
      <c r="D436" s="1" t="s">
        <v>876</v>
      </c>
      <c r="E436">
        <v>56.69</v>
      </c>
      <c r="F436">
        <v>0</v>
      </c>
      <c r="G436">
        <v>0</v>
      </c>
      <c r="H436">
        <v>1288000</v>
      </c>
      <c r="I436">
        <f t="shared" si="14"/>
        <v>73016720</v>
      </c>
    </row>
    <row r="437" spans="1:9" x14ac:dyDescent="0.3">
      <c r="A437" s="2">
        <v>42025</v>
      </c>
      <c r="B437" s="6">
        <f t="shared" si="13"/>
        <v>21</v>
      </c>
      <c r="C437" t="s">
        <v>877</v>
      </c>
      <c r="D437" s="1" t="s">
        <v>878</v>
      </c>
      <c r="E437">
        <v>8.59</v>
      </c>
      <c r="F437">
        <v>13535</v>
      </c>
      <c r="G437">
        <v>115040</v>
      </c>
      <c r="H437">
        <v>14002000</v>
      </c>
      <c r="I437">
        <f t="shared" si="14"/>
        <v>120277180</v>
      </c>
    </row>
    <row r="438" spans="1:9" x14ac:dyDescent="0.3">
      <c r="A438" s="2">
        <v>42025</v>
      </c>
      <c r="B438" s="6">
        <f t="shared" si="13"/>
        <v>21</v>
      </c>
      <c r="C438" t="s">
        <v>879</v>
      </c>
      <c r="D438" s="1" t="s">
        <v>880</v>
      </c>
      <c r="E438">
        <v>23.4</v>
      </c>
      <c r="F438">
        <v>519</v>
      </c>
      <c r="G438">
        <v>12140</v>
      </c>
      <c r="H438">
        <v>28378000</v>
      </c>
      <c r="I438">
        <f t="shared" si="14"/>
        <v>664045200</v>
      </c>
    </row>
    <row r="439" spans="1:9" x14ac:dyDescent="0.3">
      <c r="A439" s="2">
        <v>42025</v>
      </c>
      <c r="B439" s="6">
        <f t="shared" si="13"/>
        <v>21</v>
      </c>
      <c r="C439" t="s">
        <v>881</v>
      </c>
      <c r="D439" s="1" t="s">
        <v>882</v>
      </c>
      <c r="E439">
        <v>2.38</v>
      </c>
      <c r="F439">
        <v>200</v>
      </c>
      <c r="G439">
        <v>480</v>
      </c>
      <c r="H439">
        <v>0</v>
      </c>
      <c r="I439">
        <f t="shared" si="14"/>
        <v>0</v>
      </c>
    </row>
    <row r="440" spans="1:9" x14ac:dyDescent="0.3">
      <c r="A440" s="2">
        <v>42025</v>
      </c>
      <c r="B440" s="6">
        <f t="shared" si="13"/>
        <v>21</v>
      </c>
      <c r="C440" t="s">
        <v>883</v>
      </c>
      <c r="D440" s="1" t="s">
        <v>884</v>
      </c>
      <c r="E440">
        <v>2.0699999999999998</v>
      </c>
      <c r="F440">
        <v>32307</v>
      </c>
      <c r="G440">
        <v>66900</v>
      </c>
      <c r="H440">
        <v>20551000</v>
      </c>
      <c r="I440">
        <f t="shared" si="14"/>
        <v>42540570</v>
      </c>
    </row>
    <row r="441" spans="1:9" x14ac:dyDescent="0.3">
      <c r="A441" s="2">
        <v>42025</v>
      </c>
      <c r="B441" s="6">
        <f t="shared" si="13"/>
        <v>21</v>
      </c>
      <c r="C441" t="s">
        <v>885</v>
      </c>
      <c r="D441" s="1" t="s">
        <v>886</v>
      </c>
      <c r="E441">
        <v>2.67</v>
      </c>
      <c r="F441">
        <v>24</v>
      </c>
      <c r="G441">
        <v>60</v>
      </c>
      <c r="H441">
        <v>16914000</v>
      </c>
      <c r="I441">
        <f t="shared" si="14"/>
        <v>45160380</v>
      </c>
    </row>
    <row r="442" spans="1:9" x14ac:dyDescent="0.3">
      <c r="A442" s="2">
        <v>42025</v>
      </c>
      <c r="B442" s="6">
        <f t="shared" si="13"/>
        <v>21</v>
      </c>
      <c r="C442" t="s">
        <v>887</v>
      </c>
      <c r="D442" s="1" t="s">
        <v>888</v>
      </c>
      <c r="E442">
        <v>1.63</v>
      </c>
      <c r="F442">
        <v>0</v>
      </c>
      <c r="G442">
        <v>0</v>
      </c>
      <c r="H442">
        <v>0</v>
      </c>
      <c r="I442">
        <f t="shared" si="14"/>
        <v>0</v>
      </c>
    </row>
    <row r="443" spans="1:9" x14ac:dyDescent="0.3">
      <c r="A443" s="2">
        <v>42025</v>
      </c>
      <c r="B443" s="6">
        <f t="shared" si="13"/>
        <v>21</v>
      </c>
      <c r="C443" t="s">
        <v>889</v>
      </c>
      <c r="D443" s="1" t="s">
        <v>890</v>
      </c>
      <c r="E443">
        <v>193.5</v>
      </c>
      <c r="F443">
        <v>154</v>
      </c>
      <c r="G443">
        <v>29370</v>
      </c>
      <c r="H443">
        <v>370000</v>
      </c>
      <c r="I443">
        <f t="shared" si="14"/>
        <v>71595000</v>
      </c>
    </row>
    <row r="444" spans="1:9" x14ac:dyDescent="0.3">
      <c r="A444" s="2">
        <v>42025</v>
      </c>
      <c r="B444" s="6">
        <f t="shared" si="13"/>
        <v>21</v>
      </c>
      <c r="C444" t="s">
        <v>891</v>
      </c>
      <c r="D444" s="1" t="s">
        <v>892</v>
      </c>
      <c r="E444">
        <v>4.29</v>
      </c>
      <c r="F444">
        <v>4855</v>
      </c>
      <c r="G444">
        <v>20480</v>
      </c>
      <c r="H444">
        <v>4890000</v>
      </c>
      <c r="I444">
        <f t="shared" si="14"/>
        <v>20978100</v>
      </c>
    </row>
    <row r="445" spans="1:9" x14ac:dyDescent="0.3">
      <c r="A445" s="2">
        <v>42025</v>
      </c>
      <c r="B445" s="6">
        <f t="shared" si="13"/>
        <v>21</v>
      </c>
      <c r="C445" t="s">
        <v>893</v>
      </c>
      <c r="D445" s="1" t="s">
        <v>894</v>
      </c>
      <c r="E445">
        <v>9.15</v>
      </c>
      <c r="F445">
        <v>5327</v>
      </c>
      <c r="G445">
        <v>48050</v>
      </c>
      <c r="H445">
        <v>4210000</v>
      </c>
      <c r="I445">
        <f t="shared" si="14"/>
        <v>38521500</v>
      </c>
    </row>
    <row r="446" spans="1:9" x14ac:dyDescent="0.3">
      <c r="A446" s="2">
        <v>42025</v>
      </c>
      <c r="B446" s="6">
        <f t="shared" si="13"/>
        <v>21</v>
      </c>
      <c r="C446" t="s">
        <v>895</v>
      </c>
      <c r="D446" s="1" t="s">
        <v>896</v>
      </c>
      <c r="E446">
        <v>1.97</v>
      </c>
      <c r="F446">
        <v>447897</v>
      </c>
      <c r="G446">
        <v>875600</v>
      </c>
      <c r="H446">
        <v>158887000</v>
      </c>
      <c r="I446">
        <f t="shared" si="14"/>
        <v>313007390</v>
      </c>
    </row>
    <row r="447" spans="1:9" x14ac:dyDescent="0.3">
      <c r="A447" s="2">
        <v>42025</v>
      </c>
      <c r="B447" s="6">
        <f t="shared" si="13"/>
        <v>21</v>
      </c>
      <c r="C447" t="s">
        <v>897</v>
      </c>
      <c r="D447" s="1" t="s">
        <v>898</v>
      </c>
      <c r="E447">
        <v>9.1999999999999993</v>
      </c>
      <c r="F447">
        <v>1236</v>
      </c>
      <c r="G447">
        <v>11310</v>
      </c>
      <c r="H447">
        <v>3957000</v>
      </c>
      <c r="I447">
        <f t="shared" si="14"/>
        <v>36404400</v>
      </c>
    </row>
    <row r="448" spans="1:9" x14ac:dyDescent="0.3">
      <c r="A448" s="2">
        <v>42025</v>
      </c>
      <c r="B448" s="6">
        <f t="shared" si="13"/>
        <v>21</v>
      </c>
      <c r="C448" t="s">
        <v>899</v>
      </c>
      <c r="D448" s="1" t="s">
        <v>900</v>
      </c>
      <c r="E448">
        <v>9.76</v>
      </c>
      <c r="F448">
        <v>3315</v>
      </c>
      <c r="G448">
        <v>32560</v>
      </c>
      <c r="H448">
        <v>5328000</v>
      </c>
      <c r="I448">
        <f t="shared" si="14"/>
        <v>52001280</v>
      </c>
    </row>
    <row r="449" spans="1:9" x14ac:dyDescent="0.3">
      <c r="A449" s="2">
        <v>42025</v>
      </c>
      <c r="B449" s="6">
        <f t="shared" si="13"/>
        <v>21</v>
      </c>
      <c r="C449" t="s">
        <v>901</v>
      </c>
      <c r="D449" s="1" t="s">
        <v>902</v>
      </c>
      <c r="E449">
        <v>4.18</v>
      </c>
      <c r="F449">
        <v>1125</v>
      </c>
      <c r="G449">
        <v>4700</v>
      </c>
      <c r="H449">
        <v>0</v>
      </c>
      <c r="I449">
        <f t="shared" si="14"/>
        <v>0</v>
      </c>
    </row>
    <row r="450" spans="1:9" x14ac:dyDescent="0.3">
      <c r="A450" s="2">
        <v>42025</v>
      </c>
      <c r="B450" s="6">
        <f t="shared" si="13"/>
        <v>21</v>
      </c>
      <c r="C450" t="s">
        <v>903</v>
      </c>
      <c r="D450" s="1" t="s">
        <v>904</v>
      </c>
      <c r="E450">
        <v>3.14</v>
      </c>
      <c r="F450">
        <v>2461</v>
      </c>
      <c r="G450">
        <v>7730</v>
      </c>
      <c r="H450">
        <v>2113000</v>
      </c>
      <c r="I450">
        <f t="shared" si="14"/>
        <v>6634820</v>
      </c>
    </row>
    <row r="451" spans="1:9" x14ac:dyDescent="0.3">
      <c r="A451" s="2">
        <v>42025</v>
      </c>
      <c r="B451" s="6">
        <f t="shared" ref="B451:B514" si="15">DAY(A451)</f>
        <v>21</v>
      </c>
      <c r="C451" t="s">
        <v>905</v>
      </c>
      <c r="D451" s="1" t="s">
        <v>906</v>
      </c>
      <c r="E451">
        <v>3.46</v>
      </c>
      <c r="F451">
        <v>105</v>
      </c>
      <c r="G451">
        <v>360</v>
      </c>
      <c r="H451">
        <v>13763000</v>
      </c>
      <c r="I451">
        <f t="shared" ref="I451:I514" si="16">H451*E451</f>
        <v>47619980</v>
      </c>
    </row>
    <row r="452" spans="1:9" x14ac:dyDescent="0.3">
      <c r="A452" s="2">
        <v>42025</v>
      </c>
      <c r="B452" s="6">
        <f t="shared" si="15"/>
        <v>21</v>
      </c>
      <c r="C452" t="s">
        <v>907</v>
      </c>
      <c r="D452" s="1" t="s">
        <v>908</v>
      </c>
      <c r="E452">
        <v>1.46</v>
      </c>
      <c r="F452">
        <v>10309</v>
      </c>
      <c r="G452">
        <v>14790</v>
      </c>
      <c r="H452">
        <v>17392000</v>
      </c>
      <c r="I452">
        <f t="shared" si="16"/>
        <v>25392320</v>
      </c>
    </row>
    <row r="453" spans="1:9" x14ac:dyDescent="0.3">
      <c r="A453" s="2">
        <v>42025</v>
      </c>
      <c r="B453" s="6">
        <f t="shared" si="15"/>
        <v>21</v>
      </c>
      <c r="C453" t="s">
        <v>909</v>
      </c>
      <c r="D453" s="1" t="s">
        <v>910</v>
      </c>
      <c r="E453">
        <v>955</v>
      </c>
      <c r="F453">
        <v>10799</v>
      </c>
      <c r="G453">
        <v>10367730</v>
      </c>
      <c r="H453">
        <v>717000</v>
      </c>
      <c r="I453">
        <f t="shared" si="16"/>
        <v>684735000</v>
      </c>
    </row>
    <row r="454" spans="1:9" x14ac:dyDescent="0.3">
      <c r="A454" s="2">
        <v>42025</v>
      </c>
      <c r="B454" s="6">
        <f t="shared" si="15"/>
        <v>21</v>
      </c>
      <c r="C454" t="s">
        <v>911</v>
      </c>
      <c r="D454" s="1" t="s">
        <v>912</v>
      </c>
      <c r="E454">
        <v>7.13</v>
      </c>
      <c r="F454">
        <v>2142</v>
      </c>
      <c r="G454">
        <v>15120</v>
      </c>
      <c r="H454">
        <v>0</v>
      </c>
      <c r="I454">
        <f t="shared" si="16"/>
        <v>0</v>
      </c>
    </row>
    <row r="455" spans="1:9" x14ac:dyDescent="0.3">
      <c r="A455" s="2">
        <v>42025</v>
      </c>
      <c r="B455" s="6">
        <f t="shared" si="15"/>
        <v>21</v>
      </c>
      <c r="C455" t="s">
        <v>913</v>
      </c>
      <c r="D455" s="1" t="s">
        <v>914</v>
      </c>
      <c r="E455">
        <v>0.16</v>
      </c>
      <c r="F455">
        <v>7923</v>
      </c>
      <c r="G455">
        <v>1280</v>
      </c>
      <c r="H455">
        <v>0</v>
      </c>
      <c r="I455">
        <f t="shared" si="16"/>
        <v>0</v>
      </c>
    </row>
    <row r="456" spans="1:9" x14ac:dyDescent="0.3">
      <c r="A456" s="2">
        <v>42025</v>
      </c>
      <c r="B456" s="6">
        <f t="shared" si="15"/>
        <v>21</v>
      </c>
      <c r="C456" t="s">
        <v>915</v>
      </c>
      <c r="D456" s="1" t="s">
        <v>916</v>
      </c>
      <c r="E456">
        <v>4.0999999999999996</v>
      </c>
      <c r="F456">
        <v>113649</v>
      </c>
      <c r="G456">
        <v>464150</v>
      </c>
      <c r="H456">
        <v>17549000</v>
      </c>
      <c r="I456">
        <f t="shared" si="16"/>
        <v>71950900</v>
      </c>
    </row>
    <row r="457" spans="1:9" x14ac:dyDescent="0.3">
      <c r="A457" s="2">
        <v>42025</v>
      </c>
      <c r="B457" s="6">
        <f t="shared" si="15"/>
        <v>21</v>
      </c>
      <c r="C457" t="s">
        <v>917</v>
      </c>
      <c r="D457" s="1" t="s">
        <v>918</v>
      </c>
      <c r="E457">
        <v>2</v>
      </c>
      <c r="F457">
        <v>1</v>
      </c>
      <c r="G457">
        <v>2</v>
      </c>
      <c r="H457">
        <v>0</v>
      </c>
      <c r="I457">
        <f t="shared" si="16"/>
        <v>0</v>
      </c>
    </row>
    <row r="458" spans="1:9" x14ac:dyDescent="0.3">
      <c r="A458" s="2">
        <v>42025</v>
      </c>
      <c r="B458" s="6">
        <f t="shared" si="15"/>
        <v>21</v>
      </c>
      <c r="C458" t="s">
        <v>919</v>
      </c>
      <c r="D458" s="1" t="s">
        <v>920</v>
      </c>
      <c r="E458">
        <v>0.86</v>
      </c>
      <c r="F458">
        <v>6000</v>
      </c>
      <c r="G458">
        <v>5160</v>
      </c>
      <c r="H458">
        <v>0</v>
      </c>
      <c r="I458">
        <f t="shared" si="16"/>
        <v>0</v>
      </c>
    </row>
    <row r="459" spans="1:9" x14ac:dyDescent="0.3">
      <c r="A459" s="2">
        <v>42025</v>
      </c>
      <c r="B459" s="6">
        <f t="shared" si="15"/>
        <v>21</v>
      </c>
      <c r="C459" t="s">
        <v>921</v>
      </c>
      <c r="D459" s="1" t="s">
        <v>922</v>
      </c>
      <c r="E459">
        <v>7.49</v>
      </c>
      <c r="F459">
        <v>3</v>
      </c>
      <c r="G459">
        <v>20</v>
      </c>
      <c r="H459">
        <v>7452000</v>
      </c>
      <c r="I459">
        <f t="shared" si="16"/>
        <v>55815480</v>
      </c>
    </row>
    <row r="460" spans="1:9" x14ac:dyDescent="0.3">
      <c r="A460" s="2">
        <v>42025</v>
      </c>
      <c r="B460" s="6">
        <f t="shared" si="15"/>
        <v>21</v>
      </c>
      <c r="C460" t="s">
        <v>923</v>
      </c>
      <c r="D460" s="1" t="s">
        <v>924</v>
      </c>
      <c r="E460">
        <v>38.9</v>
      </c>
      <c r="F460">
        <v>150</v>
      </c>
      <c r="G460">
        <v>5840</v>
      </c>
      <c r="H460">
        <v>0</v>
      </c>
      <c r="I460">
        <f t="shared" si="16"/>
        <v>0</v>
      </c>
    </row>
    <row r="461" spans="1:9" x14ac:dyDescent="0.3">
      <c r="A461" s="2">
        <v>42025</v>
      </c>
      <c r="B461" s="6">
        <f t="shared" si="15"/>
        <v>21</v>
      </c>
      <c r="C461" t="s">
        <v>925</v>
      </c>
      <c r="D461" s="1" t="s">
        <v>926</v>
      </c>
      <c r="E461">
        <v>8.3000000000000007</v>
      </c>
      <c r="F461">
        <v>30952</v>
      </c>
      <c r="G461">
        <v>254700</v>
      </c>
      <c r="H461">
        <v>2046000</v>
      </c>
      <c r="I461">
        <f t="shared" si="16"/>
        <v>16981800</v>
      </c>
    </row>
    <row r="462" spans="1:9" x14ac:dyDescent="0.3">
      <c r="A462" s="2">
        <v>42025</v>
      </c>
      <c r="B462" s="6">
        <f t="shared" si="15"/>
        <v>21</v>
      </c>
      <c r="C462" t="s">
        <v>927</v>
      </c>
      <c r="D462" s="1" t="s">
        <v>928</v>
      </c>
      <c r="E462">
        <v>18</v>
      </c>
      <c r="F462">
        <v>39597</v>
      </c>
      <c r="G462">
        <v>712660</v>
      </c>
      <c r="H462">
        <v>24711000</v>
      </c>
      <c r="I462">
        <f t="shared" si="16"/>
        <v>444798000</v>
      </c>
    </row>
    <row r="463" spans="1:9" x14ac:dyDescent="0.3">
      <c r="A463" s="2">
        <v>42025</v>
      </c>
      <c r="B463" s="6">
        <f t="shared" si="15"/>
        <v>21</v>
      </c>
      <c r="C463" t="s">
        <v>929</v>
      </c>
      <c r="D463" s="1" t="s">
        <v>930</v>
      </c>
      <c r="E463">
        <v>8.4</v>
      </c>
      <c r="F463">
        <v>200</v>
      </c>
      <c r="G463">
        <v>1680</v>
      </c>
      <c r="H463">
        <v>1535000</v>
      </c>
      <c r="I463">
        <f t="shared" si="16"/>
        <v>12894000</v>
      </c>
    </row>
    <row r="464" spans="1:9" x14ac:dyDescent="0.3">
      <c r="A464" s="2">
        <v>42025</v>
      </c>
      <c r="B464" s="6">
        <f t="shared" si="15"/>
        <v>21</v>
      </c>
      <c r="C464" t="s">
        <v>931</v>
      </c>
      <c r="D464" s="1" t="s">
        <v>932</v>
      </c>
      <c r="E464">
        <v>2.69</v>
      </c>
      <c r="F464">
        <v>1828</v>
      </c>
      <c r="G464">
        <v>4940</v>
      </c>
      <c r="H464">
        <v>48149000</v>
      </c>
      <c r="I464">
        <f t="shared" si="16"/>
        <v>129520810</v>
      </c>
    </row>
    <row r="465" spans="1:9" x14ac:dyDescent="0.3">
      <c r="A465" s="2">
        <v>42025</v>
      </c>
      <c r="B465" s="6">
        <f t="shared" si="15"/>
        <v>21</v>
      </c>
      <c r="C465" t="s">
        <v>933</v>
      </c>
      <c r="D465" s="1" t="s">
        <v>934</v>
      </c>
      <c r="E465">
        <v>0.92</v>
      </c>
      <c r="F465">
        <v>219424</v>
      </c>
      <c r="G465">
        <v>198130</v>
      </c>
      <c r="H465">
        <v>23434000</v>
      </c>
      <c r="I465">
        <f t="shared" si="16"/>
        <v>21559280</v>
      </c>
    </row>
    <row r="466" spans="1:9" x14ac:dyDescent="0.3">
      <c r="A466" s="2">
        <v>42025</v>
      </c>
      <c r="B466" s="6">
        <f t="shared" si="15"/>
        <v>21</v>
      </c>
      <c r="C466" t="s">
        <v>935</v>
      </c>
      <c r="D466" s="1" t="s">
        <v>936</v>
      </c>
      <c r="E466">
        <v>23.28</v>
      </c>
      <c r="F466">
        <v>61806</v>
      </c>
      <c r="G466">
        <v>1418850</v>
      </c>
      <c r="H466">
        <v>24622000</v>
      </c>
      <c r="I466">
        <f t="shared" si="16"/>
        <v>573200160</v>
      </c>
    </row>
    <row r="467" spans="1:9" x14ac:dyDescent="0.3">
      <c r="A467" s="2">
        <v>42025</v>
      </c>
      <c r="B467" s="6">
        <f t="shared" si="15"/>
        <v>21</v>
      </c>
      <c r="C467" t="s">
        <v>937</v>
      </c>
      <c r="D467" s="1" t="s">
        <v>938</v>
      </c>
      <c r="E467">
        <v>64.989999999999995</v>
      </c>
      <c r="F467">
        <v>39</v>
      </c>
      <c r="G467">
        <v>2480</v>
      </c>
      <c r="H467">
        <v>3288000</v>
      </c>
      <c r="I467">
        <f t="shared" si="16"/>
        <v>213687119.99999997</v>
      </c>
    </row>
    <row r="468" spans="1:9" x14ac:dyDescent="0.3">
      <c r="A468" s="2">
        <v>42025</v>
      </c>
      <c r="B468" s="6">
        <f t="shared" si="15"/>
        <v>21</v>
      </c>
      <c r="C468" t="s">
        <v>939</v>
      </c>
      <c r="D468" s="1" t="s">
        <v>940</v>
      </c>
      <c r="E468">
        <v>285</v>
      </c>
      <c r="F468">
        <v>14</v>
      </c>
      <c r="G468">
        <v>3990</v>
      </c>
      <c r="H468">
        <v>699000</v>
      </c>
      <c r="I468">
        <f t="shared" si="16"/>
        <v>199215000</v>
      </c>
    </row>
    <row r="469" spans="1:9" x14ac:dyDescent="0.3">
      <c r="A469" s="2">
        <v>42025</v>
      </c>
      <c r="B469" s="6">
        <f t="shared" si="15"/>
        <v>21</v>
      </c>
      <c r="C469" t="s">
        <v>941</v>
      </c>
      <c r="D469" s="1" t="s">
        <v>942</v>
      </c>
      <c r="E469">
        <v>1.55</v>
      </c>
      <c r="F469">
        <v>3559</v>
      </c>
      <c r="G469">
        <v>5440</v>
      </c>
      <c r="H469">
        <v>6145000</v>
      </c>
      <c r="I469">
        <f t="shared" si="16"/>
        <v>9524750</v>
      </c>
    </row>
    <row r="470" spans="1:9" x14ac:dyDescent="0.3">
      <c r="A470" s="2">
        <v>42025</v>
      </c>
      <c r="B470" s="6">
        <f t="shared" si="15"/>
        <v>21</v>
      </c>
      <c r="C470" t="s">
        <v>943</v>
      </c>
      <c r="D470" s="1" t="s">
        <v>944</v>
      </c>
      <c r="E470">
        <v>6.27</v>
      </c>
      <c r="F470">
        <v>7</v>
      </c>
      <c r="G470">
        <v>40</v>
      </c>
      <c r="H470">
        <v>8629000</v>
      </c>
      <c r="I470">
        <f t="shared" si="16"/>
        <v>54103830</v>
      </c>
    </row>
    <row r="471" spans="1:9" x14ac:dyDescent="0.3">
      <c r="A471" s="2">
        <v>42025</v>
      </c>
      <c r="B471" s="6">
        <f t="shared" si="15"/>
        <v>21</v>
      </c>
      <c r="C471" t="s">
        <v>945</v>
      </c>
      <c r="D471" s="1" t="s">
        <v>946</v>
      </c>
      <c r="E471">
        <v>391</v>
      </c>
      <c r="F471">
        <v>20</v>
      </c>
      <c r="G471">
        <v>7820</v>
      </c>
      <c r="H471">
        <v>0</v>
      </c>
      <c r="I471">
        <f t="shared" si="16"/>
        <v>0</v>
      </c>
    </row>
    <row r="472" spans="1:9" x14ac:dyDescent="0.3">
      <c r="A472" s="2">
        <v>42026</v>
      </c>
      <c r="B472" s="6">
        <f t="shared" si="15"/>
        <v>22</v>
      </c>
      <c r="C472" t="s">
        <v>7</v>
      </c>
      <c r="D472" s="1" t="s">
        <v>8</v>
      </c>
      <c r="E472">
        <v>2.2599999999999998</v>
      </c>
      <c r="F472">
        <v>20</v>
      </c>
      <c r="G472">
        <v>40</v>
      </c>
      <c r="H472">
        <v>6496000</v>
      </c>
      <c r="I472">
        <f t="shared" si="16"/>
        <v>14680959.999999998</v>
      </c>
    </row>
    <row r="473" spans="1:9" x14ac:dyDescent="0.3">
      <c r="A473" s="2">
        <v>42026</v>
      </c>
      <c r="B473" s="6">
        <f t="shared" si="15"/>
        <v>22</v>
      </c>
      <c r="C473" t="s">
        <v>9</v>
      </c>
      <c r="D473" s="1" t="s">
        <v>10</v>
      </c>
      <c r="E473">
        <v>0.79</v>
      </c>
      <c r="F473">
        <v>87</v>
      </c>
      <c r="G473">
        <v>70</v>
      </c>
      <c r="H473">
        <v>22309000</v>
      </c>
      <c r="I473">
        <f t="shared" si="16"/>
        <v>17624110</v>
      </c>
    </row>
    <row r="474" spans="1:9" x14ac:dyDescent="0.3">
      <c r="A474" s="2">
        <v>42026</v>
      </c>
      <c r="B474" s="6">
        <f t="shared" si="15"/>
        <v>22</v>
      </c>
      <c r="C474" t="s">
        <v>11</v>
      </c>
      <c r="D474" s="1" t="s">
        <v>12</v>
      </c>
      <c r="E474">
        <v>5.85</v>
      </c>
      <c r="F474">
        <v>638</v>
      </c>
      <c r="G474">
        <v>3680</v>
      </c>
      <c r="H474">
        <v>1852000</v>
      </c>
      <c r="I474">
        <f t="shared" si="16"/>
        <v>10834200</v>
      </c>
    </row>
    <row r="475" spans="1:9" x14ac:dyDescent="0.3">
      <c r="A475" s="2">
        <v>42026</v>
      </c>
      <c r="B475" s="6">
        <f t="shared" si="15"/>
        <v>22</v>
      </c>
      <c r="C475" t="s">
        <v>13</v>
      </c>
      <c r="D475" s="1" t="s">
        <v>14</v>
      </c>
      <c r="E475">
        <v>3.43</v>
      </c>
      <c r="F475">
        <v>17268</v>
      </c>
      <c r="G475">
        <v>58130</v>
      </c>
      <c r="H475">
        <v>48206000</v>
      </c>
      <c r="I475">
        <f t="shared" si="16"/>
        <v>165346580</v>
      </c>
    </row>
    <row r="476" spans="1:9" x14ac:dyDescent="0.3">
      <c r="A476" s="2">
        <v>42026</v>
      </c>
      <c r="B476" s="6">
        <f t="shared" si="15"/>
        <v>22</v>
      </c>
      <c r="C476" t="s">
        <v>15</v>
      </c>
      <c r="D476" s="1" t="s">
        <v>16</v>
      </c>
      <c r="E476">
        <v>0.3</v>
      </c>
      <c r="F476">
        <v>0</v>
      </c>
      <c r="G476">
        <v>0</v>
      </c>
      <c r="H476">
        <v>0</v>
      </c>
      <c r="I476">
        <f t="shared" si="16"/>
        <v>0</v>
      </c>
    </row>
    <row r="477" spans="1:9" x14ac:dyDescent="0.3">
      <c r="A477" s="2">
        <v>42026</v>
      </c>
      <c r="B477" s="6">
        <f t="shared" si="15"/>
        <v>22</v>
      </c>
      <c r="C477" t="s">
        <v>17</v>
      </c>
      <c r="D477" s="1" t="s">
        <v>18</v>
      </c>
      <c r="E477">
        <v>34.99</v>
      </c>
      <c r="F477">
        <v>20654</v>
      </c>
      <c r="G477">
        <v>669900</v>
      </c>
      <c r="H477">
        <v>13122000</v>
      </c>
      <c r="I477">
        <f t="shared" si="16"/>
        <v>459138780</v>
      </c>
    </row>
    <row r="478" spans="1:9" x14ac:dyDescent="0.3">
      <c r="A478" s="2">
        <v>42026</v>
      </c>
      <c r="B478" s="6">
        <f t="shared" si="15"/>
        <v>22</v>
      </c>
      <c r="C478" t="s">
        <v>19</v>
      </c>
      <c r="D478" s="1" t="s">
        <v>20</v>
      </c>
      <c r="E478">
        <v>27.51</v>
      </c>
      <c r="F478">
        <v>4</v>
      </c>
      <c r="G478">
        <v>110</v>
      </c>
      <c r="H478">
        <v>8143000</v>
      </c>
      <c r="I478">
        <f t="shared" si="16"/>
        <v>224013930</v>
      </c>
    </row>
    <row r="479" spans="1:9" x14ac:dyDescent="0.3">
      <c r="A479" s="2">
        <v>42026</v>
      </c>
      <c r="B479" s="6">
        <f t="shared" si="15"/>
        <v>22</v>
      </c>
      <c r="C479" t="s">
        <v>21</v>
      </c>
      <c r="D479" s="1" t="s">
        <v>22</v>
      </c>
      <c r="E479">
        <v>8</v>
      </c>
      <c r="F479">
        <v>10793</v>
      </c>
      <c r="G479">
        <v>88910</v>
      </c>
      <c r="H479">
        <v>17461000</v>
      </c>
      <c r="I479">
        <f t="shared" si="16"/>
        <v>139688000</v>
      </c>
    </row>
    <row r="480" spans="1:9" x14ac:dyDescent="0.3">
      <c r="A480" s="2">
        <v>42026</v>
      </c>
      <c r="B480" s="6">
        <f t="shared" si="15"/>
        <v>22</v>
      </c>
      <c r="C480" t="s">
        <v>23</v>
      </c>
      <c r="D480" s="1" t="s">
        <v>24</v>
      </c>
      <c r="E480">
        <v>45.85</v>
      </c>
      <c r="F480">
        <v>706</v>
      </c>
      <c r="G480">
        <v>31870</v>
      </c>
      <c r="H480">
        <v>8852000</v>
      </c>
      <c r="I480">
        <f t="shared" si="16"/>
        <v>405864200</v>
      </c>
    </row>
    <row r="481" spans="1:9" x14ac:dyDescent="0.3">
      <c r="A481" s="2">
        <v>42026</v>
      </c>
      <c r="B481" s="6">
        <f t="shared" si="15"/>
        <v>22</v>
      </c>
      <c r="C481" t="s">
        <v>25</v>
      </c>
      <c r="D481" s="1" t="s">
        <v>26</v>
      </c>
      <c r="E481">
        <v>0.01</v>
      </c>
      <c r="F481">
        <v>4200</v>
      </c>
      <c r="G481">
        <v>40</v>
      </c>
      <c r="H481">
        <v>0</v>
      </c>
      <c r="I481">
        <f t="shared" si="16"/>
        <v>0</v>
      </c>
    </row>
    <row r="482" spans="1:9" x14ac:dyDescent="0.3">
      <c r="A482" s="2">
        <v>42026</v>
      </c>
      <c r="B482" s="6">
        <f t="shared" si="15"/>
        <v>22</v>
      </c>
      <c r="C482" t="s">
        <v>27</v>
      </c>
      <c r="D482" s="1" t="s">
        <v>28</v>
      </c>
      <c r="E482">
        <v>8.1</v>
      </c>
      <c r="F482">
        <v>213603</v>
      </c>
      <c r="G482">
        <v>1682130</v>
      </c>
      <c r="H482">
        <v>43035000</v>
      </c>
      <c r="I482">
        <f t="shared" si="16"/>
        <v>348583500</v>
      </c>
    </row>
    <row r="483" spans="1:9" x14ac:dyDescent="0.3">
      <c r="A483" s="2">
        <v>42026</v>
      </c>
      <c r="B483" s="6">
        <f t="shared" si="15"/>
        <v>22</v>
      </c>
      <c r="C483" t="s">
        <v>29</v>
      </c>
      <c r="D483" s="1" t="s">
        <v>30</v>
      </c>
      <c r="E483">
        <v>1.41</v>
      </c>
      <c r="F483">
        <v>70408</v>
      </c>
      <c r="G483">
        <v>98630</v>
      </c>
      <c r="H483">
        <v>0</v>
      </c>
      <c r="I483">
        <f t="shared" si="16"/>
        <v>0</v>
      </c>
    </row>
    <row r="484" spans="1:9" x14ac:dyDescent="0.3">
      <c r="A484" s="2">
        <v>42026</v>
      </c>
      <c r="B484" s="6">
        <f t="shared" si="15"/>
        <v>22</v>
      </c>
      <c r="C484" t="s">
        <v>31</v>
      </c>
      <c r="D484" s="1" t="s">
        <v>32</v>
      </c>
      <c r="E484">
        <v>1</v>
      </c>
      <c r="F484">
        <v>0</v>
      </c>
      <c r="G484">
        <v>0</v>
      </c>
      <c r="H484">
        <v>0</v>
      </c>
      <c r="I484">
        <f t="shared" si="16"/>
        <v>0</v>
      </c>
    </row>
    <row r="485" spans="1:9" x14ac:dyDescent="0.3">
      <c r="A485" s="2">
        <v>42026</v>
      </c>
      <c r="B485" s="6">
        <f t="shared" si="15"/>
        <v>22</v>
      </c>
      <c r="C485" t="s">
        <v>33</v>
      </c>
      <c r="D485" s="1" t="s">
        <v>34</v>
      </c>
      <c r="E485">
        <v>5.08</v>
      </c>
      <c r="F485">
        <v>1120106</v>
      </c>
      <c r="G485">
        <v>5657820</v>
      </c>
      <c r="H485">
        <v>29399000</v>
      </c>
      <c r="I485">
        <f t="shared" si="16"/>
        <v>149346920</v>
      </c>
    </row>
    <row r="486" spans="1:9" x14ac:dyDescent="0.3">
      <c r="A486" s="2">
        <v>42026</v>
      </c>
      <c r="B486" s="6">
        <f t="shared" si="15"/>
        <v>22</v>
      </c>
      <c r="C486" t="s">
        <v>35</v>
      </c>
      <c r="D486" s="1" t="s">
        <v>36</v>
      </c>
      <c r="E486">
        <v>84</v>
      </c>
      <c r="F486">
        <v>194224</v>
      </c>
      <c r="G486">
        <v>15997670</v>
      </c>
      <c r="H486">
        <v>43097000</v>
      </c>
      <c r="I486">
        <f t="shared" si="16"/>
        <v>3620148000</v>
      </c>
    </row>
    <row r="487" spans="1:9" x14ac:dyDescent="0.3">
      <c r="A487" s="2">
        <v>42026</v>
      </c>
      <c r="B487" s="6">
        <f t="shared" si="15"/>
        <v>22</v>
      </c>
      <c r="C487" t="s">
        <v>37</v>
      </c>
      <c r="D487" s="1" t="s">
        <v>38</v>
      </c>
      <c r="E487">
        <v>14.15</v>
      </c>
      <c r="F487">
        <v>1039</v>
      </c>
      <c r="G487">
        <v>14690</v>
      </c>
      <c r="H487">
        <v>3975000</v>
      </c>
      <c r="I487">
        <f t="shared" si="16"/>
        <v>56246250</v>
      </c>
    </row>
    <row r="488" spans="1:9" x14ac:dyDescent="0.3">
      <c r="A488" s="2">
        <v>42026</v>
      </c>
      <c r="B488" s="6">
        <f t="shared" si="15"/>
        <v>22</v>
      </c>
      <c r="C488" t="s">
        <v>39</v>
      </c>
      <c r="D488" s="1" t="s">
        <v>40</v>
      </c>
      <c r="E488">
        <v>2.08</v>
      </c>
      <c r="F488">
        <v>1980</v>
      </c>
      <c r="G488">
        <v>4060</v>
      </c>
      <c r="H488">
        <v>7353000</v>
      </c>
      <c r="I488">
        <f t="shared" si="16"/>
        <v>15294240</v>
      </c>
    </row>
    <row r="489" spans="1:9" x14ac:dyDescent="0.3">
      <c r="A489" s="2">
        <v>42026</v>
      </c>
      <c r="B489" s="6">
        <f t="shared" si="15"/>
        <v>22</v>
      </c>
      <c r="C489" t="s">
        <v>41</v>
      </c>
      <c r="D489" s="1" t="s">
        <v>42</v>
      </c>
      <c r="E489">
        <v>0.64</v>
      </c>
      <c r="F489">
        <v>0</v>
      </c>
      <c r="G489">
        <v>0</v>
      </c>
      <c r="H489">
        <v>0</v>
      </c>
      <c r="I489">
        <f t="shared" si="16"/>
        <v>0</v>
      </c>
    </row>
    <row r="490" spans="1:9" x14ac:dyDescent="0.3">
      <c r="A490" s="2">
        <v>42026</v>
      </c>
      <c r="B490" s="6">
        <f t="shared" si="15"/>
        <v>22</v>
      </c>
      <c r="C490" t="s">
        <v>43</v>
      </c>
      <c r="D490" s="1" t="s">
        <v>44</v>
      </c>
      <c r="E490">
        <v>9.1</v>
      </c>
      <c r="F490">
        <v>117048</v>
      </c>
      <c r="G490">
        <v>1062830</v>
      </c>
      <c r="H490">
        <v>24397000</v>
      </c>
      <c r="I490">
        <f t="shared" si="16"/>
        <v>222012700</v>
      </c>
    </row>
    <row r="491" spans="1:9" x14ac:dyDescent="0.3">
      <c r="A491" s="2">
        <v>42026</v>
      </c>
      <c r="B491" s="6">
        <f t="shared" si="15"/>
        <v>22</v>
      </c>
      <c r="C491" t="s">
        <v>45</v>
      </c>
      <c r="D491" s="1" t="s">
        <v>46</v>
      </c>
      <c r="E491">
        <v>45.7</v>
      </c>
      <c r="F491">
        <v>5386</v>
      </c>
      <c r="G491">
        <v>243420</v>
      </c>
      <c r="H491">
        <v>9046000</v>
      </c>
      <c r="I491">
        <f t="shared" si="16"/>
        <v>413402200</v>
      </c>
    </row>
    <row r="492" spans="1:9" x14ac:dyDescent="0.3">
      <c r="A492" s="2">
        <v>42026</v>
      </c>
      <c r="B492" s="6">
        <f t="shared" si="15"/>
        <v>22</v>
      </c>
      <c r="C492" t="s">
        <v>47</v>
      </c>
      <c r="D492" s="1" t="s">
        <v>48</v>
      </c>
      <c r="E492">
        <v>8.02</v>
      </c>
      <c r="F492">
        <v>2114</v>
      </c>
      <c r="G492">
        <v>17060</v>
      </c>
      <c r="H492">
        <v>9800000</v>
      </c>
      <c r="I492">
        <f t="shared" si="16"/>
        <v>78596000</v>
      </c>
    </row>
    <row r="493" spans="1:9" x14ac:dyDescent="0.3">
      <c r="A493" s="2">
        <v>42026</v>
      </c>
      <c r="B493" s="6">
        <f t="shared" si="15"/>
        <v>22</v>
      </c>
      <c r="C493" t="s">
        <v>49</v>
      </c>
      <c r="D493" s="1" t="s">
        <v>50</v>
      </c>
      <c r="E493">
        <v>99.5</v>
      </c>
      <c r="F493">
        <v>31650</v>
      </c>
      <c r="G493">
        <v>3138890</v>
      </c>
      <c r="H493">
        <v>4659000</v>
      </c>
      <c r="I493">
        <f t="shared" si="16"/>
        <v>463570500</v>
      </c>
    </row>
    <row r="494" spans="1:9" x14ac:dyDescent="0.3">
      <c r="A494" s="2">
        <v>42026</v>
      </c>
      <c r="B494" s="6">
        <f t="shared" si="15"/>
        <v>22</v>
      </c>
      <c r="C494" t="s">
        <v>51</v>
      </c>
      <c r="D494" s="1" t="s">
        <v>52</v>
      </c>
      <c r="E494">
        <v>0.26</v>
      </c>
      <c r="F494">
        <v>0</v>
      </c>
      <c r="G494">
        <v>0</v>
      </c>
      <c r="H494">
        <v>0</v>
      </c>
      <c r="I494">
        <f t="shared" si="16"/>
        <v>0</v>
      </c>
    </row>
    <row r="495" spans="1:9" x14ac:dyDescent="0.3">
      <c r="A495" s="2">
        <v>42026</v>
      </c>
      <c r="B495" s="6">
        <f t="shared" si="15"/>
        <v>22</v>
      </c>
      <c r="C495" t="s">
        <v>53</v>
      </c>
      <c r="D495" s="1" t="s">
        <v>54</v>
      </c>
      <c r="E495">
        <v>108</v>
      </c>
      <c r="F495">
        <v>17841</v>
      </c>
      <c r="G495">
        <v>1906540</v>
      </c>
      <c r="H495">
        <v>14487000</v>
      </c>
      <c r="I495">
        <f t="shared" si="16"/>
        <v>1564596000</v>
      </c>
    </row>
    <row r="496" spans="1:9" x14ac:dyDescent="0.3">
      <c r="A496" s="2">
        <v>42026</v>
      </c>
      <c r="B496" s="6">
        <f t="shared" si="15"/>
        <v>22</v>
      </c>
      <c r="C496" t="s">
        <v>55</v>
      </c>
      <c r="D496" s="1" t="s">
        <v>56</v>
      </c>
      <c r="E496">
        <v>35.17</v>
      </c>
      <c r="F496">
        <v>1405</v>
      </c>
      <c r="G496">
        <v>49850</v>
      </c>
      <c r="H496">
        <v>25382000</v>
      </c>
      <c r="I496">
        <f t="shared" si="16"/>
        <v>892684940</v>
      </c>
    </row>
    <row r="497" spans="1:9" x14ac:dyDescent="0.3">
      <c r="A497" s="2">
        <v>42026</v>
      </c>
      <c r="B497" s="6">
        <f t="shared" si="15"/>
        <v>22</v>
      </c>
      <c r="C497" t="s">
        <v>57</v>
      </c>
      <c r="D497" s="1" t="s">
        <v>58</v>
      </c>
      <c r="E497">
        <v>12.3</v>
      </c>
      <c r="F497">
        <v>45</v>
      </c>
      <c r="G497">
        <v>550</v>
      </c>
      <c r="H497">
        <v>5540000</v>
      </c>
      <c r="I497">
        <f t="shared" si="16"/>
        <v>68142000</v>
      </c>
    </row>
    <row r="498" spans="1:9" x14ac:dyDescent="0.3">
      <c r="A498" s="2">
        <v>42026</v>
      </c>
      <c r="B498" s="6">
        <f t="shared" si="15"/>
        <v>22</v>
      </c>
      <c r="C498" t="s">
        <v>59</v>
      </c>
      <c r="D498" s="1" t="s">
        <v>60</v>
      </c>
      <c r="E498">
        <v>4.8</v>
      </c>
      <c r="F498">
        <v>49208</v>
      </c>
      <c r="G498">
        <v>238770</v>
      </c>
      <c r="H498">
        <v>22063000</v>
      </c>
      <c r="I498">
        <f t="shared" si="16"/>
        <v>105902400</v>
      </c>
    </row>
    <row r="499" spans="1:9" x14ac:dyDescent="0.3">
      <c r="A499" s="2">
        <v>42026</v>
      </c>
      <c r="B499" s="6">
        <f t="shared" si="15"/>
        <v>22</v>
      </c>
      <c r="C499" t="s">
        <v>61</v>
      </c>
      <c r="D499" s="1" t="s">
        <v>62</v>
      </c>
      <c r="E499">
        <v>1.47</v>
      </c>
      <c r="F499">
        <v>2996</v>
      </c>
      <c r="G499">
        <v>4220</v>
      </c>
      <c r="H499">
        <v>2520000</v>
      </c>
      <c r="I499">
        <f t="shared" si="16"/>
        <v>3704400</v>
      </c>
    </row>
    <row r="500" spans="1:9" x14ac:dyDescent="0.3">
      <c r="A500" s="2">
        <v>42026</v>
      </c>
      <c r="B500" s="6">
        <f t="shared" si="15"/>
        <v>22</v>
      </c>
      <c r="C500" t="s">
        <v>63</v>
      </c>
      <c r="D500" s="1" t="s">
        <v>64</v>
      </c>
      <c r="E500">
        <v>14.89</v>
      </c>
      <c r="F500">
        <v>588</v>
      </c>
      <c r="G500">
        <v>8750</v>
      </c>
      <c r="H500">
        <v>3286000</v>
      </c>
      <c r="I500">
        <f t="shared" si="16"/>
        <v>48928540</v>
      </c>
    </row>
    <row r="501" spans="1:9" x14ac:dyDescent="0.3">
      <c r="A501" s="2">
        <v>42026</v>
      </c>
      <c r="B501" s="6">
        <f t="shared" si="15"/>
        <v>22</v>
      </c>
      <c r="C501" t="s">
        <v>65</v>
      </c>
      <c r="D501" s="1" t="s">
        <v>66</v>
      </c>
      <c r="E501">
        <v>1.95</v>
      </c>
      <c r="F501">
        <v>750865</v>
      </c>
      <c r="G501">
        <v>1490750</v>
      </c>
      <c r="H501">
        <v>32823000</v>
      </c>
      <c r="I501">
        <f t="shared" si="16"/>
        <v>64004850</v>
      </c>
    </row>
    <row r="502" spans="1:9" x14ac:dyDescent="0.3">
      <c r="A502" s="2">
        <v>42026</v>
      </c>
      <c r="B502" s="6">
        <f t="shared" si="15"/>
        <v>22</v>
      </c>
      <c r="C502" t="s">
        <v>67</v>
      </c>
      <c r="D502" s="1" t="s">
        <v>68</v>
      </c>
      <c r="E502">
        <v>13.2</v>
      </c>
      <c r="F502">
        <v>282</v>
      </c>
      <c r="G502">
        <v>3710</v>
      </c>
      <c r="H502">
        <v>17889000</v>
      </c>
      <c r="I502">
        <f t="shared" si="16"/>
        <v>236134800</v>
      </c>
    </row>
    <row r="503" spans="1:9" x14ac:dyDescent="0.3">
      <c r="A503" s="2">
        <v>42026</v>
      </c>
      <c r="B503" s="6">
        <f t="shared" si="15"/>
        <v>22</v>
      </c>
      <c r="C503" t="s">
        <v>69</v>
      </c>
      <c r="D503" s="1" t="s">
        <v>70</v>
      </c>
      <c r="E503">
        <v>54</v>
      </c>
      <c r="F503">
        <v>85264</v>
      </c>
      <c r="G503">
        <v>4567480</v>
      </c>
      <c r="H503">
        <v>74917000</v>
      </c>
      <c r="I503">
        <f t="shared" si="16"/>
        <v>4045518000</v>
      </c>
    </row>
    <row r="504" spans="1:9" x14ac:dyDescent="0.3">
      <c r="A504" s="2">
        <v>42026</v>
      </c>
      <c r="B504" s="6">
        <f t="shared" si="15"/>
        <v>22</v>
      </c>
      <c r="C504" t="s">
        <v>71</v>
      </c>
      <c r="D504" s="1" t="s">
        <v>72</v>
      </c>
      <c r="E504">
        <v>8.3000000000000007</v>
      </c>
      <c r="F504">
        <v>100</v>
      </c>
      <c r="G504">
        <v>830</v>
      </c>
      <c r="H504">
        <v>16750000</v>
      </c>
      <c r="I504">
        <f t="shared" si="16"/>
        <v>139025000</v>
      </c>
    </row>
    <row r="505" spans="1:9" x14ac:dyDescent="0.3">
      <c r="A505" s="2">
        <v>42026</v>
      </c>
      <c r="B505" s="6">
        <f t="shared" si="15"/>
        <v>22</v>
      </c>
      <c r="C505" t="s">
        <v>73</v>
      </c>
      <c r="D505" s="1" t="s">
        <v>74</v>
      </c>
      <c r="E505">
        <v>16.02</v>
      </c>
      <c r="F505">
        <v>3</v>
      </c>
      <c r="G505">
        <v>50</v>
      </c>
      <c r="H505">
        <v>0</v>
      </c>
      <c r="I505">
        <f t="shared" si="16"/>
        <v>0</v>
      </c>
    </row>
    <row r="506" spans="1:9" x14ac:dyDescent="0.3">
      <c r="A506" s="2">
        <v>42026</v>
      </c>
      <c r="B506" s="6">
        <f t="shared" si="15"/>
        <v>22</v>
      </c>
      <c r="C506" t="s">
        <v>75</v>
      </c>
      <c r="D506" s="1" t="s">
        <v>76</v>
      </c>
      <c r="E506">
        <v>26.5</v>
      </c>
      <c r="F506">
        <v>11520</v>
      </c>
      <c r="G506">
        <v>305320</v>
      </c>
      <c r="H506">
        <v>9253000</v>
      </c>
      <c r="I506">
        <f t="shared" si="16"/>
        <v>245204500</v>
      </c>
    </row>
    <row r="507" spans="1:9" x14ac:dyDescent="0.3">
      <c r="A507" s="2">
        <v>42026</v>
      </c>
      <c r="B507" s="6">
        <f t="shared" si="15"/>
        <v>22</v>
      </c>
      <c r="C507" t="s">
        <v>77</v>
      </c>
      <c r="D507" s="1" t="s">
        <v>78</v>
      </c>
      <c r="E507">
        <v>2.5</v>
      </c>
      <c r="F507">
        <v>3370</v>
      </c>
      <c r="G507">
        <v>8410</v>
      </c>
      <c r="H507">
        <v>24386000</v>
      </c>
      <c r="I507">
        <f t="shared" si="16"/>
        <v>60965000</v>
      </c>
    </row>
    <row r="508" spans="1:9" x14ac:dyDescent="0.3">
      <c r="A508" s="2">
        <v>42026</v>
      </c>
      <c r="B508" s="6">
        <f t="shared" si="15"/>
        <v>22</v>
      </c>
      <c r="C508" t="s">
        <v>79</v>
      </c>
      <c r="D508" s="1" t="s">
        <v>80</v>
      </c>
      <c r="E508">
        <v>6.87</v>
      </c>
      <c r="F508">
        <v>4231</v>
      </c>
      <c r="G508">
        <v>28930</v>
      </c>
      <c r="H508">
        <v>2464000</v>
      </c>
      <c r="I508">
        <f t="shared" si="16"/>
        <v>16927680</v>
      </c>
    </row>
    <row r="509" spans="1:9" x14ac:dyDescent="0.3">
      <c r="A509" s="2">
        <v>42026</v>
      </c>
      <c r="B509" s="6">
        <f t="shared" si="15"/>
        <v>22</v>
      </c>
      <c r="C509" t="s">
        <v>81</v>
      </c>
      <c r="D509" s="1" t="s">
        <v>82</v>
      </c>
      <c r="E509">
        <v>0.99</v>
      </c>
      <c r="F509">
        <v>5919</v>
      </c>
      <c r="G509">
        <v>5790</v>
      </c>
      <c r="H509">
        <v>11698000</v>
      </c>
      <c r="I509">
        <f t="shared" si="16"/>
        <v>11581020</v>
      </c>
    </row>
    <row r="510" spans="1:9" x14ac:dyDescent="0.3">
      <c r="A510" s="2">
        <v>42026</v>
      </c>
      <c r="B510" s="6">
        <f t="shared" si="15"/>
        <v>22</v>
      </c>
      <c r="C510" t="s">
        <v>83</v>
      </c>
      <c r="D510" s="1" t="s">
        <v>84</v>
      </c>
      <c r="E510">
        <v>1.05</v>
      </c>
      <c r="F510">
        <v>5</v>
      </c>
      <c r="G510">
        <v>10</v>
      </c>
      <c r="H510">
        <v>0</v>
      </c>
      <c r="I510">
        <f t="shared" si="16"/>
        <v>0</v>
      </c>
    </row>
    <row r="511" spans="1:9" x14ac:dyDescent="0.3">
      <c r="A511" s="2">
        <v>42026</v>
      </c>
      <c r="B511" s="6">
        <f t="shared" si="15"/>
        <v>22</v>
      </c>
      <c r="C511" t="s">
        <v>85</v>
      </c>
      <c r="D511" s="1" t="s">
        <v>86</v>
      </c>
      <c r="E511">
        <v>11.19</v>
      </c>
      <c r="F511">
        <v>2021</v>
      </c>
      <c r="G511">
        <v>22080</v>
      </c>
      <c r="H511">
        <v>24981000</v>
      </c>
      <c r="I511">
        <f t="shared" si="16"/>
        <v>279537390</v>
      </c>
    </row>
    <row r="512" spans="1:9" x14ac:dyDescent="0.3">
      <c r="A512" s="2">
        <v>42026</v>
      </c>
      <c r="B512" s="6">
        <f t="shared" si="15"/>
        <v>22</v>
      </c>
      <c r="C512" t="s">
        <v>87</v>
      </c>
      <c r="D512" s="1" t="s">
        <v>88</v>
      </c>
      <c r="E512">
        <v>3.23</v>
      </c>
      <c r="F512">
        <v>35000</v>
      </c>
      <c r="G512">
        <v>110330</v>
      </c>
      <c r="H512">
        <v>39722000</v>
      </c>
      <c r="I512">
        <f t="shared" si="16"/>
        <v>128302060</v>
      </c>
    </row>
    <row r="513" spans="1:9" x14ac:dyDescent="0.3">
      <c r="A513" s="2">
        <v>42026</v>
      </c>
      <c r="B513" s="6">
        <f t="shared" si="15"/>
        <v>22</v>
      </c>
      <c r="C513" t="s">
        <v>89</v>
      </c>
      <c r="D513" s="1" t="s">
        <v>90</v>
      </c>
      <c r="E513">
        <v>4.33</v>
      </c>
      <c r="F513">
        <v>974</v>
      </c>
      <c r="G513">
        <v>4220</v>
      </c>
      <c r="H513">
        <v>3999000</v>
      </c>
      <c r="I513">
        <f t="shared" si="16"/>
        <v>17315670</v>
      </c>
    </row>
    <row r="514" spans="1:9" x14ac:dyDescent="0.3">
      <c r="A514" s="2">
        <v>42026</v>
      </c>
      <c r="B514" s="6">
        <f t="shared" si="15"/>
        <v>22</v>
      </c>
      <c r="C514" t="s">
        <v>91</v>
      </c>
      <c r="D514" s="1" t="s">
        <v>92</v>
      </c>
      <c r="E514">
        <v>7.24</v>
      </c>
      <c r="F514">
        <v>250008</v>
      </c>
      <c r="G514">
        <v>1775060</v>
      </c>
      <c r="H514">
        <v>15327000</v>
      </c>
      <c r="I514">
        <f t="shared" si="16"/>
        <v>110967480</v>
      </c>
    </row>
    <row r="515" spans="1:9" x14ac:dyDescent="0.3">
      <c r="A515" s="2">
        <v>42026</v>
      </c>
      <c r="B515" s="6">
        <f t="shared" ref="B515:B578" si="17">DAY(A515)</f>
        <v>22</v>
      </c>
      <c r="C515" t="s">
        <v>93</v>
      </c>
      <c r="D515" s="1" t="s">
        <v>94</v>
      </c>
      <c r="E515">
        <v>20.7</v>
      </c>
      <c r="F515">
        <v>0</v>
      </c>
      <c r="G515">
        <v>0</v>
      </c>
      <c r="H515">
        <v>2322000</v>
      </c>
      <c r="I515">
        <f t="shared" ref="I515:I578" si="18">H515*E515</f>
        <v>48065400</v>
      </c>
    </row>
    <row r="516" spans="1:9" x14ac:dyDescent="0.3">
      <c r="A516" s="2">
        <v>42026</v>
      </c>
      <c r="B516" s="6">
        <f t="shared" si="17"/>
        <v>22</v>
      </c>
      <c r="C516" t="s">
        <v>95</v>
      </c>
      <c r="D516" s="1" t="s">
        <v>96</v>
      </c>
      <c r="E516">
        <v>3</v>
      </c>
      <c r="F516">
        <v>701</v>
      </c>
      <c r="G516">
        <v>1970</v>
      </c>
      <c r="H516">
        <v>0</v>
      </c>
      <c r="I516">
        <f t="shared" si="18"/>
        <v>0</v>
      </c>
    </row>
    <row r="517" spans="1:9" x14ac:dyDescent="0.3">
      <c r="A517" s="2">
        <v>42026</v>
      </c>
      <c r="B517" s="6">
        <f t="shared" si="17"/>
        <v>22</v>
      </c>
      <c r="C517" t="s">
        <v>97</v>
      </c>
      <c r="D517" s="1" t="s">
        <v>98</v>
      </c>
      <c r="E517">
        <v>2.5499999999999998</v>
      </c>
      <c r="F517">
        <v>2</v>
      </c>
      <c r="G517">
        <v>10</v>
      </c>
      <c r="H517">
        <v>0</v>
      </c>
      <c r="I517">
        <f t="shared" si="18"/>
        <v>0</v>
      </c>
    </row>
    <row r="518" spans="1:9" x14ac:dyDescent="0.3">
      <c r="A518" s="2">
        <v>42026</v>
      </c>
      <c r="B518" s="6">
        <f t="shared" si="17"/>
        <v>22</v>
      </c>
      <c r="C518" t="s">
        <v>99</v>
      </c>
      <c r="D518" s="1" t="s">
        <v>100</v>
      </c>
      <c r="E518">
        <v>2.77</v>
      </c>
      <c r="F518">
        <v>0</v>
      </c>
      <c r="G518">
        <v>0</v>
      </c>
      <c r="H518">
        <v>0</v>
      </c>
      <c r="I518">
        <f t="shared" si="18"/>
        <v>0</v>
      </c>
    </row>
    <row r="519" spans="1:9" x14ac:dyDescent="0.3">
      <c r="A519" s="2">
        <v>42026</v>
      </c>
      <c r="B519" s="6">
        <f t="shared" si="17"/>
        <v>22</v>
      </c>
      <c r="C519" t="s">
        <v>101</v>
      </c>
      <c r="D519" s="1" t="s">
        <v>102</v>
      </c>
      <c r="E519">
        <v>7.19</v>
      </c>
      <c r="F519">
        <v>1</v>
      </c>
      <c r="G519">
        <v>10</v>
      </c>
      <c r="H519">
        <v>2174000</v>
      </c>
      <c r="I519">
        <f t="shared" si="18"/>
        <v>15631060</v>
      </c>
    </row>
    <row r="520" spans="1:9" x14ac:dyDescent="0.3">
      <c r="A520" s="2">
        <v>42026</v>
      </c>
      <c r="B520" s="6">
        <f t="shared" si="17"/>
        <v>22</v>
      </c>
      <c r="C520" t="s">
        <v>103</v>
      </c>
      <c r="D520" s="1" t="s">
        <v>104</v>
      </c>
      <c r="E520">
        <v>43</v>
      </c>
      <c r="F520">
        <v>17210</v>
      </c>
      <c r="G520">
        <v>744390</v>
      </c>
      <c r="H520">
        <v>7788000</v>
      </c>
      <c r="I520">
        <f t="shared" si="18"/>
        <v>334884000</v>
      </c>
    </row>
    <row r="521" spans="1:9" x14ac:dyDescent="0.3">
      <c r="A521" s="2">
        <v>42026</v>
      </c>
      <c r="B521" s="6">
        <f t="shared" si="17"/>
        <v>22</v>
      </c>
      <c r="C521" t="s">
        <v>105</v>
      </c>
      <c r="D521" s="1" t="s">
        <v>106</v>
      </c>
      <c r="E521">
        <v>1.1399999999999999</v>
      </c>
      <c r="F521">
        <v>14109</v>
      </c>
      <c r="G521">
        <v>15850</v>
      </c>
      <c r="H521">
        <v>96494000</v>
      </c>
      <c r="I521">
        <f t="shared" si="18"/>
        <v>110003159.99999999</v>
      </c>
    </row>
    <row r="522" spans="1:9" x14ac:dyDescent="0.3">
      <c r="A522" s="2">
        <v>42026</v>
      </c>
      <c r="B522" s="6">
        <f t="shared" si="17"/>
        <v>22</v>
      </c>
      <c r="C522" t="s">
        <v>107</v>
      </c>
      <c r="D522" s="1" t="s">
        <v>108</v>
      </c>
      <c r="E522">
        <v>13</v>
      </c>
      <c r="F522">
        <v>49</v>
      </c>
      <c r="G522">
        <v>640</v>
      </c>
      <c r="H522">
        <v>0</v>
      </c>
      <c r="I522">
        <f t="shared" si="18"/>
        <v>0</v>
      </c>
    </row>
    <row r="523" spans="1:9" x14ac:dyDescent="0.3">
      <c r="A523" s="2">
        <v>42026</v>
      </c>
      <c r="B523" s="6">
        <f t="shared" si="17"/>
        <v>22</v>
      </c>
      <c r="C523" t="s">
        <v>109</v>
      </c>
      <c r="D523" s="1" t="s">
        <v>110</v>
      </c>
      <c r="E523">
        <v>306.05</v>
      </c>
      <c r="F523">
        <v>82</v>
      </c>
      <c r="G523">
        <v>25440</v>
      </c>
      <c r="H523">
        <v>1075000</v>
      </c>
      <c r="I523">
        <f t="shared" si="18"/>
        <v>329003750</v>
      </c>
    </row>
    <row r="524" spans="1:9" x14ac:dyDescent="0.3">
      <c r="A524" s="2">
        <v>42026</v>
      </c>
      <c r="B524" s="6">
        <f t="shared" si="17"/>
        <v>22</v>
      </c>
      <c r="C524" t="s">
        <v>111</v>
      </c>
      <c r="D524" s="1" t="s">
        <v>112</v>
      </c>
      <c r="E524">
        <v>3.77</v>
      </c>
      <c r="F524">
        <v>1302</v>
      </c>
      <c r="G524">
        <v>4930</v>
      </c>
      <c r="H524">
        <v>0</v>
      </c>
      <c r="I524">
        <f t="shared" si="18"/>
        <v>0</v>
      </c>
    </row>
    <row r="525" spans="1:9" x14ac:dyDescent="0.3">
      <c r="A525" s="2">
        <v>42026</v>
      </c>
      <c r="B525" s="6">
        <f t="shared" si="17"/>
        <v>22</v>
      </c>
      <c r="C525" t="s">
        <v>113</v>
      </c>
      <c r="D525" s="1" t="s">
        <v>114</v>
      </c>
      <c r="E525">
        <v>27.9</v>
      </c>
      <c r="F525">
        <v>0</v>
      </c>
      <c r="G525">
        <v>0</v>
      </c>
      <c r="H525">
        <v>0</v>
      </c>
      <c r="I525">
        <f t="shared" si="18"/>
        <v>0</v>
      </c>
    </row>
    <row r="526" spans="1:9" x14ac:dyDescent="0.3">
      <c r="A526" s="2">
        <v>42026</v>
      </c>
      <c r="B526" s="6">
        <f t="shared" si="17"/>
        <v>22</v>
      </c>
      <c r="C526" t="s">
        <v>115</v>
      </c>
      <c r="D526" s="1" t="s">
        <v>116</v>
      </c>
      <c r="E526">
        <v>11.02</v>
      </c>
      <c r="F526">
        <v>1002</v>
      </c>
      <c r="G526">
        <v>11030</v>
      </c>
      <c r="H526">
        <v>911000</v>
      </c>
      <c r="I526">
        <f t="shared" si="18"/>
        <v>10039220</v>
      </c>
    </row>
    <row r="527" spans="1:9" x14ac:dyDescent="0.3">
      <c r="A527" s="2">
        <v>42026</v>
      </c>
      <c r="B527" s="6">
        <f t="shared" si="17"/>
        <v>22</v>
      </c>
      <c r="C527" t="s">
        <v>117</v>
      </c>
      <c r="D527" s="1" t="s">
        <v>118</v>
      </c>
      <c r="E527">
        <v>79.95</v>
      </c>
      <c r="F527">
        <v>0</v>
      </c>
      <c r="G527">
        <v>0</v>
      </c>
      <c r="H527">
        <v>0</v>
      </c>
      <c r="I527">
        <f t="shared" si="18"/>
        <v>0</v>
      </c>
    </row>
    <row r="528" spans="1:9" x14ac:dyDescent="0.3">
      <c r="A528" s="2">
        <v>42026</v>
      </c>
      <c r="B528" s="6">
        <f t="shared" si="17"/>
        <v>22</v>
      </c>
      <c r="C528" t="s">
        <v>119</v>
      </c>
      <c r="D528" s="1" t="s">
        <v>120</v>
      </c>
      <c r="E528">
        <v>4</v>
      </c>
      <c r="F528">
        <v>97499</v>
      </c>
      <c r="G528">
        <v>388340</v>
      </c>
      <c r="H528">
        <v>67191000</v>
      </c>
      <c r="I528">
        <f t="shared" si="18"/>
        <v>268764000</v>
      </c>
    </row>
    <row r="529" spans="1:9" x14ac:dyDescent="0.3">
      <c r="A529" s="2">
        <v>42026</v>
      </c>
      <c r="B529" s="6">
        <f t="shared" si="17"/>
        <v>22</v>
      </c>
      <c r="C529" t="s">
        <v>121</v>
      </c>
      <c r="D529" s="1" t="s">
        <v>122</v>
      </c>
      <c r="E529">
        <v>3.49</v>
      </c>
      <c r="F529">
        <v>46908</v>
      </c>
      <c r="G529">
        <v>163710</v>
      </c>
      <c r="H529">
        <v>1797000</v>
      </c>
      <c r="I529">
        <f t="shared" si="18"/>
        <v>6271530</v>
      </c>
    </row>
    <row r="530" spans="1:9" x14ac:dyDescent="0.3">
      <c r="A530" s="2">
        <v>42026</v>
      </c>
      <c r="B530" s="6">
        <f t="shared" si="17"/>
        <v>22</v>
      </c>
      <c r="C530" t="s">
        <v>123</v>
      </c>
      <c r="D530" s="1" t="s">
        <v>124</v>
      </c>
      <c r="E530">
        <v>1.24</v>
      </c>
      <c r="F530">
        <v>13102</v>
      </c>
      <c r="G530">
        <v>15720</v>
      </c>
      <c r="H530">
        <v>57095000</v>
      </c>
      <c r="I530">
        <f t="shared" si="18"/>
        <v>70797800</v>
      </c>
    </row>
    <row r="531" spans="1:9" x14ac:dyDescent="0.3">
      <c r="A531" s="2">
        <v>42026</v>
      </c>
      <c r="B531" s="6">
        <f t="shared" si="17"/>
        <v>22</v>
      </c>
      <c r="C531" t="s">
        <v>125</v>
      </c>
      <c r="D531" s="1" t="s">
        <v>126</v>
      </c>
      <c r="E531">
        <v>2.65</v>
      </c>
      <c r="F531">
        <v>345</v>
      </c>
      <c r="G531">
        <v>920</v>
      </c>
      <c r="H531">
        <v>2181000</v>
      </c>
      <c r="I531">
        <f t="shared" si="18"/>
        <v>5779650</v>
      </c>
    </row>
    <row r="532" spans="1:9" x14ac:dyDescent="0.3">
      <c r="A532" s="2">
        <v>42026</v>
      </c>
      <c r="B532" s="6">
        <f t="shared" si="17"/>
        <v>22</v>
      </c>
      <c r="C532" t="s">
        <v>127</v>
      </c>
      <c r="D532" s="1" t="s">
        <v>128</v>
      </c>
      <c r="E532">
        <v>61.5</v>
      </c>
      <c r="F532">
        <v>3375</v>
      </c>
      <c r="G532">
        <v>207140</v>
      </c>
      <c r="H532">
        <v>4735000</v>
      </c>
      <c r="I532">
        <f t="shared" si="18"/>
        <v>291202500</v>
      </c>
    </row>
    <row r="533" spans="1:9" x14ac:dyDescent="0.3">
      <c r="A533" s="2">
        <v>42026</v>
      </c>
      <c r="B533" s="6">
        <f t="shared" si="17"/>
        <v>22</v>
      </c>
      <c r="C533" t="s">
        <v>129</v>
      </c>
      <c r="D533" s="1" t="s">
        <v>130</v>
      </c>
      <c r="E533">
        <v>98.7</v>
      </c>
      <c r="F533">
        <v>48309</v>
      </c>
      <c r="G533">
        <v>4768460</v>
      </c>
      <c r="H533">
        <v>34013000</v>
      </c>
      <c r="I533">
        <f t="shared" si="18"/>
        <v>3357083100</v>
      </c>
    </row>
    <row r="534" spans="1:9" x14ac:dyDescent="0.3">
      <c r="A534" s="2">
        <v>42026</v>
      </c>
      <c r="B534" s="6">
        <f t="shared" si="17"/>
        <v>22</v>
      </c>
      <c r="C534" t="s">
        <v>131</v>
      </c>
      <c r="D534" s="1" t="s">
        <v>132</v>
      </c>
      <c r="E534">
        <v>5.36</v>
      </c>
      <c r="F534">
        <v>679096</v>
      </c>
      <c r="G534">
        <v>3637800</v>
      </c>
      <c r="H534">
        <v>95414000</v>
      </c>
      <c r="I534">
        <f t="shared" si="18"/>
        <v>511419040.00000006</v>
      </c>
    </row>
    <row r="535" spans="1:9" x14ac:dyDescent="0.3">
      <c r="A535" s="2">
        <v>42026</v>
      </c>
      <c r="B535" s="6">
        <f t="shared" si="17"/>
        <v>22</v>
      </c>
      <c r="C535" t="s">
        <v>133</v>
      </c>
      <c r="D535" s="1" t="s">
        <v>134</v>
      </c>
      <c r="E535">
        <v>35.6</v>
      </c>
      <c r="F535">
        <v>3197</v>
      </c>
      <c r="G535">
        <v>114510</v>
      </c>
      <c r="H535">
        <v>9289000</v>
      </c>
      <c r="I535">
        <f t="shared" si="18"/>
        <v>330688400</v>
      </c>
    </row>
    <row r="536" spans="1:9" x14ac:dyDescent="0.3">
      <c r="A536" s="2">
        <v>42026</v>
      </c>
      <c r="B536" s="6">
        <f t="shared" si="17"/>
        <v>22</v>
      </c>
      <c r="C536" t="s">
        <v>135</v>
      </c>
      <c r="D536" s="1" t="s">
        <v>136</v>
      </c>
      <c r="E536">
        <v>1.52</v>
      </c>
      <c r="F536">
        <v>0</v>
      </c>
      <c r="G536">
        <v>0</v>
      </c>
      <c r="H536">
        <v>5226000</v>
      </c>
      <c r="I536">
        <f t="shared" si="18"/>
        <v>7943520</v>
      </c>
    </row>
    <row r="537" spans="1:9" x14ac:dyDescent="0.3">
      <c r="A537" s="2">
        <v>42026</v>
      </c>
      <c r="B537" s="6">
        <f t="shared" si="17"/>
        <v>22</v>
      </c>
      <c r="C537" t="s">
        <v>137</v>
      </c>
      <c r="D537" s="1" t="s">
        <v>138</v>
      </c>
      <c r="E537">
        <v>15.9</v>
      </c>
      <c r="F537">
        <v>99846</v>
      </c>
      <c r="G537">
        <v>1596910</v>
      </c>
      <c r="H537">
        <v>978000</v>
      </c>
      <c r="I537">
        <f t="shared" si="18"/>
        <v>15550200</v>
      </c>
    </row>
    <row r="538" spans="1:9" x14ac:dyDescent="0.3">
      <c r="A538" s="2">
        <v>42026</v>
      </c>
      <c r="B538" s="6">
        <f t="shared" si="17"/>
        <v>22</v>
      </c>
      <c r="C538" t="s">
        <v>139</v>
      </c>
      <c r="D538" s="1" t="s">
        <v>140</v>
      </c>
      <c r="E538">
        <v>27.7</v>
      </c>
      <c r="F538">
        <v>1056</v>
      </c>
      <c r="G538">
        <v>28100</v>
      </c>
      <c r="H538">
        <v>2468000</v>
      </c>
      <c r="I538">
        <f t="shared" si="18"/>
        <v>68363600</v>
      </c>
    </row>
    <row r="539" spans="1:9" x14ac:dyDescent="0.3">
      <c r="A539" s="2">
        <v>42026</v>
      </c>
      <c r="B539" s="6">
        <f t="shared" si="17"/>
        <v>22</v>
      </c>
      <c r="C539" t="s">
        <v>141</v>
      </c>
      <c r="D539" s="1" t="s">
        <v>142</v>
      </c>
      <c r="E539">
        <v>150</v>
      </c>
      <c r="F539">
        <v>3992</v>
      </c>
      <c r="G539">
        <v>601540</v>
      </c>
      <c r="H539">
        <v>10451000</v>
      </c>
      <c r="I539">
        <f t="shared" si="18"/>
        <v>1567650000</v>
      </c>
    </row>
    <row r="540" spans="1:9" x14ac:dyDescent="0.3">
      <c r="A540" s="2">
        <v>42026</v>
      </c>
      <c r="B540" s="6">
        <f t="shared" si="17"/>
        <v>22</v>
      </c>
      <c r="C540" t="s">
        <v>143</v>
      </c>
      <c r="D540" s="1" t="s">
        <v>144</v>
      </c>
      <c r="E540">
        <v>0.06</v>
      </c>
      <c r="F540">
        <v>16100</v>
      </c>
      <c r="G540">
        <v>970</v>
      </c>
      <c r="H540">
        <v>0</v>
      </c>
      <c r="I540">
        <f t="shared" si="18"/>
        <v>0</v>
      </c>
    </row>
    <row r="541" spans="1:9" x14ac:dyDescent="0.3">
      <c r="A541" s="2">
        <v>42026</v>
      </c>
      <c r="B541" s="6">
        <f t="shared" si="17"/>
        <v>22</v>
      </c>
      <c r="C541" t="s">
        <v>145</v>
      </c>
      <c r="D541" s="1" t="s">
        <v>146</v>
      </c>
      <c r="E541">
        <v>1.33</v>
      </c>
      <c r="F541">
        <v>1747685</v>
      </c>
      <c r="G541">
        <v>2300860</v>
      </c>
      <c r="H541">
        <v>6078000</v>
      </c>
      <c r="I541">
        <f t="shared" si="18"/>
        <v>8083740</v>
      </c>
    </row>
    <row r="542" spans="1:9" x14ac:dyDescent="0.3">
      <c r="A542" s="2">
        <v>42026</v>
      </c>
      <c r="B542" s="6">
        <f t="shared" si="17"/>
        <v>22</v>
      </c>
      <c r="C542" t="s">
        <v>147</v>
      </c>
      <c r="D542" s="1" t="s">
        <v>148</v>
      </c>
      <c r="E542">
        <v>73.36</v>
      </c>
      <c r="F542">
        <v>0</v>
      </c>
      <c r="G542">
        <v>0</v>
      </c>
      <c r="H542">
        <v>6034000</v>
      </c>
      <c r="I542">
        <f t="shared" si="18"/>
        <v>442654240</v>
      </c>
    </row>
    <row r="543" spans="1:9" x14ac:dyDescent="0.3">
      <c r="A543" s="2">
        <v>42026</v>
      </c>
      <c r="B543" s="6">
        <f t="shared" si="17"/>
        <v>22</v>
      </c>
      <c r="C543" t="s">
        <v>149</v>
      </c>
      <c r="D543" s="1" t="s">
        <v>150</v>
      </c>
      <c r="E543">
        <v>1.72</v>
      </c>
      <c r="F543">
        <v>485978</v>
      </c>
      <c r="G543">
        <v>845850</v>
      </c>
      <c r="H543">
        <v>50108000</v>
      </c>
      <c r="I543">
        <f t="shared" si="18"/>
        <v>86185760</v>
      </c>
    </row>
    <row r="544" spans="1:9" x14ac:dyDescent="0.3">
      <c r="A544" s="2">
        <v>42026</v>
      </c>
      <c r="B544" s="6">
        <f t="shared" si="17"/>
        <v>22</v>
      </c>
      <c r="C544" t="s">
        <v>151</v>
      </c>
      <c r="D544" s="1" t="s">
        <v>152</v>
      </c>
      <c r="E544">
        <v>332.4</v>
      </c>
      <c r="F544">
        <v>91224</v>
      </c>
      <c r="G544">
        <v>30594760</v>
      </c>
      <c r="H544">
        <v>28420000</v>
      </c>
      <c r="I544">
        <f t="shared" si="18"/>
        <v>9446808000</v>
      </c>
    </row>
    <row r="545" spans="1:9" x14ac:dyDescent="0.3">
      <c r="A545" s="2">
        <v>42026</v>
      </c>
      <c r="B545" s="6">
        <f t="shared" si="17"/>
        <v>22</v>
      </c>
      <c r="C545" t="s">
        <v>153</v>
      </c>
      <c r="D545" s="1" t="s">
        <v>154</v>
      </c>
      <c r="E545">
        <v>1.06</v>
      </c>
      <c r="F545">
        <v>6</v>
      </c>
      <c r="G545">
        <v>10</v>
      </c>
      <c r="H545">
        <v>0</v>
      </c>
      <c r="I545">
        <f t="shared" si="18"/>
        <v>0</v>
      </c>
    </row>
    <row r="546" spans="1:9" x14ac:dyDescent="0.3">
      <c r="A546" s="2">
        <v>42026</v>
      </c>
      <c r="B546" s="6">
        <f t="shared" si="17"/>
        <v>22</v>
      </c>
      <c r="C546" t="s">
        <v>155</v>
      </c>
      <c r="D546" s="1" t="s">
        <v>156</v>
      </c>
      <c r="E546">
        <v>4</v>
      </c>
      <c r="F546">
        <v>400</v>
      </c>
      <c r="G546">
        <v>1630</v>
      </c>
      <c r="H546">
        <v>4262000</v>
      </c>
      <c r="I546">
        <f t="shared" si="18"/>
        <v>17048000</v>
      </c>
    </row>
    <row r="547" spans="1:9" x14ac:dyDescent="0.3">
      <c r="A547" s="2">
        <v>42026</v>
      </c>
      <c r="B547" s="6">
        <f t="shared" si="17"/>
        <v>22</v>
      </c>
      <c r="C547" t="s">
        <v>157</v>
      </c>
      <c r="D547" s="1" t="s">
        <v>158</v>
      </c>
      <c r="E547">
        <v>2.5</v>
      </c>
      <c r="F547">
        <v>17875</v>
      </c>
      <c r="G547">
        <v>44650</v>
      </c>
      <c r="H547">
        <v>14368000</v>
      </c>
      <c r="I547">
        <f t="shared" si="18"/>
        <v>35920000</v>
      </c>
    </row>
    <row r="548" spans="1:9" x14ac:dyDescent="0.3">
      <c r="A548" s="2">
        <v>42026</v>
      </c>
      <c r="B548" s="6">
        <f t="shared" si="17"/>
        <v>22</v>
      </c>
      <c r="C548" t="s">
        <v>159</v>
      </c>
      <c r="D548" s="1" t="s">
        <v>160</v>
      </c>
      <c r="E548">
        <v>0.43</v>
      </c>
      <c r="F548">
        <v>528</v>
      </c>
      <c r="G548">
        <v>230</v>
      </c>
      <c r="H548">
        <v>0</v>
      </c>
      <c r="I548">
        <f t="shared" si="18"/>
        <v>0</v>
      </c>
    </row>
    <row r="549" spans="1:9" x14ac:dyDescent="0.3">
      <c r="A549" s="2">
        <v>42026</v>
      </c>
      <c r="B549" s="6">
        <f t="shared" si="17"/>
        <v>22</v>
      </c>
      <c r="C549" t="s">
        <v>161</v>
      </c>
      <c r="D549" s="1" t="s">
        <v>162</v>
      </c>
      <c r="E549">
        <v>146.1</v>
      </c>
      <c r="F549">
        <v>20588</v>
      </c>
      <c r="G549">
        <v>3007910</v>
      </c>
      <c r="H549">
        <v>22030000</v>
      </c>
      <c r="I549">
        <f t="shared" si="18"/>
        <v>3218583000</v>
      </c>
    </row>
    <row r="550" spans="1:9" x14ac:dyDescent="0.3">
      <c r="A550" s="2">
        <v>42026</v>
      </c>
      <c r="B550" s="6">
        <f t="shared" si="17"/>
        <v>22</v>
      </c>
      <c r="C550" t="s">
        <v>163</v>
      </c>
      <c r="D550" s="1" t="s">
        <v>164</v>
      </c>
      <c r="E550">
        <v>0.06</v>
      </c>
      <c r="F550">
        <v>9040</v>
      </c>
      <c r="G550">
        <v>540</v>
      </c>
      <c r="H550">
        <v>0</v>
      </c>
      <c r="I550">
        <f t="shared" si="18"/>
        <v>0</v>
      </c>
    </row>
    <row r="551" spans="1:9" x14ac:dyDescent="0.3">
      <c r="A551" s="2">
        <v>42026</v>
      </c>
      <c r="B551" s="6">
        <f t="shared" si="17"/>
        <v>22</v>
      </c>
      <c r="C551" t="s">
        <v>165</v>
      </c>
      <c r="D551" s="1" t="s">
        <v>166</v>
      </c>
      <c r="E551">
        <v>16.3</v>
      </c>
      <c r="F551">
        <v>164551</v>
      </c>
      <c r="G551">
        <v>2683320</v>
      </c>
      <c r="H551">
        <v>60952000</v>
      </c>
      <c r="I551">
        <f t="shared" si="18"/>
        <v>993517600</v>
      </c>
    </row>
    <row r="552" spans="1:9" x14ac:dyDescent="0.3">
      <c r="A552" s="2">
        <v>42026</v>
      </c>
      <c r="B552" s="6">
        <f t="shared" si="17"/>
        <v>22</v>
      </c>
      <c r="C552" t="s">
        <v>167</v>
      </c>
      <c r="D552" s="1" t="s">
        <v>168</v>
      </c>
      <c r="E552">
        <v>17</v>
      </c>
      <c r="F552">
        <v>240</v>
      </c>
      <c r="G552">
        <v>4140</v>
      </c>
      <c r="H552">
        <v>1050000</v>
      </c>
      <c r="I552">
        <f t="shared" si="18"/>
        <v>17850000</v>
      </c>
    </row>
    <row r="553" spans="1:9" x14ac:dyDescent="0.3">
      <c r="A553" s="2">
        <v>42026</v>
      </c>
      <c r="B553" s="6">
        <f t="shared" si="17"/>
        <v>22</v>
      </c>
      <c r="C553" t="s">
        <v>169</v>
      </c>
      <c r="D553" s="1" t="s">
        <v>170</v>
      </c>
      <c r="E553">
        <v>4.75</v>
      </c>
      <c r="F553">
        <v>850</v>
      </c>
      <c r="G553">
        <v>4050</v>
      </c>
      <c r="H553">
        <v>4916000</v>
      </c>
      <c r="I553">
        <f t="shared" si="18"/>
        <v>23351000</v>
      </c>
    </row>
    <row r="554" spans="1:9" x14ac:dyDescent="0.3">
      <c r="A554" s="2">
        <v>42026</v>
      </c>
      <c r="B554" s="6">
        <f t="shared" si="17"/>
        <v>22</v>
      </c>
      <c r="C554" t="s">
        <v>171</v>
      </c>
      <c r="D554" s="1" t="s">
        <v>172</v>
      </c>
      <c r="E554">
        <v>88.5</v>
      </c>
      <c r="F554">
        <v>7548</v>
      </c>
      <c r="G554">
        <v>678370</v>
      </c>
      <c r="H554">
        <v>22240000</v>
      </c>
      <c r="I554">
        <f t="shared" si="18"/>
        <v>1968240000</v>
      </c>
    </row>
    <row r="555" spans="1:9" x14ac:dyDescent="0.3">
      <c r="A555" s="2">
        <v>42026</v>
      </c>
      <c r="B555" s="6">
        <f t="shared" si="17"/>
        <v>22</v>
      </c>
      <c r="C555" t="s">
        <v>173</v>
      </c>
      <c r="D555" s="1" t="s">
        <v>174</v>
      </c>
      <c r="E555">
        <v>1.03</v>
      </c>
      <c r="F555">
        <v>10424</v>
      </c>
      <c r="G555">
        <v>10710</v>
      </c>
      <c r="H555">
        <v>10109000</v>
      </c>
      <c r="I555">
        <f t="shared" si="18"/>
        <v>10412270</v>
      </c>
    </row>
    <row r="556" spans="1:9" x14ac:dyDescent="0.3">
      <c r="A556" s="2">
        <v>42026</v>
      </c>
      <c r="B556" s="6">
        <f t="shared" si="17"/>
        <v>22</v>
      </c>
      <c r="C556" t="s">
        <v>175</v>
      </c>
      <c r="D556" s="1" t="s">
        <v>176</v>
      </c>
      <c r="E556">
        <v>47.5</v>
      </c>
      <c r="F556">
        <v>55060</v>
      </c>
      <c r="G556">
        <v>2587710</v>
      </c>
      <c r="H556">
        <v>25747000</v>
      </c>
      <c r="I556">
        <f t="shared" si="18"/>
        <v>1222982500</v>
      </c>
    </row>
    <row r="557" spans="1:9" x14ac:dyDescent="0.3">
      <c r="A557" s="2">
        <v>42026</v>
      </c>
      <c r="B557" s="6">
        <f t="shared" si="17"/>
        <v>22</v>
      </c>
      <c r="C557" t="s">
        <v>177</v>
      </c>
      <c r="D557" s="1" t="s">
        <v>178</v>
      </c>
      <c r="E557">
        <v>8.19</v>
      </c>
      <c r="F557">
        <v>14877</v>
      </c>
      <c r="G557">
        <v>121510</v>
      </c>
      <c r="H557">
        <v>7558000</v>
      </c>
      <c r="I557">
        <f t="shared" si="18"/>
        <v>61900019.999999993</v>
      </c>
    </row>
    <row r="558" spans="1:9" x14ac:dyDescent="0.3">
      <c r="A558" s="2">
        <v>42026</v>
      </c>
      <c r="B558" s="6">
        <f t="shared" si="17"/>
        <v>22</v>
      </c>
      <c r="C558" t="s">
        <v>179</v>
      </c>
      <c r="D558" s="1" t="s">
        <v>180</v>
      </c>
      <c r="E558">
        <v>8.4700000000000006</v>
      </c>
      <c r="F558">
        <v>5030</v>
      </c>
      <c r="G558">
        <v>41580</v>
      </c>
      <c r="H558">
        <v>3648000</v>
      </c>
      <c r="I558">
        <f t="shared" si="18"/>
        <v>30898560.000000004</v>
      </c>
    </row>
    <row r="559" spans="1:9" x14ac:dyDescent="0.3">
      <c r="A559" s="2">
        <v>42026</v>
      </c>
      <c r="B559" s="6">
        <f t="shared" si="17"/>
        <v>22</v>
      </c>
      <c r="C559" t="s">
        <v>181</v>
      </c>
      <c r="D559" s="1" t="s">
        <v>182</v>
      </c>
      <c r="E559">
        <v>0.71</v>
      </c>
      <c r="F559">
        <v>10</v>
      </c>
      <c r="G559">
        <v>10</v>
      </c>
      <c r="H559">
        <v>11252000</v>
      </c>
      <c r="I559">
        <f t="shared" si="18"/>
        <v>7988920</v>
      </c>
    </row>
    <row r="560" spans="1:9" x14ac:dyDescent="0.3">
      <c r="A560" s="2">
        <v>42026</v>
      </c>
      <c r="B560" s="6">
        <f t="shared" si="17"/>
        <v>22</v>
      </c>
      <c r="C560" t="s">
        <v>183</v>
      </c>
      <c r="D560" s="1" t="s">
        <v>184</v>
      </c>
      <c r="E560">
        <v>1.36</v>
      </c>
      <c r="F560">
        <v>7379</v>
      </c>
      <c r="G560">
        <v>9910</v>
      </c>
      <c r="H560">
        <v>22530000</v>
      </c>
      <c r="I560">
        <f t="shared" si="18"/>
        <v>30640800.000000004</v>
      </c>
    </row>
    <row r="561" spans="1:9" x14ac:dyDescent="0.3">
      <c r="A561" s="2">
        <v>42026</v>
      </c>
      <c r="B561" s="6">
        <f t="shared" si="17"/>
        <v>22</v>
      </c>
      <c r="C561" t="s">
        <v>185</v>
      </c>
      <c r="D561" s="1" t="s">
        <v>186</v>
      </c>
      <c r="E561">
        <v>3.6</v>
      </c>
      <c r="F561">
        <v>4826</v>
      </c>
      <c r="G561">
        <v>17190</v>
      </c>
      <c r="H561">
        <v>48753000</v>
      </c>
      <c r="I561">
        <f t="shared" si="18"/>
        <v>175510800</v>
      </c>
    </row>
    <row r="562" spans="1:9" x14ac:dyDescent="0.3">
      <c r="A562" s="2">
        <v>42026</v>
      </c>
      <c r="B562" s="6">
        <f t="shared" si="17"/>
        <v>22</v>
      </c>
      <c r="C562" t="s">
        <v>187</v>
      </c>
      <c r="D562" s="1" t="s">
        <v>188</v>
      </c>
      <c r="E562">
        <v>105.85</v>
      </c>
      <c r="F562">
        <v>4619</v>
      </c>
      <c r="G562">
        <v>485220</v>
      </c>
      <c r="H562">
        <v>4610000</v>
      </c>
      <c r="I562">
        <f t="shared" si="18"/>
        <v>487968500</v>
      </c>
    </row>
    <row r="563" spans="1:9" x14ac:dyDescent="0.3">
      <c r="A563" s="2">
        <v>42026</v>
      </c>
      <c r="B563" s="6">
        <f t="shared" si="17"/>
        <v>22</v>
      </c>
      <c r="C563" t="s">
        <v>189</v>
      </c>
      <c r="D563" s="1" t="s">
        <v>190</v>
      </c>
      <c r="E563">
        <v>54.45</v>
      </c>
      <c r="F563">
        <v>514</v>
      </c>
      <c r="G563">
        <v>27770</v>
      </c>
      <c r="H563">
        <v>4122000</v>
      </c>
      <c r="I563">
        <f t="shared" si="18"/>
        <v>224442900</v>
      </c>
    </row>
    <row r="564" spans="1:9" x14ac:dyDescent="0.3">
      <c r="A564" s="2">
        <v>42026</v>
      </c>
      <c r="B564" s="6">
        <f t="shared" si="17"/>
        <v>22</v>
      </c>
      <c r="C564" t="s">
        <v>191</v>
      </c>
      <c r="D564" s="1" t="s">
        <v>192</v>
      </c>
      <c r="E564">
        <v>20.9</v>
      </c>
      <c r="F564">
        <v>35</v>
      </c>
      <c r="G564">
        <v>730</v>
      </c>
      <c r="H564">
        <v>1091000</v>
      </c>
      <c r="I564">
        <f t="shared" si="18"/>
        <v>22801900</v>
      </c>
    </row>
    <row r="565" spans="1:9" x14ac:dyDescent="0.3">
      <c r="A565" s="2">
        <v>42026</v>
      </c>
      <c r="B565" s="6">
        <f t="shared" si="17"/>
        <v>22</v>
      </c>
      <c r="C565" t="s">
        <v>193</v>
      </c>
      <c r="D565" s="1" t="s">
        <v>194</v>
      </c>
      <c r="E565">
        <v>3.38</v>
      </c>
      <c r="F565">
        <v>73465</v>
      </c>
      <c r="G565">
        <v>245170</v>
      </c>
      <c r="H565">
        <v>20455000</v>
      </c>
      <c r="I565">
        <f t="shared" si="18"/>
        <v>69137900</v>
      </c>
    </row>
    <row r="566" spans="1:9" x14ac:dyDescent="0.3">
      <c r="A566" s="2">
        <v>42026</v>
      </c>
      <c r="B566" s="6">
        <f t="shared" si="17"/>
        <v>22</v>
      </c>
      <c r="C566" t="s">
        <v>195</v>
      </c>
      <c r="D566" s="1" t="s">
        <v>196</v>
      </c>
      <c r="E566">
        <v>4.0999999999999996</v>
      </c>
      <c r="F566">
        <v>2183</v>
      </c>
      <c r="G566">
        <v>8850</v>
      </c>
      <c r="H566">
        <v>26984000</v>
      </c>
      <c r="I566">
        <f t="shared" si="18"/>
        <v>110634399.99999999</v>
      </c>
    </row>
    <row r="567" spans="1:9" x14ac:dyDescent="0.3">
      <c r="A567" s="2">
        <v>42026</v>
      </c>
      <c r="B567" s="6">
        <f t="shared" si="17"/>
        <v>22</v>
      </c>
      <c r="C567" t="s">
        <v>197</v>
      </c>
      <c r="D567" s="1" t="s">
        <v>198</v>
      </c>
      <c r="E567">
        <v>4.5999999999999996</v>
      </c>
      <c r="F567">
        <v>50</v>
      </c>
      <c r="G567">
        <v>230</v>
      </c>
      <c r="H567">
        <v>0</v>
      </c>
      <c r="I567">
        <f t="shared" si="18"/>
        <v>0</v>
      </c>
    </row>
    <row r="568" spans="1:9" x14ac:dyDescent="0.3">
      <c r="A568" s="2">
        <v>42026</v>
      </c>
      <c r="B568" s="6">
        <f t="shared" si="17"/>
        <v>22</v>
      </c>
      <c r="C568" t="s">
        <v>199</v>
      </c>
      <c r="D568" s="1" t="s">
        <v>200</v>
      </c>
      <c r="E568">
        <v>22.47</v>
      </c>
      <c r="F568">
        <v>343172</v>
      </c>
      <c r="G568">
        <v>7814590</v>
      </c>
      <c r="H568">
        <v>214367000</v>
      </c>
      <c r="I568">
        <f t="shared" si="18"/>
        <v>4816826490</v>
      </c>
    </row>
    <row r="569" spans="1:9" x14ac:dyDescent="0.3">
      <c r="A569" s="2">
        <v>42026</v>
      </c>
      <c r="B569" s="6">
        <f t="shared" si="17"/>
        <v>22</v>
      </c>
      <c r="C569" t="s">
        <v>201</v>
      </c>
      <c r="D569" s="1" t="s">
        <v>202</v>
      </c>
      <c r="E569">
        <v>2.59</v>
      </c>
      <c r="F569">
        <v>274719</v>
      </c>
      <c r="G569">
        <v>672790</v>
      </c>
      <c r="H569">
        <v>0</v>
      </c>
      <c r="I569">
        <f t="shared" si="18"/>
        <v>0</v>
      </c>
    </row>
    <row r="570" spans="1:9" x14ac:dyDescent="0.3">
      <c r="A570" s="2">
        <v>42026</v>
      </c>
      <c r="B570" s="6">
        <f t="shared" si="17"/>
        <v>22</v>
      </c>
      <c r="C570" t="s">
        <v>203</v>
      </c>
      <c r="D570" s="1" t="s">
        <v>204</v>
      </c>
      <c r="E570">
        <v>89.7</v>
      </c>
      <c r="F570">
        <v>2126</v>
      </c>
      <c r="G570">
        <v>190710</v>
      </c>
      <c r="H570">
        <v>2567000</v>
      </c>
      <c r="I570">
        <f t="shared" si="18"/>
        <v>230259900</v>
      </c>
    </row>
    <row r="571" spans="1:9" x14ac:dyDescent="0.3">
      <c r="A571" s="2">
        <v>42026</v>
      </c>
      <c r="B571" s="6">
        <f t="shared" si="17"/>
        <v>22</v>
      </c>
      <c r="C571" t="s">
        <v>205</v>
      </c>
      <c r="D571" s="1" t="s">
        <v>206</v>
      </c>
      <c r="E571">
        <v>6.26</v>
      </c>
      <c r="F571">
        <v>1698</v>
      </c>
      <c r="G571">
        <v>10750</v>
      </c>
      <c r="H571">
        <v>8556000</v>
      </c>
      <c r="I571">
        <f t="shared" si="18"/>
        <v>53560560</v>
      </c>
    </row>
    <row r="572" spans="1:9" x14ac:dyDescent="0.3">
      <c r="A572" s="2">
        <v>42026</v>
      </c>
      <c r="B572" s="6">
        <f t="shared" si="17"/>
        <v>22</v>
      </c>
      <c r="C572" t="s">
        <v>207</v>
      </c>
      <c r="D572" s="1" t="s">
        <v>208</v>
      </c>
      <c r="E572">
        <v>5.0599999999999996</v>
      </c>
      <c r="F572">
        <v>20</v>
      </c>
      <c r="G572">
        <v>100</v>
      </c>
      <c r="H572">
        <v>2659000</v>
      </c>
      <c r="I572">
        <f t="shared" si="18"/>
        <v>13454539.999999998</v>
      </c>
    </row>
    <row r="573" spans="1:9" x14ac:dyDescent="0.3">
      <c r="A573" s="2">
        <v>42026</v>
      </c>
      <c r="B573" s="6">
        <f t="shared" si="17"/>
        <v>22</v>
      </c>
      <c r="C573" t="s">
        <v>209</v>
      </c>
      <c r="D573" s="1" t="s">
        <v>210</v>
      </c>
      <c r="E573">
        <v>6.28</v>
      </c>
      <c r="F573">
        <v>91</v>
      </c>
      <c r="G573">
        <v>570</v>
      </c>
      <c r="H573">
        <v>0</v>
      </c>
      <c r="I573">
        <f t="shared" si="18"/>
        <v>0</v>
      </c>
    </row>
    <row r="574" spans="1:9" x14ac:dyDescent="0.3">
      <c r="A574" s="2">
        <v>42026</v>
      </c>
      <c r="B574" s="6">
        <f t="shared" si="17"/>
        <v>22</v>
      </c>
      <c r="C574" t="s">
        <v>211</v>
      </c>
      <c r="D574" s="1" t="s">
        <v>212</v>
      </c>
      <c r="E574">
        <v>0.72</v>
      </c>
      <c r="F574">
        <v>1564</v>
      </c>
      <c r="G574">
        <v>1110</v>
      </c>
      <c r="H574">
        <v>8257000</v>
      </c>
      <c r="I574">
        <f t="shared" si="18"/>
        <v>5945040</v>
      </c>
    </row>
    <row r="575" spans="1:9" x14ac:dyDescent="0.3">
      <c r="A575" s="2">
        <v>42026</v>
      </c>
      <c r="B575" s="6">
        <f t="shared" si="17"/>
        <v>22</v>
      </c>
      <c r="C575" t="s">
        <v>213</v>
      </c>
      <c r="D575" s="1" t="s">
        <v>214</v>
      </c>
      <c r="E575">
        <v>46.65</v>
      </c>
      <c r="F575">
        <v>285</v>
      </c>
      <c r="G575">
        <v>13470</v>
      </c>
      <c r="H575">
        <v>7229000</v>
      </c>
      <c r="I575">
        <f t="shared" si="18"/>
        <v>337232850</v>
      </c>
    </row>
    <row r="576" spans="1:9" x14ac:dyDescent="0.3">
      <c r="A576" s="2">
        <v>42026</v>
      </c>
      <c r="B576" s="6">
        <f t="shared" si="17"/>
        <v>22</v>
      </c>
      <c r="C576" t="s">
        <v>215</v>
      </c>
      <c r="D576" s="1" t="s">
        <v>216</v>
      </c>
      <c r="E576">
        <v>2.85</v>
      </c>
      <c r="F576">
        <v>697</v>
      </c>
      <c r="G576">
        <v>1920</v>
      </c>
      <c r="H576">
        <v>0</v>
      </c>
      <c r="I576">
        <f t="shared" si="18"/>
        <v>0</v>
      </c>
    </row>
    <row r="577" spans="1:9" x14ac:dyDescent="0.3">
      <c r="A577" s="2">
        <v>42026</v>
      </c>
      <c r="B577" s="6">
        <f t="shared" si="17"/>
        <v>22</v>
      </c>
      <c r="C577" t="s">
        <v>217</v>
      </c>
      <c r="D577" s="1" t="s">
        <v>218</v>
      </c>
      <c r="E577">
        <v>0.21</v>
      </c>
      <c r="F577">
        <v>26499</v>
      </c>
      <c r="G577">
        <v>5560</v>
      </c>
      <c r="H577">
        <v>0</v>
      </c>
      <c r="I577">
        <f t="shared" si="18"/>
        <v>0</v>
      </c>
    </row>
    <row r="578" spans="1:9" x14ac:dyDescent="0.3">
      <c r="A578" s="2">
        <v>42026</v>
      </c>
      <c r="B578" s="6">
        <f t="shared" si="17"/>
        <v>22</v>
      </c>
      <c r="C578" t="s">
        <v>219</v>
      </c>
      <c r="D578" s="1" t="s">
        <v>220</v>
      </c>
      <c r="E578">
        <v>1.82</v>
      </c>
      <c r="F578">
        <v>0</v>
      </c>
      <c r="G578">
        <v>0</v>
      </c>
      <c r="H578">
        <v>0</v>
      </c>
      <c r="I578">
        <f t="shared" si="18"/>
        <v>0</v>
      </c>
    </row>
    <row r="579" spans="1:9" x14ac:dyDescent="0.3">
      <c r="A579" s="2">
        <v>42026</v>
      </c>
      <c r="B579" s="6">
        <f t="shared" ref="B579:B642" si="19">DAY(A579)</f>
        <v>22</v>
      </c>
      <c r="C579" t="s">
        <v>221</v>
      </c>
      <c r="D579" s="1" t="s">
        <v>222</v>
      </c>
      <c r="E579">
        <v>3.3</v>
      </c>
      <c r="F579">
        <v>47</v>
      </c>
      <c r="G579">
        <v>160</v>
      </c>
      <c r="H579">
        <v>3196000</v>
      </c>
      <c r="I579">
        <f t="shared" ref="I579:I642" si="20">H579*E579</f>
        <v>10546800</v>
      </c>
    </row>
    <row r="580" spans="1:9" x14ac:dyDescent="0.3">
      <c r="A580" s="2">
        <v>42026</v>
      </c>
      <c r="B580" s="6">
        <f t="shared" si="19"/>
        <v>22</v>
      </c>
      <c r="C580" t="s">
        <v>223</v>
      </c>
      <c r="D580" s="1" t="s">
        <v>224</v>
      </c>
      <c r="E580">
        <v>0.28000000000000003</v>
      </c>
      <c r="F580">
        <v>11990</v>
      </c>
      <c r="G580">
        <v>3360</v>
      </c>
      <c r="H580">
        <v>13003000</v>
      </c>
      <c r="I580">
        <f t="shared" si="20"/>
        <v>3640840.0000000005</v>
      </c>
    </row>
    <row r="581" spans="1:9" x14ac:dyDescent="0.3">
      <c r="A581" s="2">
        <v>42026</v>
      </c>
      <c r="B581" s="6">
        <f t="shared" si="19"/>
        <v>22</v>
      </c>
      <c r="C581" t="s">
        <v>225</v>
      </c>
      <c r="D581" s="1" t="s">
        <v>226</v>
      </c>
      <c r="E581">
        <v>3.97</v>
      </c>
      <c r="F581">
        <v>22</v>
      </c>
      <c r="G581">
        <v>90</v>
      </c>
      <c r="H581">
        <v>0</v>
      </c>
      <c r="I581">
        <f t="shared" si="20"/>
        <v>0</v>
      </c>
    </row>
    <row r="582" spans="1:9" x14ac:dyDescent="0.3">
      <c r="A582" s="2">
        <v>42026</v>
      </c>
      <c r="B582" s="6">
        <f t="shared" si="19"/>
        <v>22</v>
      </c>
      <c r="C582" t="s">
        <v>227</v>
      </c>
      <c r="D582" s="1" t="s">
        <v>228</v>
      </c>
      <c r="E582">
        <v>7.17</v>
      </c>
      <c r="F582">
        <v>2735</v>
      </c>
      <c r="G582">
        <v>19700</v>
      </c>
      <c r="H582">
        <v>17743000</v>
      </c>
      <c r="I582">
        <f t="shared" si="20"/>
        <v>127217310</v>
      </c>
    </row>
    <row r="583" spans="1:9" x14ac:dyDescent="0.3">
      <c r="A583" s="2">
        <v>42026</v>
      </c>
      <c r="B583" s="6">
        <f t="shared" si="19"/>
        <v>22</v>
      </c>
      <c r="C583" t="s">
        <v>229</v>
      </c>
      <c r="D583" s="1" t="s">
        <v>230</v>
      </c>
      <c r="E583">
        <v>1.95</v>
      </c>
      <c r="F583">
        <v>130855</v>
      </c>
      <c r="G583">
        <v>254540</v>
      </c>
      <c r="H583">
        <v>45748000</v>
      </c>
      <c r="I583">
        <f t="shared" si="20"/>
        <v>89208600</v>
      </c>
    </row>
    <row r="584" spans="1:9" x14ac:dyDescent="0.3">
      <c r="A584" s="2">
        <v>42026</v>
      </c>
      <c r="B584" s="6">
        <f t="shared" si="19"/>
        <v>22</v>
      </c>
      <c r="C584" t="s">
        <v>231</v>
      </c>
      <c r="D584" s="1" t="s">
        <v>232</v>
      </c>
      <c r="E584">
        <v>1.66</v>
      </c>
      <c r="F584">
        <v>0</v>
      </c>
      <c r="G584">
        <v>0</v>
      </c>
      <c r="H584">
        <v>0</v>
      </c>
      <c r="I584">
        <f t="shared" si="20"/>
        <v>0</v>
      </c>
    </row>
    <row r="585" spans="1:9" x14ac:dyDescent="0.3">
      <c r="A585" s="2">
        <v>42026</v>
      </c>
      <c r="B585" s="6">
        <f t="shared" si="19"/>
        <v>22</v>
      </c>
      <c r="C585" t="s">
        <v>233</v>
      </c>
      <c r="D585" s="1" t="s">
        <v>234</v>
      </c>
      <c r="E585">
        <v>6.54</v>
      </c>
      <c r="F585">
        <v>190678</v>
      </c>
      <c r="G585">
        <v>1247150</v>
      </c>
      <c r="H585">
        <v>223328000</v>
      </c>
      <c r="I585">
        <f t="shared" si="20"/>
        <v>1460565120</v>
      </c>
    </row>
    <row r="586" spans="1:9" x14ac:dyDescent="0.3">
      <c r="A586" s="2">
        <v>42026</v>
      </c>
      <c r="B586" s="6">
        <f t="shared" si="19"/>
        <v>22</v>
      </c>
      <c r="C586" t="s">
        <v>235</v>
      </c>
      <c r="D586" s="1" t="s">
        <v>236</v>
      </c>
      <c r="E586">
        <v>2.2200000000000002</v>
      </c>
      <c r="F586">
        <v>22</v>
      </c>
      <c r="G586">
        <v>50</v>
      </c>
      <c r="H586">
        <v>2588000</v>
      </c>
      <c r="I586">
        <f t="shared" si="20"/>
        <v>5745360.0000000009</v>
      </c>
    </row>
    <row r="587" spans="1:9" x14ac:dyDescent="0.3">
      <c r="A587" s="2">
        <v>42026</v>
      </c>
      <c r="B587" s="6">
        <f t="shared" si="19"/>
        <v>22</v>
      </c>
      <c r="C587" t="s">
        <v>237</v>
      </c>
      <c r="D587" s="1" t="s">
        <v>238</v>
      </c>
      <c r="E587">
        <v>14.7</v>
      </c>
      <c r="F587">
        <v>365</v>
      </c>
      <c r="G587">
        <v>5680</v>
      </c>
      <c r="H587">
        <v>1039000</v>
      </c>
      <c r="I587">
        <f t="shared" si="20"/>
        <v>15273300</v>
      </c>
    </row>
    <row r="588" spans="1:9" x14ac:dyDescent="0.3">
      <c r="A588" s="2">
        <v>42026</v>
      </c>
      <c r="B588" s="6">
        <f t="shared" si="19"/>
        <v>22</v>
      </c>
      <c r="C588" t="s">
        <v>239</v>
      </c>
      <c r="D588" s="1" t="s">
        <v>240</v>
      </c>
      <c r="E588">
        <v>0.17</v>
      </c>
      <c r="F588">
        <v>4370</v>
      </c>
      <c r="G588">
        <v>740</v>
      </c>
      <c r="H588">
        <v>0</v>
      </c>
      <c r="I588">
        <f t="shared" si="20"/>
        <v>0</v>
      </c>
    </row>
    <row r="589" spans="1:9" x14ac:dyDescent="0.3">
      <c r="A589" s="2">
        <v>42026</v>
      </c>
      <c r="B589" s="6">
        <f t="shared" si="19"/>
        <v>22</v>
      </c>
      <c r="C589" t="s">
        <v>241</v>
      </c>
      <c r="D589" s="1" t="s">
        <v>242</v>
      </c>
      <c r="E589">
        <v>0.26</v>
      </c>
      <c r="F589">
        <v>544299</v>
      </c>
      <c r="G589">
        <v>141520</v>
      </c>
      <c r="H589">
        <v>0</v>
      </c>
      <c r="I589">
        <f t="shared" si="20"/>
        <v>0</v>
      </c>
    </row>
    <row r="590" spans="1:9" x14ac:dyDescent="0.3">
      <c r="A590" s="2">
        <v>42026</v>
      </c>
      <c r="B590" s="6">
        <f t="shared" si="19"/>
        <v>22</v>
      </c>
      <c r="C590" t="s">
        <v>243</v>
      </c>
      <c r="D590" s="1" t="s">
        <v>244</v>
      </c>
      <c r="E590">
        <v>26.27</v>
      </c>
      <c r="F590">
        <v>142406</v>
      </c>
      <c r="G590">
        <v>3993110</v>
      </c>
      <c r="H590">
        <v>7837000</v>
      </c>
      <c r="I590">
        <f t="shared" si="20"/>
        <v>205877990</v>
      </c>
    </row>
    <row r="591" spans="1:9" x14ac:dyDescent="0.3">
      <c r="A591" s="2">
        <v>42026</v>
      </c>
      <c r="B591" s="6">
        <f t="shared" si="19"/>
        <v>22</v>
      </c>
      <c r="C591" t="s">
        <v>245</v>
      </c>
      <c r="D591" s="1" t="s">
        <v>246</v>
      </c>
      <c r="E591">
        <v>82</v>
      </c>
      <c r="F591">
        <v>187</v>
      </c>
      <c r="G591">
        <v>15270</v>
      </c>
      <c r="H591">
        <v>4747000</v>
      </c>
      <c r="I591">
        <f t="shared" si="20"/>
        <v>389254000</v>
      </c>
    </row>
    <row r="592" spans="1:9" x14ac:dyDescent="0.3">
      <c r="A592" s="2">
        <v>42026</v>
      </c>
      <c r="B592" s="6">
        <f t="shared" si="19"/>
        <v>22</v>
      </c>
      <c r="C592" t="s">
        <v>247</v>
      </c>
      <c r="D592" s="1" t="s">
        <v>248</v>
      </c>
      <c r="E592">
        <v>10.7</v>
      </c>
      <c r="F592">
        <v>575</v>
      </c>
      <c r="G592">
        <v>6150</v>
      </c>
      <c r="H592">
        <v>7051000</v>
      </c>
      <c r="I592">
        <f t="shared" si="20"/>
        <v>75445700</v>
      </c>
    </row>
    <row r="593" spans="1:9" x14ac:dyDescent="0.3">
      <c r="A593" s="2">
        <v>42026</v>
      </c>
      <c r="B593" s="6">
        <f t="shared" si="19"/>
        <v>22</v>
      </c>
      <c r="C593" t="s">
        <v>249</v>
      </c>
      <c r="D593" s="1" t="s">
        <v>250</v>
      </c>
      <c r="E593">
        <v>3.4</v>
      </c>
      <c r="F593">
        <v>90972</v>
      </c>
      <c r="G593">
        <v>306610</v>
      </c>
      <c r="H593">
        <v>110913000</v>
      </c>
      <c r="I593">
        <f t="shared" si="20"/>
        <v>377104200</v>
      </c>
    </row>
    <row r="594" spans="1:9" x14ac:dyDescent="0.3">
      <c r="A594" s="2">
        <v>42026</v>
      </c>
      <c r="B594" s="6">
        <f t="shared" si="19"/>
        <v>22</v>
      </c>
      <c r="C594" t="s">
        <v>251</v>
      </c>
      <c r="D594" s="1" t="s">
        <v>252</v>
      </c>
      <c r="E594">
        <v>1.38</v>
      </c>
      <c r="F594">
        <v>10996</v>
      </c>
      <c r="G594">
        <v>15300</v>
      </c>
      <c r="H594">
        <v>3333000</v>
      </c>
      <c r="I594">
        <f t="shared" si="20"/>
        <v>4599540</v>
      </c>
    </row>
    <row r="595" spans="1:9" x14ac:dyDescent="0.3">
      <c r="A595" s="2">
        <v>42026</v>
      </c>
      <c r="B595" s="6">
        <f t="shared" si="19"/>
        <v>22</v>
      </c>
      <c r="C595" t="s">
        <v>253</v>
      </c>
      <c r="D595" s="1" t="s">
        <v>254</v>
      </c>
      <c r="E595">
        <v>15.3</v>
      </c>
      <c r="F595">
        <v>16599</v>
      </c>
      <c r="G595">
        <v>249530</v>
      </c>
      <c r="H595">
        <v>2716000</v>
      </c>
      <c r="I595">
        <f t="shared" si="20"/>
        <v>41554800</v>
      </c>
    </row>
    <row r="596" spans="1:9" x14ac:dyDescent="0.3">
      <c r="A596" s="2">
        <v>42026</v>
      </c>
      <c r="B596" s="6">
        <f t="shared" si="19"/>
        <v>22</v>
      </c>
      <c r="C596" t="s">
        <v>255</v>
      </c>
      <c r="D596" s="1" t="s">
        <v>256</v>
      </c>
      <c r="E596">
        <v>13.34</v>
      </c>
      <c r="F596">
        <v>1594</v>
      </c>
      <c r="G596">
        <v>21120</v>
      </c>
      <c r="H596">
        <v>3579000</v>
      </c>
      <c r="I596">
        <f t="shared" si="20"/>
        <v>47743860</v>
      </c>
    </row>
    <row r="597" spans="1:9" x14ac:dyDescent="0.3">
      <c r="A597" s="2">
        <v>42026</v>
      </c>
      <c r="B597" s="6">
        <f t="shared" si="19"/>
        <v>22</v>
      </c>
      <c r="C597" t="s">
        <v>257</v>
      </c>
      <c r="D597" s="1" t="s">
        <v>258</v>
      </c>
      <c r="E597">
        <v>50.98</v>
      </c>
      <c r="F597">
        <v>27855</v>
      </c>
      <c r="G597">
        <v>1392850</v>
      </c>
      <c r="H597">
        <v>13044000</v>
      </c>
      <c r="I597">
        <f t="shared" si="20"/>
        <v>664983120</v>
      </c>
    </row>
    <row r="598" spans="1:9" x14ac:dyDescent="0.3">
      <c r="A598" s="2">
        <v>42026</v>
      </c>
      <c r="B598" s="6">
        <f t="shared" si="19"/>
        <v>22</v>
      </c>
      <c r="C598" t="s">
        <v>259</v>
      </c>
      <c r="D598" s="1" t="s">
        <v>260</v>
      </c>
      <c r="E598">
        <v>1.03</v>
      </c>
      <c r="F598">
        <v>27631</v>
      </c>
      <c r="G598">
        <v>28260</v>
      </c>
      <c r="H598">
        <v>11545000</v>
      </c>
      <c r="I598">
        <f t="shared" si="20"/>
        <v>11891350</v>
      </c>
    </row>
    <row r="599" spans="1:9" x14ac:dyDescent="0.3">
      <c r="A599" s="2">
        <v>42026</v>
      </c>
      <c r="B599" s="6">
        <f t="shared" si="19"/>
        <v>22</v>
      </c>
      <c r="C599" t="s">
        <v>261</v>
      </c>
      <c r="D599" s="1" t="s">
        <v>262</v>
      </c>
      <c r="E599">
        <v>16.5</v>
      </c>
      <c r="F599">
        <v>370058</v>
      </c>
      <c r="G599">
        <v>6094640</v>
      </c>
      <c r="H599">
        <v>214078000</v>
      </c>
      <c r="I599">
        <f t="shared" si="20"/>
        <v>3532287000</v>
      </c>
    </row>
    <row r="600" spans="1:9" x14ac:dyDescent="0.3">
      <c r="A600" s="2">
        <v>42026</v>
      </c>
      <c r="B600" s="6">
        <f t="shared" si="19"/>
        <v>22</v>
      </c>
      <c r="C600" t="s">
        <v>263</v>
      </c>
      <c r="D600" s="1" t="s">
        <v>264</v>
      </c>
      <c r="E600">
        <v>11.5</v>
      </c>
      <c r="F600">
        <v>860</v>
      </c>
      <c r="G600">
        <v>9890</v>
      </c>
      <c r="H600">
        <v>7353000</v>
      </c>
      <c r="I600">
        <f t="shared" si="20"/>
        <v>84559500</v>
      </c>
    </row>
    <row r="601" spans="1:9" x14ac:dyDescent="0.3">
      <c r="A601" s="2">
        <v>42026</v>
      </c>
      <c r="B601" s="6">
        <f t="shared" si="19"/>
        <v>22</v>
      </c>
      <c r="C601" t="s">
        <v>265</v>
      </c>
      <c r="D601" s="1" t="s">
        <v>266</v>
      </c>
      <c r="E601">
        <v>22.84</v>
      </c>
      <c r="F601">
        <v>803257</v>
      </c>
      <c r="G601">
        <v>18269210</v>
      </c>
      <c r="H601">
        <v>200740000</v>
      </c>
      <c r="I601">
        <f t="shared" si="20"/>
        <v>4584901600</v>
      </c>
    </row>
    <row r="602" spans="1:9" x14ac:dyDescent="0.3">
      <c r="A602" s="2">
        <v>42026</v>
      </c>
      <c r="B602" s="6">
        <f t="shared" si="19"/>
        <v>22</v>
      </c>
      <c r="C602" t="s">
        <v>267</v>
      </c>
      <c r="D602" s="1" t="s">
        <v>268</v>
      </c>
      <c r="E602">
        <v>11.44</v>
      </c>
      <c r="F602">
        <v>146</v>
      </c>
      <c r="G602">
        <v>1540</v>
      </c>
      <c r="H602">
        <v>5047000</v>
      </c>
      <c r="I602">
        <f t="shared" si="20"/>
        <v>57737680</v>
      </c>
    </row>
    <row r="603" spans="1:9" x14ac:dyDescent="0.3">
      <c r="A603" s="2">
        <v>42026</v>
      </c>
      <c r="B603" s="6">
        <f t="shared" si="19"/>
        <v>22</v>
      </c>
      <c r="C603" t="s">
        <v>269</v>
      </c>
      <c r="D603" s="1" t="s">
        <v>270</v>
      </c>
      <c r="E603">
        <v>26.02</v>
      </c>
      <c r="F603">
        <v>13621</v>
      </c>
      <c r="G603">
        <v>356660</v>
      </c>
      <c r="H603">
        <v>4986000</v>
      </c>
      <c r="I603">
        <f t="shared" si="20"/>
        <v>129735720</v>
      </c>
    </row>
    <row r="604" spans="1:9" x14ac:dyDescent="0.3">
      <c r="A604" s="2">
        <v>42026</v>
      </c>
      <c r="B604" s="6">
        <f t="shared" si="19"/>
        <v>22</v>
      </c>
      <c r="C604" t="s">
        <v>271</v>
      </c>
      <c r="D604" s="1" t="s">
        <v>272</v>
      </c>
      <c r="E604">
        <v>16.27</v>
      </c>
      <c r="F604">
        <v>438</v>
      </c>
      <c r="G604">
        <v>7200</v>
      </c>
      <c r="H604">
        <v>530000</v>
      </c>
      <c r="I604">
        <f t="shared" si="20"/>
        <v>8623100</v>
      </c>
    </row>
    <row r="605" spans="1:9" x14ac:dyDescent="0.3">
      <c r="A605" s="2">
        <v>42026</v>
      </c>
      <c r="B605" s="6">
        <f t="shared" si="19"/>
        <v>22</v>
      </c>
      <c r="C605" t="s">
        <v>273</v>
      </c>
      <c r="D605" s="1" t="s">
        <v>274</v>
      </c>
      <c r="E605">
        <v>4.13</v>
      </c>
      <c r="F605">
        <v>10859</v>
      </c>
      <c r="G605">
        <v>44830</v>
      </c>
      <c r="H605">
        <v>24228000</v>
      </c>
      <c r="I605">
        <f t="shared" si="20"/>
        <v>100061640</v>
      </c>
    </row>
    <row r="606" spans="1:9" x14ac:dyDescent="0.3">
      <c r="A606" s="2">
        <v>42026</v>
      </c>
      <c r="B606" s="6">
        <f t="shared" si="19"/>
        <v>22</v>
      </c>
      <c r="C606" t="s">
        <v>275</v>
      </c>
      <c r="D606" s="1" t="s">
        <v>276</v>
      </c>
      <c r="E606">
        <v>2.41</v>
      </c>
      <c r="F606">
        <v>786</v>
      </c>
      <c r="G606">
        <v>1830</v>
      </c>
      <c r="H606">
        <v>13646000</v>
      </c>
      <c r="I606">
        <f t="shared" si="20"/>
        <v>32886860.000000004</v>
      </c>
    </row>
    <row r="607" spans="1:9" x14ac:dyDescent="0.3">
      <c r="A607" s="2">
        <v>42026</v>
      </c>
      <c r="B607" s="6">
        <f t="shared" si="19"/>
        <v>22</v>
      </c>
      <c r="C607" t="s">
        <v>277</v>
      </c>
      <c r="D607" s="1" t="s">
        <v>278</v>
      </c>
      <c r="E607">
        <v>1.69</v>
      </c>
      <c r="F607">
        <v>0</v>
      </c>
      <c r="G607">
        <v>0</v>
      </c>
      <c r="H607">
        <v>0</v>
      </c>
      <c r="I607">
        <f t="shared" si="20"/>
        <v>0</v>
      </c>
    </row>
    <row r="608" spans="1:9" x14ac:dyDescent="0.3">
      <c r="A608" s="2">
        <v>42026</v>
      </c>
      <c r="B608" s="6">
        <f t="shared" si="19"/>
        <v>22</v>
      </c>
      <c r="C608" t="s">
        <v>279</v>
      </c>
      <c r="D608" s="1" t="s">
        <v>280</v>
      </c>
      <c r="E608">
        <v>25.45</v>
      </c>
      <c r="F608">
        <v>848</v>
      </c>
      <c r="G608">
        <v>21810</v>
      </c>
      <c r="H608">
        <v>2121000</v>
      </c>
      <c r="I608">
        <f t="shared" si="20"/>
        <v>53979450</v>
      </c>
    </row>
    <row r="609" spans="1:9" x14ac:dyDescent="0.3">
      <c r="A609" s="2">
        <v>42026</v>
      </c>
      <c r="B609" s="6">
        <f t="shared" si="19"/>
        <v>22</v>
      </c>
      <c r="C609" t="s">
        <v>281</v>
      </c>
      <c r="D609" s="1" t="s">
        <v>282</v>
      </c>
      <c r="E609">
        <v>0.01</v>
      </c>
      <c r="F609">
        <v>41500</v>
      </c>
      <c r="G609">
        <v>420</v>
      </c>
      <c r="H609">
        <v>0</v>
      </c>
      <c r="I609">
        <f t="shared" si="20"/>
        <v>0</v>
      </c>
    </row>
    <row r="610" spans="1:9" x14ac:dyDescent="0.3">
      <c r="A610" s="2">
        <v>42026</v>
      </c>
      <c r="B610" s="6">
        <f t="shared" si="19"/>
        <v>22</v>
      </c>
      <c r="C610" t="s">
        <v>283</v>
      </c>
      <c r="D610" s="1" t="s">
        <v>284</v>
      </c>
      <c r="E610">
        <v>36.22</v>
      </c>
      <c r="F610">
        <v>521114</v>
      </c>
      <c r="G610">
        <v>18675240</v>
      </c>
      <c r="H610">
        <v>77963000</v>
      </c>
      <c r="I610">
        <f t="shared" si="20"/>
        <v>2823819860</v>
      </c>
    </row>
    <row r="611" spans="1:9" x14ac:dyDescent="0.3">
      <c r="A611" s="2">
        <v>42026</v>
      </c>
      <c r="B611" s="6">
        <f t="shared" si="19"/>
        <v>22</v>
      </c>
      <c r="C611" t="s">
        <v>285</v>
      </c>
      <c r="D611" s="1" t="s">
        <v>286</v>
      </c>
      <c r="E611">
        <v>2.17</v>
      </c>
      <c r="F611">
        <v>0</v>
      </c>
      <c r="G611">
        <v>0</v>
      </c>
      <c r="H611">
        <v>453000</v>
      </c>
      <c r="I611">
        <f t="shared" si="20"/>
        <v>983010</v>
      </c>
    </row>
    <row r="612" spans="1:9" x14ac:dyDescent="0.3">
      <c r="A612" s="2">
        <v>42026</v>
      </c>
      <c r="B612" s="6">
        <f t="shared" si="19"/>
        <v>22</v>
      </c>
      <c r="C612" t="s">
        <v>287</v>
      </c>
      <c r="D612" s="1" t="s">
        <v>288</v>
      </c>
      <c r="E612">
        <v>13.59</v>
      </c>
      <c r="F612">
        <v>4522</v>
      </c>
      <c r="G612">
        <v>61040</v>
      </c>
      <c r="H612">
        <v>1423000</v>
      </c>
      <c r="I612">
        <f t="shared" si="20"/>
        <v>19338570</v>
      </c>
    </row>
    <row r="613" spans="1:9" x14ac:dyDescent="0.3">
      <c r="A613" s="2">
        <v>42026</v>
      </c>
      <c r="B613" s="6">
        <f t="shared" si="19"/>
        <v>22</v>
      </c>
      <c r="C613" t="s">
        <v>289</v>
      </c>
      <c r="D613" s="1" t="s">
        <v>290</v>
      </c>
      <c r="E613">
        <v>7.14</v>
      </c>
      <c r="F613">
        <v>0</v>
      </c>
      <c r="G613">
        <v>0</v>
      </c>
      <c r="H613">
        <v>14000</v>
      </c>
      <c r="I613">
        <f t="shared" si="20"/>
        <v>99960</v>
      </c>
    </row>
    <row r="614" spans="1:9" x14ac:dyDescent="0.3">
      <c r="A614" s="2">
        <v>42026</v>
      </c>
      <c r="B614" s="6">
        <f t="shared" si="19"/>
        <v>22</v>
      </c>
      <c r="C614" t="s">
        <v>291</v>
      </c>
      <c r="D614" s="1" t="s">
        <v>292</v>
      </c>
      <c r="E614">
        <v>0.44</v>
      </c>
      <c r="F614">
        <v>3359</v>
      </c>
      <c r="G614">
        <v>1480</v>
      </c>
      <c r="H614">
        <v>0</v>
      </c>
      <c r="I614">
        <f t="shared" si="20"/>
        <v>0</v>
      </c>
    </row>
    <row r="615" spans="1:9" x14ac:dyDescent="0.3">
      <c r="A615" s="2">
        <v>42026</v>
      </c>
      <c r="B615" s="6">
        <f t="shared" si="19"/>
        <v>22</v>
      </c>
      <c r="C615" t="s">
        <v>293</v>
      </c>
      <c r="D615" s="1" t="s">
        <v>294</v>
      </c>
      <c r="E615">
        <v>3.3</v>
      </c>
      <c r="F615">
        <v>3776</v>
      </c>
      <c r="G615">
        <v>12400</v>
      </c>
      <c r="H615">
        <v>138273000</v>
      </c>
      <c r="I615">
        <f t="shared" si="20"/>
        <v>456300900</v>
      </c>
    </row>
    <row r="616" spans="1:9" x14ac:dyDescent="0.3">
      <c r="A616" s="2">
        <v>42026</v>
      </c>
      <c r="B616" s="6">
        <f t="shared" si="19"/>
        <v>22</v>
      </c>
      <c r="C616" t="s">
        <v>295</v>
      </c>
      <c r="D616" s="1" t="s">
        <v>296</v>
      </c>
      <c r="E616">
        <v>50.71</v>
      </c>
      <c r="F616">
        <v>569</v>
      </c>
      <c r="G616">
        <v>29120</v>
      </c>
      <c r="H616">
        <v>11601000</v>
      </c>
      <c r="I616">
        <f t="shared" si="20"/>
        <v>588286710</v>
      </c>
    </row>
    <row r="617" spans="1:9" x14ac:dyDescent="0.3">
      <c r="A617" s="2">
        <v>42026</v>
      </c>
      <c r="B617" s="6">
        <f t="shared" si="19"/>
        <v>22</v>
      </c>
      <c r="C617" t="s">
        <v>297</v>
      </c>
      <c r="D617" s="1" t="s">
        <v>298</v>
      </c>
      <c r="E617">
        <v>18.489999999999998</v>
      </c>
      <c r="F617">
        <v>303</v>
      </c>
      <c r="G617">
        <v>5600</v>
      </c>
      <c r="H617">
        <v>1239000</v>
      </c>
      <c r="I617">
        <f t="shared" si="20"/>
        <v>22909109.999999996</v>
      </c>
    </row>
    <row r="618" spans="1:9" x14ac:dyDescent="0.3">
      <c r="A618" s="2">
        <v>42026</v>
      </c>
      <c r="B618" s="6">
        <f t="shared" si="19"/>
        <v>22</v>
      </c>
      <c r="C618" t="s">
        <v>299</v>
      </c>
      <c r="D618" s="1" t="s">
        <v>300</v>
      </c>
      <c r="E618">
        <v>1.48</v>
      </c>
      <c r="F618">
        <v>1000</v>
      </c>
      <c r="G618">
        <v>1470</v>
      </c>
      <c r="H618">
        <v>0</v>
      </c>
      <c r="I618">
        <f t="shared" si="20"/>
        <v>0</v>
      </c>
    </row>
    <row r="619" spans="1:9" x14ac:dyDescent="0.3">
      <c r="A619" s="2">
        <v>42026</v>
      </c>
      <c r="B619" s="6">
        <f t="shared" si="19"/>
        <v>22</v>
      </c>
      <c r="C619" t="s">
        <v>301</v>
      </c>
      <c r="D619" s="1" t="s">
        <v>302</v>
      </c>
      <c r="E619">
        <v>15.7</v>
      </c>
      <c r="F619">
        <v>71</v>
      </c>
      <c r="G619">
        <v>1130</v>
      </c>
      <c r="H619">
        <v>3144000</v>
      </c>
      <c r="I619">
        <f t="shared" si="20"/>
        <v>49360800</v>
      </c>
    </row>
    <row r="620" spans="1:9" x14ac:dyDescent="0.3">
      <c r="A620" s="2">
        <v>42026</v>
      </c>
      <c r="B620" s="6">
        <f t="shared" si="19"/>
        <v>22</v>
      </c>
      <c r="C620" t="s">
        <v>303</v>
      </c>
      <c r="D620" s="1" t="s">
        <v>304</v>
      </c>
      <c r="E620">
        <v>25.9</v>
      </c>
      <c r="F620">
        <v>3</v>
      </c>
      <c r="G620">
        <v>80</v>
      </c>
      <c r="H620">
        <v>3305000</v>
      </c>
      <c r="I620">
        <f t="shared" si="20"/>
        <v>85599500</v>
      </c>
    </row>
    <row r="621" spans="1:9" x14ac:dyDescent="0.3">
      <c r="A621" s="2">
        <v>42026</v>
      </c>
      <c r="B621" s="6">
        <f t="shared" si="19"/>
        <v>22</v>
      </c>
      <c r="C621" t="s">
        <v>305</v>
      </c>
      <c r="D621" s="1" t="s">
        <v>306</v>
      </c>
      <c r="E621">
        <v>8.8000000000000007</v>
      </c>
      <c r="F621">
        <v>36885</v>
      </c>
      <c r="G621">
        <v>324770</v>
      </c>
      <c r="H621">
        <v>17846000</v>
      </c>
      <c r="I621">
        <f t="shared" si="20"/>
        <v>157044800</v>
      </c>
    </row>
    <row r="622" spans="1:9" x14ac:dyDescent="0.3">
      <c r="A622" s="2">
        <v>42026</v>
      </c>
      <c r="B622" s="6">
        <f t="shared" si="19"/>
        <v>22</v>
      </c>
      <c r="C622" t="s">
        <v>307</v>
      </c>
      <c r="D622" s="1" t="s">
        <v>308</v>
      </c>
      <c r="E622">
        <v>4.55</v>
      </c>
      <c r="F622">
        <v>1184</v>
      </c>
      <c r="G622">
        <v>5290</v>
      </c>
      <c r="H622">
        <v>4501000</v>
      </c>
      <c r="I622">
        <f t="shared" si="20"/>
        <v>20479550</v>
      </c>
    </row>
    <row r="623" spans="1:9" x14ac:dyDescent="0.3">
      <c r="A623" s="2">
        <v>42026</v>
      </c>
      <c r="B623" s="6">
        <f t="shared" si="19"/>
        <v>22</v>
      </c>
      <c r="C623" t="s">
        <v>309</v>
      </c>
      <c r="D623" s="1" t="s">
        <v>310</v>
      </c>
      <c r="E623">
        <v>0.93</v>
      </c>
      <c r="F623">
        <v>8501</v>
      </c>
      <c r="G623">
        <v>7930</v>
      </c>
      <c r="H623">
        <v>11150000</v>
      </c>
      <c r="I623">
        <f t="shared" si="20"/>
        <v>10369500</v>
      </c>
    </row>
    <row r="624" spans="1:9" x14ac:dyDescent="0.3">
      <c r="A624" s="2">
        <v>42026</v>
      </c>
      <c r="B624" s="6">
        <f t="shared" si="19"/>
        <v>22</v>
      </c>
      <c r="C624" t="s">
        <v>311</v>
      </c>
      <c r="D624" s="1" t="s">
        <v>312</v>
      </c>
      <c r="E624">
        <v>49.5</v>
      </c>
      <c r="F624">
        <v>43812</v>
      </c>
      <c r="G624">
        <v>2161740</v>
      </c>
      <c r="H624">
        <v>16737000</v>
      </c>
      <c r="I624">
        <f t="shared" si="20"/>
        <v>828481500</v>
      </c>
    </row>
    <row r="625" spans="1:9" x14ac:dyDescent="0.3">
      <c r="A625" s="2">
        <v>42026</v>
      </c>
      <c r="B625" s="6">
        <f t="shared" si="19"/>
        <v>22</v>
      </c>
      <c r="C625" t="s">
        <v>313</v>
      </c>
      <c r="D625" s="1" t="s">
        <v>314</v>
      </c>
      <c r="E625">
        <v>18.73</v>
      </c>
      <c r="F625">
        <v>0</v>
      </c>
      <c r="G625">
        <v>0</v>
      </c>
      <c r="H625">
        <v>17024000</v>
      </c>
      <c r="I625">
        <f t="shared" si="20"/>
        <v>318859520</v>
      </c>
    </row>
    <row r="626" spans="1:9" x14ac:dyDescent="0.3">
      <c r="A626" s="2">
        <v>42026</v>
      </c>
      <c r="B626" s="6">
        <f t="shared" si="19"/>
        <v>22</v>
      </c>
      <c r="C626" t="s">
        <v>315</v>
      </c>
      <c r="D626" s="1" t="s">
        <v>316</v>
      </c>
      <c r="E626">
        <v>0.85</v>
      </c>
      <c r="F626">
        <v>127157</v>
      </c>
      <c r="G626">
        <v>108740</v>
      </c>
      <c r="H626">
        <v>0</v>
      </c>
      <c r="I626">
        <f t="shared" si="20"/>
        <v>0</v>
      </c>
    </row>
    <row r="627" spans="1:9" x14ac:dyDescent="0.3">
      <c r="A627" s="2">
        <v>42026</v>
      </c>
      <c r="B627" s="6">
        <f t="shared" si="19"/>
        <v>22</v>
      </c>
      <c r="C627" t="s">
        <v>317</v>
      </c>
      <c r="D627" s="1" t="s">
        <v>318</v>
      </c>
      <c r="E627">
        <v>0.35</v>
      </c>
      <c r="F627">
        <v>1072</v>
      </c>
      <c r="G627">
        <v>380</v>
      </c>
      <c r="H627">
        <v>0</v>
      </c>
      <c r="I627">
        <f t="shared" si="20"/>
        <v>0</v>
      </c>
    </row>
    <row r="628" spans="1:9" x14ac:dyDescent="0.3">
      <c r="A628" s="2">
        <v>42026</v>
      </c>
      <c r="B628" s="6">
        <f t="shared" si="19"/>
        <v>22</v>
      </c>
      <c r="C628" t="s">
        <v>319</v>
      </c>
      <c r="D628" s="1" t="s">
        <v>320</v>
      </c>
      <c r="E628">
        <v>2</v>
      </c>
      <c r="F628">
        <v>106503</v>
      </c>
      <c r="G628">
        <v>212440</v>
      </c>
      <c r="H628">
        <v>293645000</v>
      </c>
      <c r="I628">
        <f t="shared" si="20"/>
        <v>587290000</v>
      </c>
    </row>
    <row r="629" spans="1:9" x14ac:dyDescent="0.3">
      <c r="A629" s="2">
        <v>42026</v>
      </c>
      <c r="B629" s="6">
        <f t="shared" si="19"/>
        <v>22</v>
      </c>
      <c r="C629" t="s">
        <v>321</v>
      </c>
      <c r="D629" s="1" t="s">
        <v>322</v>
      </c>
      <c r="E629">
        <v>1.81</v>
      </c>
      <c r="F629">
        <v>3554369</v>
      </c>
      <c r="G629">
        <v>6423540</v>
      </c>
      <c r="H629">
        <v>1095354000</v>
      </c>
      <c r="I629">
        <f t="shared" si="20"/>
        <v>1982590740</v>
      </c>
    </row>
    <row r="630" spans="1:9" x14ac:dyDescent="0.3">
      <c r="A630" s="2">
        <v>42026</v>
      </c>
      <c r="B630" s="6">
        <f t="shared" si="19"/>
        <v>22</v>
      </c>
      <c r="C630" t="s">
        <v>323</v>
      </c>
      <c r="D630" s="1" t="s">
        <v>324</v>
      </c>
      <c r="E630">
        <v>3.4</v>
      </c>
      <c r="F630">
        <v>48766</v>
      </c>
      <c r="G630">
        <v>165490</v>
      </c>
      <c r="H630">
        <v>43628000</v>
      </c>
      <c r="I630">
        <f t="shared" si="20"/>
        <v>148335200</v>
      </c>
    </row>
    <row r="631" spans="1:9" x14ac:dyDescent="0.3">
      <c r="A631" s="2">
        <v>42026</v>
      </c>
      <c r="B631" s="6">
        <f t="shared" si="19"/>
        <v>22</v>
      </c>
      <c r="C631" t="s">
        <v>325</v>
      </c>
      <c r="D631" s="1" t="s">
        <v>326</v>
      </c>
      <c r="E631">
        <v>6.83</v>
      </c>
      <c r="F631">
        <v>2154</v>
      </c>
      <c r="G631">
        <v>14670</v>
      </c>
      <c r="H631">
        <v>6721000</v>
      </c>
      <c r="I631">
        <f t="shared" si="20"/>
        <v>45904430</v>
      </c>
    </row>
    <row r="632" spans="1:9" x14ac:dyDescent="0.3">
      <c r="A632" s="2">
        <v>42026</v>
      </c>
      <c r="B632" s="6">
        <f t="shared" si="19"/>
        <v>22</v>
      </c>
      <c r="C632" t="s">
        <v>327</v>
      </c>
      <c r="D632" s="1" t="s">
        <v>328</v>
      </c>
      <c r="E632">
        <v>42.2</v>
      </c>
      <c r="F632">
        <v>638</v>
      </c>
      <c r="G632">
        <v>26850</v>
      </c>
      <c r="H632">
        <v>20769000</v>
      </c>
      <c r="I632">
        <f t="shared" si="20"/>
        <v>876451800</v>
      </c>
    </row>
    <row r="633" spans="1:9" x14ac:dyDescent="0.3">
      <c r="A633" s="2">
        <v>42026</v>
      </c>
      <c r="B633" s="6">
        <f t="shared" si="19"/>
        <v>22</v>
      </c>
      <c r="C633" t="s">
        <v>329</v>
      </c>
      <c r="D633" s="1" t="s">
        <v>330</v>
      </c>
      <c r="E633">
        <v>24.99</v>
      </c>
      <c r="F633">
        <v>601</v>
      </c>
      <c r="G633">
        <v>14800</v>
      </c>
      <c r="H633">
        <v>1991000</v>
      </c>
      <c r="I633">
        <f t="shared" si="20"/>
        <v>49755090</v>
      </c>
    </row>
    <row r="634" spans="1:9" x14ac:dyDescent="0.3">
      <c r="A634" s="2">
        <v>42026</v>
      </c>
      <c r="B634" s="6">
        <f t="shared" si="19"/>
        <v>22</v>
      </c>
      <c r="C634" t="s">
        <v>331</v>
      </c>
      <c r="D634" s="1" t="s">
        <v>332</v>
      </c>
      <c r="E634">
        <v>43.4</v>
      </c>
      <c r="F634">
        <v>78340</v>
      </c>
      <c r="G634">
        <v>3400770</v>
      </c>
      <c r="H634">
        <v>27164000</v>
      </c>
      <c r="I634">
        <f t="shared" si="20"/>
        <v>1178917600</v>
      </c>
    </row>
    <row r="635" spans="1:9" x14ac:dyDescent="0.3">
      <c r="A635" s="2">
        <v>42026</v>
      </c>
      <c r="B635" s="6">
        <f t="shared" si="19"/>
        <v>22</v>
      </c>
      <c r="C635" t="s">
        <v>333</v>
      </c>
      <c r="D635" s="1" t="s">
        <v>334</v>
      </c>
      <c r="E635">
        <v>16.95</v>
      </c>
      <c r="F635">
        <v>65960</v>
      </c>
      <c r="G635">
        <v>1122120</v>
      </c>
      <c r="H635">
        <v>3502000</v>
      </c>
      <c r="I635">
        <f t="shared" si="20"/>
        <v>59358900</v>
      </c>
    </row>
    <row r="636" spans="1:9" x14ac:dyDescent="0.3">
      <c r="A636" s="2">
        <v>42026</v>
      </c>
      <c r="B636" s="6">
        <f t="shared" si="19"/>
        <v>22</v>
      </c>
      <c r="C636" t="s">
        <v>335</v>
      </c>
      <c r="D636" s="1" t="s">
        <v>336</v>
      </c>
      <c r="E636">
        <v>29.7</v>
      </c>
      <c r="F636">
        <v>2124</v>
      </c>
      <c r="G636">
        <v>63460</v>
      </c>
      <c r="H636">
        <v>17315000</v>
      </c>
      <c r="I636">
        <f t="shared" si="20"/>
        <v>514255500</v>
      </c>
    </row>
    <row r="637" spans="1:9" x14ac:dyDescent="0.3">
      <c r="A637" s="2">
        <v>42026</v>
      </c>
      <c r="B637" s="6">
        <f t="shared" si="19"/>
        <v>22</v>
      </c>
      <c r="C637" t="s">
        <v>337</v>
      </c>
      <c r="D637" s="1" t="s">
        <v>338</v>
      </c>
      <c r="E637">
        <v>1.51</v>
      </c>
      <c r="F637">
        <v>0</v>
      </c>
      <c r="G637">
        <v>0</v>
      </c>
      <c r="H637">
        <v>0</v>
      </c>
      <c r="I637">
        <f t="shared" si="20"/>
        <v>0</v>
      </c>
    </row>
    <row r="638" spans="1:9" x14ac:dyDescent="0.3">
      <c r="A638" s="2">
        <v>42026</v>
      </c>
      <c r="B638" s="6">
        <f t="shared" si="19"/>
        <v>22</v>
      </c>
      <c r="C638" t="s">
        <v>339</v>
      </c>
      <c r="D638" s="1" t="s">
        <v>340</v>
      </c>
      <c r="E638">
        <v>11.49</v>
      </c>
      <c r="F638">
        <v>263769</v>
      </c>
      <c r="G638">
        <v>2811530</v>
      </c>
      <c r="H638">
        <v>3233000</v>
      </c>
      <c r="I638">
        <f t="shared" si="20"/>
        <v>37147170</v>
      </c>
    </row>
    <row r="639" spans="1:9" x14ac:dyDescent="0.3">
      <c r="A639" s="2">
        <v>42026</v>
      </c>
      <c r="B639" s="6">
        <f t="shared" si="19"/>
        <v>22</v>
      </c>
      <c r="C639" t="s">
        <v>341</v>
      </c>
      <c r="D639" s="1" t="s">
        <v>342</v>
      </c>
      <c r="E639">
        <v>71</v>
      </c>
      <c r="F639">
        <v>16310</v>
      </c>
      <c r="G639">
        <v>1156910</v>
      </c>
      <c r="H639">
        <v>40919000</v>
      </c>
      <c r="I639">
        <f t="shared" si="20"/>
        <v>2905249000</v>
      </c>
    </row>
    <row r="640" spans="1:9" x14ac:dyDescent="0.3">
      <c r="A640" s="2">
        <v>42026</v>
      </c>
      <c r="B640" s="6">
        <f t="shared" si="19"/>
        <v>22</v>
      </c>
      <c r="C640" t="s">
        <v>343</v>
      </c>
      <c r="D640" s="1" t="s">
        <v>344</v>
      </c>
      <c r="E640">
        <v>4.95</v>
      </c>
      <c r="F640">
        <v>609449</v>
      </c>
      <c r="G640">
        <v>2992240</v>
      </c>
      <c r="H640">
        <v>245350000</v>
      </c>
      <c r="I640">
        <f t="shared" si="20"/>
        <v>1214482500</v>
      </c>
    </row>
    <row r="641" spans="1:9" x14ac:dyDescent="0.3">
      <c r="A641" s="2">
        <v>42026</v>
      </c>
      <c r="B641" s="6">
        <f t="shared" si="19"/>
        <v>22</v>
      </c>
      <c r="C641" t="s">
        <v>345</v>
      </c>
      <c r="D641" s="1" t="s">
        <v>346</v>
      </c>
      <c r="E641">
        <v>106.65</v>
      </c>
      <c r="F641">
        <v>76303</v>
      </c>
      <c r="G641">
        <v>8014240</v>
      </c>
      <c r="H641">
        <v>30584000</v>
      </c>
      <c r="I641">
        <f t="shared" si="20"/>
        <v>3261783600</v>
      </c>
    </row>
    <row r="642" spans="1:9" x14ac:dyDescent="0.3">
      <c r="A642" s="2">
        <v>42026</v>
      </c>
      <c r="B642" s="6">
        <f t="shared" si="19"/>
        <v>22</v>
      </c>
      <c r="C642" t="s">
        <v>347</v>
      </c>
      <c r="D642" s="1" t="s">
        <v>348</v>
      </c>
      <c r="E642">
        <v>3.3</v>
      </c>
      <c r="F642">
        <v>847</v>
      </c>
      <c r="G642">
        <v>2800</v>
      </c>
      <c r="H642">
        <v>25500000</v>
      </c>
      <c r="I642">
        <f t="shared" si="20"/>
        <v>84150000</v>
      </c>
    </row>
    <row r="643" spans="1:9" x14ac:dyDescent="0.3">
      <c r="A643" s="2">
        <v>42026</v>
      </c>
      <c r="B643" s="6">
        <f t="shared" ref="B643:B706" si="21">DAY(A643)</f>
        <v>22</v>
      </c>
      <c r="C643" t="s">
        <v>349</v>
      </c>
      <c r="D643" s="1" t="s">
        <v>350</v>
      </c>
      <c r="E643">
        <v>1.89</v>
      </c>
      <c r="F643">
        <v>800156</v>
      </c>
      <c r="G643">
        <v>1509490</v>
      </c>
      <c r="H643">
        <v>70928000</v>
      </c>
      <c r="I643">
        <f t="shared" ref="I643:I706" si="22">H643*E643</f>
        <v>134053920</v>
      </c>
    </row>
    <row r="644" spans="1:9" x14ac:dyDescent="0.3">
      <c r="A644" s="2">
        <v>42026</v>
      </c>
      <c r="B644" s="6">
        <f t="shared" si="21"/>
        <v>22</v>
      </c>
      <c r="C644" t="s">
        <v>351</v>
      </c>
      <c r="D644" s="1" t="s">
        <v>352</v>
      </c>
      <c r="E644">
        <v>5.03</v>
      </c>
      <c r="F644">
        <v>105</v>
      </c>
      <c r="G644">
        <v>530</v>
      </c>
      <c r="H644">
        <v>1143000</v>
      </c>
      <c r="I644">
        <f t="shared" si="22"/>
        <v>5749290</v>
      </c>
    </row>
    <row r="645" spans="1:9" x14ac:dyDescent="0.3">
      <c r="A645" s="2">
        <v>42026</v>
      </c>
      <c r="B645" s="6">
        <f t="shared" si="21"/>
        <v>22</v>
      </c>
      <c r="C645" t="s">
        <v>353</v>
      </c>
      <c r="D645" s="1" t="s">
        <v>354</v>
      </c>
      <c r="E645">
        <v>3.29</v>
      </c>
      <c r="F645">
        <v>153454</v>
      </c>
      <c r="G645">
        <v>502560</v>
      </c>
      <c r="H645">
        <v>36119000</v>
      </c>
      <c r="I645">
        <f t="shared" si="22"/>
        <v>118831510</v>
      </c>
    </row>
    <row r="646" spans="1:9" x14ac:dyDescent="0.3">
      <c r="A646" s="2">
        <v>42026</v>
      </c>
      <c r="B646" s="6">
        <f t="shared" si="21"/>
        <v>22</v>
      </c>
      <c r="C646" t="s">
        <v>355</v>
      </c>
      <c r="D646" s="1" t="s">
        <v>356</v>
      </c>
      <c r="E646">
        <v>5.14</v>
      </c>
      <c r="F646">
        <v>10</v>
      </c>
      <c r="G646">
        <v>50</v>
      </c>
      <c r="H646">
        <v>4199000</v>
      </c>
      <c r="I646">
        <f t="shared" si="22"/>
        <v>21582860</v>
      </c>
    </row>
    <row r="647" spans="1:9" x14ac:dyDescent="0.3">
      <c r="A647" s="2">
        <v>42026</v>
      </c>
      <c r="B647" s="6">
        <f t="shared" si="21"/>
        <v>22</v>
      </c>
      <c r="C647" t="s">
        <v>357</v>
      </c>
      <c r="D647" s="1" t="s">
        <v>358</v>
      </c>
      <c r="E647">
        <v>31.28</v>
      </c>
      <c r="F647">
        <v>3679</v>
      </c>
      <c r="G647">
        <v>113760</v>
      </c>
      <c r="H647">
        <v>1839000</v>
      </c>
      <c r="I647">
        <f t="shared" si="22"/>
        <v>57523920</v>
      </c>
    </row>
    <row r="648" spans="1:9" x14ac:dyDescent="0.3">
      <c r="A648" s="2">
        <v>42026</v>
      </c>
      <c r="B648" s="6">
        <f t="shared" si="21"/>
        <v>22</v>
      </c>
      <c r="C648" t="s">
        <v>359</v>
      </c>
      <c r="D648" s="1" t="s">
        <v>360</v>
      </c>
      <c r="E648">
        <v>3.07</v>
      </c>
      <c r="F648">
        <v>8103</v>
      </c>
      <c r="G648">
        <v>24550</v>
      </c>
      <c r="H648">
        <v>7831000</v>
      </c>
      <c r="I648">
        <f t="shared" si="22"/>
        <v>24041170</v>
      </c>
    </row>
    <row r="649" spans="1:9" x14ac:dyDescent="0.3">
      <c r="A649" s="2">
        <v>42026</v>
      </c>
      <c r="B649" s="6">
        <f t="shared" si="21"/>
        <v>22</v>
      </c>
      <c r="C649" t="s">
        <v>361</v>
      </c>
      <c r="D649" s="1" t="s">
        <v>362</v>
      </c>
      <c r="E649">
        <v>0.02</v>
      </c>
      <c r="F649">
        <v>100000</v>
      </c>
      <c r="G649">
        <v>2000</v>
      </c>
      <c r="H649">
        <v>0</v>
      </c>
      <c r="I649">
        <f t="shared" si="22"/>
        <v>0</v>
      </c>
    </row>
    <row r="650" spans="1:9" x14ac:dyDescent="0.3">
      <c r="A650" s="2">
        <v>42026</v>
      </c>
      <c r="B650" s="6">
        <f t="shared" si="21"/>
        <v>22</v>
      </c>
      <c r="C650" t="s">
        <v>363</v>
      </c>
      <c r="D650" s="1" t="s">
        <v>364</v>
      </c>
      <c r="E650">
        <v>0.11</v>
      </c>
      <c r="F650">
        <v>146389</v>
      </c>
      <c r="G650">
        <v>16100</v>
      </c>
      <c r="H650">
        <v>0</v>
      </c>
      <c r="I650">
        <f t="shared" si="22"/>
        <v>0</v>
      </c>
    </row>
    <row r="651" spans="1:9" x14ac:dyDescent="0.3">
      <c r="A651" s="2">
        <v>42026</v>
      </c>
      <c r="B651" s="6">
        <f t="shared" si="21"/>
        <v>22</v>
      </c>
      <c r="C651" t="s">
        <v>365</v>
      </c>
      <c r="D651" s="1" t="s">
        <v>366</v>
      </c>
      <c r="E651">
        <v>1.1000000000000001</v>
      </c>
      <c r="F651">
        <v>3744</v>
      </c>
      <c r="G651">
        <v>4030</v>
      </c>
      <c r="H651">
        <v>4084000</v>
      </c>
      <c r="I651">
        <f t="shared" si="22"/>
        <v>4492400</v>
      </c>
    </row>
    <row r="652" spans="1:9" x14ac:dyDescent="0.3">
      <c r="A652" s="2">
        <v>42026</v>
      </c>
      <c r="B652" s="6">
        <f t="shared" si="21"/>
        <v>22</v>
      </c>
      <c r="C652" t="s">
        <v>367</v>
      </c>
      <c r="D652" s="1" t="s">
        <v>368</v>
      </c>
      <c r="E652">
        <v>0.98</v>
      </c>
      <c r="F652">
        <v>23255</v>
      </c>
      <c r="G652">
        <v>22980</v>
      </c>
      <c r="H652">
        <v>5438000</v>
      </c>
      <c r="I652">
        <f t="shared" si="22"/>
        <v>5329240</v>
      </c>
    </row>
    <row r="653" spans="1:9" x14ac:dyDescent="0.3">
      <c r="A653" s="2">
        <v>42026</v>
      </c>
      <c r="B653" s="6">
        <f t="shared" si="21"/>
        <v>22</v>
      </c>
      <c r="C653" t="s">
        <v>369</v>
      </c>
      <c r="D653" s="1" t="s">
        <v>370</v>
      </c>
      <c r="E653">
        <v>9</v>
      </c>
      <c r="F653">
        <v>590</v>
      </c>
      <c r="G653">
        <v>5280</v>
      </c>
      <c r="H653">
        <v>15129000</v>
      </c>
      <c r="I653">
        <f t="shared" si="22"/>
        <v>136161000</v>
      </c>
    </row>
    <row r="654" spans="1:9" x14ac:dyDescent="0.3">
      <c r="A654" s="2">
        <v>42026</v>
      </c>
      <c r="B654" s="6">
        <f t="shared" si="21"/>
        <v>22</v>
      </c>
      <c r="C654" t="s">
        <v>371</v>
      </c>
      <c r="D654" s="1" t="s">
        <v>372</v>
      </c>
      <c r="E654">
        <v>5.8</v>
      </c>
      <c r="F654">
        <v>2625</v>
      </c>
      <c r="G654">
        <v>15380</v>
      </c>
      <c r="H654">
        <v>9809000</v>
      </c>
      <c r="I654">
        <f t="shared" si="22"/>
        <v>56892200</v>
      </c>
    </row>
    <row r="655" spans="1:9" x14ac:dyDescent="0.3">
      <c r="A655" s="2">
        <v>42026</v>
      </c>
      <c r="B655" s="6">
        <f t="shared" si="21"/>
        <v>22</v>
      </c>
      <c r="C655" t="s">
        <v>373</v>
      </c>
      <c r="D655" s="1" t="s">
        <v>374</v>
      </c>
      <c r="E655">
        <v>2.2000000000000002</v>
      </c>
      <c r="F655">
        <v>5702</v>
      </c>
      <c r="G655">
        <v>12480</v>
      </c>
      <c r="H655">
        <v>11568000</v>
      </c>
      <c r="I655">
        <f t="shared" si="22"/>
        <v>25449600.000000004</v>
      </c>
    </row>
    <row r="656" spans="1:9" x14ac:dyDescent="0.3">
      <c r="A656" s="2">
        <v>42026</v>
      </c>
      <c r="B656" s="6">
        <f t="shared" si="21"/>
        <v>22</v>
      </c>
      <c r="C656" t="s">
        <v>375</v>
      </c>
      <c r="D656" s="1" t="s">
        <v>376</v>
      </c>
      <c r="E656">
        <v>29.9</v>
      </c>
      <c r="F656">
        <v>2</v>
      </c>
      <c r="G656">
        <v>60</v>
      </c>
      <c r="H656">
        <v>4187000</v>
      </c>
      <c r="I656">
        <f t="shared" si="22"/>
        <v>125191300</v>
      </c>
    </row>
    <row r="657" spans="1:9" x14ac:dyDescent="0.3">
      <c r="A657" s="2">
        <v>42026</v>
      </c>
      <c r="B657" s="6">
        <f t="shared" si="21"/>
        <v>22</v>
      </c>
      <c r="C657" t="s">
        <v>377</v>
      </c>
      <c r="D657" s="1" t="s">
        <v>378</v>
      </c>
      <c r="E657">
        <v>1.54</v>
      </c>
      <c r="F657">
        <v>6126</v>
      </c>
      <c r="G657">
        <v>9560</v>
      </c>
      <c r="H657">
        <v>3715000</v>
      </c>
      <c r="I657">
        <f t="shared" si="22"/>
        <v>5721100</v>
      </c>
    </row>
    <row r="658" spans="1:9" x14ac:dyDescent="0.3">
      <c r="A658" s="2">
        <v>42026</v>
      </c>
      <c r="B658" s="6">
        <f t="shared" si="21"/>
        <v>22</v>
      </c>
      <c r="C658" t="s">
        <v>379</v>
      </c>
      <c r="D658" s="1" t="s">
        <v>380</v>
      </c>
      <c r="E658">
        <v>2.61</v>
      </c>
      <c r="F658">
        <v>12326</v>
      </c>
      <c r="G658">
        <v>32210</v>
      </c>
      <c r="H658">
        <v>93737000</v>
      </c>
      <c r="I658">
        <f t="shared" si="22"/>
        <v>244653570</v>
      </c>
    </row>
    <row r="659" spans="1:9" x14ac:dyDescent="0.3">
      <c r="A659" s="2">
        <v>42026</v>
      </c>
      <c r="B659" s="6">
        <f t="shared" si="21"/>
        <v>22</v>
      </c>
      <c r="C659" t="s">
        <v>381</v>
      </c>
      <c r="D659" s="1" t="s">
        <v>382</v>
      </c>
      <c r="E659">
        <v>2.25</v>
      </c>
      <c r="F659">
        <v>12468</v>
      </c>
      <c r="G659">
        <v>27920</v>
      </c>
      <c r="H659">
        <v>7444000</v>
      </c>
      <c r="I659">
        <f t="shared" si="22"/>
        <v>16749000</v>
      </c>
    </row>
    <row r="660" spans="1:9" x14ac:dyDescent="0.3">
      <c r="A660" s="2">
        <v>42026</v>
      </c>
      <c r="B660" s="6">
        <f t="shared" si="21"/>
        <v>22</v>
      </c>
      <c r="C660" t="s">
        <v>383</v>
      </c>
      <c r="D660" s="1" t="s">
        <v>384</v>
      </c>
      <c r="E660">
        <v>1.73</v>
      </c>
      <c r="F660">
        <v>1716</v>
      </c>
      <c r="G660">
        <v>2860</v>
      </c>
      <c r="H660">
        <v>5435000</v>
      </c>
      <c r="I660">
        <f t="shared" si="22"/>
        <v>9402550</v>
      </c>
    </row>
    <row r="661" spans="1:9" x14ac:dyDescent="0.3">
      <c r="A661" s="2">
        <v>42026</v>
      </c>
      <c r="B661" s="6">
        <f t="shared" si="21"/>
        <v>22</v>
      </c>
      <c r="C661" t="s">
        <v>385</v>
      </c>
      <c r="D661" s="1" t="s">
        <v>386</v>
      </c>
      <c r="E661">
        <v>0.77</v>
      </c>
      <c r="F661">
        <v>53583</v>
      </c>
      <c r="G661">
        <v>40440</v>
      </c>
      <c r="H661">
        <v>23452000</v>
      </c>
      <c r="I661">
        <f t="shared" si="22"/>
        <v>18058040</v>
      </c>
    </row>
    <row r="662" spans="1:9" x14ac:dyDescent="0.3">
      <c r="A662" s="2">
        <v>42026</v>
      </c>
      <c r="B662" s="6">
        <f t="shared" si="21"/>
        <v>22</v>
      </c>
      <c r="C662" t="s">
        <v>387</v>
      </c>
      <c r="D662" s="1" t="s">
        <v>388</v>
      </c>
      <c r="E662">
        <v>56.85</v>
      </c>
      <c r="F662">
        <v>1</v>
      </c>
      <c r="G662">
        <v>60</v>
      </c>
      <c r="H662">
        <v>1165000</v>
      </c>
      <c r="I662">
        <f t="shared" si="22"/>
        <v>66230250</v>
      </c>
    </row>
    <row r="663" spans="1:9" x14ac:dyDescent="0.3">
      <c r="A663" s="2">
        <v>42026</v>
      </c>
      <c r="B663" s="6">
        <f t="shared" si="21"/>
        <v>22</v>
      </c>
      <c r="C663" t="s">
        <v>389</v>
      </c>
      <c r="D663" s="1" t="s">
        <v>390</v>
      </c>
      <c r="E663">
        <v>136.05000000000001</v>
      </c>
      <c r="F663">
        <v>22125</v>
      </c>
      <c r="G663">
        <v>3038750</v>
      </c>
      <c r="H663">
        <v>30454000</v>
      </c>
      <c r="I663">
        <f t="shared" si="22"/>
        <v>4143266700.0000005</v>
      </c>
    </row>
    <row r="664" spans="1:9" x14ac:dyDescent="0.3">
      <c r="A664" s="2">
        <v>42026</v>
      </c>
      <c r="B664" s="6">
        <f t="shared" si="21"/>
        <v>22</v>
      </c>
      <c r="C664" t="s">
        <v>391</v>
      </c>
      <c r="D664" s="1" t="s">
        <v>392</v>
      </c>
      <c r="E664">
        <v>3.46</v>
      </c>
      <c r="F664">
        <v>299</v>
      </c>
      <c r="G664">
        <v>1030</v>
      </c>
      <c r="H664">
        <v>12110000</v>
      </c>
      <c r="I664">
        <f t="shared" si="22"/>
        <v>41900600</v>
      </c>
    </row>
    <row r="665" spans="1:9" x14ac:dyDescent="0.3">
      <c r="A665" s="2">
        <v>42026</v>
      </c>
      <c r="B665" s="6">
        <f t="shared" si="21"/>
        <v>22</v>
      </c>
      <c r="C665" t="s">
        <v>393</v>
      </c>
      <c r="D665" s="1" t="s">
        <v>394</v>
      </c>
      <c r="E665">
        <v>16.399999999999999</v>
      </c>
      <c r="F665">
        <v>1101</v>
      </c>
      <c r="G665">
        <v>17860</v>
      </c>
      <c r="H665">
        <v>6189000</v>
      </c>
      <c r="I665">
        <f t="shared" si="22"/>
        <v>101499599.99999999</v>
      </c>
    </row>
    <row r="666" spans="1:9" x14ac:dyDescent="0.3">
      <c r="A666" s="2">
        <v>42026</v>
      </c>
      <c r="B666" s="6">
        <f t="shared" si="21"/>
        <v>22</v>
      </c>
      <c r="C666" t="s">
        <v>395</v>
      </c>
      <c r="D666" s="1" t="s">
        <v>396</v>
      </c>
      <c r="E666">
        <v>13</v>
      </c>
      <c r="F666">
        <v>469</v>
      </c>
      <c r="G666">
        <v>6100</v>
      </c>
      <c r="H666">
        <v>0</v>
      </c>
      <c r="I666">
        <f t="shared" si="22"/>
        <v>0</v>
      </c>
    </row>
    <row r="667" spans="1:9" x14ac:dyDescent="0.3">
      <c r="A667" s="2">
        <v>42026</v>
      </c>
      <c r="B667" s="6">
        <f t="shared" si="21"/>
        <v>22</v>
      </c>
      <c r="C667" t="s">
        <v>397</v>
      </c>
      <c r="D667" s="1" t="s">
        <v>398</v>
      </c>
      <c r="E667">
        <v>167</v>
      </c>
      <c r="F667">
        <v>117940</v>
      </c>
      <c r="G667">
        <v>19095170</v>
      </c>
      <c r="H667">
        <v>5028000</v>
      </c>
      <c r="I667">
        <f t="shared" si="22"/>
        <v>839676000</v>
      </c>
    </row>
    <row r="668" spans="1:9" x14ac:dyDescent="0.3">
      <c r="A668" s="2">
        <v>42026</v>
      </c>
      <c r="B668" s="6">
        <f t="shared" si="21"/>
        <v>22</v>
      </c>
      <c r="C668" t="s">
        <v>399</v>
      </c>
      <c r="D668" s="1" t="s">
        <v>400</v>
      </c>
      <c r="E668">
        <v>18.649999999999999</v>
      </c>
      <c r="F668">
        <v>1011</v>
      </c>
      <c r="G668">
        <v>18850</v>
      </c>
      <c r="H668">
        <v>4000000</v>
      </c>
      <c r="I668">
        <f t="shared" si="22"/>
        <v>74600000</v>
      </c>
    </row>
    <row r="669" spans="1:9" x14ac:dyDescent="0.3">
      <c r="A669" s="2">
        <v>42026</v>
      </c>
      <c r="B669" s="6">
        <f t="shared" si="21"/>
        <v>22</v>
      </c>
      <c r="C669" t="s">
        <v>401</v>
      </c>
      <c r="D669" s="1" t="s">
        <v>402</v>
      </c>
      <c r="E669">
        <v>0.93</v>
      </c>
      <c r="F669">
        <v>7000</v>
      </c>
      <c r="G669">
        <v>6350</v>
      </c>
      <c r="H669">
        <v>0</v>
      </c>
      <c r="I669">
        <f t="shared" si="22"/>
        <v>0</v>
      </c>
    </row>
    <row r="670" spans="1:9" x14ac:dyDescent="0.3">
      <c r="A670" s="2">
        <v>42026</v>
      </c>
      <c r="B670" s="6">
        <f t="shared" si="21"/>
        <v>22</v>
      </c>
      <c r="C670" t="s">
        <v>403</v>
      </c>
      <c r="D670" s="1" t="s">
        <v>404</v>
      </c>
      <c r="E670">
        <v>206</v>
      </c>
      <c r="F670">
        <v>15062</v>
      </c>
      <c r="G670">
        <v>3075810</v>
      </c>
      <c r="H670">
        <v>8393000</v>
      </c>
      <c r="I670">
        <f t="shared" si="22"/>
        <v>1728958000</v>
      </c>
    </row>
    <row r="671" spans="1:9" x14ac:dyDescent="0.3">
      <c r="A671" s="2">
        <v>42026</v>
      </c>
      <c r="B671" s="6">
        <f t="shared" si="21"/>
        <v>22</v>
      </c>
      <c r="C671" t="s">
        <v>405</v>
      </c>
      <c r="D671" s="1" t="s">
        <v>406</v>
      </c>
      <c r="E671">
        <v>4</v>
      </c>
      <c r="F671">
        <v>0</v>
      </c>
      <c r="G671">
        <v>0</v>
      </c>
      <c r="H671">
        <v>2639000</v>
      </c>
      <c r="I671">
        <f t="shared" si="22"/>
        <v>10556000</v>
      </c>
    </row>
    <row r="672" spans="1:9" x14ac:dyDescent="0.3">
      <c r="A672" s="2">
        <v>42026</v>
      </c>
      <c r="B672" s="6">
        <f t="shared" si="21"/>
        <v>22</v>
      </c>
      <c r="C672" t="s">
        <v>407</v>
      </c>
      <c r="D672" s="1" t="s">
        <v>408</v>
      </c>
      <c r="E672">
        <v>1.06</v>
      </c>
      <c r="F672">
        <v>3569</v>
      </c>
      <c r="G672">
        <v>3800</v>
      </c>
      <c r="H672">
        <v>0</v>
      </c>
      <c r="I672">
        <f t="shared" si="22"/>
        <v>0</v>
      </c>
    </row>
    <row r="673" spans="1:9" x14ac:dyDescent="0.3">
      <c r="A673" s="2">
        <v>42026</v>
      </c>
      <c r="B673" s="6">
        <f t="shared" si="21"/>
        <v>22</v>
      </c>
      <c r="C673" t="s">
        <v>409</v>
      </c>
      <c r="D673" s="1" t="s">
        <v>410</v>
      </c>
      <c r="E673">
        <v>9.0500000000000007</v>
      </c>
      <c r="F673">
        <v>50</v>
      </c>
      <c r="G673">
        <v>450</v>
      </c>
      <c r="H673">
        <v>5944000</v>
      </c>
      <c r="I673">
        <f t="shared" si="22"/>
        <v>53793200.000000007</v>
      </c>
    </row>
    <row r="674" spans="1:9" x14ac:dyDescent="0.3">
      <c r="A674" s="2">
        <v>42026</v>
      </c>
      <c r="B674" s="6">
        <f t="shared" si="21"/>
        <v>22</v>
      </c>
      <c r="C674" t="s">
        <v>411</v>
      </c>
      <c r="D674" s="1" t="s">
        <v>412</v>
      </c>
      <c r="E674">
        <v>0.1</v>
      </c>
      <c r="F674">
        <v>12700</v>
      </c>
      <c r="G674">
        <v>1270</v>
      </c>
      <c r="H674">
        <v>0</v>
      </c>
      <c r="I674">
        <f t="shared" si="22"/>
        <v>0</v>
      </c>
    </row>
    <row r="675" spans="1:9" x14ac:dyDescent="0.3">
      <c r="A675" s="2">
        <v>42026</v>
      </c>
      <c r="B675" s="6">
        <f t="shared" si="21"/>
        <v>22</v>
      </c>
      <c r="C675" t="s">
        <v>413</v>
      </c>
      <c r="D675" s="1" t="s">
        <v>414</v>
      </c>
      <c r="E675">
        <v>2.2000000000000002</v>
      </c>
      <c r="F675">
        <v>100</v>
      </c>
      <c r="G675">
        <v>220</v>
      </c>
      <c r="H675">
        <v>0</v>
      </c>
      <c r="I675">
        <f t="shared" si="22"/>
        <v>0</v>
      </c>
    </row>
    <row r="676" spans="1:9" x14ac:dyDescent="0.3">
      <c r="A676" s="2">
        <v>42026</v>
      </c>
      <c r="B676" s="6">
        <f t="shared" si="21"/>
        <v>22</v>
      </c>
      <c r="C676" t="s">
        <v>415</v>
      </c>
      <c r="D676" s="1" t="s">
        <v>416</v>
      </c>
      <c r="E676">
        <v>4.0199999999999996</v>
      </c>
      <c r="F676">
        <v>25020</v>
      </c>
      <c r="G676">
        <v>100820</v>
      </c>
      <c r="H676">
        <v>18968000</v>
      </c>
      <c r="I676">
        <f t="shared" si="22"/>
        <v>76251359.999999985</v>
      </c>
    </row>
    <row r="677" spans="1:9" x14ac:dyDescent="0.3">
      <c r="A677" s="2">
        <v>42026</v>
      </c>
      <c r="B677" s="6">
        <f t="shared" si="21"/>
        <v>22</v>
      </c>
      <c r="C677" t="s">
        <v>417</v>
      </c>
      <c r="D677" s="1" t="s">
        <v>418</v>
      </c>
      <c r="E677">
        <v>0.85</v>
      </c>
      <c r="F677">
        <v>100</v>
      </c>
      <c r="G677">
        <v>65</v>
      </c>
      <c r="H677">
        <v>8070000</v>
      </c>
      <c r="I677">
        <f t="shared" si="22"/>
        <v>6859500</v>
      </c>
    </row>
    <row r="678" spans="1:9" x14ac:dyDescent="0.3">
      <c r="A678" s="2">
        <v>42026</v>
      </c>
      <c r="B678" s="6">
        <f t="shared" si="21"/>
        <v>22</v>
      </c>
      <c r="C678" t="s">
        <v>419</v>
      </c>
      <c r="D678" s="1" t="s">
        <v>420</v>
      </c>
      <c r="E678">
        <v>3.34</v>
      </c>
      <c r="F678">
        <v>200</v>
      </c>
      <c r="G678">
        <v>490</v>
      </c>
      <c r="H678">
        <v>3600000</v>
      </c>
      <c r="I678">
        <f t="shared" si="22"/>
        <v>12024000</v>
      </c>
    </row>
    <row r="679" spans="1:9" x14ac:dyDescent="0.3">
      <c r="A679" s="2">
        <v>42026</v>
      </c>
      <c r="B679" s="6">
        <f t="shared" si="21"/>
        <v>22</v>
      </c>
      <c r="C679" t="s">
        <v>421</v>
      </c>
      <c r="D679" s="1" t="s">
        <v>422</v>
      </c>
      <c r="E679">
        <v>1.61</v>
      </c>
      <c r="F679">
        <v>100</v>
      </c>
      <c r="G679">
        <v>160</v>
      </c>
      <c r="H679">
        <v>0</v>
      </c>
      <c r="I679">
        <f t="shared" si="22"/>
        <v>0</v>
      </c>
    </row>
    <row r="680" spans="1:9" x14ac:dyDescent="0.3">
      <c r="A680" s="2">
        <v>42026</v>
      </c>
      <c r="B680" s="6">
        <f t="shared" si="21"/>
        <v>22</v>
      </c>
      <c r="C680" t="s">
        <v>423</v>
      </c>
      <c r="D680" s="1" t="s">
        <v>424</v>
      </c>
      <c r="E680">
        <v>4.95</v>
      </c>
      <c r="F680">
        <v>105</v>
      </c>
      <c r="G680">
        <v>520</v>
      </c>
      <c r="H680">
        <v>11334000</v>
      </c>
      <c r="I680">
        <f t="shared" si="22"/>
        <v>56103300</v>
      </c>
    </row>
    <row r="681" spans="1:9" x14ac:dyDescent="0.3">
      <c r="A681" s="2">
        <v>42026</v>
      </c>
      <c r="B681" s="6">
        <f t="shared" si="21"/>
        <v>22</v>
      </c>
      <c r="C681" t="s">
        <v>425</v>
      </c>
      <c r="D681" s="1" t="s">
        <v>426</v>
      </c>
      <c r="E681">
        <v>1.93</v>
      </c>
      <c r="F681">
        <v>62</v>
      </c>
      <c r="G681">
        <v>120</v>
      </c>
      <c r="H681">
        <v>0</v>
      </c>
      <c r="I681">
        <f t="shared" si="22"/>
        <v>0</v>
      </c>
    </row>
    <row r="682" spans="1:9" x14ac:dyDescent="0.3">
      <c r="A682" s="2">
        <v>42026</v>
      </c>
      <c r="B682" s="6">
        <f t="shared" si="21"/>
        <v>22</v>
      </c>
      <c r="C682" t="s">
        <v>427</v>
      </c>
      <c r="D682" s="1" t="s">
        <v>428</v>
      </c>
      <c r="E682">
        <v>20</v>
      </c>
      <c r="F682">
        <v>311</v>
      </c>
      <c r="G682">
        <v>6270</v>
      </c>
      <c r="H682">
        <v>0</v>
      </c>
      <c r="I682">
        <f t="shared" si="22"/>
        <v>0</v>
      </c>
    </row>
    <row r="683" spans="1:9" x14ac:dyDescent="0.3">
      <c r="A683" s="2">
        <v>42026</v>
      </c>
      <c r="B683" s="6">
        <f t="shared" si="21"/>
        <v>22</v>
      </c>
      <c r="C683" t="s">
        <v>429</v>
      </c>
      <c r="D683" s="1" t="s">
        <v>430</v>
      </c>
      <c r="E683">
        <v>21.35</v>
      </c>
      <c r="F683">
        <v>380120</v>
      </c>
      <c r="G683">
        <v>8042360</v>
      </c>
      <c r="H683">
        <v>52636000</v>
      </c>
      <c r="I683">
        <f t="shared" si="22"/>
        <v>1123778600</v>
      </c>
    </row>
    <row r="684" spans="1:9" x14ac:dyDescent="0.3">
      <c r="A684" s="2">
        <v>42026</v>
      </c>
      <c r="B684" s="6">
        <f t="shared" si="21"/>
        <v>22</v>
      </c>
      <c r="C684" t="s">
        <v>431</v>
      </c>
      <c r="D684" s="1" t="s">
        <v>432</v>
      </c>
      <c r="E684">
        <v>0.28999999999999998</v>
      </c>
      <c r="F684">
        <v>5126</v>
      </c>
      <c r="G684">
        <v>1490</v>
      </c>
      <c r="H684">
        <v>0</v>
      </c>
      <c r="I684">
        <f t="shared" si="22"/>
        <v>0</v>
      </c>
    </row>
    <row r="685" spans="1:9" x14ac:dyDescent="0.3">
      <c r="A685" s="2">
        <v>42026</v>
      </c>
      <c r="B685" s="6">
        <f t="shared" si="21"/>
        <v>22</v>
      </c>
      <c r="C685" t="s">
        <v>433</v>
      </c>
      <c r="D685" s="1" t="s">
        <v>434</v>
      </c>
      <c r="E685">
        <v>2.58</v>
      </c>
      <c r="F685">
        <v>38523</v>
      </c>
      <c r="G685">
        <v>98540</v>
      </c>
      <c r="H685">
        <v>32447000</v>
      </c>
      <c r="I685">
        <f t="shared" si="22"/>
        <v>83713260</v>
      </c>
    </row>
    <row r="686" spans="1:9" x14ac:dyDescent="0.3">
      <c r="A686" s="2">
        <v>42026</v>
      </c>
      <c r="B686" s="6">
        <f t="shared" si="21"/>
        <v>22</v>
      </c>
      <c r="C686" t="s">
        <v>435</v>
      </c>
      <c r="D686" s="1" t="s">
        <v>436</v>
      </c>
      <c r="E686">
        <v>10</v>
      </c>
      <c r="F686">
        <v>18846</v>
      </c>
      <c r="G686">
        <v>188460</v>
      </c>
      <c r="H686">
        <v>1509000</v>
      </c>
      <c r="I686">
        <f t="shared" si="22"/>
        <v>15090000</v>
      </c>
    </row>
    <row r="687" spans="1:9" x14ac:dyDescent="0.3">
      <c r="A687" s="2">
        <v>42026</v>
      </c>
      <c r="B687" s="6">
        <f t="shared" si="21"/>
        <v>22</v>
      </c>
      <c r="C687" t="s">
        <v>437</v>
      </c>
      <c r="D687" s="1" t="s">
        <v>438</v>
      </c>
      <c r="E687">
        <v>2.87</v>
      </c>
      <c r="F687">
        <v>30200</v>
      </c>
      <c r="G687">
        <v>86030</v>
      </c>
      <c r="H687">
        <v>26333000</v>
      </c>
      <c r="I687">
        <f t="shared" si="22"/>
        <v>75575710</v>
      </c>
    </row>
    <row r="688" spans="1:9" x14ac:dyDescent="0.3">
      <c r="A688" s="2">
        <v>42026</v>
      </c>
      <c r="B688" s="6">
        <f t="shared" si="21"/>
        <v>22</v>
      </c>
      <c r="C688" t="s">
        <v>439</v>
      </c>
      <c r="D688" s="1" t="s">
        <v>440</v>
      </c>
      <c r="E688">
        <v>2.2400000000000002</v>
      </c>
      <c r="F688">
        <v>856</v>
      </c>
      <c r="G688">
        <v>1910</v>
      </c>
      <c r="H688">
        <v>4047000</v>
      </c>
      <c r="I688">
        <f t="shared" si="22"/>
        <v>9065280</v>
      </c>
    </row>
    <row r="689" spans="1:9" x14ac:dyDescent="0.3">
      <c r="A689" s="2">
        <v>42026</v>
      </c>
      <c r="B689" s="6">
        <f t="shared" si="21"/>
        <v>22</v>
      </c>
      <c r="C689" t="s">
        <v>441</v>
      </c>
      <c r="D689" s="1" t="s">
        <v>442</v>
      </c>
      <c r="E689">
        <v>0.02</v>
      </c>
      <c r="F689">
        <v>0</v>
      </c>
      <c r="G689">
        <v>0</v>
      </c>
      <c r="H689">
        <v>0</v>
      </c>
      <c r="I689">
        <f t="shared" si="22"/>
        <v>0</v>
      </c>
    </row>
    <row r="690" spans="1:9" x14ac:dyDescent="0.3">
      <c r="A690" s="2">
        <v>42026</v>
      </c>
      <c r="B690" s="6">
        <f t="shared" si="21"/>
        <v>22</v>
      </c>
      <c r="C690" t="s">
        <v>443</v>
      </c>
      <c r="D690" s="1" t="s">
        <v>444</v>
      </c>
      <c r="E690">
        <v>6.66</v>
      </c>
      <c r="F690">
        <v>0</v>
      </c>
      <c r="G690">
        <v>0</v>
      </c>
      <c r="H690">
        <v>3329000</v>
      </c>
      <c r="I690">
        <f t="shared" si="22"/>
        <v>22171140</v>
      </c>
    </row>
    <row r="691" spans="1:9" x14ac:dyDescent="0.3">
      <c r="A691" s="2">
        <v>42026</v>
      </c>
      <c r="B691" s="6">
        <f t="shared" si="21"/>
        <v>22</v>
      </c>
      <c r="C691" t="s">
        <v>445</v>
      </c>
      <c r="D691" s="1" t="s">
        <v>446</v>
      </c>
      <c r="E691">
        <v>1.22</v>
      </c>
      <c r="F691">
        <v>188228</v>
      </c>
      <c r="G691">
        <v>232420</v>
      </c>
      <c r="H691">
        <v>45144000</v>
      </c>
      <c r="I691">
        <f t="shared" si="22"/>
        <v>55075680</v>
      </c>
    </row>
    <row r="692" spans="1:9" x14ac:dyDescent="0.3">
      <c r="A692" s="2">
        <v>42026</v>
      </c>
      <c r="B692" s="6">
        <f t="shared" si="21"/>
        <v>22</v>
      </c>
      <c r="C692" t="s">
        <v>447</v>
      </c>
      <c r="D692" s="1" t="s">
        <v>448</v>
      </c>
      <c r="E692">
        <v>33</v>
      </c>
      <c r="F692">
        <v>154106</v>
      </c>
      <c r="G692">
        <v>5090670</v>
      </c>
      <c r="H692">
        <v>48500000</v>
      </c>
      <c r="I692">
        <f t="shared" si="22"/>
        <v>1600500000</v>
      </c>
    </row>
    <row r="693" spans="1:9" x14ac:dyDescent="0.3">
      <c r="A693" s="2">
        <v>42026</v>
      </c>
      <c r="B693" s="6">
        <f t="shared" si="21"/>
        <v>22</v>
      </c>
      <c r="C693" t="s">
        <v>449</v>
      </c>
      <c r="D693" s="1" t="s">
        <v>450</v>
      </c>
      <c r="E693">
        <v>277</v>
      </c>
      <c r="F693">
        <v>1761</v>
      </c>
      <c r="G693">
        <v>485690</v>
      </c>
      <c r="H693">
        <v>9380000</v>
      </c>
      <c r="I693">
        <f t="shared" si="22"/>
        <v>2598260000</v>
      </c>
    </row>
    <row r="694" spans="1:9" x14ac:dyDescent="0.3">
      <c r="A694" s="2">
        <v>42026</v>
      </c>
      <c r="B694" s="6">
        <f t="shared" si="21"/>
        <v>22</v>
      </c>
      <c r="C694" t="s">
        <v>451</v>
      </c>
      <c r="D694" s="1" t="s">
        <v>452</v>
      </c>
      <c r="E694">
        <v>110</v>
      </c>
      <c r="F694">
        <v>1429835</v>
      </c>
      <c r="G694">
        <v>156631820</v>
      </c>
      <c r="H694">
        <v>136410000</v>
      </c>
      <c r="I694">
        <f t="shared" si="22"/>
        <v>15005100000</v>
      </c>
    </row>
    <row r="695" spans="1:9" x14ac:dyDescent="0.3">
      <c r="A695" s="2">
        <v>42026</v>
      </c>
      <c r="B695" s="6">
        <f t="shared" si="21"/>
        <v>22</v>
      </c>
      <c r="C695" t="s">
        <v>453</v>
      </c>
      <c r="D695" s="1" t="s">
        <v>454</v>
      </c>
      <c r="E695">
        <v>12.73</v>
      </c>
      <c r="F695">
        <v>43</v>
      </c>
      <c r="G695">
        <v>530</v>
      </c>
      <c r="H695">
        <v>6739000</v>
      </c>
      <c r="I695">
        <f t="shared" si="22"/>
        <v>85787470</v>
      </c>
    </row>
    <row r="696" spans="1:9" x14ac:dyDescent="0.3">
      <c r="A696" s="2">
        <v>42026</v>
      </c>
      <c r="B696" s="6">
        <f t="shared" si="21"/>
        <v>22</v>
      </c>
      <c r="C696" t="s">
        <v>455</v>
      </c>
      <c r="D696" s="1" t="s">
        <v>456</v>
      </c>
      <c r="E696">
        <v>38</v>
      </c>
      <c r="F696">
        <v>4</v>
      </c>
      <c r="G696">
        <v>150</v>
      </c>
      <c r="H696">
        <v>13085000</v>
      </c>
      <c r="I696">
        <f t="shared" si="22"/>
        <v>497230000</v>
      </c>
    </row>
    <row r="697" spans="1:9" x14ac:dyDescent="0.3">
      <c r="A697" s="2">
        <v>42026</v>
      </c>
      <c r="B697" s="6">
        <f t="shared" si="21"/>
        <v>22</v>
      </c>
      <c r="C697" t="s">
        <v>457</v>
      </c>
      <c r="D697" s="1" t="s">
        <v>458</v>
      </c>
      <c r="E697">
        <v>51.99</v>
      </c>
      <c r="F697">
        <v>1148</v>
      </c>
      <c r="G697">
        <v>59350</v>
      </c>
      <c r="H697">
        <v>7449000</v>
      </c>
      <c r="I697">
        <f t="shared" si="22"/>
        <v>387273510</v>
      </c>
    </row>
    <row r="698" spans="1:9" x14ac:dyDescent="0.3">
      <c r="A698" s="2">
        <v>42026</v>
      </c>
      <c r="B698" s="6">
        <f t="shared" si="21"/>
        <v>22</v>
      </c>
      <c r="C698" t="s">
        <v>459</v>
      </c>
      <c r="D698" s="1" t="s">
        <v>460</v>
      </c>
      <c r="E698">
        <v>7.38</v>
      </c>
      <c r="F698">
        <v>5</v>
      </c>
      <c r="G698">
        <v>40</v>
      </c>
      <c r="H698">
        <v>0</v>
      </c>
      <c r="I698">
        <f t="shared" si="22"/>
        <v>0</v>
      </c>
    </row>
    <row r="699" spans="1:9" x14ac:dyDescent="0.3">
      <c r="A699" s="2">
        <v>42026</v>
      </c>
      <c r="B699" s="6">
        <f t="shared" si="21"/>
        <v>22</v>
      </c>
      <c r="C699" t="s">
        <v>461</v>
      </c>
      <c r="D699" s="1" t="s">
        <v>462</v>
      </c>
      <c r="E699">
        <v>7.55</v>
      </c>
      <c r="F699">
        <v>8969</v>
      </c>
      <c r="G699">
        <v>68010</v>
      </c>
      <c r="H699">
        <v>4222000</v>
      </c>
      <c r="I699">
        <f t="shared" si="22"/>
        <v>31876100</v>
      </c>
    </row>
    <row r="700" spans="1:9" x14ac:dyDescent="0.3">
      <c r="A700" s="2">
        <v>42026</v>
      </c>
      <c r="B700" s="6">
        <f t="shared" si="21"/>
        <v>22</v>
      </c>
      <c r="C700" t="s">
        <v>463</v>
      </c>
      <c r="D700" s="1" t="s">
        <v>464</v>
      </c>
      <c r="E700">
        <v>20.98</v>
      </c>
      <c r="F700">
        <v>201</v>
      </c>
      <c r="G700">
        <v>4220</v>
      </c>
      <c r="H700">
        <v>3459000</v>
      </c>
      <c r="I700">
        <f t="shared" si="22"/>
        <v>72569820</v>
      </c>
    </row>
    <row r="701" spans="1:9" x14ac:dyDescent="0.3">
      <c r="A701" s="2">
        <v>42026</v>
      </c>
      <c r="B701" s="6">
        <f t="shared" si="21"/>
        <v>22</v>
      </c>
      <c r="C701" t="s">
        <v>465</v>
      </c>
      <c r="D701" s="1" t="s">
        <v>466</v>
      </c>
      <c r="E701">
        <v>10.79</v>
      </c>
      <c r="F701">
        <v>10750</v>
      </c>
      <c r="G701">
        <v>115550</v>
      </c>
      <c r="H701">
        <v>23006000</v>
      </c>
      <c r="I701">
        <f t="shared" si="22"/>
        <v>248234739.99999997</v>
      </c>
    </row>
    <row r="702" spans="1:9" x14ac:dyDescent="0.3">
      <c r="A702" s="2">
        <v>42026</v>
      </c>
      <c r="B702" s="6">
        <f t="shared" si="21"/>
        <v>22</v>
      </c>
      <c r="C702" t="s">
        <v>467</v>
      </c>
      <c r="D702" s="1" t="s">
        <v>468</v>
      </c>
      <c r="E702">
        <v>29.25</v>
      </c>
      <c r="F702">
        <v>0</v>
      </c>
      <c r="G702">
        <v>0</v>
      </c>
      <c r="H702">
        <v>184000</v>
      </c>
      <c r="I702">
        <f t="shared" si="22"/>
        <v>5382000</v>
      </c>
    </row>
    <row r="703" spans="1:9" x14ac:dyDescent="0.3">
      <c r="A703" s="2">
        <v>42026</v>
      </c>
      <c r="B703" s="6">
        <f t="shared" si="21"/>
        <v>22</v>
      </c>
      <c r="C703" t="s">
        <v>469</v>
      </c>
      <c r="D703" s="1" t="s">
        <v>470</v>
      </c>
      <c r="E703">
        <v>3.85</v>
      </c>
      <c r="F703">
        <v>1198</v>
      </c>
      <c r="G703">
        <v>4600</v>
      </c>
      <c r="H703">
        <v>4815000</v>
      </c>
      <c r="I703">
        <f t="shared" si="22"/>
        <v>18537750</v>
      </c>
    </row>
    <row r="704" spans="1:9" x14ac:dyDescent="0.3">
      <c r="A704" s="2">
        <v>42026</v>
      </c>
      <c r="B704" s="6">
        <f t="shared" si="21"/>
        <v>22</v>
      </c>
      <c r="C704" t="s">
        <v>471</v>
      </c>
      <c r="D704" s="1" t="s">
        <v>472</v>
      </c>
      <c r="E704">
        <v>9.2799999999999994</v>
      </c>
      <c r="F704">
        <v>4013</v>
      </c>
      <c r="G704">
        <v>37320</v>
      </c>
      <c r="H704">
        <v>6713000</v>
      </c>
      <c r="I704">
        <f t="shared" si="22"/>
        <v>62296639.999999993</v>
      </c>
    </row>
    <row r="705" spans="1:9" x14ac:dyDescent="0.3">
      <c r="A705" s="2">
        <v>42026</v>
      </c>
      <c r="B705" s="6">
        <f t="shared" si="21"/>
        <v>22</v>
      </c>
      <c r="C705" t="s">
        <v>473</v>
      </c>
      <c r="D705" s="1" t="s">
        <v>474</v>
      </c>
      <c r="E705">
        <v>19.14</v>
      </c>
      <c r="F705">
        <v>1018</v>
      </c>
      <c r="G705">
        <v>19370</v>
      </c>
      <c r="H705">
        <v>10769000</v>
      </c>
      <c r="I705">
        <f t="shared" si="22"/>
        <v>206118660</v>
      </c>
    </row>
    <row r="706" spans="1:9" x14ac:dyDescent="0.3">
      <c r="A706" s="2">
        <v>42026</v>
      </c>
      <c r="B706" s="6">
        <f t="shared" si="21"/>
        <v>22</v>
      </c>
      <c r="C706" t="s">
        <v>475</v>
      </c>
      <c r="D706" s="1" t="s">
        <v>476</v>
      </c>
      <c r="E706">
        <v>3.31</v>
      </c>
      <c r="F706">
        <v>4556</v>
      </c>
      <c r="G706">
        <v>14880</v>
      </c>
      <c r="H706">
        <v>11880000</v>
      </c>
      <c r="I706">
        <f t="shared" si="22"/>
        <v>39322800</v>
      </c>
    </row>
    <row r="707" spans="1:9" x14ac:dyDescent="0.3">
      <c r="A707" s="2">
        <v>42026</v>
      </c>
      <c r="B707" s="6">
        <f t="shared" ref="B707:B770" si="23">DAY(A707)</f>
        <v>22</v>
      </c>
      <c r="C707" t="s">
        <v>477</v>
      </c>
      <c r="D707" s="1" t="s">
        <v>478</v>
      </c>
      <c r="E707">
        <v>260</v>
      </c>
      <c r="F707">
        <v>0</v>
      </c>
      <c r="G707">
        <v>0</v>
      </c>
      <c r="H707">
        <v>1231000</v>
      </c>
      <c r="I707">
        <f t="shared" ref="I707:I770" si="24">H707*E707</f>
        <v>320060000</v>
      </c>
    </row>
    <row r="708" spans="1:9" x14ac:dyDescent="0.3">
      <c r="A708" s="2">
        <v>42026</v>
      </c>
      <c r="B708" s="6">
        <f t="shared" si="23"/>
        <v>22</v>
      </c>
      <c r="C708" t="s">
        <v>479</v>
      </c>
      <c r="D708" s="1" t="s">
        <v>480</v>
      </c>
      <c r="E708">
        <v>112.9</v>
      </c>
      <c r="F708">
        <v>6743</v>
      </c>
      <c r="G708">
        <v>770680</v>
      </c>
      <c r="H708">
        <v>14953000</v>
      </c>
      <c r="I708">
        <f t="shared" si="24"/>
        <v>1688193700</v>
      </c>
    </row>
    <row r="709" spans="1:9" x14ac:dyDescent="0.3">
      <c r="A709" s="2">
        <v>42026</v>
      </c>
      <c r="B709" s="6">
        <f t="shared" si="23"/>
        <v>22</v>
      </c>
      <c r="C709" t="s">
        <v>481</v>
      </c>
      <c r="D709" s="1" t="s">
        <v>482</v>
      </c>
      <c r="E709">
        <v>53.88</v>
      </c>
      <c r="F709">
        <v>2781</v>
      </c>
      <c r="G709">
        <v>147310</v>
      </c>
      <c r="H709">
        <v>2418000</v>
      </c>
      <c r="I709">
        <f t="shared" si="24"/>
        <v>130281840</v>
      </c>
    </row>
    <row r="710" spans="1:9" x14ac:dyDescent="0.3">
      <c r="A710" s="2">
        <v>42026</v>
      </c>
      <c r="B710" s="6">
        <f t="shared" si="23"/>
        <v>22</v>
      </c>
      <c r="C710" t="s">
        <v>483</v>
      </c>
      <c r="D710" s="1" t="s">
        <v>484</v>
      </c>
      <c r="E710">
        <v>1.1200000000000001</v>
      </c>
      <c r="F710">
        <v>47992</v>
      </c>
      <c r="G710">
        <v>52670</v>
      </c>
      <c r="H710">
        <v>5093000</v>
      </c>
      <c r="I710">
        <f t="shared" si="24"/>
        <v>5704160.0000000009</v>
      </c>
    </row>
    <row r="711" spans="1:9" x14ac:dyDescent="0.3">
      <c r="A711" s="2">
        <v>42026</v>
      </c>
      <c r="B711" s="6">
        <f t="shared" si="23"/>
        <v>22</v>
      </c>
      <c r="C711" t="s">
        <v>485</v>
      </c>
      <c r="D711" s="1" t="s">
        <v>486</v>
      </c>
      <c r="E711">
        <v>1.83</v>
      </c>
      <c r="F711">
        <v>66772</v>
      </c>
      <c r="G711">
        <v>120050</v>
      </c>
      <c r="H711">
        <v>218198000</v>
      </c>
      <c r="I711">
        <f t="shared" si="24"/>
        <v>399302340</v>
      </c>
    </row>
    <row r="712" spans="1:9" x14ac:dyDescent="0.3">
      <c r="A712" s="2">
        <v>42026</v>
      </c>
      <c r="B712" s="6">
        <f t="shared" si="23"/>
        <v>22</v>
      </c>
      <c r="C712" t="s">
        <v>487</v>
      </c>
      <c r="D712" s="1" t="s">
        <v>488</v>
      </c>
      <c r="E712">
        <v>4.22</v>
      </c>
      <c r="F712">
        <v>39434</v>
      </c>
      <c r="G712">
        <v>165690</v>
      </c>
      <c r="H712">
        <v>10150000</v>
      </c>
      <c r="I712">
        <f t="shared" si="24"/>
        <v>42833000</v>
      </c>
    </row>
    <row r="713" spans="1:9" x14ac:dyDescent="0.3">
      <c r="A713" s="2">
        <v>42026</v>
      </c>
      <c r="B713" s="6">
        <f t="shared" si="23"/>
        <v>22</v>
      </c>
      <c r="C713" t="s">
        <v>489</v>
      </c>
      <c r="D713" s="1" t="s">
        <v>490</v>
      </c>
      <c r="E713">
        <v>8.34</v>
      </c>
      <c r="F713">
        <v>144919</v>
      </c>
      <c r="G713">
        <v>1211050</v>
      </c>
      <c r="H713">
        <v>30148000</v>
      </c>
      <c r="I713">
        <f t="shared" si="24"/>
        <v>251434320</v>
      </c>
    </row>
    <row r="714" spans="1:9" x14ac:dyDescent="0.3">
      <c r="A714" s="2">
        <v>42026</v>
      </c>
      <c r="B714" s="6">
        <f t="shared" si="23"/>
        <v>22</v>
      </c>
      <c r="C714" t="s">
        <v>491</v>
      </c>
      <c r="D714" s="1" t="s">
        <v>492</v>
      </c>
      <c r="E714">
        <v>2.4700000000000002</v>
      </c>
      <c r="F714">
        <v>9449</v>
      </c>
      <c r="G714">
        <v>22360</v>
      </c>
      <c r="H714">
        <v>34971000</v>
      </c>
      <c r="I714">
        <f t="shared" si="24"/>
        <v>86378370</v>
      </c>
    </row>
    <row r="715" spans="1:9" x14ac:dyDescent="0.3">
      <c r="A715" s="2">
        <v>42026</v>
      </c>
      <c r="B715" s="6">
        <f t="shared" si="23"/>
        <v>22</v>
      </c>
      <c r="C715" t="s">
        <v>493</v>
      </c>
      <c r="D715" s="1" t="s">
        <v>494</v>
      </c>
      <c r="E715">
        <v>27.11</v>
      </c>
      <c r="F715">
        <v>777</v>
      </c>
      <c r="G715">
        <v>21060</v>
      </c>
      <c r="H715">
        <v>5128000</v>
      </c>
      <c r="I715">
        <f t="shared" si="24"/>
        <v>139020080</v>
      </c>
    </row>
    <row r="716" spans="1:9" x14ac:dyDescent="0.3">
      <c r="A716" s="2">
        <v>42026</v>
      </c>
      <c r="B716" s="6">
        <f t="shared" si="23"/>
        <v>22</v>
      </c>
      <c r="C716" t="s">
        <v>495</v>
      </c>
      <c r="D716" s="1" t="s">
        <v>496</v>
      </c>
      <c r="E716">
        <v>25.2</v>
      </c>
      <c r="F716">
        <v>428100</v>
      </c>
      <c r="G716">
        <v>10645320</v>
      </c>
      <c r="H716">
        <v>60796000</v>
      </c>
      <c r="I716">
        <f t="shared" si="24"/>
        <v>1532059200</v>
      </c>
    </row>
    <row r="717" spans="1:9" x14ac:dyDescent="0.3">
      <c r="A717" s="2">
        <v>42026</v>
      </c>
      <c r="B717" s="6">
        <f t="shared" si="23"/>
        <v>22</v>
      </c>
      <c r="C717" t="s">
        <v>497</v>
      </c>
      <c r="D717" s="1" t="s">
        <v>498</v>
      </c>
      <c r="E717">
        <v>7749</v>
      </c>
      <c r="F717">
        <v>1988</v>
      </c>
      <c r="G717">
        <v>15295840</v>
      </c>
      <c r="H717">
        <v>1279000</v>
      </c>
      <c r="I717">
        <f t="shared" si="24"/>
        <v>9910971000</v>
      </c>
    </row>
    <row r="718" spans="1:9" x14ac:dyDescent="0.3">
      <c r="A718" s="2">
        <v>42026</v>
      </c>
      <c r="B718" s="6">
        <f t="shared" si="23"/>
        <v>22</v>
      </c>
      <c r="C718" t="s">
        <v>499</v>
      </c>
      <c r="D718" s="1" t="s">
        <v>500</v>
      </c>
      <c r="E718">
        <v>4.12</v>
      </c>
      <c r="F718">
        <v>6</v>
      </c>
      <c r="G718">
        <v>20</v>
      </c>
      <c r="H718">
        <v>1827000</v>
      </c>
      <c r="I718">
        <f t="shared" si="24"/>
        <v>7527240</v>
      </c>
    </row>
    <row r="719" spans="1:9" x14ac:dyDescent="0.3">
      <c r="A719" s="2">
        <v>42026</v>
      </c>
      <c r="B719" s="6">
        <f t="shared" si="23"/>
        <v>22</v>
      </c>
      <c r="C719" t="s">
        <v>501</v>
      </c>
      <c r="D719" s="1" t="s">
        <v>502</v>
      </c>
      <c r="E719">
        <v>1.1000000000000001</v>
      </c>
      <c r="F719">
        <v>452187</v>
      </c>
      <c r="G719">
        <v>498110</v>
      </c>
      <c r="H719">
        <v>72970000</v>
      </c>
      <c r="I719">
        <f t="shared" si="24"/>
        <v>80267000</v>
      </c>
    </row>
    <row r="720" spans="1:9" x14ac:dyDescent="0.3">
      <c r="A720" s="2">
        <v>42026</v>
      </c>
      <c r="B720" s="6">
        <f t="shared" si="23"/>
        <v>22</v>
      </c>
      <c r="C720" t="s">
        <v>503</v>
      </c>
      <c r="D720" s="1" t="s">
        <v>504</v>
      </c>
      <c r="E720">
        <v>40.9</v>
      </c>
      <c r="F720">
        <v>1038</v>
      </c>
      <c r="G720">
        <v>43090</v>
      </c>
      <c r="H720">
        <v>5975000</v>
      </c>
      <c r="I720">
        <f t="shared" si="24"/>
        <v>244377500</v>
      </c>
    </row>
    <row r="721" spans="1:9" x14ac:dyDescent="0.3">
      <c r="A721" s="2">
        <v>42026</v>
      </c>
      <c r="B721" s="6">
        <f t="shared" si="23"/>
        <v>22</v>
      </c>
      <c r="C721" t="s">
        <v>505</v>
      </c>
      <c r="D721" s="1" t="s">
        <v>506</v>
      </c>
      <c r="E721">
        <v>66.180000000000007</v>
      </c>
      <c r="F721">
        <v>647</v>
      </c>
      <c r="G721">
        <v>42950</v>
      </c>
      <c r="H721">
        <v>6611000</v>
      </c>
      <c r="I721">
        <f t="shared" si="24"/>
        <v>437515980.00000006</v>
      </c>
    </row>
    <row r="722" spans="1:9" x14ac:dyDescent="0.3">
      <c r="A722" s="2">
        <v>42026</v>
      </c>
      <c r="B722" s="6">
        <f t="shared" si="23"/>
        <v>22</v>
      </c>
      <c r="C722" t="s">
        <v>507</v>
      </c>
      <c r="D722" s="1" t="s">
        <v>508</v>
      </c>
      <c r="E722">
        <v>5.97</v>
      </c>
      <c r="F722">
        <v>1700</v>
      </c>
      <c r="G722">
        <v>9940</v>
      </c>
      <c r="H722">
        <v>3832000</v>
      </c>
      <c r="I722">
        <f t="shared" si="24"/>
        <v>22877040</v>
      </c>
    </row>
    <row r="723" spans="1:9" x14ac:dyDescent="0.3">
      <c r="A723" s="2">
        <v>42026</v>
      </c>
      <c r="B723" s="6">
        <f t="shared" si="23"/>
        <v>22</v>
      </c>
      <c r="C723" t="s">
        <v>509</v>
      </c>
      <c r="D723" s="1" t="s">
        <v>510</v>
      </c>
      <c r="E723">
        <v>7.55</v>
      </c>
      <c r="F723">
        <v>12727</v>
      </c>
      <c r="G723">
        <v>97100</v>
      </c>
      <c r="H723">
        <v>11888000</v>
      </c>
      <c r="I723">
        <f t="shared" si="24"/>
        <v>89754400</v>
      </c>
    </row>
    <row r="724" spans="1:9" x14ac:dyDescent="0.3">
      <c r="A724" s="2">
        <v>42026</v>
      </c>
      <c r="B724" s="6">
        <f t="shared" si="23"/>
        <v>22</v>
      </c>
      <c r="C724" t="s">
        <v>511</v>
      </c>
      <c r="D724" s="1" t="s">
        <v>512</v>
      </c>
      <c r="E724">
        <v>451</v>
      </c>
      <c r="F724">
        <v>27753</v>
      </c>
      <c r="G724">
        <v>12517300</v>
      </c>
      <c r="H724">
        <v>12038000</v>
      </c>
      <c r="I724">
        <f t="shared" si="24"/>
        <v>5429138000</v>
      </c>
    </row>
    <row r="725" spans="1:9" x14ac:dyDescent="0.3">
      <c r="A725" s="2">
        <v>42026</v>
      </c>
      <c r="B725" s="6">
        <f t="shared" si="23"/>
        <v>22</v>
      </c>
      <c r="C725" t="s">
        <v>513</v>
      </c>
      <c r="D725" s="1" t="s">
        <v>514</v>
      </c>
      <c r="E725">
        <v>10.199999999999999</v>
      </c>
      <c r="F725">
        <v>17574</v>
      </c>
      <c r="G725">
        <v>179310</v>
      </c>
      <c r="H725">
        <v>30174000</v>
      </c>
      <c r="I725">
        <f t="shared" si="24"/>
        <v>307774800</v>
      </c>
    </row>
    <row r="726" spans="1:9" x14ac:dyDescent="0.3">
      <c r="A726" s="2">
        <v>42026</v>
      </c>
      <c r="B726" s="6">
        <f t="shared" si="23"/>
        <v>22</v>
      </c>
      <c r="C726" t="s">
        <v>515</v>
      </c>
      <c r="D726" s="1" t="s">
        <v>516</v>
      </c>
      <c r="E726">
        <v>35</v>
      </c>
      <c r="F726">
        <v>423</v>
      </c>
      <c r="G726">
        <v>14830</v>
      </c>
      <c r="H726">
        <v>689000</v>
      </c>
      <c r="I726">
        <f t="shared" si="24"/>
        <v>24115000</v>
      </c>
    </row>
    <row r="727" spans="1:9" x14ac:dyDescent="0.3">
      <c r="A727" s="2">
        <v>42026</v>
      </c>
      <c r="B727" s="6">
        <f t="shared" si="23"/>
        <v>22</v>
      </c>
      <c r="C727" t="s">
        <v>517</v>
      </c>
      <c r="D727" s="1" t="s">
        <v>518</v>
      </c>
      <c r="E727">
        <v>0.47</v>
      </c>
      <c r="F727">
        <v>5020</v>
      </c>
      <c r="G727">
        <v>2560</v>
      </c>
      <c r="H727">
        <v>0</v>
      </c>
      <c r="I727">
        <f t="shared" si="24"/>
        <v>0</v>
      </c>
    </row>
    <row r="728" spans="1:9" x14ac:dyDescent="0.3">
      <c r="A728" s="2">
        <v>42026</v>
      </c>
      <c r="B728" s="6">
        <f t="shared" si="23"/>
        <v>22</v>
      </c>
      <c r="C728" t="s">
        <v>519</v>
      </c>
      <c r="D728" s="1" t="s">
        <v>520</v>
      </c>
      <c r="E728">
        <v>200.9</v>
      </c>
      <c r="F728">
        <v>158</v>
      </c>
      <c r="G728">
        <v>31700</v>
      </c>
      <c r="H728">
        <v>2559000</v>
      </c>
      <c r="I728">
        <f t="shared" si="24"/>
        <v>514103100</v>
      </c>
    </row>
    <row r="729" spans="1:9" x14ac:dyDescent="0.3">
      <c r="A729" s="2">
        <v>42026</v>
      </c>
      <c r="B729" s="6">
        <f t="shared" si="23"/>
        <v>22</v>
      </c>
      <c r="C729" t="s">
        <v>521</v>
      </c>
      <c r="D729" s="1" t="s">
        <v>522</v>
      </c>
      <c r="E729">
        <v>21</v>
      </c>
      <c r="F729">
        <v>0</v>
      </c>
      <c r="G729">
        <v>0</v>
      </c>
      <c r="H729">
        <v>0</v>
      </c>
      <c r="I729">
        <f t="shared" si="24"/>
        <v>0</v>
      </c>
    </row>
    <row r="730" spans="1:9" x14ac:dyDescent="0.3">
      <c r="A730" s="2">
        <v>42026</v>
      </c>
      <c r="B730" s="6">
        <f t="shared" si="23"/>
        <v>22</v>
      </c>
      <c r="C730" t="s">
        <v>523</v>
      </c>
      <c r="D730" s="1" t="s">
        <v>524</v>
      </c>
      <c r="E730">
        <v>13.86</v>
      </c>
      <c r="F730">
        <v>1583</v>
      </c>
      <c r="G730">
        <v>21700</v>
      </c>
      <c r="H730">
        <v>23198000</v>
      </c>
      <c r="I730">
        <f t="shared" si="24"/>
        <v>321524280</v>
      </c>
    </row>
    <row r="731" spans="1:9" x14ac:dyDescent="0.3">
      <c r="A731" s="2">
        <v>42026</v>
      </c>
      <c r="B731" s="6">
        <f t="shared" si="23"/>
        <v>22</v>
      </c>
      <c r="C731" t="s">
        <v>525</v>
      </c>
      <c r="D731" s="1" t="s">
        <v>526</v>
      </c>
      <c r="E731">
        <v>13.55</v>
      </c>
      <c r="F731">
        <v>370</v>
      </c>
      <c r="G731">
        <v>5010</v>
      </c>
      <c r="H731">
        <v>2276000</v>
      </c>
      <c r="I731">
        <f t="shared" si="24"/>
        <v>30839800</v>
      </c>
    </row>
    <row r="732" spans="1:9" x14ac:dyDescent="0.3">
      <c r="A732" s="2">
        <v>42026</v>
      </c>
      <c r="B732" s="6">
        <f t="shared" si="23"/>
        <v>22</v>
      </c>
      <c r="C732" t="s">
        <v>527</v>
      </c>
      <c r="D732" s="1" t="s">
        <v>528</v>
      </c>
      <c r="E732">
        <v>8.8000000000000007</v>
      </c>
      <c r="F732">
        <v>16409</v>
      </c>
      <c r="G732">
        <v>140520</v>
      </c>
      <c r="H732">
        <v>9921000</v>
      </c>
      <c r="I732">
        <f t="shared" si="24"/>
        <v>87304800</v>
      </c>
    </row>
    <row r="733" spans="1:9" x14ac:dyDescent="0.3">
      <c r="A733" s="2">
        <v>42026</v>
      </c>
      <c r="B733" s="6">
        <f t="shared" si="23"/>
        <v>22</v>
      </c>
      <c r="C733" t="s">
        <v>529</v>
      </c>
      <c r="D733" s="1" t="s">
        <v>530</v>
      </c>
      <c r="E733">
        <v>7.0000000000000007E-2</v>
      </c>
      <c r="F733">
        <v>0</v>
      </c>
      <c r="G733">
        <v>0</v>
      </c>
      <c r="H733">
        <v>0</v>
      </c>
      <c r="I733">
        <f t="shared" si="24"/>
        <v>0</v>
      </c>
    </row>
    <row r="734" spans="1:9" x14ac:dyDescent="0.3">
      <c r="A734" s="2">
        <v>42026</v>
      </c>
      <c r="B734" s="6">
        <f t="shared" si="23"/>
        <v>22</v>
      </c>
      <c r="C734" t="s">
        <v>531</v>
      </c>
      <c r="D734" s="1" t="s">
        <v>532</v>
      </c>
      <c r="E734">
        <v>2</v>
      </c>
      <c r="F734">
        <v>1</v>
      </c>
      <c r="G734">
        <v>2</v>
      </c>
      <c r="H734">
        <v>2516000</v>
      </c>
      <c r="I734">
        <f t="shared" si="24"/>
        <v>5032000</v>
      </c>
    </row>
    <row r="735" spans="1:9" x14ac:dyDescent="0.3">
      <c r="A735" s="2">
        <v>42026</v>
      </c>
      <c r="B735" s="6">
        <f t="shared" si="23"/>
        <v>22</v>
      </c>
      <c r="C735" t="s">
        <v>533</v>
      </c>
      <c r="D735" s="1" t="s">
        <v>534</v>
      </c>
      <c r="E735">
        <v>10</v>
      </c>
      <c r="F735">
        <v>30</v>
      </c>
      <c r="G735">
        <v>300</v>
      </c>
      <c r="H735">
        <v>2000000</v>
      </c>
      <c r="I735">
        <f t="shared" si="24"/>
        <v>20000000</v>
      </c>
    </row>
    <row r="736" spans="1:9" x14ac:dyDescent="0.3">
      <c r="A736" s="2">
        <v>42026</v>
      </c>
      <c r="B736" s="6">
        <f t="shared" si="23"/>
        <v>22</v>
      </c>
      <c r="C736" t="s">
        <v>535</v>
      </c>
      <c r="D736" s="1" t="s">
        <v>536</v>
      </c>
      <c r="E736">
        <v>0.56999999999999995</v>
      </c>
      <c r="F736">
        <v>492192</v>
      </c>
      <c r="G736">
        <v>276850</v>
      </c>
      <c r="H736">
        <v>503124000</v>
      </c>
      <c r="I736">
        <f t="shared" si="24"/>
        <v>286780680</v>
      </c>
    </row>
    <row r="737" spans="1:9" x14ac:dyDescent="0.3">
      <c r="A737" s="2">
        <v>42026</v>
      </c>
      <c r="B737" s="6">
        <f t="shared" si="23"/>
        <v>22</v>
      </c>
      <c r="C737" t="s">
        <v>537</v>
      </c>
      <c r="D737" s="1" t="s">
        <v>538</v>
      </c>
      <c r="E737">
        <v>1.58</v>
      </c>
      <c r="F737">
        <v>14132</v>
      </c>
      <c r="G737">
        <v>22510</v>
      </c>
      <c r="H737">
        <v>8276000</v>
      </c>
      <c r="I737">
        <f t="shared" si="24"/>
        <v>13076080</v>
      </c>
    </row>
    <row r="738" spans="1:9" x14ac:dyDescent="0.3">
      <c r="A738" s="2">
        <v>42026</v>
      </c>
      <c r="B738" s="6">
        <f t="shared" si="23"/>
        <v>22</v>
      </c>
      <c r="C738" t="s">
        <v>539</v>
      </c>
      <c r="D738" s="1" t="s">
        <v>540</v>
      </c>
      <c r="E738">
        <v>7.23</v>
      </c>
      <c r="F738">
        <v>298143</v>
      </c>
      <c r="G738">
        <v>2128870</v>
      </c>
      <c r="H738">
        <v>391726000</v>
      </c>
      <c r="I738">
        <f t="shared" si="24"/>
        <v>2832178980</v>
      </c>
    </row>
    <row r="739" spans="1:9" x14ac:dyDescent="0.3">
      <c r="A739" s="2">
        <v>42026</v>
      </c>
      <c r="B739" s="6">
        <f t="shared" si="23"/>
        <v>22</v>
      </c>
      <c r="C739" t="s">
        <v>541</v>
      </c>
      <c r="D739" s="1" t="s">
        <v>542</v>
      </c>
      <c r="E739">
        <v>1.54</v>
      </c>
      <c r="F739">
        <v>12352</v>
      </c>
      <c r="G739">
        <v>18900</v>
      </c>
      <c r="H739">
        <v>3254000</v>
      </c>
      <c r="I739">
        <f t="shared" si="24"/>
        <v>5011160</v>
      </c>
    </row>
    <row r="740" spans="1:9" x14ac:dyDescent="0.3">
      <c r="A740" s="2">
        <v>42026</v>
      </c>
      <c r="B740" s="6">
        <f t="shared" si="23"/>
        <v>22</v>
      </c>
      <c r="C740" t="s">
        <v>543</v>
      </c>
      <c r="D740" s="1" t="s">
        <v>544</v>
      </c>
      <c r="E740">
        <v>1.34</v>
      </c>
      <c r="F740">
        <v>38092</v>
      </c>
      <c r="G740">
        <v>50570</v>
      </c>
      <c r="H740">
        <v>50027000</v>
      </c>
      <c r="I740">
        <f t="shared" si="24"/>
        <v>67036180.000000007</v>
      </c>
    </row>
    <row r="741" spans="1:9" x14ac:dyDescent="0.3">
      <c r="A741" s="2">
        <v>42026</v>
      </c>
      <c r="B741" s="6">
        <f t="shared" si="23"/>
        <v>22</v>
      </c>
      <c r="C741" t="s">
        <v>545</v>
      </c>
      <c r="D741" s="1" t="s">
        <v>546</v>
      </c>
      <c r="E741">
        <v>0.16</v>
      </c>
      <c r="F741">
        <v>543015</v>
      </c>
      <c r="G741">
        <v>86880</v>
      </c>
      <c r="H741">
        <v>0</v>
      </c>
      <c r="I741">
        <f t="shared" si="24"/>
        <v>0</v>
      </c>
    </row>
    <row r="742" spans="1:9" x14ac:dyDescent="0.3">
      <c r="A742" s="2">
        <v>42026</v>
      </c>
      <c r="B742" s="6">
        <f t="shared" si="23"/>
        <v>22</v>
      </c>
      <c r="C742" t="s">
        <v>547</v>
      </c>
      <c r="D742" s="1" t="s">
        <v>548</v>
      </c>
      <c r="E742">
        <v>33.01</v>
      </c>
      <c r="F742">
        <v>151</v>
      </c>
      <c r="G742">
        <v>5000</v>
      </c>
      <c r="H742">
        <v>3773000</v>
      </c>
      <c r="I742">
        <f t="shared" si="24"/>
        <v>124546729.99999999</v>
      </c>
    </row>
    <row r="743" spans="1:9" x14ac:dyDescent="0.3">
      <c r="A743" s="2">
        <v>42026</v>
      </c>
      <c r="B743" s="6">
        <f t="shared" si="23"/>
        <v>22</v>
      </c>
      <c r="C743" t="s">
        <v>549</v>
      </c>
      <c r="D743" s="1" t="s">
        <v>550</v>
      </c>
      <c r="E743">
        <v>1.45</v>
      </c>
      <c r="F743">
        <v>9150</v>
      </c>
      <c r="G743">
        <v>13240</v>
      </c>
      <c r="H743">
        <v>42888000</v>
      </c>
      <c r="I743">
        <f t="shared" si="24"/>
        <v>62187600</v>
      </c>
    </row>
    <row r="744" spans="1:9" x14ac:dyDescent="0.3">
      <c r="A744" s="2">
        <v>42026</v>
      </c>
      <c r="B744" s="6">
        <f t="shared" si="23"/>
        <v>22</v>
      </c>
      <c r="C744" t="s">
        <v>551</v>
      </c>
      <c r="D744" s="1" t="s">
        <v>552</v>
      </c>
      <c r="E744">
        <v>10</v>
      </c>
      <c r="F744">
        <v>0</v>
      </c>
      <c r="G744">
        <v>0</v>
      </c>
      <c r="H744">
        <v>356000</v>
      </c>
      <c r="I744">
        <f t="shared" si="24"/>
        <v>3560000</v>
      </c>
    </row>
    <row r="745" spans="1:9" x14ac:dyDescent="0.3">
      <c r="A745" s="2">
        <v>42026</v>
      </c>
      <c r="B745" s="6">
        <f t="shared" si="23"/>
        <v>22</v>
      </c>
      <c r="C745" t="s">
        <v>553</v>
      </c>
      <c r="D745" s="1" t="s">
        <v>554</v>
      </c>
      <c r="E745">
        <v>1.46</v>
      </c>
      <c r="F745">
        <v>0</v>
      </c>
      <c r="G745">
        <v>0</v>
      </c>
      <c r="H745">
        <v>4265000</v>
      </c>
      <c r="I745">
        <f t="shared" si="24"/>
        <v>6226900</v>
      </c>
    </row>
    <row r="746" spans="1:9" x14ac:dyDescent="0.3">
      <c r="A746" s="2">
        <v>42026</v>
      </c>
      <c r="B746" s="6">
        <f t="shared" si="23"/>
        <v>22</v>
      </c>
      <c r="C746" t="s">
        <v>555</v>
      </c>
      <c r="D746" s="1" t="s">
        <v>556</v>
      </c>
      <c r="E746">
        <v>152.4</v>
      </c>
      <c r="F746">
        <v>41</v>
      </c>
      <c r="G746">
        <v>6210</v>
      </c>
      <c r="H746">
        <v>3703000</v>
      </c>
      <c r="I746">
        <f t="shared" si="24"/>
        <v>564337200</v>
      </c>
    </row>
    <row r="747" spans="1:9" x14ac:dyDescent="0.3">
      <c r="A747" s="2">
        <v>42026</v>
      </c>
      <c r="B747" s="6">
        <f t="shared" si="23"/>
        <v>22</v>
      </c>
      <c r="C747" t="s">
        <v>557</v>
      </c>
      <c r="D747" s="1" t="s">
        <v>558</v>
      </c>
      <c r="E747">
        <v>12.75</v>
      </c>
      <c r="F747">
        <v>153622</v>
      </c>
      <c r="G747">
        <v>1960780</v>
      </c>
      <c r="H747">
        <v>16905000</v>
      </c>
      <c r="I747">
        <f t="shared" si="24"/>
        <v>215538750</v>
      </c>
    </row>
    <row r="748" spans="1:9" x14ac:dyDescent="0.3">
      <c r="A748" s="2">
        <v>42026</v>
      </c>
      <c r="B748" s="6">
        <f t="shared" si="23"/>
        <v>22</v>
      </c>
      <c r="C748" t="s">
        <v>559</v>
      </c>
      <c r="D748" s="1" t="s">
        <v>560</v>
      </c>
      <c r="E748">
        <v>10.5</v>
      </c>
      <c r="F748">
        <v>1</v>
      </c>
      <c r="G748">
        <v>10</v>
      </c>
      <c r="H748">
        <v>1026000</v>
      </c>
      <c r="I748">
        <f t="shared" si="24"/>
        <v>10773000</v>
      </c>
    </row>
    <row r="749" spans="1:9" x14ac:dyDescent="0.3">
      <c r="A749" s="2">
        <v>42026</v>
      </c>
      <c r="B749" s="6">
        <f t="shared" si="23"/>
        <v>22</v>
      </c>
      <c r="C749" t="s">
        <v>561</v>
      </c>
      <c r="D749" s="1" t="s">
        <v>562</v>
      </c>
      <c r="E749">
        <v>6.15</v>
      </c>
      <c r="F749">
        <v>3624</v>
      </c>
      <c r="G749">
        <v>22120</v>
      </c>
      <c r="H749">
        <v>9981000</v>
      </c>
      <c r="I749">
        <f t="shared" si="24"/>
        <v>61383150</v>
      </c>
    </row>
    <row r="750" spans="1:9" x14ac:dyDescent="0.3">
      <c r="A750" s="2">
        <v>42026</v>
      </c>
      <c r="B750" s="6">
        <f t="shared" si="23"/>
        <v>22</v>
      </c>
      <c r="C750" t="s">
        <v>563</v>
      </c>
      <c r="D750" s="1" t="s">
        <v>564</v>
      </c>
      <c r="E750">
        <v>2.15</v>
      </c>
      <c r="F750">
        <v>42737</v>
      </c>
      <c r="G750">
        <v>91860</v>
      </c>
      <c r="H750">
        <v>95095000</v>
      </c>
      <c r="I750">
        <f t="shared" si="24"/>
        <v>204454250</v>
      </c>
    </row>
    <row r="751" spans="1:9" x14ac:dyDescent="0.3">
      <c r="A751" s="2">
        <v>42026</v>
      </c>
      <c r="B751" s="6">
        <f t="shared" si="23"/>
        <v>22</v>
      </c>
      <c r="C751" t="s">
        <v>565</v>
      </c>
      <c r="D751" s="1" t="s">
        <v>566</v>
      </c>
      <c r="E751">
        <v>1.62</v>
      </c>
      <c r="F751">
        <v>23757</v>
      </c>
      <c r="G751">
        <v>38350</v>
      </c>
      <c r="H751">
        <v>9957000</v>
      </c>
      <c r="I751">
        <f t="shared" si="24"/>
        <v>16130340.000000002</v>
      </c>
    </row>
    <row r="752" spans="1:9" x14ac:dyDescent="0.3">
      <c r="A752" s="2">
        <v>42026</v>
      </c>
      <c r="B752" s="6">
        <f t="shared" si="23"/>
        <v>22</v>
      </c>
      <c r="C752" t="s">
        <v>567</v>
      </c>
      <c r="D752" s="1" t="s">
        <v>568</v>
      </c>
      <c r="E752">
        <v>3.34</v>
      </c>
      <c r="F752">
        <v>8</v>
      </c>
      <c r="G752">
        <v>30</v>
      </c>
      <c r="H752">
        <v>1453000</v>
      </c>
      <c r="I752">
        <f t="shared" si="24"/>
        <v>4853020</v>
      </c>
    </row>
    <row r="753" spans="1:9" x14ac:dyDescent="0.3">
      <c r="A753" s="2">
        <v>42026</v>
      </c>
      <c r="B753" s="6">
        <f t="shared" si="23"/>
        <v>22</v>
      </c>
      <c r="C753" t="s">
        <v>569</v>
      </c>
      <c r="D753" s="1" t="s">
        <v>570</v>
      </c>
      <c r="E753">
        <v>17.11</v>
      </c>
      <c r="F753">
        <v>680</v>
      </c>
      <c r="G753">
        <v>11680</v>
      </c>
      <c r="H753">
        <v>2386000</v>
      </c>
      <c r="I753">
        <f t="shared" si="24"/>
        <v>40824460</v>
      </c>
    </row>
    <row r="754" spans="1:9" x14ac:dyDescent="0.3">
      <c r="A754" s="2">
        <v>42026</v>
      </c>
      <c r="B754" s="6">
        <f t="shared" si="23"/>
        <v>22</v>
      </c>
      <c r="C754" t="s">
        <v>571</v>
      </c>
      <c r="D754" s="1" t="s">
        <v>572</v>
      </c>
      <c r="E754">
        <v>5.7</v>
      </c>
      <c r="F754">
        <v>41708</v>
      </c>
      <c r="G754">
        <v>235860</v>
      </c>
      <c r="H754">
        <v>257931000</v>
      </c>
      <c r="I754">
        <f t="shared" si="24"/>
        <v>1470206700</v>
      </c>
    </row>
    <row r="755" spans="1:9" x14ac:dyDescent="0.3">
      <c r="A755" s="2">
        <v>42026</v>
      </c>
      <c r="B755" s="6">
        <f t="shared" si="23"/>
        <v>22</v>
      </c>
      <c r="C755" t="s">
        <v>573</v>
      </c>
      <c r="D755" s="1" t="s">
        <v>574</v>
      </c>
      <c r="E755">
        <v>4.8899999999999997</v>
      </c>
      <c r="F755">
        <v>356</v>
      </c>
      <c r="G755">
        <v>1720</v>
      </c>
      <c r="H755">
        <v>3499000</v>
      </c>
      <c r="I755">
        <f t="shared" si="24"/>
        <v>17110110</v>
      </c>
    </row>
    <row r="756" spans="1:9" x14ac:dyDescent="0.3">
      <c r="A756" s="2">
        <v>42026</v>
      </c>
      <c r="B756" s="6">
        <f t="shared" si="23"/>
        <v>22</v>
      </c>
      <c r="C756" t="s">
        <v>575</v>
      </c>
      <c r="D756" s="1" t="s">
        <v>576</v>
      </c>
      <c r="E756">
        <v>243.55</v>
      </c>
      <c r="F756">
        <v>2724</v>
      </c>
      <c r="G756">
        <v>664230</v>
      </c>
      <c r="H756">
        <v>1930000</v>
      </c>
      <c r="I756">
        <f t="shared" si="24"/>
        <v>470051500</v>
      </c>
    </row>
    <row r="757" spans="1:9" x14ac:dyDescent="0.3">
      <c r="A757" s="2">
        <v>42026</v>
      </c>
      <c r="B757" s="6">
        <f t="shared" si="23"/>
        <v>22</v>
      </c>
      <c r="C757" t="s">
        <v>577</v>
      </c>
      <c r="D757" s="1" t="s">
        <v>578</v>
      </c>
      <c r="E757">
        <v>23.7</v>
      </c>
      <c r="F757">
        <v>23131</v>
      </c>
      <c r="G757">
        <v>547890</v>
      </c>
      <c r="H757">
        <v>25618000</v>
      </c>
      <c r="I757">
        <f t="shared" si="24"/>
        <v>607146600</v>
      </c>
    </row>
    <row r="758" spans="1:9" x14ac:dyDescent="0.3">
      <c r="A758" s="2">
        <v>42026</v>
      </c>
      <c r="B758" s="6">
        <f t="shared" si="23"/>
        <v>22</v>
      </c>
      <c r="C758" t="s">
        <v>579</v>
      </c>
      <c r="D758" s="1" t="s">
        <v>580</v>
      </c>
      <c r="E758">
        <v>7.0000000000000007E-2</v>
      </c>
      <c r="F758">
        <v>0</v>
      </c>
      <c r="G758">
        <v>0</v>
      </c>
      <c r="H758">
        <v>0</v>
      </c>
      <c r="I758">
        <f t="shared" si="24"/>
        <v>0</v>
      </c>
    </row>
    <row r="759" spans="1:9" x14ac:dyDescent="0.3">
      <c r="A759" s="2">
        <v>42026</v>
      </c>
      <c r="B759" s="6">
        <f t="shared" si="23"/>
        <v>22</v>
      </c>
      <c r="C759" t="s">
        <v>581</v>
      </c>
      <c r="D759" s="1" t="s">
        <v>582</v>
      </c>
      <c r="E759">
        <v>4.4000000000000004</v>
      </c>
      <c r="F759">
        <v>4053</v>
      </c>
      <c r="G759">
        <v>17470</v>
      </c>
      <c r="H759">
        <v>24936000</v>
      </c>
      <c r="I759">
        <f t="shared" si="24"/>
        <v>109718400.00000001</v>
      </c>
    </row>
    <row r="760" spans="1:9" x14ac:dyDescent="0.3">
      <c r="A760" s="2">
        <v>42026</v>
      </c>
      <c r="B760" s="6">
        <f t="shared" si="23"/>
        <v>22</v>
      </c>
      <c r="C760" t="s">
        <v>583</v>
      </c>
      <c r="D760" s="1" t="s">
        <v>584</v>
      </c>
      <c r="E760">
        <v>1.25</v>
      </c>
      <c r="F760">
        <v>1542</v>
      </c>
      <c r="G760">
        <v>1850</v>
      </c>
      <c r="H760">
        <v>4052000</v>
      </c>
      <c r="I760">
        <f t="shared" si="24"/>
        <v>5065000</v>
      </c>
    </row>
    <row r="761" spans="1:9" x14ac:dyDescent="0.3">
      <c r="A761" s="2">
        <v>42026</v>
      </c>
      <c r="B761" s="6">
        <f t="shared" si="23"/>
        <v>22</v>
      </c>
      <c r="C761" t="s">
        <v>585</v>
      </c>
      <c r="D761" s="1" t="s">
        <v>586</v>
      </c>
      <c r="E761">
        <v>3.83</v>
      </c>
      <c r="F761">
        <v>468</v>
      </c>
      <c r="G761">
        <v>1810</v>
      </c>
      <c r="H761">
        <v>1500000</v>
      </c>
      <c r="I761">
        <f t="shared" si="24"/>
        <v>5745000</v>
      </c>
    </row>
    <row r="762" spans="1:9" x14ac:dyDescent="0.3">
      <c r="A762" s="2">
        <v>42026</v>
      </c>
      <c r="B762" s="6">
        <f t="shared" si="23"/>
        <v>22</v>
      </c>
      <c r="C762" t="s">
        <v>587</v>
      </c>
      <c r="D762" s="1" t="s">
        <v>588</v>
      </c>
      <c r="E762">
        <v>49.5</v>
      </c>
      <c r="F762">
        <v>220</v>
      </c>
      <c r="G762">
        <v>10820</v>
      </c>
      <c r="H762">
        <v>297000</v>
      </c>
      <c r="I762">
        <f t="shared" si="24"/>
        <v>14701500</v>
      </c>
    </row>
    <row r="763" spans="1:9" x14ac:dyDescent="0.3">
      <c r="A763" s="2">
        <v>42026</v>
      </c>
      <c r="B763" s="6">
        <f t="shared" si="23"/>
        <v>22</v>
      </c>
      <c r="C763" t="s">
        <v>589</v>
      </c>
      <c r="D763" s="1" t="s">
        <v>590</v>
      </c>
      <c r="E763">
        <v>1.1399999999999999</v>
      </c>
      <c r="F763">
        <v>5708</v>
      </c>
      <c r="G763">
        <v>6450</v>
      </c>
      <c r="H763">
        <v>36087000</v>
      </c>
      <c r="I763">
        <f t="shared" si="24"/>
        <v>41139180</v>
      </c>
    </row>
    <row r="764" spans="1:9" x14ac:dyDescent="0.3">
      <c r="A764" s="2">
        <v>42026</v>
      </c>
      <c r="B764" s="6">
        <f t="shared" si="23"/>
        <v>22</v>
      </c>
      <c r="C764" t="s">
        <v>591</v>
      </c>
      <c r="D764" s="1" t="s">
        <v>592</v>
      </c>
      <c r="E764">
        <v>2.0499999999999998</v>
      </c>
      <c r="F764">
        <v>478</v>
      </c>
      <c r="G764">
        <v>960</v>
      </c>
      <c r="H764">
        <v>4803000</v>
      </c>
      <c r="I764">
        <f t="shared" si="24"/>
        <v>9846150</v>
      </c>
    </row>
    <row r="765" spans="1:9" x14ac:dyDescent="0.3">
      <c r="A765" s="2">
        <v>42026</v>
      </c>
      <c r="B765" s="6">
        <f t="shared" si="23"/>
        <v>22</v>
      </c>
      <c r="C765" t="s">
        <v>593</v>
      </c>
      <c r="D765" s="1" t="s">
        <v>594</v>
      </c>
      <c r="E765">
        <v>2.0699999999999998</v>
      </c>
      <c r="F765">
        <v>100</v>
      </c>
      <c r="G765">
        <v>210</v>
      </c>
      <c r="H765">
        <v>8487000</v>
      </c>
      <c r="I765">
        <f t="shared" si="24"/>
        <v>17568090</v>
      </c>
    </row>
    <row r="766" spans="1:9" x14ac:dyDescent="0.3">
      <c r="A766" s="2">
        <v>42026</v>
      </c>
      <c r="B766" s="6">
        <f t="shared" si="23"/>
        <v>22</v>
      </c>
      <c r="C766" t="s">
        <v>595</v>
      </c>
      <c r="D766" s="1" t="s">
        <v>596</v>
      </c>
      <c r="E766">
        <v>7.05</v>
      </c>
      <c r="F766">
        <v>0</v>
      </c>
      <c r="G766">
        <v>0</v>
      </c>
      <c r="H766">
        <v>247000</v>
      </c>
      <c r="I766">
        <f t="shared" si="24"/>
        <v>1741350</v>
      </c>
    </row>
    <row r="767" spans="1:9" x14ac:dyDescent="0.3">
      <c r="A767" s="2">
        <v>42026</v>
      </c>
      <c r="B767" s="6">
        <f t="shared" si="23"/>
        <v>22</v>
      </c>
      <c r="C767" t="s">
        <v>597</v>
      </c>
      <c r="D767" s="1" t="s">
        <v>598</v>
      </c>
      <c r="E767">
        <v>0.11</v>
      </c>
      <c r="F767">
        <v>0</v>
      </c>
      <c r="G767">
        <v>0</v>
      </c>
      <c r="H767">
        <v>0</v>
      </c>
      <c r="I767">
        <f t="shared" si="24"/>
        <v>0</v>
      </c>
    </row>
    <row r="768" spans="1:9" x14ac:dyDescent="0.3">
      <c r="A768" s="2">
        <v>42026</v>
      </c>
      <c r="B768" s="6">
        <f t="shared" si="23"/>
        <v>22</v>
      </c>
      <c r="C768" t="s">
        <v>599</v>
      </c>
      <c r="D768" s="1" t="s">
        <v>600</v>
      </c>
      <c r="E768">
        <v>2.9</v>
      </c>
      <c r="F768">
        <v>10364</v>
      </c>
      <c r="G768">
        <v>29980</v>
      </c>
      <c r="H768">
        <v>24856000</v>
      </c>
      <c r="I768">
        <f t="shared" si="24"/>
        <v>72082400</v>
      </c>
    </row>
    <row r="769" spans="1:9" x14ac:dyDescent="0.3">
      <c r="A769" s="2">
        <v>42026</v>
      </c>
      <c r="B769" s="6">
        <f t="shared" si="23"/>
        <v>22</v>
      </c>
      <c r="C769" t="s">
        <v>601</v>
      </c>
      <c r="D769" s="1" t="s">
        <v>602</v>
      </c>
      <c r="E769">
        <v>9.98</v>
      </c>
      <c r="F769">
        <v>1711</v>
      </c>
      <c r="G769">
        <v>17110</v>
      </c>
      <c r="H769">
        <v>6624000</v>
      </c>
      <c r="I769">
        <f t="shared" si="24"/>
        <v>66107520</v>
      </c>
    </row>
    <row r="770" spans="1:9" x14ac:dyDescent="0.3">
      <c r="A770" s="2">
        <v>42026</v>
      </c>
      <c r="B770" s="6">
        <f t="shared" si="23"/>
        <v>22</v>
      </c>
      <c r="C770" t="s">
        <v>603</v>
      </c>
      <c r="D770" s="1" t="s">
        <v>604</v>
      </c>
      <c r="E770">
        <v>5.3</v>
      </c>
      <c r="F770">
        <v>23</v>
      </c>
      <c r="G770">
        <v>120</v>
      </c>
      <c r="H770">
        <v>1399000</v>
      </c>
      <c r="I770">
        <f t="shared" si="24"/>
        <v>7414700</v>
      </c>
    </row>
    <row r="771" spans="1:9" x14ac:dyDescent="0.3">
      <c r="A771" s="2">
        <v>42026</v>
      </c>
      <c r="B771" s="6">
        <f t="shared" ref="B771:B834" si="25">DAY(A771)</f>
        <v>22</v>
      </c>
      <c r="C771" t="s">
        <v>605</v>
      </c>
      <c r="D771" s="1" t="s">
        <v>606</v>
      </c>
      <c r="E771">
        <v>7.81</v>
      </c>
      <c r="F771">
        <v>1945784</v>
      </c>
      <c r="G771">
        <v>15312670</v>
      </c>
      <c r="H771">
        <v>647357000</v>
      </c>
      <c r="I771">
        <f t="shared" ref="I771:I834" si="26">H771*E771</f>
        <v>5055858170</v>
      </c>
    </row>
    <row r="772" spans="1:9" x14ac:dyDescent="0.3">
      <c r="A772" s="2">
        <v>42026</v>
      </c>
      <c r="B772" s="6">
        <f t="shared" si="25"/>
        <v>22</v>
      </c>
      <c r="C772" t="s">
        <v>607</v>
      </c>
      <c r="D772" s="1" t="s">
        <v>608</v>
      </c>
      <c r="E772">
        <v>40.81</v>
      </c>
      <c r="F772">
        <v>15435</v>
      </c>
      <c r="G772">
        <v>629930</v>
      </c>
      <c r="H772">
        <v>21800000</v>
      </c>
      <c r="I772">
        <f t="shared" si="26"/>
        <v>889658000</v>
      </c>
    </row>
    <row r="773" spans="1:9" x14ac:dyDescent="0.3">
      <c r="A773" s="2">
        <v>42026</v>
      </c>
      <c r="B773" s="6">
        <f t="shared" si="25"/>
        <v>22</v>
      </c>
      <c r="C773" t="s">
        <v>609</v>
      </c>
      <c r="D773" s="1" t="s">
        <v>610</v>
      </c>
      <c r="E773">
        <v>1.5</v>
      </c>
      <c r="F773">
        <v>3800</v>
      </c>
      <c r="G773">
        <v>5720</v>
      </c>
      <c r="H773">
        <v>2352000</v>
      </c>
      <c r="I773">
        <f t="shared" si="26"/>
        <v>3528000</v>
      </c>
    </row>
    <row r="774" spans="1:9" x14ac:dyDescent="0.3">
      <c r="A774" s="2">
        <v>42026</v>
      </c>
      <c r="B774" s="6">
        <f t="shared" si="25"/>
        <v>22</v>
      </c>
      <c r="C774" t="s">
        <v>611</v>
      </c>
      <c r="D774" s="1" t="s">
        <v>612</v>
      </c>
      <c r="E774">
        <v>6.15</v>
      </c>
      <c r="F774">
        <v>5123</v>
      </c>
      <c r="G774">
        <v>31490</v>
      </c>
      <c r="H774">
        <v>6568000</v>
      </c>
      <c r="I774">
        <f t="shared" si="26"/>
        <v>40393200</v>
      </c>
    </row>
    <row r="775" spans="1:9" x14ac:dyDescent="0.3">
      <c r="A775" s="2">
        <v>42026</v>
      </c>
      <c r="B775" s="6">
        <f t="shared" si="25"/>
        <v>22</v>
      </c>
      <c r="C775" t="s">
        <v>613</v>
      </c>
      <c r="D775" s="1" t="s">
        <v>614</v>
      </c>
      <c r="E775">
        <v>226.5</v>
      </c>
      <c r="F775">
        <v>0</v>
      </c>
      <c r="G775">
        <v>0</v>
      </c>
      <c r="H775">
        <v>349000</v>
      </c>
      <c r="I775">
        <f t="shared" si="26"/>
        <v>79048500</v>
      </c>
    </row>
    <row r="776" spans="1:9" x14ac:dyDescent="0.3">
      <c r="A776" s="2">
        <v>42026</v>
      </c>
      <c r="B776" s="6">
        <f t="shared" si="25"/>
        <v>22</v>
      </c>
      <c r="C776" t="s">
        <v>615</v>
      </c>
      <c r="D776" s="1" t="s">
        <v>616</v>
      </c>
      <c r="E776">
        <v>8.36</v>
      </c>
      <c r="F776">
        <v>394</v>
      </c>
      <c r="G776">
        <v>3240</v>
      </c>
      <c r="H776">
        <v>6256000</v>
      </c>
      <c r="I776">
        <f t="shared" si="26"/>
        <v>52300160</v>
      </c>
    </row>
    <row r="777" spans="1:9" x14ac:dyDescent="0.3">
      <c r="A777" s="2">
        <v>42026</v>
      </c>
      <c r="B777" s="6">
        <f t="shared" si="25"/>
        <v>22</v>
      </c>
      <c r="C777" t="s">
        <v>617</v>
      </c>
      <c r="D777" s="1" t="s">
        <v>618</v>
      </c>
      <c r="E777">
        <v>73</v>
      </c>
      <c r="F777">
        <v>15</v>
      </c>
      <c r="G777">
        <v>1100</v>
      </c>
      <c r="H777">
        <v>1725000</v>
      </c>
      <c r="I777">
        <f t="shared" si="26"/>
        <v>125925000</v>
      </c>
    </row>
    <row r="778" spans="1:9" x14ac:dyDescent="0.3">
      <c r="A778" s="2">
        <v>42026</v>
      </c>
      <c r="B778" s="6">
        <f t="shared" si="25"/>
        <v>22</v>
      </c>
      <c r="C778" t="s">
        <v>619</v>
      </c>
      <c r="D778" s="1" t="s">
        <v>620</v>
      </c>
      <c r="E778">
        <v>48</v>
      </c>
      <c r="F778">
        <v>2126</v>
      </c>
      <c r="G778">
        <v>100430</v>
      </c>
      <c r="H778">
        <v>1688000</v>
      </c>
      <c r="I778">
        <f t="shared" si="26"/>
        <v>81024000</v>
      </c>
    </row>
    <row r="779" spans="1:9" x14ac:dyDescent="0.3">
      <c r="A779" s="2">
        <v>42026</v>
      </c>
      <c r="B779" s="6">
        <f t="shared" si="25"/>
        <v>22</v>
      </c>
      <c r="C779" t="s">
        <v>621</v>
      </c>
      <c r="D779" s="1" t="s">
        <v>622</v>
      </c>
      <c r="E779">
        <v>1.1000000000000001</v>
      </c>
      <c r="F779">
        <v>7628</v>
      </c>
      <c r="G779">
        <v>8510</v>
      </c>
      <c r="H779">
        <v>6642000</v>
      </c>
      <c r="I779">
        <f t="shared" si="26"/>
        <v>7306200.0000000009</v>
      </c>
    </row>
    <row r="780" spans="1:9" x14ac:dyDescent="0.3">
      <c r="A780" s="2">
        <v>42026</v>
      </c>
      <c r="B780" s="6">
        <f t="shared" si="25"/>
        <v>22</v>
      </c>
      <c r="C780" t="s">
        <v>623</v>
      </c>
      <c r="D780" s="1" t="s">
        <v>624</v>
      </c>
      <c r="E780">
        <v>15</v>
      </c>
      <c r="F780">
        <v>800</v>
      </c>
      <c r="G780">
        <v>12000</v>
      </c>
      <c r="H780">
        <v>5551000</v>
      </c>
      <c r="I780">
        <f t="shared" si="26"/>
        <v>83265000</v>
      </c>
    </row>
    <row r="781" spans="1:9" x14ac:dyDescent="0.3">
      <c r="A781" s="2">
        <v>42026</v>
      </c>
      <c r="B781" s="6">
        <f t="shared" si="25"/>
        <v>22</v>
      </c>
      <c r="C781" t="s">
        <v>625</v>
      </c>
      <c r="D781" s="1" t="s">
        <v>626</v>
      </c>
      <c r="E781">
        <v>1.1499999999999999</v>
      </c>
      <c r="F781">
        <v>3783</v>
      </c>
      <c r="G781">
        <v>4350</v>
      </c>
      <c r="H781">
        <v>5959000</v>
      </c>
      <c r="I781">
        <f t="shared" si="26"/>
        <v>6852849.9999999991</v>
      </c>
    </row>
    <row r="782" spans="1:9" x14ac:dyDescent="0.3">
      <c r="A782" s="2">
        <v>42026</v>
      </c>
      <c r="B782" s="6">
        <f t="shared" si="25"/>
        <v>22</v>
      </c>
      <c r="C782" t="s">
        <v>627</v>
      </c>
      <c r="D782" s="1" t="s">
        <v>628</v>
      </c>
      <c r="E782">
        <v>1.6</v>
      </c>
      <c r="F782">
        <v>8227</v>
      </c>
      <c r="G782">
        <v>13080</v>
      </c>
      <c r="H782">
        <v>0</v>
      </c>
      <c r="I782">
        <f t="shared" si="26"/>
        <v>0</v>
      </c>
    </row>
    <row r="783" spans="1:9" x14ac:dyDescent="0.3">
      <c r="A783" s="2">
        <v>42026</v>
      </c>
      <c r="B783" s="6">
        <f t="shared" si="25"/>
        <v>22</v>
      </c>
      <c r="C783" t="s">
        <v>629</v>
      </c>
      <c r="D783" s="1" t="s">
        <v>630</v>
      </c>
      <c r="E783">
        <v>0.27</v>
      </c>
      <c r="F783">
        <v>1000</v>
      </c>
      <c r="G783">
        <v>270</v>
      </c>
      <c r="H783">
        <v>0</v>
      </c>
      <c r="I783">
        <f t="shared" si="26"/>
        <v>0</v>
      </c>
    </row>
    <row r="784" spans="1:9" x14ac:dyDescent="0.3">
      <c r="A784" s="2">
        <v>42026</v>
      </c>
      <c r="B784" s="6">
        <f t="shared" si="25"/>
        <v>22</v>
      </c>
      <c r="C784" t="s">
        <v>631</v>
      </c>
      <c r="D784" s="1" t="s">
        <v>632</v>
      </c>
      <c r="E784">
        <v>3.8</v>
      </c>
      <c r="F784">
        <v>200</v>
      </c>
      <c r="G784">
        <v>760</v>
      </c>
      <c r="H784">
        <v>3736000</v>
      </c>
      <c r="I784">
        <f t="shared" si="26"/>
        <v>14196800</v>
      </c>
    </row>
    <row r="785" spans="1:9" x14ac:dyDescent="0.3">
      <c r="A785" s="2">
        <v>42026</v>
      </c>
      <c r="B785" s="6">
        <f t="shared" si="25"/>
        <v>22</v>
      </c>
      <c r="C785" t="s">
        <v>633</v>
      </c>
      <c r="D785" s="1" t="s">
        <v>634</v>
      </c>
      <c r="E785">
        <v>3.31</v>
      </c>
      <c r="F785">
        <v>40</v>
      </c>
      <c r="G785">
        <v>130</v>
      </c>
      <c r="H785">
        <v>0</v>
      </c>
      <c r="I785">
        <f t="shared" si="26"/>
        <v>0</v>
      </c>
    </row>
    <row r="786" spans="1:9" x14ac:dyDescent="0.3">
      <c r="A786" s="2">
        <v>42026</v>
      </c>
      <c r="B786" s="6">
        <f t="shared" si="25"/>
        <v>22</v>
      </c>
      <c r="C786" t="s">
        <v>635</v>
      </c>
      <c r="D786" s="1" t="s">
        <v>636</v>
      </c>
      <c r="E786">
        <v>1.62</v>
      </c>
      <c r="F786">
        <v>10500</v>
      </c>
      <c r="G786">
        <v>16430</v>
      </c>
      <c r="H786">
        <v>18756000</v>
      </c>
      <c r="I786">
        <f t="shared" si="26"/>
        <v>30384720.000000004</v>
      </c>
    </row>
    <row r="787" spans="1:9" x14ac:dyDescent="0.3">
      <c r="A787" s="2">
        <v>42026</v>
      </c>
      <c r="B787" s="6">
        <f t="shared" si="25"/>
        <v>22</v>
      </c>
      <c r="C787" t="s">
        <v>637</v>
      </c>
      <c r="D787" s="1" t="s">
        <v>638</v>
      </c>
      <c r="E787">
        <v>37.69</v>
      </c>
      <c r="F787">
        <v>3</v>
      </c>
      <c r="G787">
        <v>110</v>
      </c>
      <c r="H787">
        <v>3144000</v>
      </c>
      <c r="I787">
        <f t="shared" si="26"/>
        <v>118497360</v>
      </c>
    </row>
    <row r="788" spans="1:9" x14ac:dyDescent="0.3">
      <c r="A788" s="2">
        <v>42026</v>
      </c>
      <c r="B788" s="6">
        <f t="shared" si="25"/>
        <v>22</v>
      </c>
      <c r="C788" t="s">
        <v>639</v>
      </c>
      <c r="D788" s="1" t="s">
        <v>640</v>
      </c>
      <c r="E788">
        <v>0.23</v>
      </c>
      <c r="F788">
        <v>80145</v>
      </c>
      <c r="G788">
        <v>18080</v>
      </c>
      <c r="H788">
        <v>0</v>
      </c>
      <c r="I788">
        <f t="shared" si="26"/>
        <v>0</v>
      </c>
    </row>
    <row r="789" spans="1:9" x14ac:dyDescent="0.3">
      <c r="A789" s="2">
        <v>42026</v>
      </c>
      <c r="B789" s="6">
        <f t="shared" si="25"/>
        <v>22</v>
      </c>
      <c r="C789" t="s">
        <v>641</v>
      </c>
      <c r="D789" s="1" t="s">
        <v>642</v>
      </c>
      <c r="E789">
        <v>51</v>
      </c>
      <c r="F789">
        <v>26</v>
      </c>
      <c r="G789">
        <v>1320</v>
      </c>
      <c r="H789">
        <v>4763000</v>
      </c>
      <c r="I789">
        <f t="shared" si="26"/>
        <v>242913000</v>
      </c>
    </row>
    <row r="790" spans="1:9" x14ac:dyDescent="0.3">
      <c r="A790" s="2">
        <v>42026</v>
      </c>
      <c r="B790" s="6">
        <f t="shared" si="25"/>
        <v>22</v>
      </c>
      <c r="C790" t="s">
        <v>643</v>
      </c>
      <c r="D790" s="1" t="s">
        <v>644</v>
      </c>
      <c r="E790">
        <v>100</v>
      </c>
      <c r="F790">
        <v>0</v>
      </c>
      <c r="G790">
        <v>0</v>
      </c>
      <c r="H790">
        <v>826000</v>
      </c>
      <c r="I790">
        <f t="shared" si="26"/>
        <v>82600000</v>
      </c>
    </row>
    <row r="791" spans="1:9" x14ac:dyDescent="0.3">
      <c r="A791" s="2">
        <v>42026</v>
      </c>
      <c r="B791" s="6">
        <f t="shared" si="25"/>
        <v>22</v>
      </c>
      <c r="C791" t="s">
        <v>645</v>
      </c>
      <c r="D791" s="1" t="s">
        <v>646</v>
      </c>
      <c r="E791">
        <v>7.58</v>
      </c>
      <c r="F791">
        <v>11437</v>
      </c>
      <c r="G791">
        <v>83700</v>
      </c>
      <c r="H791">
        <v>2500000</v>
      </c>
      <c r="I791">
        <f t="shared" si="26"/>
        <v>18950000</v>
      </c>
    </row>
    <row r="792" spans="1:9" x14ac:dyDescent="0.3">
      <c r="A792" s="2">
        <v>42026</v>
      </c>
      <c r="B792" s="6">
        <f t="shared" si="25"/>
        <v>22</v>
      </c>
      <c r="C792" t="s">
        <v>647</v>
      </c>
      <c r="D792" s="1" t="s">
        <v>648</v>
      </c>
      <c r="E792">
        <v>10.8</v>
      </c>
      <c r="F792">
        <v>3488</v>
      </c>
      <c r="G792">
        <v>37650</v>
      </c>
      <c r="H792">
        <v>11288000</v>
      </c>
      <c r="I792">
        <f t="shared" si="26"/>
        <v>121910400.00000001</v>
      </c>
    </row>
    <row r="793" spans="1:9" x14ac:dyDescent="0.3">
      <c r="A793" s="2">
        <v>42026</v>
      </c>
      <c r="B793" s="6">
        <f t="shared" si="25"/>
        <v>22</v>
      </c>
      <c r="C793" t="s">
        <v>649</v>
      </c>
      <c r="D793" s="1" t="s">
        <v>650</v>
      </c>
      <c r="E793">
        <v>181.8</v>
      </c>
      <c r="F793">
        <v>360885</v>
      </c>
      <c r="G793">
        <v>64894800</v>
      </c>
      <c r="H793">
        <v>122632000</v>
      </c>
      <c r="I793">
        <f t="shared" si="26"/>
        <v>22294497600</v>
      </c>
    </row>
    <row r="794" spans="1:9" x14ac:dyDescent="0.3">
      <c r="A794" s="2">
        <v>42026</v>
      </c>
      <c r="B794" s="6">
        <f t="shared" si="25"/>
        <v>22</v>
      </c>
      <c r="C794" t="s">
        <v>651</v>
      </c>
      <c r="D794" s="1" t="s">
        <v>652</v>
      </c>
      <c r="E794">
        <v>85.32</v>
      </c>
      <c r="F794">
        <v>995</v>
      </c>
      <c r="G794">
        <v>86160</v>
      </c>
      <c r="H794">
        <v>7304000</v>
      </c>
      <c r="I794">
        <f t="shared" si="26"/>
        <v>623177280</v>
      </c>
    </row>
    <row r="795" spans="1:9" x14ac:dyDescent="0.3">
      <c r="A795" s="2">
        <v>42026</v>
      </c>
      <c r="B795" s="6">
        <f t="shared" si="25"/>
        <v>22</v>
      </c>
      <c r="C795" t="s">
        <v>653</v>
      </c>
      <c r="D795" s="1" t="s">
        <v>654</v>
      </c>
      <c r="E795">
        <v>0.49</v>
      </c>
      <c r="F795">
        <v>0</v>
      </c>
      <c r="G795">
        <v>0</v>
      </c>
      <c r="H795">
        <v>0</v>
      </c>
      <c r="I795">
        <f t="shared" si="26"/>
        <v>0</v>
      </c>
    </row>
    <row r="796" spans="1:9" x14ac:dyDescent="0.3">
      <c r="A796" s="2">
        <v>42026</v>
      </c>
      <c r="B796" s="6">
        <f t="shared" si="25"/>
        <v>22</v>
      </c>
      <c r="C796" t="s">
        <v>655</v>
      </c>
      <c r="D796" s="1" t="s">
        <v>656</v>
      </c>
      <c r="E796">
        <v>29.89</v>
      </c>
      <c r="F796">
        <v>1</v>
      </c>
      <c r="G796">
        <v>30</v>
      </c>
      <c r="H796">
        <v>8365000</v>
      </c>
      <c r="I796">
        <f t="shared" si="26"/>
        <v>250029850</v>
      </c>
    </row>
    <row r="797" spans="1:9" x14ac:dyDescent="0.3">
      <c r="A797" s="2">
        <v>42026</v>
      </c>
      <c r="B797" s="6">
        <f t="shared" si="25"/>
        <v>22</v>
      </c>
      <c r="C797" t="s">
        <v>657</v>
      </c>
      <c r="D797" s="1" t="s">
        <v>658</v>
      </c>
      <c r="E797">
        <v>0.49</v>
      </c>
      <c r="F797">
        <v>0</v>
      </c>
      <c r="G797">
        <v>0</v>
      </c>
      <c r="H797">
        <v>49286000</v>
      </c>
      <c r="I797">
        <f t="shared" si="26"/>
        <v>24150140</v>
      </c>
    </row>
    <row r="798" spans="1:9" x14ac:dyDescent="0.3">
      <c r="A798" s="2">
        <v>42026</v>
      </c>
      <c r="B798" s="6">
        <f t="shared" si="25"/>
        <v>22</v>
      </c>
      <c r="C798" t="s">
        <v>659</v>
      </c>
      <c r="D798" s="1" t="s">
        <v>660</v>
      </c>
      <c r="E798">
        <v>0.16</v>
      </c>
      <c r="F798">
        <v>87513</v>
      </c>
      <c r="G798">
        <v>14230</v>
      </c>
      <c r="H798">
        <v>0</v>
      </c>
      <c r="I798">
        <f t="shared" si="26"/>
        <v>0</v>
      </c>
    </row>
    <row r="799" spans="1:9" x14ac:dyDescent="0.3">
      <c r="A799" s="2">
        <v>42026</v>
      </c>
      <c r="B799" s="6">
        <f t="shared" si="25"/>
        <v>22</v>
      </c>
      <c r="C799" t="s">
        <v>661</v>
      </c>
      <c r="D799" s="1" t="s">
        <v>662</v>
      </c>
      <c r="E799">
        <v>19.45</v>
      </c>
      <c r="F799">
        <v>2284615</v>
      </c>
      <c r="G799">
        <v>44383610</v>
      </c>
      <c r="H799">
        <v>778079000</v>
      </c>
      <c r="I799">
        <f t="shared" si="26"/>
        <v>15133636550</v>
      </c>
    </row>
    <row r="800" spans="1:9" x14ac:dyDescent="0.3">
      <c r="A800" s="2">
        <v>42026</v>
      </c>
      <c r="B800" s="6">
        <f t="shared" si="25"/>
        <v>22</v>
      </c>
      <c r="C800" t="s">
        <v>663</v>
      </c>
      <c r="D800" s="1" t="s">
        <v>664</v>
      </c>
      <c r="E800">
        <v>4.46</v>
      </c>
      <c r="F800">
        <v>6242458</v>
      </c>
      <c r="G800">
        <v>27762260</v>
      </c>
      <c r="H800">
        <v>1628262000</v>
      </c>
      <c r="I800">
        <f t="shared" si="26"/>
        <v>7262048520</v>
      </c>
    </row>
    <row r="801" spans="1:9" x14ac:dyDescent="0.3">
      <c r="A801" s="2">
        <v>42026</v>
      </c>
      <c r="B801" s="6">
        <f t="shared" si="25"/>
        <v>22</v>
      </c>
      <c r="C801" t="s">
        <v>665</v>
      </c>
      <c r="D801" s="1" t="s">
        <v>666</v>
      </c>
      <c r="E801">
        <v>5.4</v>
      </c>
      <c r="F801">
        <v>72291</v>
      </c>
      <c r="G801">
        <v>368780</v>
      </c>
      <c r="H801">
        <v>31779000</v>
      </c>
      <c r="I801">
        <f t="shared" si="26"/>
        <v>171606600</v>
      </c>
    </row>
    <row r="802" spans="1:9" x14ac:dyDescent="0.3">
      <c r="A802" s="2">
        <v>42026</v>
      </c>
      <c r="B802" s="6">
        <f t="shared" si="25"/>
        <v>22</v>
      </c>
      <c r="C802" t="s">
        <v>667</v>
      </c>
      <c r="D802" s="1" t="s">
        <v>668</v>
      </c>
      <c r="E802">
        <v>25.2</v>
      </c>
      <c r="F802">
        <v>5572</v>
      </c>
      <c r="G802">
        <v>139880</v>
      </c>
      <c r="H802">
        <v>13699000</v>
      </c>
      <c r="I802">
        <f t="shared" si="26"/>
        <v>345214800</v>
      </c>
    </row>
    <row r="803" spans="1:9" x14ac:dyDescent="0.3">
      <c r="A803" s="2">
        <v>42026</v>
      </c>
      <c r="B803" s="6">
        <f t="shared" si="25"/>
        <v>22</v>
      </c>
      <c r="C803" t="s">
        <v>669</v>
      </c>
      <c r="D803" s="1" t="s">
        <v>670</v>
      </c>
      <c r="E803">
        <v>52.71</v>
      </c>
      <c r="F803">
        <v>744617</v>
      </c>
      <c r="G803">
        <v>39507140</v>
      </c>
      <c r="H803">
        <v>309998000</v>
      </c>
      <c r="I803">
        <f t="shared" si="26"/>
        <v>16339994580</v>
      </c>
    </row>
    <row r="804" spans="1:9" x14ac:dyDescent="0.3">
      <c r="A804" s="2">
        <v>42026</v>
      </c>
      <c r="B804" s="6">
        <f t="shared" si="25"/>
        <v>22</v>
      </c>
      <c r="C804" t="s">
        <v>671</v>
      </c>
      <c r="D804" s="1" t="s">
        <v>672</v>
      </c>
      <c r="E804">
        <v>33.35</v>
      </c>
      <c r="F804">
        <v>2932394</v>
      </c>
      <c r="G804">
        <v>98146190</v>
      </c>
      <c r="H804">
        <v>783205000</v>
      </c>
      <c r="I804">
        <f t="shared" si="26"/>
        <v>26119886750</v>
      </c>
    </row>
    <row r="805" spans="1:9" x14ac:dyDescent="0.3">
      <c r="A805" s="2">
        <v>42026</v>
      </c>
      <c r="B805" s="6">
        <f t="shared" si="25"/>
        <v>22</v>
      </c>
      <c r="C805" t="s">
        <v>673</v>
      </c>
      <c r="D805" s="1" t="s">
        <v>674</v>
      </c>
      <c r="E805">
        <v>88</v>
      </c>
      <c r="F805">
        <v>72965</v>
      </c>
      <c r="G805">
        <v>6475750</v>
      </c>
      <c r="H805">
        <v>25336000</v>
      </c>
      <c r="I805">
        <f t="shared" si="26"/>
        <v>2229568000</v>
      </c>
    </row>
    <row r="806" spans="1:9" x14ac:dyDescent="0.3">
      <c r="A806" s="2">
        <v>42026</v>
      </c>
      <c r="B806" s="6">
        <f t="shared" si="25"/>
        <v>22</v>
      </c>
      <c r="C806" t="s">
        <v>675</v>
      </c>
      <c r="D806" s="1" t="s">
        <v>676</v>
      </c>
      <c r="E806">
        <v>2.58</v>
      </c>
      <c r="F806">
        <v>23889</v>
      </c>
      <c r="G806">
        <v>59220</v>
      </c>
      <c r="H806">
        <v>17382000</v>
      </c>
      <c r="I806">
        <f t="shared" si="26"/>
        <v>44845560</v>
      </c>
    </row>
    <row r="807" spans="1:9" x14ac:dyDescent="0.3">
      <c r="A807" s="2">
        <v>42026</v>
      </c>
      <c r="B807" s="6">
        <f t="shared" si="25"/>
        <v>22</v>
      </c>
      <c r="C807" t="s">
        <v>677</v>
      </c>
      <c r="D807" s="1" t="s">
        <v>678</v>
      </c>
      <c r="E807">
        <v>0.2</v>
      </c>
      <c r="F807">
        <v>88732</v>
      </c>
      <c r="G807">
        <v>17050</v>
      </c>
      <c r="H807">
        <v>0</v>
      </c>
      <c r="I807">
        <f t="shared" si="26"/>
        <v>0</v>
      </c>
    </row>
    <row r="808" spans="1:9" x14ac:dyDescent="0.3">
      <c r="A808" s="2">
        <v>42026</v>
      </c>
      <c r="B808" s="6">
        <f t="shared" si="25"/>
        <v>22</v>
      </c>
      <c r="C808" t="s">
        <v>679</v>
      </c>
      <c r="D808" s="1" t="s">
        <v>680</v>
      </c>
      <c r="E808">
        <v>2.15</v>
      </c>
      <c r="F808">
        <v>180</v>
      </c>
      <c r="G808">
        <v>390</v>
      </c>
      <c r="H808">
        <v>0</v>
      </c>
      <c r="I808">
        <f t="shared" si="26"/>
        <v>0</v>
      </c>
    </row>
    <row r="809" spans="1:9" x14ac:dyDescent="0.3">
      <c r="A809" s="2">
        <v>42026</v>
      </c>
      <c r="B809" s="6">
        <f t="shared" si="25"/>
        <v>22</v>
      </c>
      <c r="C809" t="s">
        <v>681</v>
      </c>
      <c r="D809" s="1" t="s">
        <v>682</v>
      </c>
      <c r="E809">
        <v>0.7</v>
      </c>
      <c r="F809">
        <v>0</v>
      </c>
      <c r="G809">
        <v>0</v>
      </c>
      <c r="H809">
        <v>0</v>
      </c>
      <c r="I809">
        <f t="shared" si="26"/>
        <v>0</v>
      </c>
    </row>
    <row r="810" spans="1:9" x14ac:dyDescent="0.3">
      <c r="A810" s="2">
        <v>42026</v>
      </c>
      <c r="B810" s="6">
        <f t="shared" si="25"/>
        <v>22</v>
      </c>
      <c r="C810" t="s">
        <v>683</v>
      </c>
      <c r="D810" s="1" t="s">
        <v>684</v>
      </c>
      <c r="E810">
        <v>17.600000000000001</v>
      </c>
      <c r="F810">
        <v>30697</v>
      </c>
      <c r="G810">
        <v>535660</v>
      </c>
      <c r="H810">
        <v>15164000</v>
      </c>
      <c r="I810">
        <f t="shared" si="26"/>
        <v>266886400.00000003</v>
      </c>
    </row>
    <row r="811" spans="1:9" x14ac:dyDescent="0.3">
      <c r="A811" s="2">
        <v>42026</v>
      </c>
      <c r="B811" s="6">
        <f t="shared" si="25"/>
        <v>22</v>
      </c>
      <c r="C811" t="s">
        <v>685</v>
      </c>
      <c r="D811" s="1" t="s">
        <v>686</v>
      </c>
      <c r="E811">
        <v>0.09</v>
      </c>
      <c r="F811">
        <v>583497</v>
      </c>
      <c r="G811">
        <v>52510</v>
      </c>
      <c r="H811">
        <v>0</v>
      </c>
      <c r="I811">
        <f t="shared" si="26"/>
        <v>0</v>
      </c>
    </row>
    <row r="812" spans="1:9" x14ac:dyDescent="0.3">
      <c r="A812" s="2">
        <v>42026</v>
      </c>
      <c r="B812" s="6">
        <f t="shared" si="25"/>
        <v>22</v>
      </c>
      <c r="C812" t="s">
        <v>687</v>
      </c>
      <c r="D812" s="1" t="s">
        <v>688</v>
      </c>
      <c r="E812">
        <v>2.21</v>
      </c>
      <c r="F812">
        <v>1934</v>
      </c>
      <c r="G812">
        <v>4080</v>
      </c>
      <c r="H812">
        <v>0</v>
      </c>
      <c r="I812">
        <f t="shared" si="26"/>
        <v>0</v>
      </c>
    </row>
    <row r="813" spans="1:9" x14ac:dyDescent="0.3">
      <c r="A813" s="2">
        <v>42026</v>
      </c>
      <c r="B813" s="6">
        <f t="shared" si="25"/>
        <v>22</v>
      </c>
      <c r="C813" t="s">
        <v>689</v>
      </c>
      <c r="D813" s="1" t="s">
        <v>690</v>
      </c>
      <c r="E813">
        <v>27.2</v>
      </c>
      <c r="F813">
        <v>2133</v>
      </c>
      <c r="G813">
        <v>57750</v>
      </c>
      <c r="H813">
        <v>794000</v>
      </c>
      <c r="I813">
        <f t="shared" si="26"/>
        <v>21596800</v>
      </c>
    </row>
    <row r="814" spans="1:9" x14ac:dyDescent="0.3">
      <c r="A814" s="2">
        <v>42026</v>
      </c>
      <c r="B814" s="6">
        <f t="shared" si="25"/>
        <v>22</v>
      </c>
      <c r="C814" t="s">
        <v>691</v>
      </c>
      <c r="D814" s="1" t="s">
        <v>692</v>
      </c>
      <c r="E814">
        <v>6.25</v>
      </c>
      <c r="F814">
        <v>56910</v>
      </c>
      <c r="G814">
        <v>356720</v>
      </c>
      <c r="H814">
        <v>25585000</v>
      </c>
      <c r="I814">
        <f t="shared" si="26"/>
        <v>159906250</v>
      </c>
    </row>
    <row r="815" spans="1:9" x14ac:dyDescent="0.3">
      <c r="A815" s="2">
        <v>42026</v>
      </c>
      <c r="B815" s="6">
        <f t="shared" si="25"/>
        <v>22</v>
      </c>
      <c r="C815" t="s">
        <v>693</v>
      </c>
      <c r="D815" s="1" t="s">
        <v>694</v>
      </c>
      <c r="E815">
        <v>16.350000000000001</v>
      </c>
      <c r="F815">
        <v>3317</v>
      </c>
      <c r="G815">
        <v>53530</v>
      </c>
      <c r="H815">
        <v>5930000</v>
      </c>
      <c r="I815">
        <f t="shared" si="26"/>
        <v>96955500.000000015</v>
      </c>
    </row>
    <row r="816" spans="1:9" x14ac:dyDescent="0.3">
      <c r="A816" s="2">
        <v>42026</v>
      </c>
      <c r="B816" s="6">
        <f t="shared" si="25"/>
        <v>22</v>
      </c>
      <c r="C816" t="s">
        <v>695</v>
      </c>
      <c r="D816" s="1" t="s">
        <v>696</v>
      </c>
      <c r="E816">
        <v>4.4000000000000004</v>
      </c>
      <c r="F816">
        <v>6588</v>
      </c>
      <c r="G816">
        <v>28930</v>
      </c>
      <c r="H816">
        <v>21432000</v>
      </c>
      <c r="I816">
        <f t="shared" si="26"/>
        <v>94300800.000000015</v>
      </c>
    </row>
    <row r="817" spans="1:9" x14ac:dyDescent="0.3">
      <c r="A817" s="2">
        <v>42026</v>
      </c>
      <c r="B817" s="6">
        <f t="shared" si="25"/>
        <v>22</v>
      </c>
      <c r="C817" t="s">
        <v>697</v>
      </c>
      <c r="D817" s="1" t="s">
        <v>698</v>
      </c>
      <c r="E817">
        <v>1.45</v>
      </c>
      <c r="F817">
        <v>101</v>
      </c>
      <c r="G817">
        <v>150</v>
      </c>
      <c r="H817">
        <v>0</v>
      </c>
      <c r="I817">
        <f t="shared" si="26"/>
        <v>0</v>
      </c>
    </row>
    <row r="818" spans="1:9" x14ac:dyDescent="0.3">
      <c r="A818" s="2">
        <v>42026</v>
      </c>
      <c r="B818" s="6">
        <f t="shared" si="25"/>
        <v>22</v>
      </c>
      <c r="C818" t="s">
        <v>699</v>
      </c>
      <c r="D818" s="1" t="s">
        <v>700</v>
      </c>
      <c r="E818">
        <v>13.2</v>
      </c>
      <c r="F818">
        <v>390</v>
      </c>
      <c r="G818">
        <v>5050</v>
      </c>
      <c r="H818">
        <v>423000</v>
      </c>
      <c r="I818">
        <f t="shared" si="26"/>
        <v>5583600</v>
      </c>
    </row>
    <row r="819" spans="1:9" x14ac:dyDescent="0.3">
      <c r="A819" s="2">
        <v>42026</v>
      </c>
      <c r="B819" s="6">
        <f t="shared" si="25"/>
        <v>22</v>
      </c>
      <c r="C819" t="s">
        <v>701</v>
      </c>
      <c r="D819" s="1" t="s">
        <v>702</v>
      </c>
      <c r="E819">
        <v>15</v>
      </c>
      <c r="F819">
        <v>88</v>
      </c>
      <c r="G819">
        <v>1320</v>
      </c>
      <c r="H819">
        <v>1032000</v>
      </c>
      <c r="I819">
        <f t="shared" si="26"/>
        <v>15480000</v>
      </c>
    </row>
    <row r="820" spans="1:9" x14ac:dyDescent="0.3">
      <c r="A820" s="2">
        <v>42026</v>
      </c>
      <c r="B820" s="6">
        <f t="shared" si="25"/>
        <v>22</v>
      </c>
      <c r="C820" t="s">
        <v>703</v>
      </c>
      <c r="D820" s="1" t="s">
        <v>704</v>
      </c>
      <c r="E820">
        <v>2.83</v>
      </c>
      <c r="F820">
        <v>0</v>
      </c>
      <c r="G820">
        <v>0</v>
      </c>
      <c r="H820">
        <v>2631000</v>
      </c>
      <c r="I820">
        <f t="shared" si="26"/>
        <v>7445730</v>
      </c>
    </row>
    <row r="821" spans="1:9" x14ac:dyDescent="0.3">
      <c r="A821" s="2">
        <v>42026</v>
      </c>
      <c r="B821" s="6">
        <f t="shared" si="25"/>
        <v>22</v>
      </c>
      <c r="C821" t="s">
        <v>705</v>
      </c>
      <c r="D821" s="1" t="s">
        <v>706</v>
      </c>
      <c r="E821">
        <v>1.19</v>
      </c>
      <c r="F821">
        <v>5090</v>
      </c>
      <c r="G821">
        <v>5800</v>
      </c>
      <c r="H821">
        <v>0</v>
      </c>
      <c r="I821">
        <f t="shared" si="26"/>
        <v>0</v>
      </c>
    </row>
    <row r="822" spans="1:9" x14ac:dyDescent="0.3">
      <c r="A822" s="2">
        <v>42026</v>
      </c>
      <c r="B822" s="6">
        <f t="shared" si="25"/>
        <v>22</v>
      </c>
      <c r="C822" t="s">
        <v>707</v>
      </c>
      <c r="D822" s="1" t="s">
        <v>708</v>
      </c>
      <c r="E822">
        <v>1.04</v>
      </c>
      <c r="F822">
        <v>17</v>
      </c>
      <c r="G822">
        <v>20</v>
      </c>
      <c r="H822">
        <v>0</v>
      </c>
      <c r="I822">
        <f t="shared" si="26"/>
        <v>0</v>
      </c>
    </row>
    <row r="823" spans="1:9" x14ac:dyDescent="0.3">
      <c r="A823" s="2">
        <v>42026</v>
      </c>
      <c r="B823" s="6">
        <f t="shared" si="25"/>
        <v>22</v>
      </c>
      <c r="C823" t="s">
        <v>709</v>
      </c>
      <c r="D823" s="1" t="s">
        <v>710</v>
      </c>
      <c r="E823">
        <v>16.2</v>
      </c>
      <c r="F823">
        <v>10</v>
      </c>
      <c r="G823">
        <v>160</v>
      </c>
      <c r="H823">
        <v>2716000</v>
      </c>
      <c r="I823">
        <f t="shared" si="26"/>
        <v>43999200</v>
      </c>
    </row>
    <row r="824" spans="1:9" x14ac:dyDescent="0.3">
      <c r="A824" s="2">
        <v>42026</v>
      </c>
      <c r="B824" s="6">
        <f t="shared" si="25"/>
        <v>22</v>
      </c>
      <c r="C824" t="s">
        <v>711</v>
      </c>
      <c r="D824" s="1" t="s">
        <v>712</v>
      </c>
      <c r="E824">
        <v>1.47</v>
      </c>
      <c r="F824">
        <v>367114</v>
      </c>
      <c r="G824">
        <v>516530</v>
      </c>
      <c r="H824">
        <v>21115000</v>
      </c>
      <c r="I824">
        <f t="shared" si="26"/>
        <v>31039050</v>
      </c>
    </row>
    <row r="825" spans="1:9" x14ac:dyDescent="0.3">
      <c r="A825" s="2">
        <v>42026</v>
      </c>
      <c r="B825" s="6">
        <f t="shared" si="25"/>
        <v>22</v>
      </c>
      <c r="C825" t="s">
        <v>713</v>
      </c>
      <c r="D825" s="1" t="s">
        <v>714</v>
      </c>
      <c r="E825">
        <v>5.93</v>
      </c>
      <c r="F825">
        <v>48986</v>
      </c>
      <c r="G825">
        <v>278560</v>
      </c>
      <c r="H825">
        <v>5439000</v>
      </c>
      <c r="I825">
        <f t="shared" si="26"/>
        <v>32253270</v>
      </c>
    </row>
    <row r="826" spans="1:9" x14ac:dyDescent="0.3">
      <c r="A826" s="2">
        <v>42026</v>
      </c>
      <c r="B826" s="6">
        <f t="shared" si="25"/>
        <v>22</v>
      </c>
      <c r="C826" t="s">
        <v>715</v>
      </c>
      <c r="D826" s="1" t="s">
        <v>716</v>
      </c>
      <c r="E826">
        <v>2.94</v>
      </c>
      <c r="F826">
        <v>4520</v>
      </c>
      <c r="G826">
        <v>13130</v>
      </c>
      <c r="H826">
        <v>14959000</v>
      </c>
      <c r="I826">
        <f t="shared" si="26"/>
        <v>43979460</v>
      </c>
    </row>
    <row r="827" spans="1:9" x14ac:dyDescent="0.3">
      <c r="A827" s="2">
        <v>42026</v>
      </c>
      <c r="B827" s="6">
        <f t="shared" si="25"/>
        <v>22</v>
      </c>
      <c r="C827" t="s">
        <v>717</v>
      </c>
      <c r="D827" s="1" t="s">
        <v>718</v>
      </c>
      <c r="E827">
        <v>23.99</v>
      </c>
      <c r="F827">
        <v>2</v>
      </c>
      <c r="G827">
        <v>50</v>
      </c>
      <c r="H827">
        <v>93000</v>
      </c>
      <c r="I827">
        <f t="shared" si="26"/>
        <v>2231070</v>
      </c>
    </row>
    <row r="828" spans="1:9" x14ac:dyDescent="0.3">
      <c r="A828" s="2">
        <v>42026</v>
      </c>
      <c r="B828" s="6">
        <f t="shared" si="25"/>
        <v>22</v>
      </c>
      <c r="C828" t="s">
        <v>719</v>
      </c>
      <c r="D828" s="1" t="s">
        <v>720</v>
      </c>
      <c r="E828">
        <v>14.48</v>
      </c>
      <c r="F828">
        <v>2649</v>
      </c>
      <c r="G828">
        <v>38450</v>
      </c>
      <c r="H828">
        <v>8907000</v>
      </c>
      <c r="I828">
        <f t="shared" si="26"/>
        <v>128973360</v>
      </c>
    </row>
    <row r="829" spans="1:9" x14ac:dyDescent="0.3">
      <c r="A829" s="2">
        <v>42026</v>
      </c>
      <c r="B829" s="6">
        <f t="shared" si="25"/>
        <v>22</v>
      </c>
      <c r="C829" t="s">
        <v>721</v>
      </c>
      <c r="D829" s="1" t="s">
        <v>722</v>
      </c>
      <c r="E829">
        <v>140.85</v>
      </c>
      <c r="F829">
        <v>142</v>
      </c>
      <c r="G829">
        <v>19770</v>
      </c>
      <c r="H829">
        <v>3122000</v>
      </c>
      <c r="I829">
        <f t="shared" si="26"/>
        <v>439733700</v>
      </c>
    </row>
    <row r="830" spans="1:9" x14ac:dyDescent="0.3">
      <c r="A830" s="2">
        <v>42026</v>
      </c>
      <c r="B830" s="6">
        <f t="shared" si="25"/>
        <v>22</v>
      </c>
      <c r="C830" t="s">
        <v>723</v>
      </c>
      <c r="D830" s="1" t="s">
        <v>724</v>
      </c>
      <c r="E830">
        <v>1.19</v>
      </c>
      <c r="F830">
        <v>4405</v>
      </c>
      <c r="G830">
        <v>5140</v>
      </c>
      <c r="H830">
        <v>0</v>
      </c>
      <c r="I830">
        <f t="shared" si="26"/>
        <v>0</v>
      </c>
    </row>
    <row r="831" spans="1:9" x14ac:dyDescent="0.3">
      <c r="A831" s="2">
        <v>42026</v>
      </c>
      <c r="B831" s="6">
        <f t="shared" si="25"/>
        <v>22</v>
      </c>
      <c r="C831" t="s">
        <v>725</v>
      </c>
      <c r="D831" s="1" t="s">
        <v>726</v>
      </c>
      <c r="E831">
        <v>500</v>
      </c>
      <c r="F831">
        <v>106184</v>
      </c>
      <c r="G831">
        <v>52274210</v>
      </c>
      <c r="H831">
        <v>55967000</v>
      </c>
      <c r="I831">
        <f t="shared" si="26"/>
        <v>27983500000</v>
      </c>
    </row>
    <row r="832" spans="1:9" x14ac:dyDescent="0.3">
      <c r="A832" s="2">
        <v>42026</v>
      </c>
      <c r="B832" s="6">
        <f t="shared" si="25"/>
        <v>22</v>
      </c>
      <c r="C832" t="s">
        <v>727</v>
      </c>
      <c r="D832" s="1" t="s">
        <v>728</v>
      </c>
      <c r="E832">
        <v>4.1500000000000004</v>
      </c>
      <c r="F832">
        <v>530</v>
      </c>
      <c r="G832">
        <v>2140</v>
      </c>
      <c r="H832">
        <v>0</v>
      </c>
      <c r="I832">
        <f t="shared" si="26"/>
        <v>0</v>
      </c>
    </row>
    <row r="833" spans="1:9" x14ac:dyDescent="0.3">
      <c r="A833" s="2">
        <v>42026</v>
      </c>
      <c r="B833" s="6">
        <f t="shared" si="25"/>
        <v>22</v>
      </c>
      <c r="C833" t="s">
        <v>729</v>
      </c>
      <c r="D833" s="1" t="s">
        <v>730</v>
      </c>
      <c r="E833">
        <v>6.44</v>
      </c>
      <c r="F833">
        <v>9707</v>
      </c>
      <c r="G833">
        <v>62550</v>
      </c>
      <c r="H833">
        <v>35376000</v>
      </c>
      <c r="I833">
        <f t="shared" si="26"/>
        <v>227821440</v>
      </c>
    </row>
    <row r="834" spans="1:9" x14ac:dyDescent="0.3">
      <c r="A834" s="2">
        <v>42026</v>
      </c>
      <c r="B834" s="6">
        <f t="shared" si="25"/>
        <v>22</v>
      </c>
      <c r="C834" t="s">
        <v>731</v>
      </c>
      <c r="D834" s="1" t="s">
        <v>732</v>
      </c>
      <c r="E834">
        <v>12.79</v>
      </c>
      <c r="F834">
        <v>4814</v>
      </c>
      <c r="G834">
        <v>61760</v>
      </c>
      <c r="H834">
        <v>10375000</v>
      </c>
      <c r="I834">
        <f t="shared" si="26"/>
        <v>132696249.99999999</v>
      </c>
    </row>
    <row r="835" spans="1:9" x14ac:dyDescent="0.3">
      <c r="A835" s="2">
        <v>42026</v>
      </c>
      <c r="B835" s="6">
        <f t="shared" ref="B835:B898" si="27">DAY(A835)</f>
        <v>22</v>
      </c>
      <c r="C835" t="s">
        <v>733</v>
      </c>
      <c r="D835" s="1" t="s">
        <v>734</v>
      </c>
      <c r="E835">
        <v>8.25</v>
      </c>
      <c r="F835">
        <v>15074</v>
      </c>
      <c r="G835">
        <v>123610</v>
      </c>
      <c r="H835">
        <v>19626000</v>
      </c>
      <c r="I835">
        <f t="shared" ref="I835:I898" si="28">H835*E835</f>
        <v>161914500</v>
      </c>
    </row>
    <row r="836" spans="1:9" x14ac:dyDescent="0.3">
      <c r="A836" s="2">
        <v>42026</v>
      </c>
      <c r="B836" s="6">
        <f t="shared" si="27"/>
        <v>22</v>
      </c>
      <c r="C836" t="s">
        <v>735</v>
      </c>
      <c r="D836" s="1" t="s">
        <v>736</v>
      </c>
      <c r="E836">
        <v>6.03</v>
      </c>
      <c r="F836">
        <v>14914</v>
      </c>
      <c r="G836">
        <v>89660</v>
      </c>
      <c r="H836">
        <v>27134000</v>
      </c>
      <c r="I836">
        <f t="shared" si="28"/>
        <v>163618020</v>
      </c>
    </row>
    <row r="837" spans="1:9" x14ac:dyDescent="0.3">
      <c r="A837" s="2">
        <v>42026</v>
      </c>
      <c r="B837" s="6">
        <f t="shared" si="27"/>
        <v>22</v>
      </c>
      <c r="C837" t="s">
        <v>737</v>
      </c>
      <c r="D837" s="1" t="s">
        <v>738</v>
      </c>
      <c r="E837">
        <v>16.309999999999999</v>
      </c>
      <c r="F837">
        <v>12</v>
      </c>
      <c r="G837">
        <v>200</v>
      </c>
      <c r="H837">
        <v>1469000</v>
      </c>
      <c r="I837">
        <f t="shared" si="28"/>
        <v>23959389.999999996</v>
      </c>
    </row>
    <row r="838" spans="1:9" x14ac:dyDescent="0.3">
      <c r="A838" s="2">
        <v>42026</v>
      </c>
      <c r="B838" s="6">
        <f t="shared" si="27"/>
        <v>22</v>
      </c>
      <c r="C838" t="s">
        <v>739</v>
      </c>
      <c r="D838" s="1" t="s">
        <v>740</v>
      </c>
      <c r="E838">
        <v>17.5</v>
      </c>
      <c r="F838">
        <v>72786</v>
      </c>
      <c r="G838">
        <v>1291220</v>
      </c>
      <c r="H838">
        <v>6355000</v>
      </c>
      <c r="I838">
        <f t="shared" si="28"/>
        <v>111212500</v>
      </c>
    </row>
    <row r="839" spans="1:9" x14ac:dyDescent="0.3">
      <c r="A839" s="2">
        <v>42026</v>
      </c>
      <c r="B839" s="6">
        <f t="shared" si="27"/>
        <v>22</v>
      </c>
      <c r="C839" t="s">
        <v>741</v>
      </c>
      <c r="D839" s="1" t="s">
        <v>742</v>
      </c>
      <c r="E839">
        <v>2.17</v>
      </c>
      <c r="F839">
        <v>6478</v>
      </c>
      <c r="G839">
        <v>14280</v>
      </c>
      <c r="H839">
        <v>19987000</v>
      </c>
      <c r="I839">
        <f t="shared" si="28"/>
        <v>43371790</v>
      </c>
    </row>
    <row r="840" spans="1:9" x14ac:dyDescent="0.3">
      <c r="A840" s="2">
        <v>42026</v>
      </c>
      <c r="B840" s="6">
        <f t="shared" si="27"/>
        <v>22</v>
      </c>
      <c r="C840" t="s">
        <v>743</v>
      </c>
      <c r="D840" s="1" t="s">
        <v>744</v>
      </c>
      <c r="E840">
        <v>6.45</v>
      </c>
      <c r="F840">
        <v>1201</v>
      </c>
      <c r="G840">
        <v>7740</v>
      </c>
      <c r="H840">
        <v>12912000</v>
      </c>
      <c r="I840">
        <f t="shared" si="28"/>
        <v>83282400</v>
      </c>
    </row>
    <row r="841" spans="1:9" x14ac:dyDescent="0.3">
      <c r="A841" s="2">
        <v>42026</v>
      </c>
      <c r="B841" s="6">
        <f t="shared" si="27"/>
        <v>22</v>
      </c>
      <c r="C841" t="s">
        <v>745</v>
      </c>
      <c r="D841" s="1" t="s">
        <v>746</v>
      </c>
      <c r="E841">
        <v>1.98</v>
      </c>
      <c r="F841">
        <v>24373</v>
      </c>
      <c r="G841">
        <v>47190</v>
      </c>
      <c r="H841">
        <v>13353000</v>
      </c>
      <c r="I841">
        <f t="shared" si="28"/>
        <v>26438940</v>
      </c>
    </row>
    <row r="842" spans="1:9" x14ac:dyDescent="0.3">
      <c r="A842" s="2">
        <v>42026</v>
      </c>
      <c r="B842" s="6">
        <f t="shared" si="27"/>
        <v>22</v>
      </c>
      <c r="C842" t="s">
        <v>747</v>
      </c>
      <c r="D842" s="1" t="s">
        <v>748</v>
      </c>
      <c r="E842">
        <v>5.85</v>
      </c>
      <c r="F842">
        <v>22</v>
      </c>
      <c r="G842">
        <v>130</v>
      </c>
      <c r="H842">
        <v>0</v>
      </c>
      <c r="I842">
        <f t="shared" si="28"/>
        <v>0</v>
      </c>
    </row>
    <row r="843" spans="1:9" x14ac:dyDescent="0.3">
      <c r="A843" s="2">
        <v>42026</v>
      </c>
      <c r="B843" s="6">
        <f t="shared" si="27"/>
        <v>22</v>
      </c>
      <c r="C843" t="s">
        <v>749</v>
      </c>
      <c r="D843" s="1" t="s">
        <v>750</v>
      </c>
      <c r="E843">
        <v>0.04</v>
      </c>
      <c r="F843">
        <v>15000</v>
      </c>
      <c r="G843">
        <v>600</v>
      </c>
      <c r="H843">
        <v>6100000</v>
      </c>
      <c r="I843">
        <f t="shared" si="28"/>
        <v>244000</v>
      </c>
    </row>
    <row r="844" spans="1:9" x14ac:dyDescent="0.3">
      <c r="A844" s="2">
        <v>42026</v>
      </c>
      <c r="B844" s="6">
        <f t="shared" si="27"/>
        <v>22</v>
      </c>
      <c r="C844" t="s">
        <v>751</v>
      </c>
      <c r="D844" s="1" t="s">
        <v>752</v>
      </c>
      <c r="E844">
        <v>0.67</v>
      </c>
      <c r="F844">
        <v>2098</v>
      </c>
      <c r="G844">
        <v>1410</v>
      </c>
      <c r="H844">
        <v>0</v>
      </c>
      <c r="I844">
        <f t="shared" si="28"/>
        <v>0</v>
      </c>
    </row>
    <row r="845" spans="1:9" x14ac:dyDescent="0.3">
      <c r="A845" s="2">
        <v>42026</v>
      </c>
      <c r="B845" s="6">
        <f t="shared" si="27"/>
        <v>22</v>
      </c>
      <c r="C845" t="s">
        <v>753</v>
      </c>
      <c r="D845" s="1" t="s">
        <v>754</v>
      </c>
      <c r="E845">
        <v>5.8</v>
      </c>
      <c r="F845">
        <v>2553</v>
      </c>
      <c r="G845">
        <v>14940</v>
      </c>
      <c r="H845">
        <v>5343000</v>
      </c>
      <c r="I845">
        <f t="shared" si="28"/>
        <v>30989400</v>
      </c>
    </row>
    <row r="846" spans="1:9" x14ac:dyDescent="0.3">
      <c r="A846" s="2">
        <v>42026</v>
      </c>
      <c r="B846" s="6">
        <f t="shared" si="27"/>
        <v>22</v>
      </c>
      <c r="C846" t="s">
        <v>755</v>
      </c>
      <c r="D846" s="1" t="s">
        <v>756</v>
      </c>
      <c r="E846">
        <v>12.1</v>
      </c>
      <c r="F846">
        <v>15</v>
      </c>
      <c r="G846">
        <v>180</v>
      </c>
      <c r="H846">
        <v>1451000</v>
      </c>
      <c r="I846">
        <f t="shared" si="28"/>
        <v>17557100</v>
      </c>
    </row>
    <row r="847" spans="1:9" x14ac:dyDescent="0.3">
      <c r="A847" s="2">
        <v>42026</v>
      </c>
      <c r="B847" s="6">
        <f t="shared" si="27"/>
        <v>22</v>
      </c>
      <c r="C847" t="s">
        <v>757</v>
      </c>
      <c r="D847" s="1" t="s">
        <v>758</v>
      </c>
      <c r="E847">
        <v>2.38</v>
      </c>
      <c r="F847">
        <v>28019</v>
      </c>
      <c r="G847">
        <v>66020</v>
      </c>
      <c r="H847">
        <v>3055000</v>
      </c>
      <c r="I847">
        <f t="shared" si="28"/>
        <v>7270900</v>
      </c>
    </row>
    <row r="848" spans="1:9" x14ac:dyDescent="0.3">
      <c r="A848" s="2">
        <v>42026</v>
      </c>
      <c r="B848" s="6">
        <f t="shared" si="27"/>
        <v>22</v>
      </c>
      <c r="C848" t="s">
        <v>759</v>
      </c>
      <c r="D848" s="1" t="s">
        <v>760</v>
      </c>
      <c r="E848">
        <v>2.17</v>
      </c>
      <c r="F848">
        <v>27750</v>
      </c>
      <c r="G848">
        <v>59880</v>
      </c>
      <c r="H848">
        <v>121599000</v>
      </c>
      <c r="I848">
        <f t="shared" si="28"/>
        <v>263869830</v>
      </c>
    </row>
    <row r="849" spans="1:9" x14ac:dyDescent="0.3">
      <c r="A849" s="2">
        <v>42026</v>
      </c>
      <c r="B849" s="6">
        <f t="shared" si="27"/>
        <v>22</v>
      </c>
      <c r="C849" t="s">
        <v>761</v>
      </c>
      <c r="D849" s="1" t="s">
        <v>762</v>
      </c>
      <c r="E849">
        <v>1.5</v>
      </c>
      <c r="F849">
        <v>10</v>
      </c>
      <c r="G849">
        <v>20</v>
      </c>
      <c r="H849">
        <v>55661000</v>
      </c>
      <c r="I849">
        <f t="shared" si="28"/>
        <v>83491500</v>
      </c>
    </row>
    <row r="850" spans="1:9" x14ac:dyDescent="0.3">
      <c r="A850" s="2">
        <v>42026</v>
      </c>
      <c r="B850" s="6">
        <f t="shared" si="27"/>
        <v>22</v>
      </c>
      <c r="C850" t="s">
        <v>763</v>
      </c>
      <c r="D850" s="1" t="s">
        <v>764</v>
      </c>
      <c r="E850">
        <v>16.45</v>
      </c>
      <c r="F850">
        <v>925</v>
      </c>
      <c r="G850">
        <v>15080</v>
      </c>
      <c r="H850">
        <v>2220000</v>
      </c>
      <c r="I850">
        <f t="shared" si="28"/>
        <v>36519000</v>
      </c>
    </row>
    <row r="851" spans="1:9" x14ac:dyDescent="0.3">
      <c r="A851" s="2">
        <v>42026</v>
      </c>
      <c r="B851" s="6">
        <f t="shared" si="27"/>
        <v>22</v>
      </c>
      <c r="C851" t="s">
        <v>765</v>
      </c>
      <c r="D851" s="1" t="s">
        <v>766</v>
      </c>
      <c r="E851">
        <v>1.41</v>
      </c>
      <c r="F851">
        <v>5716</v>
      </c>
      <c r="G851">
        <v>8060</v>
      </c>
      <c r="H851">
        <v>0</v>
      </c>
      <c r="I851">
        <f t="shared" si="28"/>
        <v>0</v>
      </c>
    </row>
    <row r="852" spans="1:9" x14ac:dyDescent="0.3">
      <c r="A852" s="2">
        <v>42026</v>
      </c>
      <c r="B852" s="6">
        <f t="shared" si="27"/>
        <v>22</v>
      </c>
      <c r="C852" t="s">
        <v>767</v>
      </c>
      <c r="D852" s="1" t="s">
        <v>768</v>
      </c>
      <c r="E852">
        <v>1.72</v>
      </c>
      <c r="F852">
        <v>14</v>
      </c>
      <c r="G852">
        <v>20</v>
      </c>
      <c r="H852">
        <v>2747000</v>
      </c>
      <c r="I852">
        <f t="shared" si="28"/>
        <v>4724840</v>
      </c>
    </row>
    <row r="853" spans="1:9" x14ac:dyDescent="0.3">
      <c r="A853" s="2">
        <v>42026</v>
      </c>
      <c r="B853" s="6">
        <f t="shared" si="27"/>
        <v>22</v>
      </c>
      <c r="C853" t="s">
        <v>769</v>
      </c>
      <c r="D853" s="1" t="s">
        <v>770</v>
      </c>
      <c r="E853">
        <v>0.79</v>
      </c>
      <c r="F853">
        <v>0</v>
      </c>
      <c r="G853">
        <v>0</v>
      </c>
      <c r="H853">
        <v>0</v>
      </c>
      <c r="I853">
        <f t="shared" si="28"/>
        <v>0</v>
      </c>
    </row>
    <row r="854" spans="1:9" x14ac:dyDescent="0.3">
      <c r="A854" s="2">
        <v>42026</v>
      </c>
      <c r="B854" s="6">
        <f t="shared" si="27"/>
        <v>22</v>
      </c>
      <c r="C854" t="s">
        <v>771</v>
      </c>
      <c r="D854" s="1" t="s">
        <v>772</v>
      </c>
      <c r="E854">
        <v>54.19</v>
      </c>
      <c r="F854">
        <v>5816</v>
      </c>
      <c r="G854">
        <v>317680</v>
      </c>
      <c r="H854">
        <v>23914000</v>
      </c>
      <c r="I854">
        <f t="shared" si="28"/>
        <v>1295899660</v>
      </c>
    </row>
    <row r="855" spans="1:9" x14ac:dyDescent="0.3">
      <c r="A855" s="2">
        <v>42026</v>
      </c>
      <c r="B855" s="6">
        <f t="shared" si="27"/>
        <v>22</v>
      </c>
      <c r="C855" t="s">
        <v>773</v>
      </c>
      <c r="D855" s="1" t="s">
        <v>774</v>
      </c>
      <c r="E855">
        <v>26.95</v>
      </c>
      <c r="F855">
        <v>101</v>
      </c>
      <c r="G855">
        <v>2580</v>
      </c>
      <c r="H855">
        <v>0</v>
      </c>
      <c r="I855">
        <f t="shared" si="28"/>
        <v>0</v>
      </c>
    </row>
    <row r="856" spans="1:9" x14ac:dyDescent="0.3">
      <c r="A856" s="2">
        <v>42026</v>
      </c>
      <c r="B856" s="6">
        <f t="shared" si="27"/>
        <v>22</v>
      </c>
      <c r="C856" t="s">
        <v>775</v>
      </c>
      <c r="D856" s="1" t="s">
        <v>776</v>
      </c>
      <c r="E856">
        <v>0.21</v>
      </c>
      <c r="F856">
        <v>29500</v>
      </c>
      <c r="G856">
        <v>6050</v>
      </c>
      <c r="H856">
        <v>0</v>
      </c>
      <c r="I856">
        <f t="shared" si="28"/>
        <v>0</v>
      </c>
    </row>
    <row r="857" spans="1:9" x14ac:dyDescent="0.3">
      <c r="A857" s="2">
        <v>42026</v>
      </c>
      <c r="B857" s="6">
        <f t="shared" si="27"/>
        <v>22</v>
      </c>
      <c r="C857" t="s">
        <v>777</v>
      </c>
      <c r="D857" s="1" t="s">
        <v>778</v>
      </c>
      <c r="E857">
        <v>1.74</v>
      </c>
      <c r="F857">
        <v>1405</v>
      </c>
      <c r="G857">
        <v>2500</v>
      </c>
      <c r="H857">
        <v>3496000</v>
      </c>
      <c r="I857">
        <f t="shared" si="28"/>
        <v>6083040</v>
      </c>
    </row>
    <row r="858" spans="1:9" x14ac:dyDescent="0.3">
      <c r="A858" s="2">
        <v>42026</v>
      </c>
      <c r="B858" s="6">
        <f t="shared" si="27"/>
        <v>22</v>
      </c>
      <c r="C858" t="s">
        <v>779</v>
      </c>
      <c r="D858" s="1" t="s">
        <v>780</v>
      </c>
      <c r="E858">
        <v>23.5</v>
      </c>
      <c r="F858">
        <v>2256</v>
      </c>
      <c r="G858">
        <v>53370</v>
      </c>
      <c r="H858">
        <v>5187000</v>
      </c>
      <c r="I858">
        <f t="shared" si="28"/>
        <v>121894500</v>
      </c>
    </row>
    <row r="859" spans="1:9" x14ac:dyDescent="0.3">
      <c r="A859" s="2">
        <v>42026</v>
      </c>
      <c r="B859" s="6">
        <f t="shared" si="27"/>
        <v>22</v>
      </c>
      <c r="C859" t="s">
        <v>781</v>
      </c>
      <c r="D859" s="1" t="s">
        <v>782</v>
      </c>
      <c r="E859">
        <v>6.15</v>
      </c>
      <c r="F859">
        <v>700</v>
      </c>
      <c r="G859">
        <v>4230</v>
      </c>
      <c r="H859">
        <v>2500000</v>
      </c>
      <c r="I859">
        <f t="shared" si="28"/>
        <v>15375000</v>
      </c>
    </row>
    <row r="860" spans="1:9" x14ac:dyDescent="0.3">
      <c r="A860" s="2">
        <v>42026</v>
      </c>
      <c r="B860" s="6">
        <f t="shared" si="27"/>
        <v>22</v>
      </c>
      <c r="C860" t="s">
        <v>783</v>
      </c>
      <c r="D860" s="1" t="s">
        <v>784</v>
      </c>
      <c r="E860">
        <v>16.28</v>
      </c>
      <c r="F860">
        <v>3279</v>
      </c>
      <c r="G860">
        <v>52650</v>
      </c>
      <c r="H860">
        <v>5246000</v>
      </c>
      <c r="I860">
        <f t="shared" si="28"/>
        <v>85404880</v>
      </c>
    </row>
    <row r="861" spans="1:9" x14ac:dyDescent="0.3">
      <c r="A861" s="2">
        <v>42026</v>
      </c>
      <c r="B861" s="6">
        <f t="shared" si="27"/>
        <v>22</v>
      </c>
      <c r="C861" t="s">
        <v>785</v>
      </c>
      <c r="D861" s="1" t="s">
        <v>786</v>
      </c>
      <c r="E861">
        <v>15.6</v>
      </c>
      <c r="F861">
        <v>1292</v>
      </c>
      <c r="G861">
        <v>20190</v>
      </c>
      <c r="H861">
        <v>3182000</v>
      </c>
      <c r="I861">
        <f t="shared" si="28"/>
        <v>49639200</v>
      </c>
    </row>
    <row r="862" spans="1:9" x14ac:dyDescent="0.3">
      <c r="A862" s="2">
        <v>42026</v>
      </c>
      <c r="B862" s="6">
        <f t="shared" si="27"/>
        <v>22</v>
      </c>
      <c r="C862" t="s">
        <v>787</v>
      </c>
      <c r="D862" s="1" t="s">
        <v>788</v>
      </c>
      <c r="E862">
        <v>3.3</v>
      </c>
      <c r="F862">
        <v>75052</v>
      </c>
      <c r="G862">
        <v>250120</v>
      </c>
      <c r="H862">
        <v>32839000</v>
      </c>
      <c r="I862">
        <f t="shared" si="28"/>
        <v>108368700</v>
      </c>
    </row>
    <row r="863" spans="1:9" x14ac:dyDescent="0.3">
      <c r="A863" s="2">
        <v>42026</v>
      </c>
      <c r="B863" s="6">
        <f t="shared" si="27"/>
        <v>22</v>
      </c>
      <c r="C863" t="s">
        <v>789</v>
      </c>
      <c r="D863" s="1" t="s">
        <v>790</v>
      </c>
      <c r="E863">
        <v>1.81</v>
      </c>
      <c r="F863">
        <v>49988</v>
      </c>
      <c r="G863">
        <v>92210</v>
      </c>
      <c r="H863">
        <v>18377000</v>
      </c>
      <c r="I863">
        <f t="shared" si="28"/>
        <v>33262370</v>
      </c>
    </row>
    <row r="864" spans="1:9" x14ac:dyDescent="0.3">
      <c r="A864" s="2">
        <v>42026</v>
      </c>
      <c r="B864" s="6">
        <f t="shared" si="27"/>
        <v>22</v>
      </c>
      <c r="C864" t="s">
        <v>791</v>
      </c>
      <c r="D864" s="1" t="s">
        <v>792</v>
      </c>
      <c r="E864">
        <v>5.26</v>
      </c>
      <c r="F864">
        <v>0</v>
      </c>
      <c r="G864">
        <v>0</v>
      </c>
      <c r="H864">
        <v>5448000</v>
      </c>
      <c r="I864">
        <f t="shared" si="28"/>
        <v>28656480</v>
      </c>
    </row>
    <row r="865" spans="1:9" x14ac:dyDescent="0.3">
      <c r="A865" s="2">
        <v>42026</v>
      </c>
      <c r="B865" s="6">
        <f t="shared" si="27"/>
        <v>22</v>
      </c>
      <c r="C865" t="s">
        <v>793</v>
      </c>
      <c r="D865" s="1" t="s">
        <v>794</v>
      </c>
      <c r="E865">
        <v>9.5500000000000007</v>
      </c>
      <c r="F865">
        <v>0</v>
      </c>
      <c r="G865">
        <v>0</v>
      </c>
      <c r="H865">
        <v>1962000</v>
      </c>
      <c r="I865">
        <f t="shared" si="28"/>
        <v>18737100</v>
      </c>
    </row>
    <row r="866" spans="1:9" x14ac:dyDescent="0.3">
      <c r="A866" s="2">
        <v>42026</v>
      </c>
      <c r="B866" s="6">
        <f t="shared" si="27"/>
        <v>22</v>
      </c>
      <c r="C866" t="s">
        <v>795</v>
      </c>
      <c r="D866" s="1" t="s">
        <v>796</v>
      </c>
      <c r="E866">
        <v>33</v>
      </c>
      <c r="F866">
        <v>1636</v>
      </c>
      <c r="G866">
        <v>53780</v>
      </c>
      <c r="H866">
        <v>1729000</v>
      </c>
      <c r="I866">
        <f t="shared" si="28"/>
        <v>57057000</v>
      </c>
    </row>
    <row r="867" spans="1:9" x14ac:dyDescent="0.3">
      <c r="A867" s="2">
        <v>42026</v>
      </c>
      <c r="B867" s="6">
        <f t="shared" si="27"/>
        <v>22</v>
      </c>
      <c r="C867" t="s">
        <v>797</v>
      </c>
      <c r="D867" s="1" t="s">
        <v>798</v>
      </c>
      <c r="E867">
        <v>1.81</v>
      </c>
      <c r="F867">
        <v>105</v>
      </c>
      <c r="G867">
        <v>190</v>
      </c>
      <c r="H867">
        <v>0</v>
      </c>
      <c r="I867">
        <f t="shared" si="28"/>
        <v>0</v>
      </c>
    </row>
    <row r="868" spans="1:9" x14ac:dyDescent="0.3">
      <c r="A868" s="2">
        <v>42026</v>
      </c>
      <c r="B868" s="6">
        <f t="shared" si="27"/>
        <v>22</v>
      </c>
      <c r="C868" t="s">
        <v>799</v>
      </c>
      <c r="D868" s="1" t="s">
        <v>800</v>
      </c>
      <c r="E868">
        <v>1.02</v>
      </c>
      <c r="F868">
        <v>99531</v>
      </c>
      <c r="G868">
        <v>102480</v>
      </c>
      <c r="H868">
        <v>31508000</v>
      </c>
      <c r="I868">
        <f t="shared" si="28"/>
        <v>32138160</v>
      </c>
    </row>
    <row r="869" spans="1:9" x14ac:dyDescent="0.3">
      <c r="A869" s="2">
        <v>42026</v>
      </c>
      <c r="B869" s="6">
        <f t="shared" si="27"/>
        <v>22</v>
      </c>
      <c r="C869" t="s">
        <v>801</v>
      </c>
      <c r="D869" s="1" t="s">
        <v>802</v>
      </c>
      <c r="E869">
        <v>0.56000000000000005</v>
      </c>
      <c r="F869">
        <v>17400</v>
      </c>
      <c r="G869">
        <v>9320</v>
      </c>
      <c r="H869">
        <v>0</v>
      </c>
      <c r="I869">
        <f t="shared" si="28"/>
        <v>0</v>
      </c>
    </row>
    <row r="870" spans="1:9" x14ac:dyDescent="0.3">
      <c r="A870" s="2">
        <v>42026</v>
      </c>
      <c r="B870" s="6">
        <f t="shared" si="27"/>
        <v>22</v>
      </c>
      <c r="C870" t="s">
        <v>803</v>
      </c>
      <c r="D870" s="1" t="s">
        <v>804</v>
      </c>
      <c r="E870">
        <v>3.44</v>
      </c>
      <c r="F870">
        <v>53362</v>
      </c>
      <c r="G870">
        <v>163450</v>
      </c>
      <c r="H870">
        <v>0</v>
      </c>
      <c r="I870">
        <f t="shared" si="28"/>
        <v>0</v>
      </c>
    </row>
    <row r="871" spans="1:9" x14ac:dyDescent="0.3">
      <c r="A871" s="2">
        <v>42026</v>
      </c>
      <c r="B871" s="6">
        <f t="shared" si="27"/>
        <v>22</v>
      </c>
      <c r="C871" t="s">
        <v>805</v>
      </c>
      <c r="D871" s="1" t="s">
        <v>806</v>
      </c>
      <c r="E871">
        <v>12.4</v>
      </c>
      <c r="F871">
        <v>2624</v>
      </c>
      <c r="G871">
        <v>32730</v>
      </c>
      <c r="H871">
        <v>9601000</v>
      </c>
      <c r="I871">
        <f t="shared" si="28"/>
        <v>119052400</v>
      </c>
    </row>
    <row r="872" spans="1:9" x14ac:dyDescent="0.3">
      <c r="A872" s="2">
        <v>42026</v>
      </c>
      <c r="B872" s="6">
        <f t="shared" si="27"/>
        <v>22</v>
      </c>
      <c r="C872" t="s">
        <v>807</v>
      </c>
      <c r="D872" s="1" t="s">
        <v>808</v>
      </c>
      <c r="E872">
        <v>41.31</v>
      </c>
      <c r="F872">
        <v>213</v>
      </c>
      <c r="G872">
        <v>8650</v>
      </c>
      <c r="H872">
        <v>5026000</v>
      </c>
      <c r="I872">
        <f t="shared" si="28"/>
        <v>207624060</v>
      </c>
    </row>
    <row r="873" spans="1:9" x14ac:dyDescent="0.3">
      <c r="A873" s="2">
        <v>42026</v>
      </c>
      <c r="B873" s="6">
        <f t="shared" si="27"/>
        <v>22</v>
      </c>
      <c r="C873" t="s">
        <v>809</v>
      </c>
      <c r="D873" s="1" t="s">
        <v>810</v>
      </c>
      <c r="E873">
        <v>43.59</v>
      </c>
      <c r="F873">
        <v>984</v>
      </c>
      <c r="G873">
        <v>42770</v>
      </c>
      <c r="H873">
        <v>176000</v>
      </c>
      <c r="I873">
        <f t="shared" si="28"/>
        <v>7671840.0000000009</v>
      </c>
    </row>
    <row r="874" spans="1:9" x14ac:dyDescent="0.3">
      <c r="A874" s="2">
        <v>42026</v>
      </c>
      <c r="B874" s="6">
        <f t="shared" si="27"/>
        <v>22</v>
      </c>
      <c r="C874" t="s">
        <v>811</v>
      </c>
      <c r="D874" s="1" t="s">
        <v>812</v>
      </c>
      <c r="E874">
        <v>2.5499999999999998</v>
      </c>
      <c r="F874">
        <v>72481</v>
      </c>
      <c r="G874">
        <v>188940</v>
      </c>
      <c r="H874">
        <v>12010000</v>
      </c>
      <c r="I874">
        <f t="shared" si="28"/>
        <v>30625499.999999996</v>
      </c>
    </row>
    <row r="875" spans="1:9" x14ac:dyDescent="0.3">
      <c r="A875" s="2">
        <v>42026</v>
      </c>
      <c r="B875" s="6">
        <f t="shared" si="27"/>
        <v>22</v>
      </c>
      <c r="C875" t="s">
        <v>813</v>
      </c>
      <c r="D875" s="1" t="s">
        <v>814</v>
      </c>
      <c r="E875">
        <v>8.06</v>
      </c>
      <c r="F875">
        <v>134</v>
      </c>
      <c r="G875">
        <v>1070</v>
      </c>
      <c r="H875">
        <v>4755000</v>
      </c>
      <c r="I875">
        <f t="shared" si="28"/>
        <v>38325300</v>
      </c>
    </row>
    <row r="876" spans="1:9" x14ac:dyDescent="0.3">
      <c r="A876" s="2">
        <v>42026</v>
      </c>
      <c r="B876" s="6">
        <f t="shared" si="27"/>
        <v>22</v>
      </c>
      <c r="C876" t="s">
        <v>815</v>
      </c>
      <c r="D876" s="1" t="s">
        <v>816</v>
      </c>
      <c r="E876">
        <v>8.4</v>
      </c>
      <c r="F876">
        <v>0</v>
      </c>
      <c r="G876">
        <v>0</v>
      </c>
      <c r="H876">
        <v>12000</v>
      </c>
      <c r="I876">
        <f t="shared" si="28"/>
        <v>100800</v>
      </c>
    </row>
    <row r="877" spans="1:9" x14ac:dyDescent="0.3">
      <c r="A877" s="2">
        <v>42026</v>
      </c>
      <c r="B877" s="6">
        <f t="shared" si="27"/>
        <v>22</v>
      </c>
      <c r="C877" t="s">
        <v>817</v>
      </c>
      <c r="D877" s="1" t="s">
        <v>818</v>
      </c>
      <c r="E877">
        <v>2.65</v>
      </c>
      <c r="F877">
        <v>31459</v>
      </c>
      <c r="G877">
        <v>83440</v>
      </c>
      <c r="H877">
        <v>97338000</v>
      </c>
      <c r="I877">
        <f t="shared" si="28"/>
        <v>257945700</v>
      </c>
    </row>
    <row r="878" spans="1:9" x14ac:dyDescent="0.3">
      <c r="A878" s="2">
        <v>42026</v>
      </c>
      <c r="B878" s="6">
        <f t="shared" si="27"/>
        <v>22</v>
      </c>
      <c r="C878" t="s">
        <v>819</v>
      </c>
      <c r="D878" s="1" t="s">
        <v>820</v>
      </c>
      <c r="E878">
        <v>343.9</v>
      </c>
      <c r="F878">
        <v>1349</v>
      </c>
      <c r="G878">
        <v>449300</v>
      </c>
      <c r="H878">
        <v>1810000</v>
      </c>
      <c r="I878">
        <f t="shared" si="28"/>
        <v>622459000</v>
      </c>
    </row>
    <row r="879" spans="1:9" x14ac:dyDescent="0.3">
      <c r="A879" s="2">
        <v>42026</v>
      </c>
      <c r="B879" s="6">
        <f t="shared" si="27"/>
        <v>22</v>
      </c>
      <c r="C879" t="s">
        <v>821</v>
      </c>
      <c r="D879" s="1" t="s">
        <v>822</v>
      </c>
      <c r="E879">
        <v>12.7</v>
      </c>
      <c r="F879">
        <v>3421</v>
      </c>
      <c r="G879">
        <v>43300</v>
      </c>
      <c r="H879">
        <v>7716000</v>
      </c>
      <c r="I879">
        <f t="shared" si="28"/>
        <v>97993200</v>
      </c>
    </row>
    <row r="880" spans="1:9" x14ac:dyDescent="0.3">
      <c r="A880" s="2">
        <v>42026</v>
      </c>
      <c r="B880" s="6">
        <f t="shared" si="27"/>
        <v>22</v>
      </c>
      <c r="C880" t="s">
        <v>823</v>
      </c>
      <c r="D880" s="1" t="s">
        <v>824</v>
      </c>
      <c r="E880">
        <v>10.31</v>
      </c>
      <c r="F880">
        <v>1401</v>
      </c>
      <c r="G880">
        <v>14500</v>
      </c>
      <c r="H880">
        <v>1791000</v>
      </c>
      <c r="I880">
        <f t="shared" si="28"/>
        <v>18465210</v>
      </c>
    </row>
    <row r="881" spans="1:9" x14ac:dyDescent="0.3">
      <c r="A881" s="2">
        <v>42026</v>
      </c>
      <c r="B881" s="6">
        <f t="shared" si="27"/>
        <v>22</v>
      </c>
      <c r="C881" t="s">
        <v>825</v>
      </c>
      <c r="D881" s="1" t="s">
        <v>826</v>
      </c>
      <c r="E881">
        <v>2.39</v>
      </c>
      <c r="F881">
        <v>64285</v>
      </c>
      <c r="G881">
        <v>147730</v>
      </c>
      <c r="H881">
        <v>0</v>
      </c>
      <c r="I881">
        <f t="shared" si="28"/>
        <v>0</v>
      </c>
    </row>
    <row r="882" spans="1:9" x14ac:dyDescent="0.3">
      <c r="A882" s="2">
        <v>42026</v>
      </c>
      <c r="B882" s="6">
        <f t="shared" si="27"/>
        <v>22</v>
      </c>
      <c r="C882" t="s">
        <v>827</v>
      </c>
      <c r="D882" s="1" t="s">
        <v>828</v>
      </c>
      <c r="E882">
        <v>13.3</v>
      </c>
      <c r="F882">
        <v>115</v>
      </c>
      <c r="G882">
        <v>1530</v>
      </c>
      <c r="H882">
        <v>925000</v>
      </c>
      <c r="I882">
        <f t="shared" si="28"/>
        <v>12302500</v>
      </c>
    </row>
    <row r="883" spans="1:9" x14ac:dyDescent="0.3">
      <c r="A883" s="2">
        <v>42026</v>
      </c>
      <c r="B883" s="6">
        <f t="shared" si="27"/>
        <v>22</v>
      </c>
      <c r="C883" t="s">
        <v>829</v>
      </c>
      <c r="D883" s="1" t="s">
        <v>830</v>
      </c>
      <c r="E883">
        <v>0.24</v>
      </c>
      <c r="F883">
        <v>25010</v>
      </c>
      <c r="G883">
        <v>6000</v>
      </c>
      <c r="H883">
        <v>0</v>
      </c>
      <c r="I883">
        <f t="shared" si="28"/>
        <v>0</v>
      </c>
    </row>
    <row r="884" spans="1:9" x14ac:dyDescent="0.3">
      <c r="A884" s="2">
        <v>42026</v>
      </c>
      <c r="B884" s="6">
        <f t="shared" si="27"/>
        <v>22</v>
      </c>
      <c r="C884" t="s">
        <v>831</v>
      </c>
      <c r="D884" s="1" t="s">
        <v>832</v>
      </c>
      <c r="E884">
        <v>13.2</v>
      </c>
      <c r="F884">
        <v>2395</v>
      </c>
      <c r="G884">
        <v>31530</v>
      </c>
      <c r="H884">
        <v>11886000</v>
      </c>
      <c r="I884">
        <f t="shared" si="28"/>
        <v>156895200</v>
      </c>
    </row>
    <row r="885" spans="1:9" x14ac:dyDescent="0.3">
      <c r="A885" s="2">
        <v>42026</v>
      </c>
      <c r="B885" s="6">
        <f t="shared" si="27"/>
        <v>22</v>
      </c>
      <c r="C885" t="s">
        <v>833</v>
      </c>
      <c r="D885" s="1" t="s">
        <v>834</v>
      </c>
      <c r="E885">
        <v>21</v>
      </c>
      <c r="F885">
        <v>5107</v>
      </c>
      <c r="G885">
        <v>107820</v>
      </c>
      <c r="H885">
        <v>5947000</v>
      </c>
      <c r="I885">
        <f t="shared" si="28"/>
        <v>124887000</v>
      </c>
    </row>
    <row r="886" spans="1:9" x14ac:dyDescent="0.3">
      <c r="A886" s="2">
        <v>42026</v>
      </c>
      <c r="B886" s="6">
        <f t="shared" si="27"/>
        <v>22</v>
      </c>
      <c r="C886" t="s">
        <v>835</v>
      </c>
      <c r="D886" s="1" t="s">
        <v>836</v>
      </c>
      <c r="E886">
        <v>4.0599999999999996</v>
      </c>
      <c r="F886">
        <v>2463968</v>
      </c>
      <c r="G886">
        <v>9970640</v>
      </c>
      <c r="H886">
        <v>496690000</v>
      </c>
      <c r="I886">
        <f t="shared" si="28"/>
        <v>2016561399.9999998</v>
      </c>
    </row>
    <row r="887" spans="1:9" x14ac:dyDescent="0.3">
      <c r="A887" s="2">
        <v>42026</v>
      </c>
      <c r="B887" s="6">
        <f t="shared" si="27"/>
        <v>22</v>
      </c>
      <c r="C887" t="s">
        <v>837</v>
      </c>
      <c r="D887" s="1" t="s">
        <v>838</v>
      </c>
      <c r="E887">
        <v>109</v>
      </c>
      <c r="F887">
        <v>0</v>
      </c>
      <c r="G887">
        <v>0</v>
      </c>
      <c r="H887">
        <v>142000</v>
      </c>
      <c r="I887">
        <f t="shared" si="28"/>
        <v>15478000</v>
      </c>
    </row>
    <row r="888" spans="1:9" x14ac:dyDescent="0.3">
      <c r="A888" s="2">
        <v>42026</v>
      </c>
      <c r="B888" s="6">
        <f t="shared" si="27"/>
        <v>22</v>
      </c>
      <c r="C888" t="s">
        <v>839</v>
      </c>
      <c r="D888" s="1" t="s">
        <v>840</v>
      </c>
      <c r="E888">
        <v>21.8</v>
      </c>
      <c r="F888">
        <v>3590</v>
      </c>
      <c r="G888">
        <v>78590</v>
      </c>
      <c r="H888">
        <v>730000</v>
      </c>
      <c r="I888">
        <f t="shared" si="28"/>
        <v>15914000</v>
      </c>
    </row>
    <row r="889" spans="1:9" x14ac:dyDescent="0.3">
      <c r="A889" s="2">
        <v>42026</v>
      </c>
      <c r="B889" s="6">
        <f t="shared" si="27"/>
        <v>22</v>
      </c>
      <c r="C889" t="s">
        <v>841</v>
      </c>
      <c r="D889" s="1" t="s">
        <v>842</v>
      </c>
      <c r="E889">
        <v>12.7</v>
      </c>
      <c r="F889">
        <v>579</v>
      </c>
      <c r="G889">
        <v>7140</v>
      </c>
      <c r="H889">
        <v>7000000</v>
      </c>
      <c r="I889">
        <f t="shared" si="28"/>
        <v>88900000</v>
      </c>
    </row>
    <row r="890" spans="1:9" x14ac:dyDescent="0.3">
      <c r="A890" s="2">
        <v>42026</v>
      </c>
      <c r="B890" s="6">
        <f t="shared" si="27"/>
        <v>22</v>
      </c>
      <c r="C890" t="s">
        <v>843</v>
      </c>
      <c r="D890" s="1" t="s">
        <v>844</v>
      </c>
      <c r="E890">
        <v>87</v>
      </c>
      <c r="F890">
        <v>0</v>
      </c>
      <c r="G890">
        <v>0</v>
      </c>
      <c r="H890">
        <v>84000</v>
      </c>
      <c r="I890">
        <f t="shared" si="28"/>
        <v>7308000</v>
      </c>
    </row>
    <row r="891" spans="1:9" x14ac:dyDescent="0.3">
      <c r="A891" s="2">
        <v>42026</v>
      </c>
      <c r="B891" s="6">
        <f t="shared" si="27"/>
        <v>22</v>
      </c>
      <c r="C891" t="s">
        <v>845</v>
      </c>
      <c r="D891" s="1" t="s">
        <v>846</v>
      </c>
      <c r="E891">
        <v>5.01</v>
      </c>
      <c r="F891">
        <v>2472582</v>
      </c>
      <c r="G891">
        <v>12404440</v>
      </c>
      <c r="H891">
        <v>1043590000</v>
      </c>
      <c r="I891">
        <f t="shared" si="28"/>
        <v>5228385900</v>
      </c>
    </row>
    <row r="892" spans="1:9" x14ac:dyDescent="0.3">
      <c r="A892" s="2">
        <v>42026</v>
      </c>
      <c r="B892" s="6">
        <f t="shared" si="27"/>
        <v>22</v>
      </c>
      <c r="C892" t="s">
        <v>847</v>
      </c>
      <c r="D892" s="1" t="s">
        <v>848</v>
      </c>
      <c r="E892">
        <v>0.75</v>
      </c>
      <c r="F892">
        <v>8875</v>
      </c>
      <c r="G892">
        <v>6420</v>
      </c>
      <c r="H892">
        <v>0</v>
      </c>
      <c r="I892">
        <f t="shared" si="28"/>
        <v>0</v>
      </c>
    </row>
    <row r="893" spans="1:9" x14ac:dyDescent="0.3">
      <c r="A893" s="2">
        <v>42026</v>
      </c>
      <c r="B893" s="6">
        <f t="shared" si="27"/>
        <v>22</v>
      </c>
      <c r="C893" t="s">
        <v>849</v>
      </c>
      <c r="D893" s="1" t="s">
        <v>850</v>
      </c>
      <c r="E893">
        <v>9.8000000000000007</v>
      </c>
      <c r="F893">
        <v>1374</v>
      </c>
      <c r="G893">
        <v>13260</v>
      </c>
      <c r="H893">
        <v>2847000</v>
      </c>
      <c r="I893">
        <f t="shared" si="28"/>
        <v>27900600.000000004</v>
      </c>
    </row>
    <row r="894" spans="1:9" x14ac:dyDescent="0.3">
      <c r="A894" s="2">
        <v>42026</v>
      </c>
      <c r="B894" s="6">
        <f t="shared" si="27"/>
        <v>22</v>
      </c>
      <c r="C894" t="s">
        <v>851</v>
      </c>
      <c r="D894" s="1" t="s">
        <v>852</v>
      </c>
      <c r="E894">
        <v>16.73</v>
      </c>
      <c r="F894">
        <v>695</v>
      </c>
      <c r="G894">
        <v>11510</v>
      </c>
      <c r="H894">
        <v>448000</v>
      </c>
      <c r="I894">
        <f t="shared" si="28"/>
        <v>7495040</v>
      </c>
    </row>
    <row r="895" spans="1:9" x14ac:dyDescent="0.3">
      <c r="A895" s="2">
        <v>42026</v>
      </c>
      <c r="B895" s="6">
        <f t="shared" si="27"/>
        <v>22</v>
      </c>
      <c r="C895" t="s">
        <v>853</v>
      </c>
      <c r="D895" s="1" t="s">
        <v>854</v>
      </c>
      <c r="E895">
        <v>4.05</v>
      </c>
      <c r="F895">
        <v>13583</v>
      </c>
      <c r="G895">
        <v>58210</v>
      </c>
      <c r="H895">
        <v>19158000</v>
      </c>
      <c r="I895">
        <f t="shared" si="28"/>
        <v>77589900</v>
      </c>
    </row>
    <row r="896" spans="1:9" x14ac:dyDescent="0.3">
      <c r="A896" s="2">
        <v>42026</v>
      </c>
      <c r="B896" s="6">
        <f t="shared" si="27"/>
        <v>22</v>
      </c>
      <c r="C896" t="s">
        <v>855</v>
      </c>
      <c r="D896" s="1" t="s">
        <v>856</v>
      </c>
      <c r="E896">
        <v>3.61</v>
      </c>
      <c r="F896">
        <v>1536</v>
      </c>
      <c r="G896">
        <v>5510</v>
      </c>
      <c r="H896">
        <v>6157000</v>
      </c>
      <c r="I896">
        <f t="shared" si="28"/>
        <v>22226770</v>
      </c>
    </row>
    <row r="897" spans="1:9" x14ac:dyDescent="0.3">
      <c r="A897" s="2">
        <v>42026</v>
      </c>
      <c r="B897" s="6">
        <f t="shared" si="27"/>
        <v>22</v>
      </c>
      <c r="C897" t="s">
        <v>857</v>
      </c>
      <c r="D897" s="1" t="s">
        <v>858</v>
      </c>
      <c r="E897">
        <v>6.74</v>
      </c>
      <c r="F897">
        <v>7295</v>
      </c>
      <c r="G897">
        <v>48870</v>
      </c>
      <c r="H897">
        <v>3969000</v>
      </c>
      <c r="I897">
        <f t="shared" si="28"/>
        <v>26751060</v>
      </c>
    </row>
    <row r="898" spans="1:9" x14ac:dyDescent="0.3">
      <c r="A898" s="2">
        <v>42026</v>
      </c>
      <c r="B898" s="6">
        <f t="shared" si="27"/>
        <v>22</v>
      </c>
      <c r="C898" t="s">
        <v>859</v>
      </c>
      <c r="D898" s="1" t="s">
        <v>860</v>
      </c>
      <c r="E898">
        <v>6.3</v>
      </c>
      <c r="F898">
        <v>27571</v>
      </c>
      <c r="G898">
        <v>168070</v>
      </c>
      <c r="H898">
        <v>15008000</v>
      </c>
      <c r="I898">
        <f t="shared" si="28"/>
        <v>94550400</v>
      </c>
    </row>
    <row r="899" spans="1:9" x14ac:dyDescent="0.3">
      <c r="A899" s="2">
        <v>42026</v>
      </c>
      <c r="B899" s="6">
        <f t="shared" ref="B899:B962" si="29">DAY(A899)</f>
        <v>22</v>
      </c>
      <c r="C899" t="s">
        <v>861</v>
      </c>
      <c r="D899" s="1" t="s">
        <v>862</v>
      </c>
      <c r="E899">
        <v>9.5</v>
      </c>
      <c r="F899">
        <v>8025</v>
      </c>
      <c r="G899">
        <v>75730</v>
      </c>
      <c r="H899">
        <v>14241000</v>
      </c>
      <c r="I899">
        <f t="shared" ref="I899:I962" si="30">H899*E899</f>
        <v>135289500</v>
      </c>
    </row>
    <row r="900" spans="1:9" x14ac:dyDescent="0.3">
      <c r="A900" s="2">
        <v>42026</v>
      </c>
      <c r="B900" s="6">
        <f t="shared" si="29"/>
        <v>22</v>
      </c>
      <c r="C900" t="s">
        <v>863</v>
      </c>
      <c r="D900" s="1" t="s">
        <v>864</v>
      </c>
      <c r="E900">
        <v>4.84</v>
      </c>
      <c r="F900">
        <v>3625</v>
      </c>
      <c r="G900">
        <v>17000</v>
      </c>
      <c r="H900">
        <v>11716000</v>
      </c>
      <c r="I900">
        <f t="shared" si="30"/>
        <v>56705440</v>
      </c>
    </row>
    <row r="901" spans="1:9" x14ac:dyDescent="0.3">
      <c r="A901" s="2">
        <v>42026</v>
      </c>
      <c r="B901" s="6">
        <f t="shared" si="29"/>
        <v>22</v>
      </c>
      <c r="C901" t="s">
        <v>865</v>
      </c>
      <c r="D901" s="1" t="s">
        <v>866</v>
      </c>
      <c r="E901">
        <v>8.8699999999999992</v>
      </c>
      <c r="F901">
        <v>66225</v>
      </c>
      <c r="G901">
        <v>584250</v>
      </c>
      <c r="H901">
        <v>36592000</v>
      </c>
      <c r="I901">
        <f t="shared" si="30"/>
        <v>324571040</v>
      </c>
    </row>
    <row r="902" spans="1:9" x14ac:dyDescent="0.3">
      <c r="A902" s="2">
        <v>42026</v>
      </c>
      <c r="B902" s="6">
        <f t="shared" si="29"/>
        <v>22</v>
      </c>
      <c r="C902" t="s">
        <v>867</v>
      </c>
      <c r="D902" s="1" t="s">
        <v>868</v>
      </c>
      <c r="E902">
        <v>4.68</v>
      </c>
      <c r="F902">
        <v>377</v>
      </c>
      <c r="G902">
        <v>1760</v>
      </c>
      <c r="H902">
        <v>2580000</v>
      </c>
      <c r="I902">
        <f t="shared" si="30"/>
        <v>12074400</v>
      </c>
    </row>
    <row r="903" spans="1:9" x14ac:dyDescent="0.3">
      <c r="A903" s="2">
        <v>42026</v>
      </c>
      <c r="B903" s="6">
        <f t="shared" si="29"/>
        <v>22</v>
      </c>
      <c r="C903" t="s">
        <v>869</v>
      </c>
      <c r="D903" s="1" t="s">
        <v>870</v>
      </c>
      <c r="E903">
        <v>3.96</v>
      </c>
      <c r="F903">
        <v>50</v>
      </c>
      <c r="G903">
        <v>200</v>
      </c>
      <c r="H903">
        <v>0</v>
      </c>
      <c r="I903">
        <f t="shared" si="30"/>
        <v>0</v>
      </c>
    </row>
    <row r="904" spans="1:9" x14ac:dyDescent="0.3">
      <c r="A904" s="2">
        <v>42026</v>
      </c>
      <c r="B904" s="6">
        <f t="shared" si="29"/>
        <v>22</v>
      </c>
      <c r="C904" t="s">
        <v>871</v>
      </c>
      <c r="D904" s="1" t="s">
        <v>872</v>
      </c>
      <c r="E904">
        <v>1.95</v>
      </c>
      <c r="F904">
        <v>0</v>
      </c>
      <c r="G904">
        <v>0</v>
      </c>
      <c r="H904">
        <v>3297000</v>
      </c>
      <c r="I904">
        <f t="shared" si="30"/>
        <v>6429150</v>
      </c>
    </row>
    <row r="905" spans="1:9" x14ac:dyDescent="0.3">
      <c r="A905" s="2">
        <v>42026</v>
      </c>
      <c r="B905" s="6">
        <f t="shared" si="29"/>
        <v>22</v>
      </c>
      <c r="C905" t="s">
        <v>873</v>
      </c>
      <c r="D905" s="1" t="s">
        <v>874</v>
      </c>
      <c r="E905">
        <v>17.600000000000001</v>
      </c>
      <c r="F905">
        <v>227247</v>
      </c>
      <c r="G905">
        <v>4038300</v>
      </c>
      <c r="H905">
        <v>163100000</v>
      </c>
      <c r="I905">
        <f t="shared" si="30"/>
        <v>2870560000</v>
      </c>
    </row>
    <row r="906" spans="1:9" x14ac:dyDescent="0.3">
      <c r="A906" s="2">
        <v>42026</v>
      </c>
      <c r="B906" s="6">
        <f t="shared" si="29"/>
        <v>22</v>
      </c>
      <c r="C906" t="s">
        <v>875</v>
      </c>
      <c r="D906" s="1" t="s">
        <v>876</v>
      </c>
      <c r="E906">
        <v>56</v>
      </c>
      <c r="F906">
        <v>1</v>
      </c>
      <c r="G906">
        <v>60</v>
      </c>
      <c r="H906">
        <v>1288000</v>
      </c>
      <c r="I906">
        <f t="shared" si="30"/>
        <v>72128000</v>
      </c>
    </row>
    <row r="907" spans="1:9" x14ac:dyDescent="0.3">
      <c r="A907" s="2">
        <v>42026</v>
      </c>
      <c r="B907" s="6">
        <f t="shared" si="29"/>
        <v>22</v>
      </c>
      <c r="C907" t="s">
        <v>877</v>
      </c>
      <c r="D907" s="1" t="s">
        <v>878</v>
      </c>
      <c r="E907">
        <v>8.59</v>
      </c>
      <c r="F907">
        <v>970</v>
      </c>
      <c r="G907">
        <v>8310</v>
      </c>
      <c r="H907">
        <v>14002000</v>
      </c>
      <c r="I907">
        <f t="shared" si="30"/>
        <v>120277180</v>
      </c>
    </row>
    <row r="908" spans="1:9" x14ac:dyDescent="0.3">
      <c r="A908" s="2">
        <v>42026</v>
      </c>
      <c r="B908" s="6">
        <f t="shared" si="29"/>
        <v>22</v>
      </c>
      <c r="C908" t="s">
        <v>879</v>
      </c>
      <c r="D908" s="1" t="s">
        <v>880</v>
      </c>
      <c r="E908">
        <v>24.4</v>
      </c>
      <c r="F908">
        <v>2729</v>
      </c>
      <c r="G908">
        <v>66170</v>
      </c>
      <c r="H908">
        <v>28378000</v>
      </c>
      <c r="I908">
        <f t="shared" si="30"/>
        <v>692423200</v>
      </c>
    </row>
    <row r="909" spans="1:9" x14ac:dyDescent="0.3">
      <c r="A909" s="2">
        <v>42026</v>
      </c>
      <c r="B909" s="6">
        <f t="shared" si="29"/>
        <v>22</v>
      </c>
      <c r="C909" t="s">
        <v>881</v>
      </c>
      <c r="D909" s="1" t="s">
        <v>882</v>
      </c>
      <c r="E909">
        <v>2.39</v>
      </c>
      <c r="F909">
        <v>1262</v>
      </c>
      <c r="G909">
        <v>3010</v>
      </c>
      <c r="H909">
        <v>0</v>
      </c>
      <c r="I909">
        <f t="shared" si="30"/>
        <v>0</v>
      </c>
    </row>
    <row r="910" spans="1:9" x14ac:dyDescent="0.3">
      <c r="A910" s="2">
        <v>42026</v>
      </c>
      <c r="B910" s="6">
        <f t="shared" si="29"/>
        <v>22</v>
      </c>
      <c r="C910" t="s">
        <v>883</v>
      </c>
      <c r="D910" s="1" t="s">
        <v>884</v>
      </c>
      <c r="E910">
        <v>2.09</v>
      </c>
      <c r="F910">
        <v>35436</v>
      </c>
      <c r="G910">
        <v>73290</v>
      </c>
      <c r="H910">
        <v>20551000</v>
      </c>
      <c r="I910">
        <f t="shared" si="30"/>
        <v>42951590</v>
      </c>
    </row>
    <row r="911" spans="1:9" x14ac:dyDescent="0.3">
      <c r="A911" s="2">
        <v>42026</v>
      </c>
      <c r="B911" s="6">
        <f t="shared" si="29"/>
        <v>22</v>
      </c>
      <c r="C911" t="s">
        <v>885</v>
      </c>
      <c r="D911" s="1" t="s">
        <v>886</v>
      </c>
      <c r="E911">
        <v>2.67</v>
      </c>
      <c r="F911">
        <v>21</v>
      </c>
      <c r="G911">
        <v>60</v>
      </c>
      <c r="H911">
        <v>16914000</v>
      </c>
      <c r="I911">
        <f t="shared" si="30"/>
        <v>45160380</v>
      </c>
    </row>
    <row r="912" spans="1:9" x14ac:dyDescent="0.3">
      <c r="A912" s="2">
        <v>42026</v>
      </c>
      <c r="B912" s="6">
        <f t="shared" si="29"/>
        <v>22</v>
      </c>
      <c r="C912" t="s">
        <v>887</v>
      </c>
      <c r="D912" s="1" t="s">
        <v>888</v>
      </c>
      <c r="E912">
        <v>1.63</v>
      </c>
      <c r="F912">
        <v>0</v>
      </c>
      <c r="G912">
        <v>0</v>
      </c>
      <c r="H912">
        <v>0</v>
      </c>
      <c r="I912">
        <f t="shared" si="30"/>
        <v>0</v>
      </c>
    </row>
    <row r="913" spans="1:9" x14ac:dyDescent="0.3">
      <c r="A913" s="2">
        <v>42026</v>
      </c>
      <c r="B913" s="6">
        <f t="shared" si="29"/>
        <v>22</v>
      </c>
      <c r="C913" t="s">
        <v>889</v>
      </c>
      <c r="D913" s="1" t="s">
        <v>890</v>
      </c>
      <c r="E913">
        <v>193.45</v>
      </c>
      <c r="F913">
        <v>280</v>
      </c>
      <c r="G913">
        <v>53670</v>
      </c>
      <c r="H913">
        <v>370000</v>
      </c>
      <c r="I913">
        <f t="shared" si="30"/>
        <v>71576500</v>
      </c>
    </row>
    <row r="914" spans="1:9" x14ac:dyDescent="0.3">
      <c r="A914" s="2">
        <v>42026</v>
      </c>
      <c r="B914" s="6">
        <f t="shared" si="29"/>
        <v>22</v>
      </c>
      <c r="C914" t="s">
        <v>891</v>
      </c>
      <c r="D914" s="1" t="s">
        <v>892</v>
      </c>
      <c r="E914">
        <v>4.3</v>
      </c>
      <c r="F914">
        <v>6744</v>
      </c>
      <c r="G914">
        <v>28990</v>
      </c>
      <c r="H914">
        <v>4890000</v>
      </c>
      <c r="I914">
        <f t="shared" si="30"/>
        <v>21027000</v>
      </c>
    </row>
    <row r="915" spans="1:9" x14ac:dyDescent="0.3">
      <c r="A915" s="2">
        <v>42026</v>
      </c>
      <c r="B915" s="6">
        <f t="shared" si="29"/>
        <v>22</v>
      </c>
      <c r="C915" t="s">
        <v>893</v>
      </c>
      <c r="D915" s="1" t="s">
        <v>894</v>
      </c>
      <c r="E915">
        <v>9.24</v>
      </c>
      <c r="F915">
        <v>5146</v>
      </c>
      <c r="G915">
        <v>46510</v>
      </c>
      <c r="H915">
        <v>4210000</v>
      </c>
      <c r="I915">
        <f t="shared" si="30"/>
        <v>38900400</v>
      </c>
    </row>
    <row r="916" spans="1:9" x14ac:dyDescent="0.3">
      <c r="A916" s="2">
        <v>42026</v>
      </c>
      <c r="B916" s="6">
        <f t="shared" si="29"/>
        <v>22</v>
      </c>
      <c r="C916" t="s">
        <v>895</v>
      </c>
      <c r="D916" s="1" t="s">
        <v>896</v>
      </c>
      <c r="E916">
        <v>2.0299999999999998</v>
      </c>
      <c r="F916">
        <v>286713</v>
      </c>
      <c r="G916">
        <v>576620</v>
      </c>
      <c r="H916">
        <v>158887000</v>
      </c>
      <c r="I916">
        <f t="shared" si="30"/>
        <v>322540609.99999994</v>
      </c>
    </row>
    <row r="917" spans="1:9" x14ac:dyDescent="0.3">
      <c r="A917" s="2">
        <v>42026</v>
      </c>
      <c r="B917" s="6">
        <f t="shared" si="29"/>
        <v>22</v>
      </c>
      <c r="C917" t="s">
        <v>897</v>
      </c>
      <c r="D917" s="1" t="s">
        <v>898</v>
      </c>
      <c r="E917">
        <v>9.49</v>
      </c>
      <c r="F917">
        <v>1193</v>
      </c>
      <c r="G917">
        <v>11230</v>
      </c>
      <c r="H917">
        <v>3957000</v>
      </c>
      <c r="I917">
        <f t="shared" si="30"/>
        <v>37551930</v>
      </c>
    </row>
    <row r="918" spans="1:9" x14ac:dyDescent="0.3">
      <c r="A918" s="2">
        <v>42026</v>
      </c>
      <c r="B918" s="6">
        <f t="shared" si="29"/>
        <v>22</v>
      </c>
      <c r="C918" t="s">
        <v>899</v>
      </c>
      <c r="D918" s="1" t="s">
        <v>900</v>
      </c>
      <c r="E918">
        <v>9.65</v>
      </c>
      <c r="F918">
        <v>165</v>
      </c>
      <c r="G918">
        <v>1610</v>
      </c>
      <c r="H918">
        <v>5328000</v>
      </c>
      <c r="I918">
        <f t="shared" si="30"/>
        <v>51415200</v>
      </c>
    </row>
    <row r="919" spans="1:9" x14ac:dyDescent="0.3">
      <c r="A919" s="2">
        <v>42026</v>
      </c>
      <c r="B919" s="6">
        <f t="shared" si="29"/>
        <v>22</v>
      </c>
      <c r="C919" t="s">
        <v>901</v>
      </c>
      <c r="D919" s="1" t="s">
        <v>902</v>
      </c>
      <c r="E919">
        <v>4.17</v>
      </c>
      <c r="F919">
        <v>1000</v>
      </c>
      <c r="G919">
        <v>4170</v>
      </c>
      <c r="H919">
        <v>0</v>
      </c>
      <c r="I919">
        <f t="shared" si="30"/>
        <v>0</v>
      </c>
    </row>
    <row r="920" spans="1:9" x14ac:dyDescent="0.3">
      <c r="A920" s="2">
        <v>42026</v>
      </c>
      <c r="B920" s="6">
        <f t="shared" si="29"/>
        <v>22</v>
      </c>
      <c r="C920" t="s">
        <v>903</v>
      </c>
      <c r="D920" s="1" t="s">
        <v>904</v>
      </c>
      <c r="E920">
        <v>3.15</v>
      </c>
      <c r="F920">
        <v>4371</v>
      </c>
      <c r="G920">
        <v>13740</v>
      </c>
      <c r="H920">
        <v>2113000</v>
      </c>
      <c r="I920">
        <f t="shared" si="30"/>
        <v>6655950</v>
      </c>
    </row>
    <row r="921" spans="1:9" x14ac:dyDescent="0.3">
      <c r="A921" s="2">
        <v>42026</v>
      </c>
      <c r="B921" s="6">
        <f t="shared" si="29"/>
        <v>22</v>
      </c>
      <c r="C921" t="s">
        <v>905</v>
      </c>
      <c r="D921" s="1" t="s">
        <v>906</v>
      </c>
      <c r="E921">
        <v>3.5</v>
      </c>
      <c r="F921">
        <v>5</v>
      </c>
      <c r="G921">
        <v>20</v>
      </c>
      <c r="H921">
        <v>13763000</v>
      </c>
      <c r="I921">
        <f t="shared" si="30"/>
        <v>48170500</v>
      </c>
    </row>
    <row r="922" spans="1:9" x14ac:dyDescent="0.3">
      <c r="A922" s="2">
        <v>42026</v>
      </c>
      <c r="B922" s="6">
        <f t="shared" si="29"/>
        <v>22</v>
      </c>
      <c r="C922" t="s">
        <v>907</v>
      </c>
      <c r="D922" s="1" t="s">
        <v>908</v>
      </c>
      <c r="E922">
        <v>1.6</v>
      </c>
      <c r="F922">
        <v>84892</v>
      </c>
      <c r="G922">
        <v>130990</v>
      </c>
      <c r="H922">
        <v>17392000</v>
      </c>
      <c r="I922">
        <f t="shared" si="30"/>
        <v>27827200</v>
      </c>
    </row>
    <row r="923" spans="1:9" x14ac:dyDescent="0.3">
      <c r="A923" s="2">
        <v>42026</v>
      </c>
      <c r="B923" s="6">
        <f t="shared" si="29"/>
        <v>22</v>
      </c>
      <c r="C923" t="s">
        <v>909</v>
      </c>
      <c r="D923" s="1" t="s">
        <v>910</v>
      </c>
      <c r="E923">
        <v>965</v>
      </c>
      <c r="F923">
        <v>41</v>
      </c>
      <c r="G923">
        <v>39540</v>
      </c>
      <c r="H923">
        <v>717000</v>
      </c>
      <c r="I923">
        <f t="shared" si="30"/>
        <v>691905000</v>
      </c>
    </row>
    <row r="924" spans="1:9" x14ac:dyDescent="0.3">
      <c r="A924" s="2">
        <v>42026</v>
      </c>
      <c r="B924" s="6">
        <f t="shared" si="29"/>
        <v>22</v>
      </c>
      <c r="C924" t="s">
        <v>911</v>
      </c>
      <c r="D924" s="1" t="s">
        <v>912</v>
      </c>
      <c r="E924">
        <v>7.5</v>
      </c>
      <c r="F924">
        <v>2255</v>
      </c>
      <c r="G924">
        <v>16070</v>
      </c>
      <c r="H924">
        <v>0</v>
      </c>
      <c r="I924">
        <f t="shared" si="30"/>
        <v>0</v>
      </c>
    </row>
    <row r="925" spans="1:9" x14ac:dyDescent="0.3">
      <c r="A925" s="2">
        <v>42026</v>
      </c>
      <c r="B925" s="6">
        <f t="shared" si="29"/>
        <v>22</v>
      </c>
      <c r="C925" t="s">
        <v>913</v>
      </c>
      <c r="D925" s="1" t="s">
        <v>914</v>
      </c>
      <c r="E925">
        <v>0.16</v>
      </c>
      <c r="F925">
        <v>1049</v>
      </c>
      <c r="G925">
        <v>160</v>
      </c>
      <c r="H925">
        <v>0</v>
      </c>
      <c r="I925">
        <f t="shared" si="30"/>
        <v>0</v>
      </c>
    </row>
    <row r="926" spans="1:9" x14ac:dyDescent="0.3">
      <c r="A926" s="2">
        <v>42026</v>
      </c>
      <c r="B926" s="6">
        <f t="shared" si="29"/>
        <v>22</v>
      </c>
      <c r="C926" t="s">
        <v>915</v>
      </c>
      <c r="D926" s="1" t="s">
        <v>916</v>
      </c>
      <c r="E926">
        <v>4.47</v>
      </c>
      <c r="F926">
        <v>117976</v>
      </c>
      <c r="G926">
        <v>517810</v>
      </c>
      <c r="H926">
        <v>17549000</v>
      </c>
      <c r="I926">
        <f t="shared" si="30"/>
        <v>78444030</v>
      </c>
    </row>
    <row r="927" spans="1:9" x14ac:dyDescent="0.3">
      <c r="A927" s="2">
        <v>42026</v>
      </c>
      <c r="B927" s="6">
        <f t="shared" si="29"/>
        <v>22</v>
      </c>
      <c r="C927" t="s">
        <v>917</v>
      </c>
      <c r="D927" s="1" t="s">
        <v>918</v>
      </c>
      <c r="E927">
        <v>2.4</v>
      </c>
      <c r="F927">
        <v>86</v>
      </c>
      <c r="G927">
        <v>210</v>
      </c>
      <c r="H927">
        <v>0</v>
      </c>
      <c r="I927">
        <f t="shared" si="30"/>
        <v>0</v>
      </c>
    </row>
    <row r="928" spans="1:9" x14ac:dyDescent="0.3">
      <c r="A928" s="2">
        <v>42026</v>
      </c>
      <c r="B928" s="6">
        <f t="shared" si="29"/>
        <v>22</v>
      </c>
      <c r="C928" t="s">
        <v>919</v>
      </c>
      <c r="D928" s="1" t="s">
        <v>920</v>
      </c>
      <c r="E928">
        <v>0.86</v>
      </c>
      <c r="F928">
        <v>2317</v>
      </c>
      <c r="G928">
        <v>1890</v>
      </c>
      <c r="H928">
        <v>0</v>
      </c>
      <c r="I928">
        <f t="shared" si="30"/>
        <v>0</v>
      </c>
    </row>
    <row r="929" spans="1:9" x14ac:dyDescent="0.3">
      <c r="A929" s="2">
        <v>42026</v>
      </c>
      <c r="B929" s="6">
        <f t="shared" si="29"/>
        <v>22</v>
      </c>
      <c r="C929" t="s">
        <v>921</v>
      </c>
      <c r="D929" s="1" t="s">
        <v>922</v>
      </c>
      <c r="E929">
        <v>7.49</v>
      </c>
      <c r="F929">
        <v>12</v>
      </c>
      <c r="G929">
        <v>90</v>
      </c>
      <c r="H929">
        <v>7452000</v>
      </c>
      <c r="I929">
        <f t="shared" si="30"/>
        <v>55815480</v>
      </c>
    </row>
    <row r="930" spans="1:9" x14ac:dyDescent="0.3">
      <c r="A930" s="2">
        <v>42026</v>
      </c>
      <c r="B930" s="6">
        <f t="shared" si="29"/>
        <v>22</v>
      </c>
      <c r="C930" t="s">
        <v>923</v>
      </c>
      <c r="D930" s="1" t="s">
        <v>924</v>
      </c>
      <c r="E930">
        <v>38.9</v>
      </c>
      <c r="F930">
        <v>0</v>
      </c>
      <c r="G930">
        <v>0</v>
      </c>
      <c r="H930">
        <v>0</v>
      </c>
      <c r="I930">
        <f t="shared" si="30"/>
        <v>0</v>
      </c>
    </row>
    <row r="931" spans="1:9" x14ac:dyDescent="0.3">
      <c r="A931" s="2">
        <v>42026</v>
      </c>
      <c r="B931" s="6">
        <f t="shared" si="29"/>
        <v>22</v>
      </c>
      <c r="C931" t="s">
        <v>925</v>
      </c>
      <c r="D931" s="1" t="s">
        <v>926</v>
      </c>
      <c r="E931">
        <v>8.5</v>
      </c>
      <c r="F931">
        <v>22435</v>
      </c>
      <c r="G931">
        <v>190230</v>
      </c>
      <c r="H931">
        <v>2046000</v>
      </c>
      <c r="I931">
        <f t="shared" si="30"/>
        <v>17391000</v>
      </c>
    </row>
    <row r="932" spans="1:9" x14ac:dyDescent="0.3">
      <c r="A932" s="2">
        <v>42026</v>
      </c>
      <c r="B932" s="6">
        <f t="shared" si="29"/>
        <v>22</v>
      </c>
      <c r="C932" t="s">
        <v>927</v>
      </c>
      <c r="D932" s="1" t="s">
        <v>928</v>
      </c>
      <c r="E932">
        <v>18</v>
      </c>
      <c r="F932">
        <v>3032</v>
      </c>
      <c r="G932">
        <v>54610</v>
      </c>
      <c r="H932">
        <v>24711000</v>
      </c>
      <c r="I932">
        <f t="shared" si="30"/>
        <v>444798000</v>
      </c>
    </row>
    <row r="933" spans="1:9" x14ac:dyDescent="0.3">
      <c r="A933" s="2">
        <v>42026</v>
      </c>
      <c r="B933" s="6">
        <f t="shared" si="29"/>
        <v>22</v>
      </c>
      <c r="C933" t="s">
        <v>929</v>
      </c>
      <c r="D933" s="1" t="s">
        <v>930</v>
      </c>
      <c r="E933">
        <v>8.4</v>
      </c>
      <c r="F933">
        <v>0</v>
      </c>
      <c r="G933">
        <v>0</v>
      </c>
      <c r="H933">
        <v>1535000</v>
      </c>
      <c r="I933">
        <f t="shared" si="30"/>
        <v>12894000</v>
      </c>
    </row>
    <row r="934" spans="1:9" x14ac:dyDescent="0.3">
      <c r="A934" s="2">
        <v>42026</v>
      </c>
      <c r="B934" s="6">
        <f t="shared" si="29"/>
        <v>22</v>
      </c>
      <c r="C934" t="s">
        <v>931</v>
      </c>
      <c r="D934" s="1" t="s">
        <v>932</v>
      </c>
      <c r="E934">
        <v>2.63</v>
      </c>
      <c r="F934">
        <v>9100</v>
      </c>
      <c r="G934">
        <v>23900</v>
      </c>
      <c r="H934">
        <v>48149000</v>
      </c>
      <c r="I934">
        <f t="shared" si="30"/>
        <v>126631870</v>
      </c>
    </row>
    <row r="935" spans="1:9" x14ac:dyDescent="0.3">
      <c r="A935" s="2">
        <v>42026</v>
      </c>
      <c r="B935" s="6">
        <f t="shared" si="29"/>
        <v>22</v>
      </c>
      <c r="C935" t="s">
        <v>933</v>
      </c>
      <c r="D935" s="1" t="s">
        <v>934</v>
      </c>
      <c r="E935">
        <v>0.95</v>
      </c>
      <c r="F935">
        <v>179029</v>
      </c>
      <c r="G935">
        <v>165710</v>
      </c>
      <c r="H935">
        <v>23434000</v>
      </c>
      <c r="I935">
        <f t="shared" si="30"/>
        <v>22262300</v>
      </c>
    </row>
    <row r="936" spans="1:9" x14ac:dyDescent="0.3">
      <c r="A936" s="2">
        <v>42026</v>
      </c>
      <c r="B936" s="6">
        <f t="shared" si="29"/>
        <v>22</v>
      </c>
      <c r="C936" t="s">
        <v>935</v>
      </c>
      <c r="D936" s="1" t="s">
        <v>936</v>
      </c>
      <c r="E936">
        <v>24.1</v>
      </c>
      <c r="F936">
        <v>19331</v>
      </c>
      <c r="G936">
        <v>465220</v>
      </c>
      <c r="H936">
        <v>24622000</v>
      </c>
      <c r="I936">
        <f t="shared" si="30"/>
        <v>593390200</v>
      </c>
    </row>
    <row r="937" spans="1:9" x14ac:dyDescent="0.3">
      <c r="A937" s="2">
        <v>42026</v>
      </c>
      <c r="B937" s="6">
        <f t="shared" si="29"/>
        <v>22</v>
      </c>
      <c r="C937" t="s">
        <v>937</v>
      </c>
      <c r="D937" s="1" t="s">
        <v>938</v>
      </c>
      <c r="E937">
        <v>64.08</v>
      </c>
      <c r="F937">
        <v>165</v>
      </c>
      <c r="G937">
        <v>10630</v>
      </c>
      <c r="H937">
        <v>3288000</v>
      </c>
      <c r="I937">
        <f t="shared" si="30"/>
        <v>210695040</v>
      </c>
    </row>
    <row r="938" spans="1:9" x14ac:dyDescent="0.3">
      <c r="A938" s="2">
        <v>42026</v>
      </c>
      <c r="B938" s="6">
        <f t="shared" si="29"/>
        <v>22</v>
      </c>
      <c r="C938" t="s">
        <v>939</v>
      </c>
      <c r="D938" s="1" t="s">
        <v>940</v>
      </c>
      <c r="E938">
        <v>285</v>
      </c>
      <c r="F938">
        <v>86</v>
      </c>
      <c r="G938">
        <v>24500</v>
      </c>
      <c r="H938">
        <v>699000</v>
      </c>
      <c r="I938">
        <f t="shared" si="30"/>
        <v>199215000</v>
      </c>
    </row>
    <row r="939" spans="1:9" x14ac:dyDescent="0.3">
      <c r="A939" s="2">
        <v>42026</v>
      </c>
      <c r="B939" s="6">
        <f t="shared" si="29"/>
        <v>22</v>
      </c>
      <c r="C939" t="s">
        <v>941</v>
      </c>
      <c r="D939" s="1" t="s">
        <v>942</v>
      </c>
      <c r="E939">
        <v>1.54</v>
      </c>
      <c r="F939">
        <v>8262</v>
      </c>
      <c r="G939">
        <v>12780</v>
      </c>
      <c r="H939">
        <v>6145000</v>
      </c>
      <c r="I939">
        <f t="shared" si="30"/>
        <v>9463300</v>
      </c>
    </row>
    <row r="940" spans="1:9" x14ac:dyDescent="0.3">
      <c r="A940" s="2">
        <v>42026</v>
      </c>
      <c r="B940" s="6">
        <f t="shared" si="29"/>
        <v>22</v>
      </c>
      <c r="C940" t="s">
        <v>943</v>
      </c>
      <c r="D940" s="1" t="s">
        <v>944</v>
      </c>
      <c r="E940">
        <v>6.45</v>
      </c>
      <c r="F940">
        <v>576</v>
      </c>
      <c r="G940">
        <v>3680</v>
      </c>
      <c r="H940">
        <v>8629000</v>
      </c>
      <c r="I940">
        <f t="shared" si="30"/>
        <v>55657050</v>
      </c>
    </row>
    <row r="941" spans="1:9" x14ac:dyDescent="0.3">
      <c r="A941" s="2">
        <v>42026</v>
      </c>
      <c r="B941" s="6">
        <f t="shared" si="29"/>
        <v>22</v>
      </c>
      <c r="C941" t="s">
        <v>945</v>
      </c>
      <c r="D941" s="1" t="s">
        <v>946</v>
      </c>
      <c r="E941">
        <v>386</v>
      </c>
      <c r="F941">
        <v>6</v>
      </c>
      <c r="G941">
        <v>2340</v>
      </c>
      <c r="H941">
        <v>0</v>
      </c>
      <c r="I941">
        <f t="shared" si="30"/>
        <v>0</v>
      </c>
    </row>
    <row r="942" spans="1:9" x14ac:dyDescent="0.3">
      <c r="A942" s="2">
        <v>42027</v>
      </c>
      <c r="B942" s="6">
        <f t="shared" si="29"/>
        <v>23</v>
      </c>
      <c r="C942" t="s">
        <v>7</v>
      </c>
      <c r="D942" s="1" t="s">
        <v>8</v>
      </c>
      <c r="E942">
        <v>2.14</v>
      </c>
      <c r="F942">
        <v>15</v>
      </c>
      <c r="G942">
        <v>30</v>
      </c>
      <c r="H942">
        <v>6496000</v>
      </c>
      <c r="I942">
        <f t="shared" si="30"/>
        <v>13901440</v>
      </c>
    </row>
    <row r="943" spans="1:9" x14ac:dyDescent="0.3">
      <c r="A943" s="2">
        <v>42027</v>
      </c>
      <c r="B943" s="6">
        <f t="shared" si="29"/>
        <v>23</v>
      </c>
      <c r="C943" t="s">
        <v>9</v>
      </c>
      <c r="D943" s="1" t="s">
        <v>10</v>
      </c>
      <c r="E943">
        <v>0.79</v>
      </c>
      <c r="F943">
        <v>79</v>
      </c>
      <c r="G943">
        <v>60</v>
      </c>
      <c r="H943">
        <v>22309000</v>
      </c>
      <c r="I943">
        <f t="shared" si="30"/>
        <v>17624110</v>
      </c>
    </row>
    <row r="944" spans="1:9" x14ac:dyDescent="0.3">
      <c r="A944" s="2">
        <v>42027</v>
      </c>
      <c r="B944" s="6">
        <f t="shared" si="29"/>
        <v>23</v>
      </c>
      <c r="C944" t="s">
        <v>11</v>
      </c>
      <c r="D944" s="1" t="s">
        <v>12</v>
      </c>
      <c r="E944">
        <v>6.1</v>
      </c>
      <c r="F944">
        <v>469</v>
      </c>
      <c r="G944">
        <v>2830</v>
      </c>
      <c r="H944">
        <v>1852000</v>
      </c>
      <c r="I944">
        <f t="shared" si="30"/>
        <v>11297200</v>
      </c>
    </row>
    <row r="945" spans="1:9" x14ac:dyDescent="0.3">
      <c r="A945" s="2">
        <v>42027</v>
      </c>
      <c r="B945" s="6">
        <f t="shared" si="29"/>
        <v>23</v>
      </c>
      <c r="C945" t="s">
        <v>13</v>
      </c>
      <c r="D945" s="1" t="s">
        <v>14</v>
      </c>
      <c r="E945">
        <v>3.4</v>
      </c>
      <c r="F945">
        <v>7616</v>
      </c>
      <c r="G945">
        <v>26050</v>
      </c>
      <c r="H945">
        <v>48206000</v>
      </c>
      <c r="I945">
        <f t="shared" si="30"/>
        <v>163900400</v>
      </c>
    </row>
    <row r="946" spans="1:9" x14ac:dyDescent="0.3">
      <c r="A946" s="2">
        <v>42027</v>
      </c>
      <c r="B946" s="6">
        <f t="shared" si="29"/>
        <v>23</v>
      </c>
      <c r="C946" t="s">
        <v>15</v>
      </c>
      <c r="D946" s="1" t="s">
        <v>16</v>
      </c>
      <c r="E946">
        <v>0.3</v>
      </c>
      <c r="F946">
        <v>1500</v>
      </c>
      <c r="G946">
        <v>450</v>
      </c>
      <c r="H946">
        <v>0</v>
      </c>
      <c r="I946">
        <f t="shared" si="30"/>
        <v>0</v>
      </c>
    </row>
    <row r="947" spans="1:9" x14ac:dyDescent="0.3">
      <c r="A947" s="2">
        <v>42027</v>
      </c>
      <c r="B947" s="6">
        <f t="shared" si="29"/>
        <v>23</v>
      </c>
      <c r="C947" t="s">
        <v>17</v>
      </c>
      <c r="D947" s="1" t="s">
        <v>18</v>
      </c>
      <c r="E947">
        <v>35.479999999999997</v>
      </c>
      <c r="F947">
        <v>5781</v>
      </c>
      <c r="G947">
        <v>199340</v>
      </c>
      <c r="H947">
        <v>13122000</v>
      </c>
      <c r="I947">
        <f t="shared" si="30"/>
        <v>465568559.99999994</v>
      </c>
    </row>
    <row r="948" spans="1:9" x14ac:dyDescent="0.3">
      <c r="A948" s="2">
        <v>42027</v>
      </c>
      <c r="B948" s="6">
        <f t="shared" si="29"/>
        <v>23</v>
      </c>
      <c r="C948" t="s">
        <v>19</v>
      </c>
      <c r="D948" s="1" t="s">
        <v>20</v>
      </c>
      <c r="E948">
        <v>27.6</v>
      </c>
      <c r="F948">
        <v>70</v>
      </c>
      <c r="G948">
        <v>1930</v>
      </c>
      <c r="H948">
        <v>8143000</v>
      </c>
      <c r="I948">
        <f t="shared" si="30"/>
        <v>224746800</v>
      </c>
    </row>
    <row r="949" spans="1:9" x14ac:dyDescent="0.3">
      <c r="A949" s="2">
        <v>42027</v>
      </c>
      <c r="B949" s="6">
        <f t="shared" si="29"/>
        <v>23</v>
      </c>
      <c r="C949" t="s">
        <v>21</v>
      </c>
      <c r="D949" s="1" t="s">
        <v>22</v>
      </c>
      <c r="E949">
        <v>8.7899999999999991</v>
      </c>
      <c r="F949">
        <v>302553</v>
      </c>
      <c r="G949">
        <v>2500660</v>
      </c>
      <c r="H949">
        <v>17461000</v>
      </c>
      <c r="I949">
        <f t="shared" si="30"/>
        <v>153482190</v>
      </c>
    </row>
    <row r="950" spans="1:9" x14ac:dyDescent="0.3">
      <c r="A950" s="2">
        <v>42027</v>
      </c>
      <c r="B950" s="6">
        <f t="shared" si="29"/>
        <v>23</v>
      </c>
      <c r="C950" t="s">
        <v>23</v>
      </c>
      <c r="D950" s="1" t="s">
        <v>24</v>
      </c>
      <c r="E950">
        <v>45.2</v>
      </c>
      <c r="F950">
        <v>23374</v>
      </c>
      <c r="G950">
        <v>1060560</v>
      </c>
      <c r="H950">
        <v>8852000</v>
      </c>
      <c r="I950">
        <f t="shared" si="30"/>
        <v>400110400</v>
      </c>
    </row>
    <row r="951" spans="1:9" x14ac:dyDescent="0.3">
      <c r="A951" s="2">
        <v>42027</v>
      </c>
      <c r="B951" s="6">
        <f t="shared" si="29"/>
        <v>23</v>
      </c>
      <c r="C951" t="s">
        <v>25</v>
      </c>
      <c r="D951" s="1" t="s">
        <v>26</v>
      </c>
      <c r="E951">
        <v>0.01</v>
      </c>
      <c r="F951">
        <v>0</v>
      </c>
      <c r="G951">
        <v>0</v>
      </c>
      <c r="H951">
        <v>0</v>
      </c>
      <c r="I951">
        <f t="shared" si="30"/>
        <v>0</v>
      </c>
    </row>
    <row r="952" spans="1:9" x14ac:dyDescent="0.3">
      <c r="A952" s="2">
        <v>42027</v>
      </c>
      <c r="B952" s="6">
        <f t="shared" si="29"/>
        <v>23</v>
      </c>
      <c r="C952" t="s">
        <v>27</v>
      </c>
      <c r="D952" s="1" t="s">
        <v>28</v>
      </c>
      <c r="E952">
        <v>8.35</v>
      </c>
      <c r="F952">
        <v>40541</v>
      </c>
      <c r="G952">
        <v>334400</v>
      </c>
      <c r="H952">
        <v>43035000</v>
      </c>
      <c r="I952">
        <f t="shared" si="30"/>
        <v>359342250</v>
      </c>
    </row>
    <row r="953" spans="1:9" x14ac:dyDescent="0.3">
      <c r="A953" s="2">
        <v>42027</v>
      </c>
      <c r="B953" s="6">
        <f t="shared" si="29"/>
        <v>23</v>
      </c>
      <c r="C953" t="s">
        <v>29</v>
      </c>
      <c r="D953" s="1" t="s">
        <v>30</v>
      </c>
      <c r="E953">
        <v>1.43</v>
      </c>
      <c r="F953">
        <v>36350</v>
      </c>
      <c r="G953">
        <v>51250</v>
      </c>
      <c r="H953">
        <v>0</v>
      </c>
      <c r="I953">
        <f t="shared" si="30"/>
        <v>0</v>
      </c>
    </row>
    <row r="954" spans="1:9" x14ac:dyDescent="0.3">
      <c r="A954" s="2">
        <v>42027</v>
      </c>
      <c r="B954" s="6">
        <f t="shared" si="29"/>
        <v>23</v>
      </c>
      <c r="C954" t="s">
        <v>31</v>
      </c>
      <c r="D954" s="1" t="s">
        <v>32</v>
      </c>
      <c r="E954">
        <v>1</v>
      </c>
      <c r="F954">
        <v>0</v>
      </c>
      <c r="G954">
        <v>0</v>
      </c>
      <c r="H954">
        <v>0</v>
      </c>
      <c r="I954">
        <f t="shared" si="30"/>
        <v>0</v>
      </c>
    </row>
    <row r="955" spans="1:9" x14ac:dyDescent="0.3">
      <c r="A955" s="2">
        <v>42027</v>
      </c>
      <c r="B955" s="6">
        <f t="shared" si="29"/>
        <v>23</v>
      </c>
      <c r="C955" t="s">
        <v>33</v>
      </c>
      <c r="D955" s="1" t="s">
        <v>34</v>
      </c>
      <c r="E955">
        <v>5.05</v>
      </c>
      <c r="F955">
        <v>1205700</v>
      </c>
      <c r="G955">
        <v>6090840</v>
      </c>
      <c r="H955">
        <v>29399000</v>
      </c>
      <c r="I955">
        <f t="shared" si="30"/>
        <v>148464950</v>
      </c>
    </row>
    <row r="956" spans="1:9" x14ac:dyDescent="0.3">
      <c r="A956" s="2">
        <v>42027</v>
      </c>
      <c r="B956" s="6">
        <f t="shared" si="29"/>
        <v>23</v>
      </c>
      <c r="C956" t="s">
        <v>35</v>
      </c>
      <c r="D956" s="1" t="s">
        <v>36</v>
      </c>
      <c r="E956">
        <v>84.77</v>
      </c>
      <c r="F956">
        <v>559043</v>
      </c>
      <c r="G956">
        <v>47275020</v>
      </c>
      <c r="H956">
        <v>43097000</v>
      </c>
      <c r="I956">
        <f t="shared" si="30"/>
        <v>3653332690</v>
      </c>
    </row>
    <row r="957" spans="1:9" x14ac:dyDescent="0.3">
      <c r="A957" s="2">
        <v>42027</v>
      </c>
      <c r="B957" s="6">
        <f t="shared" si="29"/>
        <v>23</v>
      </c>
      <c r="C957" t="s">
        <v>37</v>
      </c>
      <c r="D957" s="1" t="s">
        <v>38</v>
      </c>
      <c r="E957">
        <v>14.65</v>
      </c>
      <c r="F957">
        <v>1108</v>
      </c>
      <c r="G957">
        <v>16070</v>
      </c>
      <c r="H957">
        <v>3975000</v>
      </c>
      <c r="I957">
        <f t="shared" si="30"/>
        <v>58233750</v>
      </c>
    </row>
    <row r="958" spans="1:9" x14ac:dyDescent="0.3">
      <c r="A958" s="2">
        <v>42027</v>
      </c>
      <c r="B958" s="6">
        <f t="shared" si="29"/>
        <v>23</v>
      </c>
      <c r="C958" t="s">
        <v>39</v>
      </c>
      <c r="D958" s="1" t="s">
        <v>40</v>
      </c>
      <c r="E958">
        <v>2.09</v>
      </c>
      <c r="F958">
        <v>770</v>
      </c>
      <c r="G958">
        <v>1600</v>
      </c>
      <c r="H958">
        <v>7353000</v>
      </c>
      <c r="I958">
        <f t="shared" si="30"/>
        <v>15367769.999999998</v>
      </c>
    </row>
    <row r="959" spans="1:9" x14ac:dyDescent="0.3">
      <c r="A959" s="2">
        <v>42027</v>
      </c>
      <c r="B959" s="6">
        <f t="shared" si="29"/>
        <v>23</v>
      </c>
      <c r="C959" t="s">
        <v>41</v>
      </c>
      <c r="D959" s="1" t="s">
        <v>42</v>
      </c>
      <c r="E959">
        <v>0.64</v>
      </c>
      <c r="F959">
        <v>0</v>
      </c>
      <c r="G959">
        <v>0</v>
      </c>
      <c r="H959">
        <v>0</v>
      </c>
      <c r="I959">
        <f t="shared" si="30"/>
        <v>0</v>
      </c>
    </row>
    <row r="960" spans="1:9" x14ac:dyDescent="0.3">
      <c r="A960" s="2">
        <v>42027</v>
      </c>
      <c r="B960" s="6">
        <f t="shared" si="29"/>
        <v>23</v>
      </c>
      <c r="C960" t="s">
        <v>43</v>
      </c>
      <c r="D960" s="1" t="s">
        <v>44</v>
      </c>
      <c r="E960">
        <v>9.1</v>
      </c>
      <c r="F960">
        <v>8284</v>
      </c>
      <c r="G960">
        <v>75340</v>
      </c>
      <c r="H960">
        <v>24397000</v>
      </c>
      <c r="I960">
        <f t="shared" si="30"/>
        <v>222012700</v>
      </c>
    </row>
    <row r="961" spans="1:9" x14ac:dyDescent="0.3">
      <c r="A961" s="2">
        <v>42027</v>
      </c>
      <c r="B961" s="6">
        <f t="shared" si="29"/>
        <v>23</v>
      </c>
      <c r="C961" t="s">
        <v>45</v>
      </c>
      <c r="D961" s="1" t="s">
        <v>46</v>
      </c>
      <c r="E961">
        <v>46.19</v>
      </c>
      <c r="F961">
        <v>2635</v>
      </c>
      <c r="G961">
        <v>121140</v>
      </c>
      <c r="H961">
        <v>9046000</v>
      </c>
      <c r="I961">
        <f t="shared" si="30"/>
        <v>417834740</v>
      </c>
    </row>
    <row r="962" spans="1:9" x14ac:dyDescent="0.3">
      <c r="A962" s="2">
        <v>42027</v>
      </c>
      <c r="B962" s="6">
        <f t="shared" si="29"/>
        <v>23</v>
      </c>
      <c r="C962" t="s">
        <v>47</v>
      </c>
      <c r="D962" s="1" t="s">
        <v>48</v>
      </c>
      <c r="E962">
        <v>8.02</v>
      </c>
      <c r="F962">
        <v>1591</v>
      </c>
      <c r="G962">
        <v>12810</v>
      </c>
      <c r="H962">
        <v>9800000</v>
      </c>
      <c r="I962">
        <f t="shared" si="30"/>
        <v>78596000</v>
      </c>
    </row>
    <row r="963" spans="1:9" x14ac:dyDescent="0.3">
      <c r="A963" s="2">
        <v>42027</v>
      </c>
      <c r="B963" s="6">
        <f t="shared" ref="B963:B1026" si="31">DAY(A963)</f>
        <v>23</v>
      </c>
      <c r="C963" t="s">
        <v>49</v>
      </c>
      <c r="D963" s="1" t="s">
        <v>50</v>
      </c>
      <c r="E963">
        <v>105</v>
      </c>
      <c r="F963">
        <v>35257</v>
      </c>
      <c r="G963">
        <v>3532300</v>
      </c>
      <c r="H963">
        <v>4659000</v>
      </c>
      <c r="I963">
        <f t="shared" ref="I963:I1026" si="32">H963*E963</f>
        <v>489195000</v>
      </c>
    </row>
    <row r="964" spans="1:9" x14ac:dyDescent="0.3">
      <c r="A964" s="2">
        <v>42027</v>
      </c>
      <c r="B964" s="6">
        <f t="shared" si="31"/>
        <v>23</v>
      </c>
      <c r="C964" t="s">
        <v>51</v>
      </c>
      <c r="D964" s="1" t="s">
        <v>52</v>
      </c>
      <c r="E964">
        <v>0.26</v>
      </c>
      <c r="F964">
        <v>0</v>
      </c>
      <c r="G964">
        <v>0</v>
      </c>
      <c r="H964">
        <v>0</v>
      </c>
      <c r="I964">
        <f t="shared" si="32"/>
        <v>0</v>
      </c>
    </row>
    <row r="965" spans="1:9" x14ac:dyDescent="0.3">
      <c r="A965" s="2">
        <v>42027</v>
      </c>
      <c r="B965" s="6">
        <f t="shared" si="31"/>
        <v>23</v>
      </c>
      <c r="C965" t="s">
        <v>53</v>
      </c>
      <c r="D965" s="1" t="s">
        <v>54</v>
      </c>
      <c r="E965">
        <v>108</v>
      </c>
      <c r="F965">
        <v>1478</v>
      </c>
      <c r="G965">
        <v>159510</v>
      </c>
      <c r="H965">
        <v>14487000</v>
      </c>
      <c r="I965">
        <f t="shared" si="32"/>
        <v>1564596000</v>
      </c>
    </row>
    <row r="966" spans="1:9" x14ac:dyDescent="0.3">
      <c r="A966" s="2">
        <v>42027</v>
      </c>
      <c r="B966" s="6">
        <f t="shared" si="31"/>
        <v>23</v>
      </c>
      <c r="C966" t="s">
        <v>55</v>
      </c>
      <c r="D966" s="1" t="s">
        <v>56</v>
      </c>
      <c r="E966">
        <v>35.21</v>
      </c>
      <c r="F966">
        <v>1838</v>
      </c>
      <c r="G966">
        <v>64690</v>
      </c>
      <c r="H966">
        <v>25382000</v>
      </c>
      <c r="I966">
        <f t="shared" si="32"/>
        <v>893700220</v>
      </c>
    </row>
    <row r="967" spans="1:9" x14ac:dyDescent="0.3">
      <c r="A967" s="2">
        <v>42027</v>
      </c>
      <c r="B967" s="6">
        <f t="shared" si="31"/>
        <v>23</v>
      </c>
      <c r="C967" t="s">
        <v>57</v>
      </c>
      <c r="D967" s="1" t="s">
        <v>58</v>
      </c>
      <c r="E967">
        <v>12.29</v>
      </c>
      <c r="F967">
        <v>66</v>
      </c>
      <c r="G967">
        <v>810</v>
      </c>
      <c r="H967">
        <v>5540000</v>
      </c>
      <c r="I967">
        <f t="shared" si="32"/>
        <v>68086600</v>
      </c>
    </row>
    <row r="968" spans="1:9" x14ac:dyDescent="0.3">
      <c r="A968" s="2">
        <v>42027</v>
      </c>
      <c r="B968" s="6">
        <f t="shared" si="31"/>
        <v>23</v>
      </c>
      <c r="C968" t="s">
        <v>59</v>
      </c>
      <c r="D968" s="1" t="s">
        <v>60</v>
      </c>
      <c r="E968">
        <v>4.87</v>
      </c>
      <c r="F968">
        <v>85584</v>
      </c>
      <c r="G968">
        <v>413590</v>
      </c>
      <c r="H968">
        <v>22063000</v>
      </c>
      <c r="I968">
        <f t="shared" si="32"/>
        <v>107446810</v>
      </c>
    </row>
    <row r="969" spans="1:9" x14ac:dyDescent="0.3">
      <c r="A969" s="2">
        <v>42027</v>
      </c>
      <c r="B969" s="6">
        <f t="shared" si="31"/>
        <v>23</v>
      </c>
      <c r="C969" t="s">
        <v>61</v>
      </c>
      <c r="D969" s="1" t="s">
        <v>62</v>
      </c>
      <c r="E969">
        <v>1.47</v>
      </c>
      <c r="F969">
        <v>0</v>
      </c>
      <c r="G969">
        <v>0</v>
      </c>
      <c r="H969">
        <v>2520000</v>
      </c>
      <c r="I969">
        <f t="shared" si="32"/>
        <v>3704400</v>
      </c>
    </row>
    <row r="970" spans="1:9" x14ac:dyDescent="0.3">
      <c r="A970" s="2">
        <v>42027</v>
      </c>
      <c r="B970" s="6">
        <f t="shared" si="31"/>
        <v>23</v>
      </c>
      <c r="C970" t="s">
        <v>63</v>
      </c>
      <c r="D970" s="1" t="s">
        <v>64</v>
      </c>
      <c r="E970">
        <v>14.9</v>
      </c>
      <c r="F970">
        <v>97730</v>
      </c>
      <c r="G970">
        <v>1456170</v>
      </c>
      <c r="H970">
        <v>3286000</v>
      </c>
      <c r="I970">
        <f t="shared" si="32"/>
        <v>48961400</v>
      </c>
    </row>
    <row r="971" spans="1:9" x14ac:dyDescent="0.3">
      <c r="A971" s="2">
        <v>42027</v>
      </c>
      <c r="B971" s="6">
        <f t="shared" si="31"/>
        <v>23</v>
      </c>
      <c r="C971" t="s">
        <v>65</v>
      </c>
      <c r="D971" s="1" t="s">
        <v>66</v>
      </c>
      <c r="E971">
        <v>1.98</v>
      </c>
      <c r="F971">
        <v>480355</v>
      </c>
      <c r="G971">
        <v>939510</v>
      </c>
      <c r="H971">
        <v>32823000</v>
      </c>
      <c r="I971">
        <f t="shared" si="32"/>
        <v>64989540</v>
      </c>
    </row>
    <row r="972" spans="1:9" x14ac:dyDescent="0.3">
      <c r="A972" s="2">
        <v>42027</v>
      </c>
      <c r="B972" s="6">
        <f t="shared" si="31"/>
        <v>23</v>
      </c>
      <c r="C972" t="s">
        <v>67</v>
      </c>
      <c r="D972" s="1" t="s">
        <v>68</v>
      </c>
      <c r="E972">
        <v>13.4</v>
      </c>
      <c r="F972">
        <v>15132</v>
      </c>
      <c r="G972">
        <v>201250</v>
      </c>
      <c r="H972">
        <v>17889000</v>
      </c>
      <c r="I972">
        <f t="shared" si="32"/>
        <v>239712600</v>
      </c>
    </row>
    <row r="973" spans="1:9" x14ac:dyDescent="0.3">
      <c r="A973" s="2">
        <v>42027</v>
      </c>
      <c r="B973" s="6">
        <f t="shared" si="31"/>
        <v>23</v>
      </c>
      <c r="C973" t="s">
        <v>69</v>
      </c>
      <c r="D973" s="1" t="s">
        <v>70</v>
      </c>
      <c r="E973">
        <v>53.8</v>
      </c>
      <c r="F973">
        <v>92256</v>
      </c>
      <c r="G973">
        <v>4996710</v>
      </c>
      <c r="H973">
        <v>74917000</v>
      </c>
      <c r="I973">
        <f t="shared" si="32"/>
        <v>4030534600</v>
      </c>
    </row>
    <row r="974" spans="1:9" x14ac:dyDescent="0.3">
      <c r="A974" s="2">
        <v>42027</v>
      </c>
      <c r="B974" s="6">
        <f t="shared" si="31"/>
        <v>23</v>
      </c>
      <c r="C974" t="s">
        <v>71</v>
      </c>
      <c r="D974" s="1" t="s">
        <v>72</v>
      </c>
      <c r="E974">
        <v>8.3000000000000007</v>
      </c>
      <c r="F974">
        <v>2302</v>
      </c>
      <c r="G974">
        <v>19100</v>
      </c>
      <c r="H974">
        <v>16750000</v>
      </c>
      <c r="I974">
        <f t="shared" si="32"/>
        <v>139025000</v>
      </c>
    </row>
    <row r="975" spans="1:9" x14ac:dyDescent="0.3">
      <c r="A975" s="2">
        <v>42027</v>
      </c>
      <c r="B975" s="6">
        <f t="shared" si="31"/>
        <v>23</v>
      </c>
      <c r="C975" t="s">
        <v>73</v>
      </c>
      <c r="D975" s="1" t="s">
        <v>74</v>
      </c>
      <c r="E975">
        <v>16.02</v>
      </c>
      <c r="F975">
        <v>10</v>
      </c>
      <c r="G975">
        <v>160</v>
      </c>
      <c r="H975">
        <v>0</v>
      </c>
      <c r="I975">
        <f t="shared" si="32"/>
        <v>0</v>
      </c>
    </row>
    <row r="976" spans="1:9" x14ac:dyDescent="0.3">
      <c r="A976" s="2">
        <v>42027</v>
      </c>
      <c r="B976" s="6">
        <f t="shared" si="31"/>
        <v>23</v>
      </c>
      <c r="C976" t="s">
        <v>75</v>
      </c>
      <c r="D976" s="1" t="s">
        <v>76</v>
      </c>
      <c r="E976">
        <v>26.67</v>
      </c>
      <c r="F976">
        <v>3989</v>
      </c>
      <c r="G976">
        <v>106360</v>
      </c>
      <c r="H976">
        <v>9253000</v>
      </c>
      <c r="I976">
        <f t="shared" si="32"/>
        <v>246777510.00000003</v>
      </c>
    </row>
    <row r="977" spans="1:9" x14ac:dyDescent="0.3">
      <c r="A977" s="2">
        <v>42027</v>
      </c>
      <c r="B977" s="6">
        <f t="shared" si="31"/>
        <v>23</v>
      </c>
      <c r="C977" t="s">
        <v>77</v>
      </c>
      <c r="D977" s="1" t="s">
        <v>78</v>
      </c>
      <c r="E977">
        <v>2.44</v>
      </c>
      <c r="F977">
        <v>1954</v>
      </c>
      <c r="G977">
        <v>4820</v>
      </c>
      <c r="H977">
        <v>24386000</v>
      </c>
      <c r="I977">
        <f t="shared" si="32"/>
        <v>59501840</v>
      </c>
    </row>
    <row r="978" spans="1:9" x14ac:dyDescent="0.3">
      <c r="A978" s="2">
        <v>42027</v>
      </c>
      <c r="B978" s="6">
        <f t="shared" si="31"/>
        <v>23</v>
      </c>
      <c r="C978" t="s">
        <v>79</v>
      </c>
      <c r="D978" s="1" t="s">
        <v>80</v>
      </c>
      <c r="E978">
        <v>6.78</v>
      </c>
      <c r="F978">
        <v>25236</v>
      </c>
      <c r="G978">
        <v>171660</v>
      </c>
      <c r="H978">
        <v>2464000</v>
      </c>
      <c r="I978">
        <f t="shared" si="32"/>
        <v>16705920</v>
      </c>
    </row>
    <row r="979" spans="1:9" x14ac:dyDescent="0.3">
      <c r="A979" s="2">
        <v>42027</v>
      </c>
      <c r="B979" s="6">
        <f t="shared" si="31"/>
        <v>23</v>
      </c>
      <c r="C979" t="s">
        <v>81</v>
      </c>
      <c r="D979" s="1" t="s">
        <v>82</v>
      </c>
      <c r="E979">
        <v>1</v>
      </c>
      <c r="F979">
        <v>68895</v>
      </c>
      <c r="G979">
        <v>68810</v>
      </c>
      <c r="H979">
        <v>11698000</v>
      </c>
      <c r="I979">
        <f t="shared" si="32"/>
        <v>11698000</v>
      </c>
    </row>
    <row r="980" spans="1:9" x14ac:dyDescent="0.3">
      <c r="A980" s="2">
        <v>42027</v>
      </c>
      <c r="B980" s="6">
        <f t="shared" si="31"/>
        <v>23</v>
      </c>
      <c r="C980" t="s">
        <v>83</v>
      </c>
      <c r="D980" s="1" t="s">
        <v>84</v>
      </c>
      <c r="E980">
        <v>1.05</v>
      </c>
      <c r="F980">
        <v>4600</v>
      </c>
      <c r="G980">
        <v>4830</v>
      </c>
      <c r="H980">
        <v>0</v>
      </c>
      <c r="I980">
        <f t="shared" si="32"/>
        <v>0</v>
      </c>
    </row>
    <row r="981" spans="1:9" x14ac:dyDescent="0.3">
      <c r="A981" s="2">
        <v>42027</v>
      </c>
      <c r="B981" s="6">
        <f t="shared" si="31"/>
        <v>23</v>
      </c>
      <c r="C981" t="s">
        <v>85</v>
      </c>
      <c r="D981" s="1" t="s">
        <v>86</v>
      </c>
      <c r="E981">
        <v>11.4</v>
      </c>
      <c r="F981">
        <v>4285</v>
      </c>
      <c r="G981">
        <v>48030</v>
      </c>
      <c r="H981">
        <v>24981000</v>
      </c>
      <c r="I981">
        <f t="shared" si="32"/>
        <v>284783400</v>
      </c>
    </row>
    <row r="982" spans="1:9" x14ac:dyDescent="0.3">
      <c r="A982" s="2">
        <v>42027</v>
      </c>
      <c r="B982" s="6">
        <f t="shared" si="31"/>
        <v>23</v>
      </c>
      <c r="C982" t="s">
        <v>87</v>
      </c>
      <c r="D982" s="1" t="s">
        <v>88</v>
      </c>
      <c r="E982">
        <v>3.23</v>
      </c>
      <c r="F982">
        <v>1600</v>
      </c>
      <c r="G982">
        <v>5140</v>
      </c>
      <c r="H982">
        <v>39722000</v>
      </c>
      <c r="I982">
        <f t="shared" si="32"/>
        <v>128302060</v>
      </c>
    </row>
    <row r="983" spans="1:9" x14ac:dyDescent="0.3">
      <c r="A983" s="2">
        <v>42027</v>
      </c>
      <c r="B983" s="6">
        <f t="shared" si="31"/>
        <v>23</v>
      </c>
      <c r="C983" t="s">
        <v>89</v>
      </c>
      <c r="D983" s="1" t="s">
        <v>90</v>
      </c>
      <c r="E983">
        <v>4.3</v>
      </c>
      <c r="F983">
        <v>2300</v>
      </c>
      <c r="G983">
        <v>9960</v>
      </c>
      <c r="H983">
        <v>3999000</v>
      </c>
      <c r="I983">
        <f t="shared" si="32"/>
        <v>17195700</v>
      </c>
    </row>
    <row r="984" spans="1:9" x14ac:dyDescent="0.3">
      <c r="A984" s="2">
        <v>42027</v>
      </c>
      <c r="B984" s="6">
        <f t="shared" si="31"/>
        <v>23</v>
      </c>
      <c r="C984" t="s">
        <v>91</v>
      </c>
      <c r="D984" s="1" t="s">
        <v>92</v>
      </c>
      <c r="E984">
        <v>7.18</v>
      </c>
      <c r="F984">
        <v>22</v>
      </c>
      <c r="G984">
        <v>160</v>
      </c>
      <c r="H984">
        <v>15327000</v>
      </c>
      <c r="I984">
        <f t="shared" si="32"/>
        <v>110047860</v>
      </c>
    </row>
    <row r="985" spans="1:9" x14ac:dyDescent="0.3">
      <c r="A985" s="2">
        <v>42027</v>
      </c>
      <c r="B985" s="6">
        <f t="shared" si="31"/>
        <v>23</v>
      </c>
      <c r="C985" t="s">
        <v>93</v>
      </c>
      <c r="D985" s="1" t="s">
        <v>94</v>
      </c>
      <c r="E985">
        <v>20.51</v>
      </c>
      <c r="F985">
        <v>233</v>
      </c>
      <c r="G985">
        <v>4680</v>
      </c>
      <c r="H985">
        <v>2322000</v>
      </c>
      <c r="I985">
        <f t="shared" si="32"/>
        <v>47624220</v>
      </c>
    </row>
    <row r="986" spans="1:9" x14ac:dyDescent="0.3">
      <c r="A986" s="2">
        <v>42027</v>
      </c>
      <c r="B986" s="6">
        <f t="shared" si="31"/>
        <v>23</v>
      </c>
      <c r="C986" t="s">
        <v>95</v>
      </c>
      <c r="D986" s="1" t="s">
        <v>96</v>
      </c>
      <c r="E986">
        <v>2.99</v>
      </c>
      <c r="F986">
        <v>941</v>
      </c>
      <c r="G986">
        <v>2660</v>
      </c>
      <c r="H986">
        <v>0</v>
      </c>
      <c r="I986">
        <f t="shared" si="32"/>
        <v>0</v>
      </c>
    </row>
    <row r="987" spans="1:9" x14ac:dyDescent="0.3">
      <c r="A987" s="2">
        <v>42027</v>
      </c>
      <c r="B987" s="6">
        <f t="shared" si="31"/>
        <v>23</v>
      </c>
      <c r="C987" t="s">
        <v>97</v>
      </c>
      <c r="D987" s="1" t="s">
        <v>98</v>
      </c>
      <c r="E987">
        <v>2.5299999999999998</v>
      </c>
      <c r="F987">
        <v>339</v>
      </c>
      <c r="G987">
        <v>800</v>
      </c>
      <c r="H987">
        <v>0</v>
      </c>
      <c r="I987">
        <f t="shared" si="32"/>
        <v>0</v>
      </c>
    </row>
    <row r="988" spans="1:9" x14ac:dyDescent="0.3">
      <c r="A988" s="2">
        <v>42027</v>
      </c>
      <c r="B988" s="6">
        <f t="shared" si="31"/>
        <v>23</v>
      </c>
      <c r="C988" t="s">
        <v>99</v>
      </c>
      <c r="D988" s="1" t="s">
        <v>100</v>
      </c>
      <c r="E988">
        <v>2.77</v>
      </c>
      <c r="F988">
        <v>0</v>
      </c>
      <c r="G988">
        <v>0</v>
      </c>
      <c r="H988">
        <v>0</v>
      </c>
      <c r="I988">
        <f t="shared" si="32"/>
        <v>0</v>
      </c>
    </row>
    <row r="989" spans="1:9" x14ac:dyDescent="0.3">
      <c r="A989" s="2">
        <v>42027</v>
      </c>
      <c r="B989" s="6">
        <f t="shared" si="31"/>
        <v>23</v>
      </c>
      <c r="C989" t="s">
        <v>101</v>
      </c>
      <c r="D989" s="1" t="s">
        <v>102</v>
      </c>
      <c r="E989">
        <v>7</v>
      </c>
      <c r="F989">
        <v>262</v>
      </c>
      <c r="G989">
        <v>1830</v>
      </c>
      <c r="H989">
        <v>2174000</v>
      </c>
      <c r="I989">
        <f t="shared" si="32"/>
        <v>15218000</v>
      </c>
    </row>
    <row r="990" spans="1:9" x14ac:dyDescent="0.3">
      <c r="A990" s="2">
        <v>42027</v>
      </c>
      <c r="B990" s="6">
        <f t="shared" si="31"/>
        <v>23</v>
      </c>
      <c r="C990" t="s">
        <v>103</v>
      </c>
      <c r="D990" s="1" t="s">
        <v>104</v>
      </c>
      <c r="E990">
        <v>43.95</v>
      </c>
      <c r="F990">
        <v>15934</v>
      </c>
      <c r="G990">
        <v>684960</v>
      </c>
      <c r="H990">
        <v>7788000</v>
      </c>
      <c r="I990">
        <f t="shared" si="32"/>
        <v>342282600</v>
      </c>
    </row>
    <row r="991" spans="1:9" x14ac:dyDescent="0.3">
      <c r="A991" s="2">
        <v>42027</v>
      </c>
      <c r="B991" s="6">
        <f t="shared" si="31"/>
        <v>23</v>
      </c>
      <c r="C991" t="s">
        <v>105</v>
      </c>
      <c r="D991" s="1" t="s">
        <v>106</v>
      </c>
      <c r="E991">
        <v>1.1200000000000001</v>
      </c>
      <c r="F991">
        <v>81484</v>
      </c>
      <c r="G991">
        <v>90930</v>
      </c>
      <c r="H991">
        <v>96494000</v>
      </c>
      <c r="I991">
        <f t="shared" si="32"/>
        <v>108073280.00000001</v>
      </c>
    </row>
    <row r="992" spans="1:9" x14ac:dyDescent="0.3">
      <c r="A992" s="2">
        <v>42027</v>
      </c>
      <c r="B992" s="6">
        <f t="shared" si="31"/>
        <v>23</v>
      </c>
      <c r="C992" t="s">
        <v>107</v>
      </c>
      <c r="D992" s="1" t="s">
        <v>108</v>
      </c>
      <c r="E992">
        <v>13</v>
      </c>
      <c r="F992">
        <v>0</v>
      </c>
      <c r="G992">
        <v>0</v>
      </c>
      <c r="H992">
        <v>0</v>
      </c>
      <c r="I992">
        <f t="shared" si="32"/>
        <v>0</v>
      </c>
    </row>
    <row r="993" spans="1:9" x14ac:dyDescent="0.3">
      <c r="A993" s="2">
        <v>42027</v>
      </c>
      <c r="B993" s="6">
        <f t="shared" si="31"/>
        <v>23</v>
      </c>
      <c r="C993" t="s">
        <v>109</v>
      </c>
      <c r="D993" s="1" t="s">
        <v>110</v>
      </c>
      <c r="E993">
        <v>308.45</v>
      </c>
      <c r="F993">
        <v>12</v>
      </c>
      <c r="G993">
        <v>3730</v>
      </c>
      <c r="H993">
        <v>1075000</v>
      </c>
      <c r="I993">
        <f t="shared" si="32"/>
        <v>331583750</v>
      </c>
    </row>
    <row r="994" spans="1:9" x14ac:dyDescent="0.3">
      <c r="A994" s="2">
        <v>42027</v>
      </c>
      <c r="B994" s="6">
        <f t="shared" si="31"/>
        <v>23</v>
      </c>
      <c r="C994" t="s">
        <v>111</v>
      </c>
      <c r="D994" s="1" t="s">
        <v>112</v>
      </c>
      <c r="E994">
        <v>3.79</v>
      </c>
      <c r="F994">
        <v>27132</v>
      </c>
      <c r="G994">
        <v>102830</v>
      </c>
      <c r="H994">
        <v>0</v>
      </c>
      <c r="I994">
        <f t="shared" si="32"/>
        <v>0</v>
      </c>
    </row>
    <row r="995" spans="1:9" x14ac:dyDescent="0.3">
      <c r="A995" s="2">
        <v>42027</v>
      </c>
      <c r="B995" s="6">
        <f t="shared" si="31"/>
        <v>23</v>
      </c>
      <c r="C995" t="s">
        <v>113</v>
      </c>
      <c r="D995" s="1" t="s">
        <v>114</v>
      </c>
      <c r="E995">
        <v>27.9</v>
      </c>
      <c r="F995">
        <v>0</v>
      </c>
      <c r="G995">
        <v>0</v>
      </c>
      <c r="H995">
        <v>0</v>
      </c>
      <c r="I995">
        <f t="shared" si="32"/>
        <v>0</v>
      </c>
    </row>
    <row r="996" spans="1:9" x14ac:dyDescent="0.3">
      <c r="A996" s="2">
        <v>42027</v>
      </c>
      <c r="B996" s="6">
        <f t="shared" si="31"/>
        <v>23</v>
      </c>
      <c r="C996" t="s">
        <v>115</v>
      </c>
      <c r="D996" s="1" t="s">
        <v>116</v>
      </c>
      <c r="E996">
        <v>11</v>
      </c>
      <c r="F996">
        <v>225</v>
      </c>
      <c r="G996">
        <v>2480</v>
      </c>
      <c r="H996">
        <v>911000</v>
      </c>
      <c r="I996">
        <f t="shared" si="32"/>
        <v>10021000</v>
      </c>
    </row>
    <row r="997" spans="1:9" x14ac:dyDescent="0.3">
      <c r="A997" s="2">
        <v>42027</v>
      </c>
      <c r="B997" s="6">
        <f t="shared" si="31"/>
        <v>23</v>
      </c>
      <c r="C997" t="s">
        <v>117</v>
      </c>
      <c r="D997" s="1" t="s">
        <v>118</v>
      </c>
      <c r="E997">
        <v>79.95</v>
      </c>
      <c r="F997">
        <v>0</v>
      </c>
      <c r="G997">
        <v>0</v>
      </c>
      <c r="H997">
        <v>0</v>
      </c>
      <c r="I997">
        <f t="shared" si="32"/>
        <v>0</v>
      </c>
    </row>
    <row r="998" spans="1:9" x14ac:dyDescent="0.3">
      <c r="A998" s="2">
        <v>42027</v>
      </c>
      <c r="B998" s="6">
        <f t="shared" si="31"/>
        <v>23</v>
      </c>
      <c r="C998" t="s">
        <v>119</v>
      </c>
      <c r="D998" s="1" t="s">
        <v>120</v>
      </c>
      <c r="E998">
        <v>4.07</v>
      </c>
      <c r="F998">
        <v>51373</v>
      </c>
      <c r="G998">
        <v>206650</v>
      </c>
      <c r="H998">
        <v>67191000</v>
      </c>
      <c r="I998">
        <f t="shared" si="32"/>
        <v>273467370</v>
      </c>
    </row>
    <row r="999" spans="1:9" x14ac:dyDescent="0.3">
      <c r="A999" s="2">
        <v>42027</v>
      </c>
      <c r="B999" s="6">
        <f t="shared" si="31"/>
        <v>23</v>
      </c>
      <c r="C999" t="s">
        <v>121</v>
      </c>
      <c r="D999" s="1" t="s">
        <v>122</v>
      </c>
      <c r="E999">
        <v>3.5</v>
      </c>
      <c r="F999">
        <v>742</v>
      </c>
      <c r="G999">
        <v>2530</v>
      </c>
      <c r="H999">
        <v>1797000</v>
      </c>
      <c r="I999">
        <f t="shared" si="32"/>
        <v>6289500</v>
      </c>
    </row>
    <row r="1000" spans="1:9" x14ac:dyDescent="0.3">
      <c r="A1000" s="2">
        <v>42027</v>
      </c>
      <c r="B1000" s="6">
        <f t="shared" si="31"/>
        <v>23</v>
      </c>
      <c r="C1000" t="s">
        <v>123</v>
      </c>
      <c r="D1000" s="1" t="s">
        <v>124</v>
      </c>
      <c r="E1000">
        <v>1.24</v>
      </c>
      <c r="F1000">
        <v>2217</v>
      </c>
      <c r="G1000">
        <v>2640</v>
      </c>
      <c r="H1000">
        <v>57095000</v>
      </c>
      <c r="I1000">
        <f t="shared" si="32"/>
        <v>70797800</v>
      </c>
    </row>
    <row r="1001" spans="1:9" x14ac:dyDescent="0.3">
      <c r="A1001" s="2">
        <v>42027</v>
      </c>
      <c r="B1001" s="6">
        <f t="shared" si="31"/>
        <v>23</v>
      </c>
      <c r="C1001" t="s">
        <v>125</v>
      </c>
      <c r="D1001" s="1" t="s">
        <v>126</v>
      </c>
      <c r="E1001">
        <v>2.66</v>
      </c>
      <c r="F1001">
        <v>50</v>
      </c>
      <c r="G1001">
        <v>130</v>
      </c>
      <c r="H1001">
        <v>2181000</v>
      </c>
      <c r="I1001">
        <f t="shared" si="32"/>
        <v>5801460</v>
      </c>
    </row>
    <row r="1002" spans="1:9" x14ac:dyDescent="0.3">
      <c r="A1002" s="2">
        <v>42027</v>
      </c>
      <c r="B1002" s="6">
        <f t="shared" si="31"/>
        <v>23</v>
      </c>
      <c r="C1002" t="s">
        <v>127</v>
      </c>
      <c r="D1002" s="1" t="s">
        <v>128</v>
      </c>
      <c r="E1002">
        <v>61.6</v>
      </c>
      <c r="F1002">
        <v>5663</v>
      </c>
      <c r="G1002">
        <v>348890</v>
      </c>
      <c r="H1002">
        <v>4735000</v>
      </c>
      <c r="I1002">
        <f t="shared" si="32"/>
        <v>291676000</v>
      </c>
    </row>
    <row r="1003" spans="1:9" x14ac:dyDescent="0.3">
      <c r="A1003" s="2">
        <v>42027</v>
      </c>
      <c r="B1003" s="6">
        <f t="shared" si="31"/>
        <v>23</v>
      </c>
      <c r="C1003" t="s">
        <v>129</v>
      </c>
      <c r="D1003" s="1" t="s">
        <v>130</v>
      </c>
      <c r="E1003">
        <v>99</v>
      </c>
      <c r="F1003">
        <v>39403</v>
      </c>
      <c r="G1003">
        <v>3893500</v>
      </c>
      <c r="H1003">
        <v>34013000</v>
      </c>
      <c r="I1003">
        <f t="shared" si="32"/>
        <v>3367287000</v>
      </c>
    </row>
    <row r="1004" spans="1:9" x14ac:dyDescent="0.3">
      <c r="A1004" s="2">
        <v>42027</v>
      </c>
      <c r="B1004" s="6">
        <f t="shared" si="31"/>
        <v>23</v>
      </c>
      <c r="C1004" t="s">
        <v>131</v>
      </c>
      <c r="D1004" s="1" t="s">
        <v>132</v>
      </c>
      <c r="E1004">
        <v>5.45</v>
      </c>
      <c r="F1004">
        <v>498769</v>
      </c>
      <c r="G1004">
        <v>2712060</v>
      </c>
      <c r="H1004">
        <v>95414000</v>
      </c>
      <c r="I1004">
        <f t="shared" si="32"/>
        <v>520006300</v>
      </c>
    </row>
    <row r="1005" spans="1:9" x14ac:dyDescent="0.3">
      <c r="A1005" s="2">
        <v>42027</v>
      </c>
      <c r="B1005" s="6">
        <f t="shared" si="31"/>
        <v>23</v>
      </c>
      <c r="C1005" t="s">
        <v>133</v>
      </c>
      <c r="D1005" s="1" t="s">
        <v>134</v>
      </c>
      <c r="E1005">
        <v>35.6</v>
      </c>
      <c r="F1005">
        <v>980</v>
      </c>
      <c r="G1005">
        <v>34970</v>
      </c>
      <c r="H1005">
        <v>9289000</v>
      </c>
      <c r="I1005">
        <f t="shared" si="32"/>
        <v>330688400</v>
      </c>
    </row>
    <row r="1006" spans="1:9" x14ac:dyDescent="0.3">
      <c r="A1006" s="2">
        <v>42027</v>
      </c>
      <c r="B1006" s="6">
        <f t="shared" si="31"/>
        <v>23</v>
      </c>
      <c r="C1006" t="s">
        <v>135</v>
      </c>
      <c r="D1006" s="1" t="s">
        <v>136</v>
      </c>
      <c r="E1006">
        <v>1.5</v>
      </c>
      <c r="F1006">
        <v>250</v>
      </c>
      <c r="G1006">
        <v>370</v>
      </c>
      <c r="H1006">
        <v>5226000</v>
      </c>
      <c r="I1006">
        <f t="shared" si="32"/>
        <v>7839000</v>
      </c>
    </row>
    <row r="1007" spans="1:9" x14ac:dyDescent="0.3">
      <c r="A1007" s="2">
        <v>42027</v>
      </c>
      <c r="B1007" s="6">
        <f t="shared" si="31"/>
        <v>23</v>
      </c>
      <c r="C1007" t="s">
        <v>137</v>
      </c>
      <c r="D1007" s="1" t="s">
        <v>138</v>
      </c>
      <c r="E1007">
        <v>16.899999999999999</v>
      </c>
      <c r="F1007">
        <v>15722</v>
      </c>
      <c r="G1007">
        <v>263420</v>
      </c>
      <c r="H1007">
        <v>978000</v>
      </c>
      <c r="I1007">
        <f t="shared" si="32"/>
        <v>16528199.999999998</v>
      </c>
    </row>
    <row r="1008" spans="1:9" x14ac:dyDescent="0.3">
      <c r="A1008" s="2">
        <v>42027</v>
      </c>
      <c r="B1008" s="6">
        <f t="shared" si="31"/>
        <v>23</v>
      </c>
      <c r="C1008" t="s">
        <v>139</v>
      </c>
      <c r="D1008" s="1" t="s">
        <v>140</v>
      </c>
      <c r="E1008">
        <v>27.7</v>
      </c>
      <c r="F1008">
        <v>6496</v>
      </c>
      <c r="G1008">
        <v>176800</v>
      </c>
      <c r="H1008">
        <v>2468000</v>
      </c>
      <c r="I1008">
        <f t="shared" si="32"/>
        <v>68363600</v>
      </c>
    </row>
    <row r="1009" spans="1:9" x14ac:dyDescent="0.3">
      <c r="A1009" s="2">
        <v>42027</v>
      </c>
      <c r="B1009" s="6">
        <f t="shared" si="31"/>
        <v>23</v>
      </c>
      <c r="C1009" t="s">
        <v>141</v>
      </c>
      <c r="D1009" s="1" t="s">
        <v>142</v>
      </c>
      <c r="E1009">
        <v>153.25</v>
      </c>
      <c r="F1009">
        <v>6822</v>
      </c>
      <c r="G1009">
        <v>1037790</v>
      </c>
      <c r="H1009">
        <v>10451000</v>
      </c>
      <c r="I1009">
        <f t="shared" si="32"/>
        <v>1601615750</v>
      </c>
    </row>
    <row r="1010" spans="1:9" x14ac:dyDescent="0.3">
      <c r="A1010" s="2">
        <v>42027</v>
      </c>
      <c r="B1010" s="6">
        <f t="shared" si="31"/>
        <v>23</v>
      </c>
      <c r="C1010" t="s">
        <v>143</v>
      </c>
      <c r="D1010" s="1" t="s">
        <v>144</v>
      </c>
      <c r="E1010">
        <v>0.06</v>
      </c>
      <c r="F1010">
        <v>14660</v>
      </c>
      <c r="G1010">
        <v>880</v>
      </c>
      <c r="H1010">
        <v>0</v>
      </c>
      <c r="I1010">
        <f t="shared" si="32"/>
        <v>0</v>
      </c>
    </row>
    <row r="1011" spans="1:9" x14ac:dyDescent="0.3">
      <c r="A1011" s="2">
        <v>42027</v>
      </c>
      <c r="B1011" s="6">
        <f t="shared" si="31"/>
        <v>23</v>
      </c>
      <c r="C1011" t="s">
        <v>145</v>
      </c>
      <c r="D1011" s="1" t="s">
        <v>146</v>
      </c>
      <c r="E1011">
        <v>1.37</v>
      </c>
      <c r="F1011">
        <v>420197</v>
      </c>
      <c r="G1011">
        <v>557670</v>
      </c>
      <c r="H1011">
        <v>6078000</v>
      </c>
      <c r="I1011">
        <f t="shared" si="32"/>
        <v>8326860.0000000009</v>
      </c>
    </row>
    <row r="1012" spans="1:9" x14ac:dyDescent="0.3">
      <c r="A1012" s="2">
        <v>42027</v>
      </c>
      <c r="B1012" s="6">
        <f t="shared" si="31"/>
        <v>23</v>
      </c>
      <c r="C1012" t="s">
        <v>147</v>
      </c>
      <c r="D1012" s="1" t="s">
        <v>148</v>
      </c>
      <c r="E1012">
        <v>73.36</v>
      </c>
      <c r="F1012">
        <v>0</v>
      </c>
      <c r="G1012">
        <v>0</v>
      </c>
      <c r="H1012">
        <v>6034000</v>
      </c>
      <c r="I1012">
        <f t="shared" si="32"/>
        <v>442654240</v>
      </c>
    </row>
    <row r="1013" spans="1:9" x14ac:dyDescent="0.3">
      <c r="A1013" s="2">
        <v>42027</v>
      </c>
      <c r="B1013" s="6">
        <f t="shared" si="31"/>
        <v>23</v>
      </c>
      <c r="C1013" t="s">
        <v>149</v>
      </c>
      <c r="D1013" s="1" t="s">
        <v>150</v>
      </c>
      <c r="E1013">
        <v>1.65</v>
      </c>
      <c r="F1013">
        <v>329392</v>
      </c>
      <c r="G1013">
        <v>552800</v>
      </c>
      <c r="H1013">
        <v>50108000</v>
      </c>
      <c r="I1013">
        <f t="shared" si="32"/>
        <v>82678200</v>
      </c>
    </row>
    <row r="1014" spans="1:9" x14ac:dyDescent="0.3">
      <c r="A1014" s="2">
        <v>42027</v>
      </c>
      <c r="B1014" s="6">
        <f t="shared" si="31"/>
        <v>23</v>
      </c>
      <c r="C1014" t="s">
        <v>151</v>
      </c>
      <c r="D1014" s="1" t="s">
        <v>152</v>
      </c>
      <c r="E1014">
        <v>343.15</v>
      </c>
      <c r="F1014">
        <v>64293</v>
      </c>
      <c r="G1014">
        <v>21821440</v>
      </c>
      <c r="H1014">
        <v>28420000</v>
      </c>
      <c r="I1014">
        <f t="shared" si="32"/>
        <v>9752323000</v>
      </c>
    </row>
    <row r="1015" spans="1:9" x14ac:dyDescent="0.3">
      <c r="A1015" s="2">
        <v>42027</v>
      </c>
      <c r="B1015" s="6">
        <f t="shared" si="31"/>
        <v>23</v>
      </c>
      <c r="C1015" t="s">
        <v>153</v>
      </c>
      <c r="D1015" s="1" t="s">
        <v>154</v>
      </c>
      <c r="E1015">
        <v>1.03</v>
      </c>
      <c r="F1015">
        <v>17340</v>
      </c>
      <c r="G1015">
        <v>17920</v>
      </c>
      <c r="H1015">
        <v>0</v>
      </c>
      <c r="I1015">
        <f t="shared" si="32"/>
        <v>0</v>
      </c>
    </row>
    <row r="1016" spans="1:9" x14ac:dyDescent="0.3">
      <c r="A1016" s="2">
        <v>42027</v>
      </c>
      <c r="B1016" s="6">
        <f t="shared" si="31"/>
        <v>23</v>
      </c>
      <c r="C1016" t="s">
        <v>155</v>
      </c>
      <c r="D1016" s="1" t="s">
        <v>156</v>
      </c>
      <c r="E1016">
        <v>4</v>
      </c>
      <c r="F1016">
        <v>2050</v>
      </c>
      <c r="G1016">
        <v>8200</v>
      </c>
      <c r="H1016">
        <v>4262000</v>
      </c>
      <c r="I1016">
        <f t="shared" si="32"/>
        <v>17048000</v>
      </c>
    </row>
    <row r="1017" spans="1:9" x14ac:dyDescent="0.3">
      <c r="A1017" s="2">
        <v>42027</v>
      </c>
      <c r="B1017" s="6">
        <f t="shared" si="31"/>
        <v>23</v>
      </c>
      <c r="C1017" t="s">
        <v>157</v>
      </c>
      <c r="D1017" s="1" t="s">
        <v>158</v>
      </c>
      <c r="E1017">
        <v>2.48</v>
      </c>
      <c r="F1017">
        <v>10895</v>
      </c>
      <c r="G1017">
        <v>27190</v>
      </c>
      <c r="H1017">
        <v>14368000</v>
      </c>
      <c r="I1017">
        <f t="shared" si="32"/>
        <v>35632640</v>
      </c>
    </row>
    <row r="1018" spans="1:9" x14ac:dyDescent="0.3">
      <c r="A1018" s="2">
        <v>42027</v>
      </c>
      <c r="B1018" s="6">
        <f t="shared" si="31"/>
        <v>23</v>
      </c>
      <c r="C1018" t="s">
        <v>159</v>
      </c>
      <c r="D1018" s="1" t="s">
        <v>160</v>
      </c>
      <c r="E1018">
        <v>0.43</v>
      </c>
      <c r="F1018">
        <v>2000</v>
      </c>
      <c r="G1018">
        <v>860</v>
      </c>
      <c r="H1018">
        <v>0</v>
      </c>
      <c r="I1018">
        <f t="shared" si="32"/>
        <v>0</v>
      </c>
    </row>
    <row r="1019" spans="1:9" x14ac:dyDescent="0.3">
      <c r="A1019" s="2">
        <v>42027</v>
      </c>
      <c r="B1019" s="6">
        <f t="shared" si="31"/>
        <v>23</v>
      </c>
      <c r="C1019" t="s">
        <v>161</v>
      </c>
      <c r="D1019" s="1" t="s">
        <v>162</v>
      </c>
      <c r="E1019">
        <v>149.35</v>
      </c>
      <c r="F1019">
        <v>37862</v>
      </c>
      <c r="G1019">
        <v>5597250</v>
      </c>
      <c r="H1019">
        <v>22030000</v>
      </c>
      <c r="I1019">
        <f t="shared" si="32"/>
        <v>3290180500</v>
      </c>
    </row>
    <row r="1020" spans="1:9" x14ac:dyDescent="0.3">
      <c r="A1020" s="2">
        <v>42027</v>
      </c>
      <c r="B1020" s="6">
        <f t="shared" si="31"/>
        <v>23</v>
      </c>
      <c r="C1020" t="s">
        <v>163</v>
      </c>
      <c r="D1020" s="1" t="s">
        <v>164</v>
      </c>
      <c r="E1020">
        <v>0.06</v>
      </c>
      <c r="F1020">
        <v>461</v>
      </c>
      <c r="G1020">
        <v>30</v>
      </c>
      <c r="H1020">
        <v>0</v>
      </c>
      <c r="I1020">
        <f t="shared" si="32"/>
        <v>0</v>
      </c>
    </row>
    <row r="1021" spans="1:9" x14ac:dyDescent="0.3">
      <c r="A1021" s="2">
        <v>42027</v>
      </c>
      <c r="B1021" s="6">
        <f t="shared" si="31"/>
        <v>23</v>
      </c>
      <c r="C1021" t="s">
        <v>165</v>
      </c>
      <c r="D1021" s="1" t="s">
        <v>166</v>
      </c>
      <c r="E1021">
        <v>16.3</v>
      </c>
      <c r="F1021">
        <v>72778</v>
      </c>
      <c r="G1021">
        <v>1198540</v>
      </c>
      <c r="H1021">
        <v>60952000</v>
      </c>
      <c r="I1021">
        <f t="shared" si="32"/>
        <v>993517600</v>
      </c>
    </row>
    <row r="1022" spans="1:9" x14ac:dyDescent="0.3">
      <c r="A1022" s="2">
        <v>42027</v>
      </c>
      <c r="B1022" s="6">
        <f t="shared" si="31"/>
        <v>23</v>
      </c>
      <c r="C1022" t="s">
        <v>167</v>
      </c>
      <c r="D1022" s="1" t="s">
        <v>168</v>
      </c>
      <c r="E1022">
        <v>16.3</v>
      </c>
      <c r="F1022">
        <v>8712</v>
      </c>
      <c r="G1022">
        <v>143230</v>
      </c>
      <c r="H1022">
        <v>1050000</v>
      </c>
      <c r="I1022">
        <f t="shared" si="32"/>
        <v>17115000</v>
      </c>
    </row>
    <row r="1023" spans="1:9" x14ac:dyDescent="0.3">
      <c r="A1023" s="2">
        <v>42027</v>
      </c>
      <c r="B1023" s="6">
        <f t="shared" si="31"/>
        <v>23</v>
      </c>
      <c r="C1023" t="s">
        <v>169</v>
      </c>
      <c r="D1023" s="1" t="s">
        <v>170</v>
      </c>
      <c r="E1023">
        <v>5</v>
      </c>
      <c r="F1023">
        <v>51</v>
      </c>
      <c r="G1023">
        <v>260</v>
      </c>
      <c r="H1023">
        <v>4916000</v>
      </c>
      <c r="I1023">
        <f t="shared" si="32"/>
        <v>24580000</v>
      </c>
    </row>
    <row r="1024" spans="1:9" x14ac:dyDescent="0.3">
      <c r="A1024" s="2">
        <v>42027</v>
      </c>
      <c r="B1024" s="6">
        <f t="shared" si="31"/>
        <v>23</v>
      </c>
      <c r="C1024" t="s">
        <v>171</v>
      </c>
      <c r="D1024" s="1" t="s">
        <v>172</v>
      </c>
      <c r="E1024">
        <v>88.3</v>
      </c>
      <c r="F1024">
        <v>16223</v>
      </c>
      <c r="G1024">
        <v>1433530</v>
      </c>
      <c r="H1024">
        <v>22240000</v>
      </c>
      <c r="I1024">
        <f t="shared" si="32"/>
        <v>1963792000</v>
      </c>
    </row>
    <row r="1025" spans="1:9" x14ac:dyDescent="0.3">
      <c r="A1025" s="2">
        <v>42027</v>
      </c>
      <c r="B1025" s="6">
        <f t="shared" si="31"/>
        <v>23</v>
      </c>
      <c r="C1025" t="s">
        <v>173</v>
      </c>
      <c r="D1025" s="1" t="s">
        <v>174</v>
      </c>
      <c r="E1025">
        <v>1.08</v>
      </c>
      <c r="F1025">
        <v>16389</v>
      </c>
      <c r="G1025">
        <v>17470</v>
      </c>
      <c r="H1025">
        <v>10109000</v>
      </c>
      <c r="I1025">
        <f t="shared" si="32"/>
        <v>10917720</v>
      </c>
    </row>
    <row r="1026" spans="1:9" x14ac:dyDescent="0.3">
      <c r="A1026" s="2">
        <v>42027</v>
      </c>
      <c r="B1026" s="6">
        <f t="shared" si="31"/>
        <v>23</v>
      </c>
      <c r="C1026" t="s">
        <v>175</v>
      </c>
      <c r="D1026" s="1" t="s">
        <v>176</v>
      </c>
      <c r="E1026">
        <v>48.4</v>
      </c>
      <c r="F1026">
        <v>27353</v>
      </c>
      <c r="G1026">
        <v>1301110</v>
      </c>
      <c r="H1026">
        <v>25747000</v>
      </c>
      <c r="I1026">
        <f t="shared" si="32"/>
        <v>1246154800</v>
      </c>
    </row>
    <row r="1027" spans="1:9" x14ac:dyDescent="0.3">
      <c r="A1027" s="2">
        <v>42027</v>
      </c>
      <c r="B1027" s="6">
        <f t="shared" ref="B1027:B1090" si="33">DAY(A1027)</f>
        <v>23</v>
      </c>
      <c r="C1027" t="s">
        <v>177</v>
      </c>
      <c r="D1027" s="1" t="s">
        <v>178</v>
      </c>
      <c r="E1027">
        <v>8.4499999999999993</v>
      </c>
      <c r="F1027">
        <v>34433</v>
      </c>
      <c r="G1027">
        <v>289570</v>
      </c>
      <c r="H1027">
        <v>7558000</v>
      </c>
      <c r="I1027">
        <f t="shared" ref="I1027:I1090" si="34">H1027*E1027</f>
        <v>63865099.999999993</v>
      </c>
    </row>
    <row r="1028" spans="1:9" x14ac:dyDescent="0.3">
      <c r="A1028" s="2">
        <v>42027</v>
      </c>
      <c r="B1028" s="6">
        <f t="shared" si="33"/>
        <v>23</v>
      </c>
      <c r="C1028" t="s">
        <v>179</v>
      </c>
      <c r="D1028" s="1" t="s">
        <v>180</v>
      </c>
      <c r="E1028">
        <v>8.2899999999999991</v>
      </c>
      <c r="F1028">
        <v>4531</v>
      </c>
      <c r="G1028">
        <v>38010</v>
      </c>
      <c r="H1028">
        <v>3648000</v>
      </c>
      <c r="I1028">
        <f t="shared" si="34"/>
        <v>30241919.999999996</v>
      </c>
    </row>
    <row r="1029" spans="1:9" x14ac:dyDescent="0.3">
      <c r="A1029" s="2">
        <v>42027</v>
      </c>
      <c r="B1029" s="6">
        <f t="shared" si="33"/>
        <v>23</v>
      </c>
      <c r="C1029" t="s">
        <v>181</v>
      </c>
      <c r="D1029" s="1" t="s">
        <v>182</v>
      </c>
      <c r="E1029">
        <v>0.64</v>
      </c>
      <c r="F1029">
        <v>90233</v>
      </c>
      <c r="G1029">
        <v>58280</v>
      </c>
      <c r="H1029">
        <v>11252000</v>
      </c>
      <c r="I1029">
        <f t="shared" si="34"/>
        <v>7201280</v>
      </c>
    </row>
    <row r="1030" spans="1:9" x14ac:dyDescent="0.3">
      <c r="A1030" s="2">
        <v>42027</v>
      </c>
      <c r="B1030" s="6">
        <f t="shared" si="33"/>
        <v>23</v>
      </c>
      <c r="C1030" t="s">
        <v>183</v>
      </c>
      <c r="D1030" s="1" t="s">
        <v>184</v>
      </c>
      <c r="E1030">
        <v>1.33</v>
      </c>
      <c r="F1030">
        <v>2756</v>
      </c>
      <c r="G1030">
        <v>3690</v>
      </c>
      <c r="H1030">
        <v>22530000</v>
      </c>
      <c r="I1030">
        <f t="shared" si="34"/>
        <v>29964900</v>
      </c>
    </row>
    <row r="1031" spans="1:9" x14ac:dyDescent="0.3">
      <c r="A1031" s="2">
        <v>42027</v>
      </c>
      <c r="B1031" s="6">
        <f t="shared" si="33"/>
        <v>23</v>
      </c>
      <c r="C1031" t="s">
        <v>185</v>
      </c>
      <c r="D1031" s="1" t="s">
        <v>186</v>
      </c>
      <c r="E1031">
        <v>3.55</v>
      </c>
      <c r="F1031">
        <v>5867</v>
      </c>
      <c r="G1031">
        <v>20900</v>
      </c>
      <c r="H1031">
        <v>48753000</v>
      </c>
      <c r="I1031">
        <f t="shared" si="34"/>
        <v>173073150</v>
      </c>
    </row>
    <row r="1032" spans="1:9" x14ac:dyDescent="0.3">
      <c r="A1032" s="2">
        <v>42027</v>
      </c>
      <c r="B1032" s="6">
        <f t="shared" si="33"/>
        <v>23</v>
      </c>
      <c r="C1032" t="s">
        <v>187</v>
      </c>
      <c r="D1032" s="1" t="s">
        <v>188</v>
      </c>
      <c r="E1032">
        <v>110</v>
      </c>
      <c r="F1032">
        <v>525</v>
      </c>
      <c r="G1032">
        <v>57030</v>
      </c>
      <c r="H1032">
        <v>4610000</v>
      </c>
      <c r="I1032">
        <f t="shared" si="34"/>
        <v>507100000</v>
      </c>
    </row>
    <row r="1033" spans="1:9" x14ac:dyDescent="0.3">
      <c r="A1033" s="2">
        <v>42027</v>
      </c>
      <c r="B1033" s="6">
        <f t="shared" si="33"/>
        <v>23</v>
      </c>
      <c r="C1033" t="s">
        <v>189</v>
      </c>
      <c r="D1033" s="1" t="s">
        <v>190</v>
      </c>
      <c r="E1033">
        <v>55.75</v>
      </c>
      <c r="F1033">
        <v>3716</v>
      </c>
      <c r="G1033">
        <v>204710</v>
      </c>
      <c r="H1033">
        <v>4122000</v>
      </c>
      <c r="I1033">
        <f t="shared" si="34"/>
        <v>229801500</v>
      </c>
    </row>
    <row r="1034" spans="1:9" x14ac:dyDescent="0.3">
      <c r="A1034" s="2">
        <v>42027</v>
      </c>
      <c r="B1034" s="6">
        <f t="shared" si="33"/>
        <v>23</v>
      </c>
      <c r="C1034" t="s">
        <v>191</v>
      </c>
      <c r="D1034" s="1" t="s">
        <v>192</v>
      </c>
      <c r="E1034">
        <v>21.35</v>
      </c>
      <c r="F1034">
        <v>598</v>
      </c>
      <c r="G1034">
        <v>12530</v>
      </c>
      <c r="H1034">
        <v>1091000</v>
      </c>
      <c r="I1034">
        <f t="shared" si="34"/>
        <v>23292850</v>
      </c>
    </row>
    <row r="1035" spans="1:9" x14ac:dyDescent="0.3">
      <c r="A1035" s="2">
        <v>42027</v>
      </c>
      <c r="B1035" s="6">
        <f t="shared" si="33"/>
        <v>23</v>
      </c>
      <c r="C1035" t="s">
        <v>193</v>
      </c>
      <c r="D1035" s="1" t="s">
        <v>194</v>
      </c>
      <c r="E1035">
        <v>3.33</v>
      </c>
      <c r="F1035">
        <v>225988</v>
      </c>
      <c r="G1035">
        <v>777710</v>
      </c>
      <c r="H1035">
        <v>20455000</v>
      </c>
      <c r="I1035">
        <f t="shared" si="34"/>
        <v>68115150</v>
      </c>
    </row>
    <row r="1036" spans="1:9" x14ac:dyDescent="0.3">
      <c r="A1036" s="2">
        <v>42027</v>
      </c>
      <c r="B1036" s="6">
        <f t="shared" si="33"/>
        <v>23</v>
      </c>
      <c r="C1036" t="s">
        <v>195</v>
      </c>
      <c r="D1036" s="1" t="s">
        <v>196</v>
      </c>
      <c r="E1036">
        <v>4.1500000000000004</v>
      </c>
      <c r="F1036">
        <v>840</v>
      </c>
      <c r="G1036">
        <v>3420</v>
      </c>
      <c r="H1036">
        <v>26984000</v>
      </c>
      <c r="I1036">
        <f t="shared" si="34"/>
        <v>111983600.00000001</v>
      </c>
    </row>
    <row r="1037" spans="1:9" x14ac:dyDescent="0.3">
      <c r="A1037" s="2">
        <v>42027</v>
      </c>
      <c r="B1037" s="6">
        <f t="shared" si="33"/>
        <v>23</v>
      </c>
      <c r="C1037" t="s">
        <v>197</v>
      </c>
      <c r="D1037" s="1" t="s">
        <v>198</v>
      </c>
      <c r="E1037">
        <v>4.4000000000000004</v>
      </c>
      <c r="F1037">
        <v>587</v>
      </c>
      <c r="G1037">
        <v>2580</v>
      </c>
      <c r="H1037">
        <v>0</v>
      </c>
      <c r="I1037">
        <f t="shared" si="34"/>
        <v>0</v>
      </c>
    </row>
    <row r="1038" spans="1:9" x14ac:dyDescent="0.3">
      <c r="A1038" s="2">
        <v>42027</v>
      </c>
      <c r="B1038" s="6">
        <f t="shared" si="33"/>
        <v>23</v>
      </c>
      <c r="C1038" t="s">
        <v>199</v>
      </c>
      <c r="D1038" s="1" t="s">
        <v>200</v>
      </c>
      <c r="E1038">
        <v>22.9</v>
      </c>
      <c r="F1038">
        <v>414489</v>
      </c>
      <c r="G1038">
        <v>9427410</v>
      </c>
      <c r="H1038">
        <v>214367000</v>
      </c>
      <c r="I1038">
        <f t="shared" si="34"/>
        <v>4909004300</v>
      </c>
    </row>
    <row r="1039" spans="1:9" x14ac:dyDescent="0.3">
      <c r="A1039" s="2">
        <v>42027</v>
      </c>
      <c r="B1039" s="6">
        <f t="shared" si="33"/>
        <v>23</v>
      </c>
      <c r="C1039" t="s">
        <v>201</v>
      </c>
      <c r="D1039" s="1" t="s">
        <v>202</v>
      </c>
      <c r="E1039">
        <v>2.59</v>
      </c>
      <c r="F1039">
        <v>163690</v>
      </c>
      <c r="G1039">
        <v>421870</v>
      </c>
      <c r="H1039">
        <v>0</v>
      </c>
      <c r="I1039">
        <f t="shared" si="34"/>
        <v>0</v>
      </c>
    </row>
    <row r="1040" spans="1:9" x14ac:dyDescent="0.3">
      <c r="A1040" s="2">
        <v>42027</v>
      </c>
      <c r="B1040" s="6">
        <f t="shared" si="33"/>
        <v>23</v>
      </c>
      <c r="C1040" t="s">
        <v>203</v>
      </c>
      <c r="D1040" s="1" t="s">
        <v>204</v>
      </c>
      <c r="E1040">
        <v>90.9</v>
      </c>
      <c r="F1040">
        <v>188</v>
      </c>
      <c r="G1040">
        <v>16960</v>
      </c>
      <c r="H1040">
        <v>2567000</v>
      </c>
      <c r="I1040">
        <f t="shared" si="34"/>
        <v>233340300</v>
      </c>
    </row>
    <row r="1041" spans="1:9" x14ac:dyDescent="0.3">
      <c r="A1041" s="2">
        <v>42027</v>
      </c>
      <c r="B1041" s="6">
        <f t="shared" si="33"/>
        <v>23</v>
      </c>
      <c r="C1041" t="s">
        <v>205</v>
      </c>
      <c r="D1041" s="1" t="s">
        <v>206</v>
      </c>
      <c r="E1041">
        <v>6.11</v>
      </c>
      <c r="F1041">
        <v>6147</v>
      </c>
      <c r="G1041">
        <v>38110</v>
      </c>
      <c r="H1041">
        <v>8556000</v>
      </c>
      <c r="I1041">
        <f t="shared" si="34"/>
        <v>52277160</v>
      </c>
    </row>
    <row r="1042" spans="1:9" x14ac:dyDescent="0.3">
      <c r="A1042" s="2">
        <v>42027</v>
      </c>
      <c r="B1042" s="6">
        <f t="shared" si="33"/>
        <v>23</v>
      </c>
      <c r="C1042" t="s">
        <v>207</v>
      </c>
      <c r="D1042" s="1" t="s">
        <v>208</v>
      </c>
      <c r="E1042">
        <v>5.0599999999999996</v>
      </c>
      <c r="F1042">
        <v>0</v>
      </c>
      <c r="G1042">
        <v>0</v>
      </c>
      <c r="H1042">
        <v>2659000</v>
      </c>
      <c r="I1042">
        <f t="shared" si="34"/>
        <v>13454539.999999998</v>
      </c>
    </row>
    <row r="1043" spans="1:9" x14ac:dyDescent="0.3">
      <c r="A1043" s="2">
        <v>42027</v>
      </c>
      <c r="B1043" s="6">
        <f t="shared" si="33"/>
        <v>23</v>
      </c>
      <c r="C1043" t="s">
        <v>209</v>
      </c>
      <c r="D1043" s="1" t="s">
        <v>210</v>
      </c>
      <c r="E1043">
        <v>6.28</v>
      </c>
      <c r="F1043">
        <v>210</v>
      </c>
      <c r="G1043">
        <v>1320</v>
      </c>
      <c r="H1043">
        <v>0</v>
      </c>
      <c r="I1043">
        <f t="shared" si="34"/>
        <v>0</v>
      </c>
    </row>
    <row r="1044" spans="1:9" x14ac:dyDescent="0.3">
      <c r="A1044" s="2">
        <v>42027</v>
      </c>
      <c r="B1044" s="6">
        <f t="shared" si="33"/>
        <v>23</v>
      </c>
      <c r="C1044" t="s">
        <v>211</v>
      </c>
      <c r="D1044" s="1" t="s">
        <v>212</v>
      </c>
      <c r="E1044">
        <v>0.7</v>
      </c>
      <c r="F1044">
        <v>12862</v>
      </c>
      <c r="G1044">
        <v>9010</v>
      </c>
      <c r="H1044">
        <v>8257000</v>
      </c>
      <c r="I1044">
        <f t="shared" si="34"/>
        <v>5779900</v>
      </c>
    </row>
    <row r="1045" spans="1:9" x14ac:dyDescent="0.3">
      <c r="A1045" s="2">
        <v>42027</v>
      </c>
      <c r="B1045" s="6">
        <f t="shared" si="33"/>
        <v>23</v>
      </c>
      <c r="C1045" t="s">
        <v>213</v>
      </c>
      <c r="D1045" s="1" t="s">
        <v>214</v>
      </c>
      <c r="E1045">
        <v>46.7</v>
      </c>
      <c r="F1045">
        <v>235</v>
      </c>
      <c r="G1045">
        <v>11060</v>
      </c>
      <c r="H1045">
        <v>7229000</v>
      </c>
      <c r="I1045">
        <f t="shared" si="34"/>
        <v>337594300</v>
      </c>
    </row>
    <row r="1046" spans="1:9" x14ac:dyDescent="0.3">
      <c r="A1046" s="2">
        <v>42027</v>
      </c>
      <c r="B1046" s="6">
        <f t="shared" si="33"/>
        <v>23</v>
      </c>
      <c r="C1046" t="s">
        <v>215</v>
      </c>
      <c r="D1046" s="1" t="s">
        <v>216</v>
      </c>
      <c r="E1046">
        <v>2.82</v>
      </c>
      <c r="F1046">
        <v>346</v>
      </c>
      <c r="G1046">
        <v>990</v>
      </c>
      <c r="H1046">
        <v>0</v>
      </c>
      <c r="I1046">
        <f t="shared" si="34"/>
        <v>0</v>
      </c>
    </row>
    <row r="1047" spans="1:9" x14ac:dyDescent="0.3">
      <c r="A1047" s="2">
        <v>42027</v>
      </c>
      <c r="B1047" s="6">
        <f t="shared" si="33"/>
        <v>23</v>
      </c>
      <c r="C1047" t="s">
        <v>217</v>
      </c>
      <c r="D1047" s="1" t="s">
        <v>218</v>
      </c>
      <c r="E1047">
        <v>0.21</v>
      </c>
      <c r="F1047">
        <v>0</v>
      </c>
      <c r="G1047">
        <v>0</v>
      </c>
      <c r="H1047">
        <v>0</v>
      </c>
      <c r="I1047">
        <f t="shared" si="34"/>
        <v>0</v>
      </c>
    </row>
    <row r="1048" spans="1:9" x14ac:dyDescent="0.3">
      <c r="A1048" s="2">
        <v>42027</v>
      </c>
      <c r="B1048" s="6">
        <f t="shared" si="33"/>
        <v>23</v>
      </c>
      <c r="C1048" t="s">
        <v>219</v>
      </c>
      <c r="D1048" s="1" t="s">
        <v>220</v>
      </c>
      <c r="E1048">
        <v>1.72</v>
      </c>
      <c r="F1048">
        <v>790</v>
      </c>
      <c r="G1048">
        <v>1360</v>
      </c>
      <c r="H1048">
        <v>0</v>
      </c>
      <c r="I1048">
        <f t="shared" si="34"/>
        <v>0</v>
      </c>
    </row>
    <row r="1049" spans="1:9" x14ac:dyDescent="0.3">
      <c r="A1049" s="2">
        <v>42027</v>
      </c>
      <c r="B1049" s="6">
        <f t="shared" si="33"/>
        <v>23</v>
      </c>
      <c r="C1049" t="s">
        <v>221</v>
      </c>
      <c r="D1049" s="1" t="s">
        <v>222</v>
      </c>
      <c r="E1049">
        <v>3.3</v>
      </c>
      <c r="F1049">
        <v>10</v>
      </c>
      <c r="G1049">
        <v>30</v>
      </c>
      <c r="H1049">
        <v>3196000</v>
      </c>
      <c r="I1049">
        <f t="shared" si="34"/>
        <v>10546800</v>
      </c>
    </row>
    <row r="1050" spans="1:9" x14ac:dyDescent="0.3">
      <c r="A1050" s="2">
        <v>42027</v>
      </c>
      <c r="B1050" s="6">
        <f t="shared" si="33"/>
        <v>23</v>
      </c>
      <c r="C1050" t="s">
        <v>223</v>
      </c>
      <c r="D1050" s="1" t="s">
        <v>224</v>
      </c>
      <c r="E1050">
        <v>0.3</v>
      </c>
      <c r="F1050">
        <v>3760</v>
      </c>
      <c r="G1050">
        <v>1130</v>
      </c>
      <c r="H1050">
        <v>13003000</v>
      </c>
      <c r="I1050">
        <f t="shared" si="34"/>
        <v>3900900</v>
      </c>
    </row>
    <row r="1051" spans="1:9" x14ac:dyDescent="0.3">
      <c r="A1051" s="2">
        <v>42027</v>
      </c>
      <c r="B1051" s="6">
        <f t="shared" si="33"/>
        <v>23</v>
      </c>
      <c r="C1051" t="s">
        <v>225</v>
      </c>
      <c r="D1051" s="1" t="s">
        <v>226</v>
      </c>
      <c r="E1051">
        <v>3.85</v>
      </c>
      <c r="F1051">
        <v>24</v>
      </c>
      <c r="G1051">
        <v>90</v>
      </c>
      <c r="H1051">
        <v>0</v>
      </c>
      <c r="I1051">
        <f t="shared" si="34"/>
        <v>0</v>
      </c>
    </row>
    <row r="1052" spans="1:9" x14ac:dyDescent="0.3">
      <c r="A1052" s="2">
        <v>42027</v>
      </c>
      <c r="B1052" s="6">
        <f t="shared" si="33"/>
        <v>23</v>
      </c>
      <c r="C1052" t="s">
        <v>227</v>
      </c>
      <c r="D1052" s="1" t="s">
        <v>228</v>
      </c>
      <c r="E1052">
        <v>7.18</v>
      </c>
      <c r="F1052">
        <v>3065</v>
      </c>
      <c r="G1052">
        <v>22050</v>
      </c>
      <c r="H1052">
        <v>17743000</v>
      </c>
      <c r="I1052">
        <f t="shared" si="34"/>
        <v>127394740</v>
      </c>
    </row>
    <row r="1053" spans="1:9" x14ac:dyDescent="0.3">
      <c r="A1053" s="2">
        <v>42027</v>
      </c>
      <c r="B1053" s="6">
        <f t="shared" si="33"/>
        <v>23</v>
      </c>
      <c r="C1053" t="s">
        <v>229</v>
      </c>
      <c r="D1053" s="1" t="s">
        <v>230</v>
      </c>
      <c r="E1053">
        <v>1.95</v>
      </c>
      <c r="F1053">
        <v>74364</v>
      </c>
      <c r="G1053">
        <v>145640</v>
      </c>
      <c r="H1053">
        <v>45748000</v>
      </c>
      <c r="I1053">
        <f t="shared" si="34"/>
        <v>89208600</v>
      </c>
    </row>
    <row r="1054" spans="1:9" x14ac:dyDescent="0.3">
      <c r="A1054" s="2">
        <v>42027</v>
      </c>
      <c r="B1054" s="6">
        <f t="shared" si="33"/>
        <v>23</v>
      </c>
      <c r="C1054" t="s">
        <v>231</v>
      </c>
      <c r="D1054" s="1" t="s">
        <v>232</v>
      </c>
      <c r="E1054">
        <v>1.66</v>
      </c>
      <c r="F1054">
        <v>7</v>
      </c>
      <c r="G1054">
        <v>10</v>
      </c>
      <c r="H1054">
        <v>0</v>
      </c>
      <c r="I1054">
        <f t="shared" si="34"/>
        <v>0</v>
      </c>
    </row>
    <row r="1055" spans="1:9" x14ac:dyDescent="0.3">
      <c r="A1055" s="2">
        <v>42027</v>
      </c>
      <c r="B1055" s="6">
        <f t="shared" si="33"/>
        <v>23</v>
      </c>
      <c r="C1055" t="s">
        <v>233</v>
      </c>
      <c r="D1055" s="1" t="s">
        <v>234</v>
      </c>
      <c r="E1055">
        <v>6.64</v>
      </c>
      <c r="F1055">
        <v>174444</v>
      </c>
      <c r="G1055">
        <v>1141530</v>
      </c>
      <c r="H1055">
        <v>223328000</v>
      </c>
      <c r="I1055">
        <f t="shared" si="34"/>
        <v>1482897920</v>
      </c>
    </row>
    <row r="1056" spans="1:9" x14ac:dyDescent="0.3">
      <c r="A1056" s="2">
        <v>42027</v>
      </c>
      <c r="B1056" s="6">
        <f t="shared" si="33"/>
        <v>23</v>
      </c>
      <c r="C1056" t="s">
        <v>235</v>
      </c>
      <c r="D1056" s="1" t="s">
        <v>236</v>
      </c>
      <c r="E1056">
        <v>2.2200000000000002</v>
      </c>
      <c r="F1056">
        <v>23</v>
      </c>
      <c r="G1056">
        <v>50</v>
      </c>
      <c r="H1056">
        <v>2588000</v>
      </c>
      <c r="I1056">
        <f t="shared" si="34"/>
        <v>5745360.0000000009</v>
      </c>
    </row>
    <row r="1057" spans="1:9" x14ac:dyDescent="0.3">
      <c r="A1057" s="2">
        <v>42027</v>
      </c>
      <c r="B1057" s="6">
        <f t="shared" si="33"/>
        <v>23</v>
      </c>
      <c r="C1057" t="s">
        <v>237</v>
      </c>
      <c r="D1057" s="1" t="s">
        <v>238</v>
      </c>
      <c r="E1057">
        <v>15.05</v>
      </c>
      <c r="F1057">
        <v>322</v>
      </c>
      <c r="G1057">
        <v>4830</v>
      </c>
      <c r="H1057">
        <v>1039000</v>
      </c>
      <c r="I1057">
        <f t="shared" si="34"/>
        <v>15636950</v>
      </c>
    </row>
    <row r="1058" spans="1:9" x14ac:dyDescent="0.3">
      <c r="A1058" s="2">
        <v>42027</v>
      </c>
      <c r="B1058" s="6">
        <f t="shared" si="33"/>
        <v>23</v>
      </c>
      <c r="C1058" t="s">
        <v>239</v>
      </c>
      <c r="D1058" s="1" t="s">
        <v>240</v>
      </c>
      <c r="E1058">
        <v>0.17</v>
      </c>
      <c r="F1058">
        <v>14400</v>
      </c>
      <c r="G1058">
        <v>2450</v>
      </c>
      <c r="H1058">
        <v>0</v>
      </c>
      <c r="I1058">
        <f t="shared" si="34"/>
        <v>0</v>
      </c>
    </row>
    <row r="1059" spans="1:9" x14ac:dyDescent="0.3">
      <c r="A1059" s="2">
        <v>42027</v>
      </c>
      <c r="B1059" s="6">
        <f t="shared" si="33"/>
        <v>23</v>
      </c>
      <c r="C1059" t="s">
        <v>241</v>
      </c>
      <c r="D1059" s="1" t="s">
        <v>242</v>
      </c>
      <c r="E1059">
        <v>0.28000000000000003</v>
      </c>
      <c r="F1059">
        <v>143833</v>
      </c>
      <c r="G1059">
        <v>42580</v>
      </c>
      <c r="H1059">
        <v>0</v>
      </c>
      <c r="I1059">
        <f t="shared" si="34"/>
        <v>0</v>
      </c>
    </row>
    <row r="1060" spans="1:9" x14ac:dyDescent="0.3">
      <c r="A1060" s="2">
        <v>42027</v>
      </c>
      <c r="B1060" s="6">
        <f t="shared" si="33"/>
        <v>23</v>
      </c>
      <c r="C1060" t="s">
        <v>243</v>
      </c>
      <c r="D1060" s="1" t="s">
        <v>244</v>
      </c>
      <c r="E1060">
        <v>25</v>
      </c>
      <c r="F1060">
        <v>51907</v>
      </c>
      <c r="G1060">
        <v>1332660</v>
      </c>
      <c r="H1060">
        <v>7837000</v>
      </c>
      <c r="I1060">
        <f t="shared" si="34"/>
        <v>195925000</v>
      </c>
    </row>
    <row r="1061" spans="1:9" x14ac:dyDescent="0.3">
      <c r="A1061" s="2">
        <v>42027</v>
      </c>
      <c r="B1061" s="6">
        <f t="shared" si="33"/>
        <v>23</v>
      </c>
      <c r="C1061" t="s">
        <v>245</v>
      </c>
      <c r="D1061" s="1" t="s">
        <v>246</v>
      </c>
      <c r="E1061">
        <v>81.22</v>
      </c>
      <c r="F1061">
        <v>45</v>
      </c>
      <c r="G1061">
        <v>3660</v>
      </c>
      <c r="H1061">
        <v>4747000</v>
      </c>
      <c r="I1061">
        <f t="shared" si="34"/>
        <v>385551340</v>
      </c>
    </row>
    <row r="1062" spans="1:9" x14ac:dyDescent="0.3">
      <c r="A1062" s="2">
        <v>42027</v>
      </c>
      <c r="B1062" s="6">
        <f t="shared" si="33"/>
        <v>23</v>
      </c>
      <c r="C1062" t="s">
        <v>247</v>
      </c>
      <c r="D1062" s="1" t="s">
        <v>248</v>
      </c>
      <c r="E1062">
        <v>10.65</v>
      </c>
      <c r="F1062">
        <v>3618</v>
      </c>
      <c r="G1062">
        <v>37800</v>
      </c>
      <c r="H1062">
        <v>7051000</v>
      </c>
      <c r="I1062">
        <f t="shared" si="34"/>
        <v>75093150</v>
      </c>
    </row>
    <row r="1063" spans="1:9" x14ac:dyDescent="0.3">
      <c r="A1063" s="2">
        <v>42027</v>
      </c>
      <c r="B1063" s="6">
        <f t="shared" si="33"/>
        <v>23</v>
      </c>
      <c r="C1063" t="s">
        <v>249</v>
      </c>
      <c r="D1063" s="1" t="s">
        <v>250</v>
      </c>
      <c r="E1063">
        <v>3.43</v>
      </c>
      <c r="F1063">
        <v>38584</v>
      </c>
      <c r="G1063">
        <v>132020</v>
      </c>
      <c r="H1063">
        <v>110913000</v>
      </c>
      <c r="I1063">
        <f t="shared" si="34"/>
        <v>380431590</v>
      </c>
    </row>
    <row r="1064" spans="1:9" x14ac:dyDescent="0.3">
      <c r="A1064" s="2">
        <v>42027</v>
      </c>
      <c r="B1064" s="6">
        <f t="shared" si="33"/>
        <v>23</v>
      </c>
      <c r="C1064" t="s">
        <v>251</v>
      </c>
      <c r="D1064" s="1" t="s">
        <v>252</v>
      </c>
      <c r="E1064">
        <v>1.44</v>
      </c>
      <c r="F1064">
        <v>9311</v>
      </c>
      <c r="G1064">
        <v>13220</v>
      </c>
      <c r="H1064">
        <v>3333000</v>
      </c>
      <c r="I1064">
        <f t="shared" si="34"/>
        <v>4799520</v>
      </c>
    </row>
    <row r="1065" spans="1:9" x14ac:dyDescent="0.3">
      <c r="A1065" s="2">
        <v>42027</v>
      </c>
      <c r="B1065" s="6">
        <f t="shared" si="33"/>
        <v>23</v>
      </c>
      <c r="C1065" t="s">
        <v>253</v>
      </c>
      <c r="D1065" s="1" t="s">
        <v>254</v>
      </c>
      <c r="E1065">
        <v>15.6</v>
      </c>
      <c r="F1065">
        <v>2842</v>
      </c>
      <c r="G1065">
        <v>43690</v>
      </c>
      <c r="H1065">
        <v>2716000</v>
      </c>
      <c r="I1065">
        <f t="shared" si="34"/>
        <v>42369600</v>
      </c>
    </row>
    <row r="1066" spans="1:9" x14ac:dyDescent="0.3">
      <c r="A1066" s="2">
        <v>42027</v>
      </c>
      <c r="B1066" s="6">
        <f t="shared" si="33"/>
        <v>23</v>
      </c>
      <c r="C1066" t="s">
        <v>255</v>
      </c>
      <c r="D1066" s="1" t="s">
        <v>256</v>
      </c>
      <c r="E1066">
        <v>13.33</v>
      </c>
      <c r="F1066">
        <v>2070</v>
      </c>
      <c r="G1066">
        <v>27070</v>
      </c>
      <c r="H1066">
        <v>3579000</v>
      </c>
      <c r="I1066">
        <f t="shared" si="34"/>
        <v>47708070</v>
      </c>
    </row>
    <row r="1067" spans="1:9" x14ac:dyDescent="0.3">
      <c r="A1067" s="2">
        <v>42027</v>
      </c>
      <c r="B1067" s="6">
        <f t="shared" si="33"/>
        <v>23</v>
      </c>
      <c r="C1067" t="s">
        <v>257</v>
      </c>
      <c r="D1067" s="1" t="s">
        <v>258</v>
      </c>
      <c r="E1067">
        <v>50.51</v>
      </c>
      <c r="F1067">
        <v>3769</v>
      </c>
      <c r="G1067">
        <v>192290</v>
      </c>
      <c r="H1067">
        <v>13044000</v>
      </c>
      <c r="I1067">
        <f t="shared" si="34"/>
        <v>658852440</v>
      </c>
    </row>
    <row r="1068" spans="1:9" x14ac:dyDescent="0.3">
      <c r="A1068" s="2">
        <v>42027</v>
      </c>
      <c r="B1068" s="6">
        <f t="shared" si="33"/>
        <v>23</v>
      </c>
      <c r="C1068" t="s">
        <v>259</v>
      </c>
      <c r="D1068" s="1" t="s">
        <v>260</v>
      </c>
      <c r="E1068">
        <v>1.03</v>
      </c>
      <c r="F1068">
        <v>4001</v>
      </c>
      <c r="G1068">
        <v>4120</v>
      </c>
      <c r="H1068">
        <v>11545000</v>
      </c>
      <c r="I1068">
        <f t="shared" si="34"/>
        <v>11891350</v>
      </c>
    </row>
    <row r="1069" spans="1:9" x14ac:dyDescent="0.3">
      <c r="A1069" s="2">
        <v>42027</v>
      </c>
      <c r="B1069" s="6">
        <f t="shared" si="33"/>
        <v>23</v>
      </c>
      <c r="C1069" t="s">
        <v>261</v>
      </c>
      <c r="D1069" s="1" t="s">
        <v>262</v>
      </c>
      <c r="E1069">
        <v>16.96</v>
      </c>
      <c r="F1069">
        <v>394213</v>
      </c>
      <c r="G1069">
        <v>6645070</v>
      </c>
      <c r="H1069">
        <v>214078000</v>
      </c>
      <c r="I1069">
        <f t="shared" si="34"/>
        <v>3630762880</v>
      </c>
    </row>
    <row r="1070" spans="1:9" x14ac:dyDescent="0.3">
      <c r="A1070" s="2">
        <v>42027</v>
      </c>
      <c r="B1070" s="6">
        <f t="shared" si="33"/>
        <v>23</v>
      </c>
      <c r="C1070" t="s">
        <v>263</v>
      </c>
      <c r="D1070" s="1" t="s">
        <v>264</v>
      </c>
      <c r="E1070">
        <v>11.31</v>
      </c>
      <c r="F1070">
        <v>208</v>
      </c>
      <c r="G1070">
        <v>2360</v>
      </c>
      <c r="H1070">
        <v>7353000</v>
      </c>
      <c r="I1070">
        <f t="shared" si="34"/>
        <v>83162430</v>
      </c>
    </row>
    <row r="1071" spans="1:9" x14ac:dyDescent="0.3">
      <c r="A1071" s="2">
        <v>42027</v>
      </c>
      <c r="B1071" s="6">
        <f t="shared" si="33"/>
        <v>23</v>
      </c>
      <c r="C1071" t="s">
        <v>265</v>
      </c>
      <c r="D1071" s="1" t="s">
        <v>266</v>
      </c>
      <c r="E1071">
        <v>23.3</v>
      </c>
      <c r="F1071">
        <v>1099671</v>
      </c>
      <c r="G1071">
        <v>25340470</v>
      </c>
      <c r="H1071">
        <v>200740000</v>
      </c>
      <c r="I1071">
        <f t="shared" si="34"/>
        <v>4677242000</v>
      </c>
    </row>
    <row r="1072" spans="1:9" x14ac:dyDescent="0.3">
      <c r="A1072" s="2">
        <v>42027</v>
      </c>
      <c r="B1072" s="6">
        <f t="shared" si="33"/>
        <v>23</v>
      </c>
      <c r="C1072" t="s">
        <v>267</v>
      </c>
      <c r="D1072" s="1" t="s">
        <v>268</v>
      </c>
      <c r="E1072">
        <v>11.44</v>
      </c>
      <c r="F1072">
        <v>6</v>
      </c>
      <c r="G1072">
        <v>70</v>
      </c>
      <c r="H1072">
        <v>5047000</v>
      </c>
      <c r="I1072">
        <f t="shared" si="34"/>
        <v>57737680</v>
      </c>
    </row>
    <row r="1073" spans="1:9" x14ac:dyDescent="0.3">
      <c r="A1073" s="2">
        <v>42027</v>
      </c>
      <c r="B1073" s="6">
        <f t="shared" si="33"/>
        <v>23</v>
      </c>
      <c r="C1073" t="s">
        <v>269</v>
      </c>
      <c r="D1073" s="1" t="s">
        <v>270</v>
      </c>
      <c r="E1073">
        <v>25.86</v>
      </c>
      <c r="F1073">
        <v>2555</v>
      </c>
      <c r="G1073">
        <v>66370</v>
      </c>
      <c r="H1073">
        <v>4986000</v>
      </c>
      <c r="I1073">
        <f t="shared" si="34"/>
        <v>128937960</v>
      </c>
    </row>
    <row r="1074" spans="1:9" x14ac:dyDescent="0.3">
      <c r="A1074" s="2">
        <v>42027</v>
      </c>
      <c r="B1074" s="6">
        <f t="shared" si="33"/>
        <v>23</v>
      </c>
      <c r="C1074" t="s">
        <v>271</v>
      </c>
      <c r="D1074" s="1" t="s">
        <v>272</v>
      </c>
      <c r="E1074">
        <v>16.170000000000002</v>
      </c>
      <c r="F1074">
        <v>625</v>
      </c>
      <c r="G1074">
        <v>10170</v>
      </c>
      <c r="H1074">
        <v>530000</v>
      </c>
      <c r="I1074">
        <f t="shared" si="34"/>
        <v>8570100</v>
      </c>
    </row>
    <row r="1075" spans="1:9" x14ac:dyDescent="0.3">
      <c r="A1075" s="2">
        <v>42027</v>
      </c>
      <c r="B1075" s="6">
        <f t="shared" si="33"/>
        <v>23</v>
      </c>
      <c r="C1075" t="s">
        <v>273</v>
      </c>
      <c r="D1075" s="1" t="s">
        <v>274</v>
      </c>
      <c r="E1075">
        <v>4.1399999999999997</v>
      </c>
      <c r="F1075">
        <v>7578</v>
      </c>
      <c r="G1075">
        <v>31350</v>
      </c>
      <c r="H1075">
        <v>24228000</v>
      </c>
      <c r="I1075">
        <f t="shared" si="34"/>
        <v>100303919.99999999</v>
      </c>
    </row>
    <row r="1076" spans="1:9" x14ac:dyDescent="0.3">
      <c r="A1076" s="2">
        <v>42027</v>
      </c>
      <c r="B1076" s="6">
        <f t="shared" si="33"/>
        <v>23</v>
      </c>
      <c r="C1076" t="s">
        <v>275</v>
      </c>
      <c r="D1076" s="1" t="s">
        <v>276</v>
      </c>
      <c r="E1076">
        <v>2.44</v>
      </c>
      <c r="F1076">
        <v>1100</v>
      </c>
      <c r="G1076">
        <v>2590</v>
      </c>
      <c r="H1076">
        <v>13646000</v>
      </c>
      <c r="I1076">
        <f t="shared" si="34"/>
        <v>33296240</v>
      </c>
    </row>
    <row r="1077" spans="1:9" x14ac:dyDescent="0.3">
      <c r="A1077" s="2">
        <v>42027</v>
      </c>
      <c r="B1077" s="6">
        <f t="shared" si="33"/>
        <v>23</v>
      </c>
      <c r="C1077" t="s">
        <v>277</v>
      </c>
      <c r="D1077" s="1" t="s">
        <v>278</v>
      </c>
      <c r="E1077">
        <v>1.69</v>
      </c>
      <c r="F1077">
        <v>0</v>
      </c>
      <c r="G1077">
        <v>0</v>
      </c>
      <c r="H1077">
        <v>0</v>
      </c>
      <c r="I1077">
        <f t="shared" si="34"/>
        <v>0</v>
      </c>
    </row>
    <row r="1078" spans="1:9" x14ac:dyDescent="0.3">
      <c r="A1078" s="2">
        <v>42027</v>
      </c>
      <c r="B1078" s="6">
        <f t="shared" si="33"/>
        <v>23</v>
      </c>
      <c r="C1078" t="s">
        <v>279</v>
      </c>
      <c r="D1078" s="1" t="s">
        <v>280</v>
      </c>
      <c r="E1078">
        <v>25.2</v>
      </c>
      <c r="F1078">
        <v>107</v>
      </c>
      <c r="G1078">
        <v>2700</v>
      </c>
      <c r="H1078">
        <v>2121000</v>
      </c>
      <c r="I1078">
        <f t="shared" si="34"/>
        <v>53449200</v>
      </c>
    </row>
    <row r="1079" spans="1:9" x14ac:dyDescent="0.3">
      <c r="A1079" s="2">
        <v>42027</v>
      </c>
      <c r="B1079" s="6">
        <f t="shared" si="33"/>
        <v>23</v>
      </c>
      <c r="C1079" t="s">
        <v>281</v>
      </c>
      <c r="D1079" s="1" t="s">
        <v>282</v>
      </c>
      <c r="E1079">
        <v>0.01</v>
      </c>
      <c r="F1079">
        <v>60000</v>
      </c>
      <c r="G1079">
        <v>600</v>
      </c>
      <c r="H1079">
        <v>0</v>
      </c>
      <c r="I1079">
        <f t="shared" si="34"/>
        <v>0</v>
      </c>
    </row>
    <row r="1080" spans="1:9" x14ac:dyDescent="0.3">
      <c r="A1080" s="2">
        <v>42027</v>
      </c>
      <c r="B1080" s="6">
        <f t="shared" si="33"/>
        <v>23</v>
      </c>
      <c r="C1080" t="s">
        <v>283</v>
      </c>
      <c r="D1080" s="1" t="s">
        <v>284</v>
      </c>
      <c r="E1080">
        <v>36.5</v>
      </c>
      <c r="F1080">
        <v>882131</v>
      </c>
      <c r="G1080">
        <v>32190680</v>
      </c>
      <c r="H1080">
        <v>77963000</v>
      </c>
      <c r="I1080">
        <f t="shared" si="34"/>
        <v>2845649500</v>
      </c>
    </row>
    <row r="1081" spans="1:9" x14ac:dyDescent="0.3">
      <c r="A1081" s="2">
        <v>42027</v>
      </c>
      <c r="B1081" s="6">
        <f t="shared" si="33"/>
        <v>23</v>
      </c>
      <c r="C1081" t="s">
        <v>285</v>
      </c>
      <c r="D1081" s="1" t="s">
        <v>286</v>
      </c>
      <c r="E1081">
        <v>2.17</v>
      </c>
      <c r="F1081">
        <v>0</v>
      </c>
      <c r="G1081">
        <v>0</v>
      </c>
      <c r="H1081">
        <v>453000</v>
      </c>
      <c r="I1081">
        <f t="shared" si="34"/>
        <v>983010</v>
      </c>
    </row>
    <row r="1082" spans="1:9" x14ac:dyDescent="0.3">
      <c r="A1082" s="2">
        <v>42027</v>
      </c>
      <c r="B1082" s="6">
        <f t="shared" si="33"/>
        <v>23</v>
      </c>
      <c r="C1082" t="s">
        <v>287</v>
      </c>
      <c r="D1082" s="1" t="s">
        <v>288</v>
      </c>
      <c r="E1082">
        <v>13.8</v>
      </c>
      <c r="F1082">
        <v>563</v>
      </c>
      <c r="G1082">
        <v>7740</v>
      </c>
      <c r="H1082">
        <v>1423000</v>
      </c>
      <c r="I1082">
        <f t="shared" si="34"/>
        <v>19637400</v>
      </c>
    </row>
    <row r="1083" spans="1:9" x14ac:dyDescent="0.3">
      <c r="A1083" s="2">
        <v>42027</v>
      </c>
      <c r="B1083" s="6">
        <f t="shared" si="33"/>
        <v>23</v>
      </c>
      <c r="C1083" t="s">
        <v>289</v>
      </c>
      <c r="D1083" s="1" t="s">
        <v>290</v>
      </c>
      <c r="E1083">
        <v>7.14</v>
      </c>
      <c r="F1083">
        <v>0</v>
      </c>
      <c r="G1083">
        <v>0</v>
      </c>
      <c r="H1083">
        <v>14000</v>
      </c>
      <c r="I1083">
        <f t="shared" si="34"/>
        <v>99960</v>
      </c>
    </row>
    <row r="1084" spans="1:9" x14ac:dyDescent="0.3">
      <c r="A1084" s="2">
        <v>42027</v>
      </c>
      <c r="B1084" s="6">
        <f t="shared" si="33"/>
        <v>23</v>
      </c>
      <c r="C1084" t="s">
        <v>291</v>
      </c>
      <c r="D1084" s="1" t="s">
        <v>292</v>
      </c>
      <c r="E1084">
        <v>0.44</v>
      </c>
      <c r="F1084">
        <v>460</v>
      </c>
      <c r="G1084">
        <v>200</v>
      </c>
      <c r="H1084">
        <v>0</v>
      </c>
      <c r="I1084">
        <f t="shared" si="34"/>
        <v>0</v>
      </c>
    </row>
    <row r="1085" spans="1:9" x14ac:dyDescent="0.3">
      <c r="A1085" s="2">
        <v>42027</v>
      </c>
      <c r="B1085" s="6">
        <f t="shared" si="33"/>
        <v>23</v>
      </c>
      <c r="C1085" t="s">
        <v>293</v>
      </c>
      <c r="D1085" s="1" t="s">
        <v>294</v>
      </c>
      <c r="E1085">
        <v>3.28</v>
      </c>
      <c r="F1085">
        <v>5650</v>
      </c>
      <c r="G1085">
        <v>18700</v>
      </c>
      <c r="H1085">
        <v>138273000</v>
      </c>
      <c r="I1085">
        <f t="shared" si="34"/>
        <v>453535440</v>
      </c>
    </row>
    <row r="1086" spans="1:9" x14ac:dyDescent="0.3">
      <c r="A1086" s="2">
        <v>42027</v>
      </c>
      <c r="B1086" s="6">
        <f t="shared" si="33"/>
        <v>23</v>
      </c>
      <c r="C1086" t="s">
        <v>295</v>
      </c>
      <c r="D1086" s="1" t="s">
        <v>296</v>
      </c>
      <c r="E1086">
        <v>51.4</v>
      </c>
      <c r="F1086">
        <v>621</v>
      </c>
      <c r="G1086">
        <v>31920</v>
      </c>
      <c r="H1086">
        <v>11601000</v>
      </c>
      <c r="I1086">
        <f t="shared" si="34"/>
        <v>596291400</v>
      </c>
    </row>
    <row r="1087" spans="1:9" x14ac:dyDescent="0.3">
      <c r="A1087" s="2">
        <v>42027</v>
      </c>
      <c r="B1087" s="6">
        <f t="shared" si="33"/>
        <v>23</v>
      </c>
      <c r="C1087" t="s">
        <v>297</v>
      </c>
      <c r="D1087" s="1" t="s">
        <v>298</v>
      </c>
      <c r="E1087">
        <v>19.2</v>
      </c>
      <c r="F1087">
        <v>1349</v>
      </c>
      <c r="G1087">
        <v>25440</v>
      </c>
      <c r="H1087">
        <v>1239000</v>
      </c>
      <c r="I1087">
        <f t="shared" si="34"/>
        <v>23788800</v>
      </c>
    </row>
    <row r="1088" spans="1:9" x14ac:dyDescent="0.3">
      <c r="A1088" s="2">
        <v>42027</v>
      </c>
      <c r="B1088" s="6">
        <f t="shared" si="33"/>
        <v>23</v>
      </c>
      <c r="C1088" t="s">
        <v>299</v>
      </c>
      <c r="D1088" s="1" t="s">
        <v>300</v>
      </c>
      <c r="E1088">
        <v>1.45</v>
      </c>
      <c r="F1088">
        <v>450</v>
      </c>
      <c r="G1088">
        <v>650</v>
      </c>
      <c r="H1088">
        <v>0</v>
      </c>
      <c r="I1088">
        <f t="shared" si="34"/>
        <v>0</v>
      </c>
    </row>
    <row r="1089" spans="1:9" x14ac:dyDescent="0.3">
      <c r="A1089" s="2">
        <v>42027</v>
      </c>
      <c r="B1089" s="6">
        <f t="shared" si="33"/>
        <v>23</v>
      </c>
      <c r="C1089" t="s">
        <v>301</v>
      </c>
      <c r="D1089" s="1" t="s">
        <v>302</v>
      </c>
      <c r="E1089">
        <v>16.64</v>
      </c>
      <c r="F1089">
        <v>13</v>
      </c>
      <c r="G1089">
        <v>220</v>
      </c>
      <c r="H1089">
        <v>3144000</v>
      </c>
      <c r="I1089">
        <f t="shared" si="34"/>
        <v>52316160</v>
      </c>
    </row>
    <row r="1090" spans="1:9" x14ac:dyDescent="0.3">
      <c r="A1090" s="2">
        <v>42027</v>
      </c>
      <c r="B1090" s="6">
        <f t="shared" si="33"/>
        <v>23</v>
      </c>
      <c r="C1090" t="s">
        <v>303</v>
      </c>
      <c r="D1090" s="1" t="s">
        <v>304</v>
      </c>
      <c r="E1090">
        <v>25.9</v>
      </c>
      <c r="F1090">
        <v>3</v>
      </c>
      <c r="G1090">
        <v>80</v>
      </c>
      <c r="H1090">
        <v>3305000</v>
      </c>
      <c r="I1090">
        <f t="shared" si="34"/>
        <v>85599500</v>
      </c>
    </row>
    <row r="1091" spans="1:9" x14ac:dyDescent="0.3">
      <c r="A1091" s="2">
        <v>42027</v>
      </c>
      <c r="B1091" s="6">
        <f t="shared" ref="B1091:B1154" si="35">DAY(A1091)</f>
        <v>23</v>
      </c>
      <c r="C1091" t="s">
        <v>305</v>
      </c>
      <c r="D1091" s="1" t="s">
        <v>306</v>
      </c>
      <c r="E1091">
        <v>9.1999999999999993</v>
      </c>
      <c r="F1091">
        <v>9386</v>
      </c>
      <c r="G1091">
        <v>84180</v>
      </c>
      <c r="H1091">
        <v>17846000</v>
      </c>
      <c r="I1091">
        <f t="shared" ref="I1091:I1154" si="36">H1091*E1091</f>
        <v>164183200</v>
      </c>
    </row>
    <row r="1092" spans="1:9" x14ac:dyDescent="0.3">
      <c r="A1092" s="2">
        <v>42027</v>
      </c>
      <c r="B1092" s="6">
        <f t="shared" si="35"/>
        <v>23</v>
      </c>
      <c r="C1092" t="s">
        <v>307</v>
      </c>
      <c r="D1092" s="1" t="s">
        <v>308</v>
      </c>
      <c r="E1092">
        <v>4.6399999999999997</v>
      </c>
      <c r="F1092">
        <v>18</v>
      </c>
      <c r="G1092">
        <v>80</v>
      </c>
      <c r="H1092">
        <v>4501000</v>
      </c>
      <c r="I1092">
        <f t="shared" si="36"/>
        <v>20884640</v>
      </c>
    </row>
    <row r="1093" spans="1:9" x14ac:dyDescent="0.3">
      <c r="A1093" s="2">
        <v>42027</v>
      </c>
      <c r="B1093" s="6">
        <f t="shared" si="35"/>
        <v>23</v>
      </c>
      <c r="C1093" t="s">
        <v>309</v>
      </c>
      <c r="D1093" s="1" t="s">
        <v>310</v>
      </c>
      <c r="E1093">
        <v>0.95</v>
      </c>
      <c r="F1093">
        <v>4608</v>
      </c>
      <c r="G1093">
        <v>4320</v>
      </c>
      <c r="H1093">
        <v>11150000</v>
      </c>
      <c r="I1093">
        <f t="shared" si="36"/>
        <v>10592500</v>
      </c>
    </row>
    <row r="1094" spans="1:9" x14ac:dyDescent="0.3">
      <c r="A1094" s="2">
        <v>42027</v>
      </c>
      <c r="B1094" s="6">
        <f t="shared" si="35"/>
        <v>23</v>
      </c>
      <c r="C1094" t="s">
        <v>311</v>
      </c>
      <c r="D1094" s="1" t="s">
        <v>312</v>
      </c>
      <c r="E1094">
        <v>50</v>
      </c>
      <c r="F1094">
        <v>50559</v>
      </c>
      <c r="G1094">
        <v>2508750</v>
      </c>
      <c r="H1094">
        <v>16737000</v>
      </c>
      <c r="I1094">
        <f t="shared" si="36"/>
        <v>836850000</v>
      </c>
    </row>
    <row r="1095" spans="1:9" x14ac:dyDescent="0.3">
      <c r="A1095" s="2">
        <v>42027</v>
      </c>
      <c r="B1095" s="6">
        <f t="shared" si="35"/>
        <v>23</v>
      </c>
      <c r="C1095" t="s">
        <v>313</v>
      </c>
      <c r="D1095" s="1" t="s">
        <v>314</v>
      </c>
      <c r="E1095">
        <v>18.760000000000002</v>
      </c>
      <c r="F1095">
        <v>110</v>
      </c>
      <c r="G1095">
        <v>2050</v>
      </c>
      <c r="H1095">
        <v>17024000</v>
      </c>
      <c r="I1095">
        <f t="shared" si="36"/>
        <v>319370240</v>
      </c>
    </row>
    <row r="1096" spans="1:9" x14ac:dyDescent="0.3">
      <c r="A1096" s="2">
        <v>42027</v>
      </c>
      <c r="B1096" s="6">
        <f t="shared" si="35"/>
        <v>23</v>
      </c>
      <c r="C1096" t="s">
        <v>315</v>
      </c>
      <c r="D1096" s="1" t="s">
        <v>316</v>
      </c>
      <c r="E1096">
        <v>0.85</v>
      </c>
      <c r="F1096">
        <v>95334</v>
      </c>
      <c r="G1096">
        <v>81330</v>
      </c>
      <c r="H1096">
        <v>0</v>
      </c>
      <c r="I1096">
        <f t="shared" si="36"/>
        <v>0</v>
      </c>
    </row>
    <row r="1097" spans="1:9" x14ac:dyDescent="0.3">
      <c r="A1097" s="2">
        <v>42027</v>
      </c>
      <c r="B1097" s="6">
        <f t="shared" si="35"/>
        <v>23</v>
      </c>
      <c r="C1097" t="s">
        <v>317</v>
      </c>
      <c r="D1097" s="1" t="s">
        <v>318</v>
      </c>
      <c r="E1097">
        <v>0.35</v>
      </c>
      <c r="F1097">
        <v>1831</v>
      </c>
      <c r="G1097">
        <v>640</v>
      </c>
      <c r="H1097">
        <v>0</v>
      </c>
      <c r="I1097">
        <f t="shared" si="36"/>
        <v>0</v>
      </c>
    </row>
    <row r="1098" spans="1:9" x14ac:dyDescent="0.3">
      <c r="A1098" s="2">
        <v>42027</v>
      </c>
      <c r="B1098" s="6">
        <f t="shared" si="35"/>
        <v>23</v>
      </c>
      <c r="C1098" t="s">
        <v>319</v>
      </c>
      <c r="D1098" s="1" t="s">
        <v>320</v>
      </c>
      <c r="E1098">
        <v>1.98</v>
      </c>
      <c r="F1098">
        <v>101795</v>
      </c>
      <c r="G1098">
        <v>202420</v>
      </c>
      <c r="H1098">
        <v>293645000</v>
      </c>
      <c r="I1098">
        <f t="shared" si="36"/>
        <v>581417100</v>
      </c>
    </row>
    <row r="1099" spans="1:9" x14ac:dyDescent="0.3">
      <c r="A1099" s="2">
        <v>42027</v>
      </c>
      <c r="B1099" s="6">
        <f t="shared" si="35"/>
        <v>23</v>
      </c>
      <c r="C1099" t="s">
        <v>321</v>
      </c>
      <c r="D1099" s="1" t="s">
        <v>322</v>
      </c>
      <c r="E1099">
        <v>1.8</v>
      </c>
      <c r="F1099">
        <v>3907767</v>
      </c>
      <c r="G1099">
        <v>7069170</v>
      </c>
      <c r="H1099">
        <v>1095354000</v>
      </c>
      <c r="I1099">
        <f t="shared" si="36"/>
        <v>1971637200</v>
      </c>
    </row>
    <row r="1100" spans="1:9" x14ac:dyDescent="0.3">
      <c r="A1100" s="2">
        <v>42027</v>
      </c>
      <c r="B1100" s="6">
        <f t="shared" si="35"/>
        <v>23</v>
      </c>
      <c r="C1100" t="s">
        <v>323</v>
      </c>
      <c r="D1100" s="1" t="s">
        <v>324</v>
      </c>
      <c r="E1100">
        <v>3.37</v>
      </c>
      <c r="F1100">
        <v>41513</v>
      </c>
      <c r="G1100">
        <v>139560</v>
      </c>
      <c r="H1100">
        <v>43628000</v>
      </c>
      <c r="I1100">
        <f t="shared" si="36"/>
        <v>147026360</v>
      </c>
    </row>
    <row r="1101" spans="1:9" x14ac:dyDescent="0.3">
      <c r="A1101" s="2">
        <v>42027</v>
      </c>
      <c r="B1101" s="6">
        <f t="shared" si="35"/>
        <v>23</v>
      </c>
      <c r="C1101" t="s">
        <v>325</v>
      </c>
      <c r="D1101" s="1" t="s">
        <v>326</v>
      </c>
      <c r="E1101">
        <v>6.85</v>
      </c>
      <c r="F1101">
        <v>11124</v>
      </c>
      <c r="G1101">
        <v>75930</v>
      </c>
      <c r="H1101">
        <v>6721000</v>
      </c>
      <c r="I1101">
        <f t="shared" si="36"/>
        <v>46038850</v>
      </c>
    </row>
    <row r="1102" spans="1:9" x14ac:dyDescent="0.3">
      <c r="A1102" s="2">
        <v>42027</v>
      </c>
      <c r="B1102" s="6">
        <f t="shared" si="35"/>
        <v>23</v>
      </c>
      <c r="C1102" t="s">
        <v>327</v>
      </c>
      <c r="D1102" s="1" t="s">
        <v>328</v>
      </c>
      <c r="E1102">
        <v>41.53</v>
      </c>
      <c r="F1102">
        <v>845</v>
      </c>
      <c r="G1102">
        <v>35370</v>
      </c>
      <c r="H1102">
        <v>20769000</v>
      </c>
      <c r="I1102">
        <f t="shared" si="36"/>
        <v>862536570</v>
      </c>
    </row>
    <row r="1103" spans="1:9" x14ac:dyDescent="0.3">
      <c r="A1103" s="2">
        <v>42027</v>
      </c>
      <c r="B1103" s="6">
        <f t="shared" si="35"/>
        <v>23</v>
      </c>
      <c r="C1103" t="s">
        <v>329</v>
      </c>
      <c r="D1103" s="1" t="s">
        <v>330</v>
      </c>
      <c r="E1103">
        <v>24.99</v>
      </c>
      <c r="F1103">
        <v>2</v>
      </c>
      <c r="G1103">
        <v>50</v>
      </c>
      <c r="H1103">
        <v>1991000</v>
      </c>
      <c r="I1103">
        <f t="shared" si="36"/>
        <v>49755090</v>
      </c>
    </row>
    <row r="1104" spans="1:9" x14ac:dyDescent="0.3">
      <c r="A1104" s="2">
        <v>42027</v>
      </c>
      <c r="B1104" s="6">
        <f t="shared" si="35"/>
        <v>23</v>
      </c>
      <c r="C1104" t="s">
        <v>331</v>
      </c>
      <c r="D1104" s="1" t="s">
        <v>332</v>
      </c>
      <c r="E1104">
        <v>44.5</v>
      </c>
      <c r="F1104">
        <v>153269</v>
      </c>
      <c r="G1104">
        <v>6670720</v>
      </c>
      <c r="H1104">
        <v>27164000</v>
      </c>
      <c r="I1104">
        <f t="shared" si="36"/>
        <v>1208798000</v>
      </c>
    </row>
    <row r="1105" spans="1:9" x14ac:dyDescent="0.3">
      <c r="A1105" s="2">
        <v>42027</v>
      </c>
      <c r="B1105" s="6">
        <f t="shared" si="35"/>
        <v>23</v>
      </c>
      <c r="C1105" t="s">
        <v>333</v>
      </c>
      <c r="D1105" s="1" t="s">
        <v>334</v>
      </c>
      <c r="E1105">
        <v>16.57</v>
      </c>
      <c r="F1105">
        <v>10774</v>
      </c>
      <c r="G1105">
        <v>181040</v>
      </c>
      <c r="H1105">
        <v>3502000</v>
      </c>
      <c r="I1105">
        <f t="shared" si="36"/>
        <v>58028140</v>
      </c>
    </row>
    <row r="1106" spans="1:9" x14ac:dyDescent="0.3">
      <c r="A1106" s="2">
        <v>42027</v>
      </c>
      <c r="B1106" s="6">
        <f t="shared" si="35"/>
        <v>23</v>
      </c>
      <c r="C1106" t="s">
        <v>335</v>
      </c>
      <c r="D1106" s="1" t="s">
        <v>336</v>
      </c>
      <c r="E1106">
        <v>30.65</v>
      </c>
      <c r="F1106">
        <v>420</v>
      </c>
      <c r="G1106">
        <v>12640</v>
      </c>
      <c r="H1106">
        <v>17315000</v>
      </c>
      <c r="I1106">
        <f t="shared" si="36"/>
        <v>530704750</v>
      </c>
    </row>
    <row r="1107" spans="1:9" x14ac:dyDescent="0.3">
      <c r="A1107" s="2">
        <v>42027</v>
      </c>
      <c r="B1107" s="6">
        <f t="shared" si="35"/>
        <v>23</v>
      </c>
      <c r="C1107" t="s">
        <v>337</v>
      </c>
      <c r="D1107" s="1" t="s">
        <v>338</v>
      </c>
      <c r="E1107">
        <v>1.51</v>
      </c>
      <c r="F1107">
        <v>0</v>
      </c>
      <c r="G1107">
        <v>0</v>
      </c>
      <c r="H1107">
        <v>0</v>
      </c>
      <c r="I1107">
        <f t="shared" si="36"/>
        <v>0</v>
      </c>
    </row>
    <row r="1108" spans="1:9" x14ac:dyDescent="0.3">
      <c r="A1108" s="2">
        <v>42027</v>
      </c>
      <c r="B1108" s="6">
        <f t="shared" si="35"/>
        <v>23</v>
      </c>
      <c r="C1108" t="s">
        <v>339</v>
      </c>
      <c r="D1108" s="1" t="s">
        <v>340</v>
      </c>
      <c r="E1108">
        <v>11.3</v>
      </c>
      <c r="F1108">
        <v>282511</v>
      </c>
      <c r="G1108">
        <v>3218830</v>
      </c>
      <c r="H1108">
        <v>3233000</v>
      </c>
      <c r="I1108">
        <f t="shared" si="36"/>
        <v>36532900</v>
      </c>
    </row>
    <row r="1109" spans="1:9" x14ac:dyDescent="0.3">
      <c r="A1109" s="2">
        <v>42027</v>
      </c>
      <c r="B1109" s="6">
        <f t="shared" si="35"/>
        <v>23</v>
      </c>
      <c r="C1109" t="s">
        <v>341</v>
      </c>
      <c r="D1109" s="1" t="s">
        <v>342</v>
      </c>
      <c r="E1109">
        <v>72</v>
      </c>
      <c r="F1109">
        <v>50610</v>
      </c>
      <c r="G1109">
        <v>3620070</v>
      </c>
      <c r="H1109">
        <v>40919000</v>
      </c>
      <c r="I1109">
        <f t="shared" si="36"/>
        <v>2946168000</v>
      </c>
    </row>
    <row r="1110" spans="1:9" x14ac:dyDescent="0.3">
      <c r="A1110" s="2">
        <v>42027</v>
      </c>
      <c r="B1110" s="6">
        <f t="shared" si="35"/>
        <v>23</v>
      </c>
      <c r="C1110" t="s">
        <v>343</v>
      </c>
      <c r="D1110" s="1" t="s">
        <v>344</v>
      </c>
      <c r="E1110">
        <v>4.91</v>
      </c>
      <c r="F1110">
        <v>167594</v>
      </c>
      <c r="G1110">
        <v>827230</v>
      </c>
      <c r="H1110">
        <v>245350000</v>
      </c>
      <c r="I1110">
        <f t="shared" si="36"/>
        <v>1204668500</v>
      </c>
    </row>
    <row r="1111" spans="1:9" x14ac:dyDescent="0.3">
      <c r="A1111" s="2">
        <v>42027</v>
      </c>
      <c r="B1111" s="6">
        <f t="shared" si="35"/>
        <v>23</v>
      </c>
      <c r="C1111" t="s">
        <v>345</v>
      </c>
      <c r="D1111" s="1" t="s">
        <v>346</v>
      </c>
      <c r="E1111">
        <v>108.8</v>
      </c>
      <c r="F1111">
        <v>42530</v>
      </c>
      <c r="G1111">
        <v>4609490</v>
      </c>
      <c r="H1111">
        <v>30584000</v>
      </c>
      <c r="I1111">
        <f t="shared" si="36"/>
        <v>3327539200</v>
      </c>
    </row>
    <row r="1112" spans="1:9" x14ac:dyDescent="0.3">
      <c r="A1112" s="2">
        <v>42027</v>
      </c>
      <c r="B1112" s="6">
        <f t="shared" si="35"/>
        <v>23</v>
      </c>
      <c r="C1112" t="s">
        <v>347</v>
      </c>
      <c r="D1112" s="1" t="s">
        <v>348</v>
      </c>
      <c r="E1112">
        <v>3.3</v>
      </c>
      <c r="F1112">
        <v>1505</v>
      </c>
      <c r="G1112">
        <v>4940</v>
      </c>
      <c r="H1112">
        <v>25500000</v>
      </c>
      <c r="I1112">
        <f t="shared" si="36"/>
        <v>84150000</v>
      </c>
    </row>
    <row r="1113" spans="1:9" x14ac:dyDescent="0.3">
      <c r="A1113" s="2">
        <v>42027</v>
      </c>
      <c r="B1113" s="6">
        <f t="shared" si="35"/>
        <v>23</v>
      </c>
      <c r="C1113" t="s">
        <v>349</v>
      </c>
      <c r="D1113" s="1" t="s">
        <v>350</v>
      </c>
      <c r="E1113">
        <v>1.86</v>
      </c>
      <c r="F1113">
        <v>455566</v>
      </c>
      <c r="G1113">
        <v>851100</v>
      </c>
      <c r="H1113">
        <v>70928000</v>
      </c>
      <c r="I1113">
        <f t="shared" si="36"/>
        <v>131926080</v>
      </c>
    </row>
    <row r="1114" spans="1:9" x14ac:dyDescent="0.3">
      <c r="A1114" s="2">
        <v>42027</v>
      </c>
      <c r="B1114" s="6">
        <f t="shared" si="35"/>
        <v>23</v>
      </c>
      <c r="C1114" t="s">
        <v>351</v>
      </c>
      <c r="D1114" s="1" t="s">
        <v>352</v>
      </c>
      <c r="E1114">
        <v>5</v>
      </c>
      <c r="F1114">
        <v>558</v>
      </c>
      <c r="G1114">
        <v>2790</v>
      </c>
      <c r="H1114">
        <v>1143000</v>
      </c>
      <c r="I1114">
        <f t="shared" si="36"/>
        <v>5715000</v>
      </c>
    </row>
    <row r="1115" spans="1:9" x14ac:dyDescent="0.3">
      <c r="A1115" s="2">
        <v>42027</v>
      </c>
      <c r="B1115" s="6">
        <f t="shared" si="35"/>
        <v>23</v>
      </c>
      <c r="C1115" t="s">
        <v>353</v>
      </c>
      <c r="D1115" s="1" t="s">
        <v>354</v>
      </c>
      <c r="E1115">
        <v>3.22</v>
      </c>
      <c r="F1115">
        <v>58607</v>
      </c>
      <c r="G1115">
        <v>189140</v>
      </c>
      <c r="H1115">
        <v>36119000</v>
      </c>
      <c r="I1115">
        <f t="shared" si="36"/>
        <v>116303180</v>
      </c>
    </row>
    <row r="1116" spans="1:9" x14ac:dyDescent="0.3">
      <c r="A1116" s="2">
        <v>42027</v>
      </c>
      <c r="B1116" s="6">
        <f t="shared" si="35"/>
        <v>23</v>
      </c>
      <c r="C1116" t="s">
        <v>355</v>
      </c>
      <c r="D1116" s="1" t="s">
        <v>356</v>
      </c>
      <c r="E1116">
        <v>5.12</v>
      </c>
      <c r="F1116">
        <v>5079</v>
      </c>
      <c r="G1116">
        <v>25820</v>
      </c>
      <c r="H1116">
        <v>4199000</v>
      </c>
      <c r="I1116">
        <f t="shared" si="36"/>
        <v>21498880</v>
      </c>
    </row>
    <row r="1117" spans="1:9" x14ac:dyDescent="0.3">
      <c r="A1117" s="2">
        <v>42027</v>
      </c>
      <c r="B1117" s="6">
        <f t="shared" si="35"/>
        <v>23</v>
      </c>
      <c r="C1117" t="s">
        <v>357</v>
      </c>
      <c r="D1117" s="1" t="s">
        <v>358</v>
      </c>
      <c r="E1117">
        <v>32.15</v>
      </c>
      <c r="F1117">
        <v>1441</v>
      </c>
      <c r="G1117">
        <v>45340</v>
      </c>
      <c r="H1117">
        <v>1839000</v>
      </c>
      <c r="I1117">
        <f t="shared" si="36"/>
        <v>59123850</v>
      </c>
    </row>
    <row r="1118" spans="1:9" x14ac:dyDescent="0.3">
      <c r="A1118" s="2">
        <v>42027</v>
      </c>
      <c r="B1118" s="6">
        <f t="shared" si="35"/>
        <v>23</v>
      </c>
      <c r="C1118" t="s">
        <v>359</v>
      </c>
      <c r="D1118" s="1" t="s">
        <v>360</v>
      </c>
      <c r="E1118">
        <v>3.08</v>
      </c>
      <c r="F1118">
        <v>34853</v>
      </c>
      <c r="G1118">
        <v>105020</v>
      </c>
      <c r="H1118">
        <v>7831000</v>
      </c>
      <c r="I1118">
        <f t="shared" si="36"/>
        <v>24119480</v>
      </c>
    </row>
    <row r="1119" spans="1:9" x14ac:dyDescent="0.3">
      <c r="A1119" s="2">
        <v>42027</v>
      </c>
      <c r="B1119" s="6">
        <f t="shared" si="35"/>
        <v>23</v>
      </c>
      <c r="C1119" t="s">
        <v>361</v>
      </c>
      <c r="D1119" s="1" t="s">
        <v>362</v>
      </c>
      <c r="E1119">
        <v>0.02</v>
      </c>
      <c r="F1119">
        <v>59542</v>
      </c>
      <c r="G1119">
        <v>1190</v>
      </c>
      <c r="H1119">
        <v>0</v>
      </c>
      <c r="I1119">
        <f t="shared" si="36"/>
        <v>0</v>
      </c>
    </row>
    <row r="1120" spans="1:9" x14ac:dyDescent="0.3">
      <c r="A1120" s="2">
        <v>42027</v>
      </c>
      <c r="B1120" s="6">
        <f t="shared" si="35"/>
        <v>23</v>
      </c>
      <c r="C1120" t="s">
        <v>363</v>
      </c>
      <c r="D1120" s="1" t="s">
        <v>364</v>
      </c>
      <c r="E1120">
        <v>0.13</v>
      </c>
      <c r="F1120">
        <v>484387</v>
      </c>
      <c r="G1120">
        <v>60620</v>
      </c>
      <c r="H1120">
        <v>0</v>
      </c>
      <c r="I1120">
        <f t="shared" si="36"/>
        <v>0</v>
      </c>
    </row>
    <row r="1121" spans="1:9" x14ac:dyDescent="0.3">
      <c r="A1121" s="2">
        <v>42027</v>
      </c>
      <c r="B1121" s="6">
        <f t="shared" si="35"/>
        <v>23</v>
      </c>
      <c r="C1121" t="s">
        <v>365</v>
      </c>
      <c r="D1121" s="1" t="s">
        <v>366</v>
      </c>
      <c r="E1121">
        <v>1.1000000000000001</v>
      </c>
      <c r="F1121">
        <v>10516</v>
      </c>
      <c r="G1121">
        <v>11190</v>
      </c>
      <c r="H1121">
        <v>4084000</v>
      </c>
      <c r="I1121">
        <f t="shared" si="36"/>
        <v>4492400</v>
      </c>
    </row>
    <row r="1122" spans="1:9" x14ac:dyDescent="0.3">
      <c r="A1122" s="2">
        <v>42027</v>
      </c>
      <c r="B1122" s="6">
        <f t="shared" si="35"/>
        <v>23</v>
      </c>
      <c r="C1122" t="s">
        <v>367</v>
      </c>
      <c r="D1122" s="1" t="s">
        <v>368</v>
      </c>
      <c r="E1122">
        <v>0.98</v>
      </c>
      <c r="F1122">
        <v>19735</v>
      </c>
      <c r="G1122">
        <v>19310</v>
      </c>
      <c r="H1122">
        <v>5438000</v>
      </c>
      <c r="I1122">
        <f t="shared" si="36"/>
        <v>5329240</v>
      </c>
    </row>
    <row r="1123" spans="1:9" x14ac:dyDescent="0.3">
      <c r="A1123" s="2">
        <v>42027</v>
      </c>
      <c r="B1123" s="6">
        <f t="shared" si="35"/>
        <v>23</v>
      </c>
      <c r="C1123" t="s">
        <v>369</v>
      </c>
      <c r="D1123" s="1" t="s">
        <v>370</v>
      </c>
      <c r="E1123">
        <v>9</v>
      </c>
      <c r="F1123">
        <v>0</v>
      </c>
      <c r="G1123">
        <v>0</v>
      </c>
      <c r="H1123">
        <v>15129000</v>
      </c>
      <c r="I1123">
        <f t="shared" si="36"/>
        <v>136161000</v>
      </c>
    </row>
    <row r="1124" spans="1:9" x14ac:dyDescent="0.3">
      <c r="A1124" s="2">
        <v>42027</v>
      </c>
      <c r="B1124" s="6">
        <f t="shared" si="35"/>
        <v>23</v>
      </c>
      <c r="C1124" t="s">
        <v>371</v>
      </c>
      <c r="D1124" s="1" t="s">
        <v>372</v>
      </c>
      <c r="E1124">
        <v>5.8</v>
      </c>
      <c r="F1124">
        <v>5085</v>
      </c>
      <c r="G1124">
        <v>29050</v>
      </c>
      <c r="H1124">
        <v>9809000</v>
      </c>
      <c r="I1124">
        <f t="shared" si="36"/>
        <v>56892200</v>
      </c>
    </row>
    <row r="1125" spans="1:9" x14ac:dyDescent="0.3">
      <c r="A1125" s="2">
        <v>42027</v>
      </c>
      <c r="B1125" s="6">
        <f t="shared" si="35"/>
        <v>23</v>
      </c>
      <c r="C1125" t="s">
        <v>373</v>
      </c>
      <c r="D1125" s="1" t="s">
        <v>374</v>
      </c>
      <c r="E1125">
        <v>2.29</v>
      </c>
      <c r="F1125">
        <v>549</v>
      </c>
      <c r="G1125">
        <v>1210</v>
      </c>
      <c r="H1125">
        <v>11568000</v>
      </c>
      <c r="I1125">
        <f t="shared" si="36"/>
        <v>26490720</v>
      </c>
    </row>
    <row r="1126" spans="1:9" x14ac:dyDescent="0.3">
      <c r="A1126" s="2">
        <v>42027</v>
      </c>
      <c r="B1126" s="6">
        <f t="shared" si="35"/>
        <v>23</v>
      </c>
      <c r="C1126" t="s">
        <v>375</v>
      </c>
      <c r="D1126" s="1" t="s">
        <v>376</v>
      </c>
      <c r="E1126">
        <v>29.9</v>
      </c>
      <c r="F1126">
        <v>3964</v>
      </c>
      <c r="G1126">
        <v>116020</v>
      </c>
      <c r="H1126">
        <v>4187000</v>
      </c>
      <c r="I1126">
        <f t="shared" si="36"/>
        <v>125191300</v>
      </c>
    </row>
    <row r="1127" spans="1:9" x14ac:dyDescent="0.3">
      <c r="A1127" s="2">
        <v>42027</v>
      </c>
      <c r="B1127" s="6">
        <f t="shared" si="35"/>
        <v>23</v>
      </c>
      <c r="C1127" t="s">
        <v>377</v>
      </c>
      <c r="D1127" s="1" t="s">
        <v>378</v>
      </c>
      <c r="E1127">
        <v>1.54</v>
      </c>
      <c r="F1127">
        <v>18</v>
      </c>
      <c r="G1127">
        <v>30</v>
      </c>
      <c r="H1127">
        <v>3715000</v>
      </c>
      <c r="I1127">
        <f t="shared" si="36"/>
        <v>5721100</v>
      </c>
    </row>
    <row r="1128" spans="1:9" x14ac:dyDescent="0.3">
      <c r="A1128" s="2">
        <v>42027</v>
      </c>
      <c r="B1128" s="6">
        <f t="shared" si="35"/>
        <v>23</v>
      </c>
      <c r="C1128" t="s">
        <v>379</v>
      </c>
      <c r="D1128" s="1" t="s">
        <v>380</v>
      </c>
      <c r="E1128">
        <v>2.62</v>
      </c>
      <c r="F1128">
        <v>55562</v>
      </c>
      <c r="G1128">
        <v>146060</v>
      </c>
      <c r="H1128">
        <v>93737000</v>
      </c>
      <c r="I1128">
        <f t="shared" si="36"/>
        <v>245590940</v>
      </c>
    </row>
    <row r="1129" spans="1:9" x14ac:dyDescent="0.3">
      <c r="A1129" s="2">
        <v>42027</v>
      </c>
      <c r="B1129" s="6">
        <f t="shared" si="35"/>
        <v>23</v>
      </c>
      <c r="C1129" t="s">
        <v>381</v>
      </c>
      <c r="D1129" s="1" t="s">
        <v>382</v>
      </c>
      <c r="E1129">
        <v>2.27</v>
      </c>
      <c r="F1129">
        <v>24835</v>
      </c>
      <c r="G1129">
        <v>56260</v>
      </c>
      <c r="H1129">
        <v>7444000</v>
      </c>
      <c r="I1129">
        <f t="shared" si="36"/>
        <v>16897880</v>
      </c>
    </row>
    <row r="1130" spans="1:9" x14ac:dyDescent="0.3">
      <c r="A1130" s="2">
        <v>42027</v>
      </c>
      <c r="B1130" s="6">
        <f t="shared" si="35"/>
        <v>23</v>
      </c>
      <c r="C1130" t="s">
        <v>383</v>
      </c>
      <c r="D1130" s="1" t="s">
        <v>384</v>
      </c>
      <c r="E1130">
        <v>1.76</v>
      </c>
      <c r="F1130">
        <v>5624</v>
      </c>
      <c r="G1130">
        <v>9740</v>
      </c>
      <c r="H1130">
        <v>5435000</v>
      </c>
      <c r="I1130">
        <f t="shared" si="36"/>
        <v>9565600</v>
      </c>
    </row>
    <row r="1131" spans="1:9" x14ac:dyDescent="0.3">
      <c r="A1131" s="2">
        <v>42027</v>
      </c>
      <c r="B1131" s="6">
        <f t="shared" si="35"/>
        <v>23</v>
      </c>
      <c r="C1131" t="s">
        <v>385</v>
      </c>
      <c r="D1131" s="1" t="s">
        <v>386</v>
      </c>
      <c r="E1131">
        <v>0.8</v>
      </c>
      <c r="F1131">
        <v>52321</v>
      </c>
      <c r="G1131">
        <v>41230</v>
      </c>
      <c r="H1131">
        <v>23452000</v>
      </c>
      <c r="I1131">
        <f t="shared" si="36"/>
        <v>18761600</v>
      </c>
    </row>
    <row r="1132" spans="1:9" x14ac:dyDescent="0.3">
      <c r="A1132" s="2">
        <v>42027</v>
      </c>
      <c r="B1132" s="6">
        <f t="shared" si="35"/>
        <v>23</v>
      </c>
      <c r="C1132" t="s">
        <v>387</v>
      </c>
      <c r="D1132" s="1" t="s">
        <v>388</v>
      </c>
      <c r="E1132">
        <v>56.85</v>
      </c>
      <c r="F1132">
        <v>1806</v>
      </c>
      <c r="G1132">
        <v>101400</v>
      </c>
      <c r="H1132">
        <v>1165000</v>
      </c>
      <c r="I1132">
        <f t="shared" si="36"/>
        <v>66230250</v>
      </c>
    </row>
    <row r="1133" spans="1:9" x14ac:dyDescent="0.3">
      <c r="A1133" s="2">
        <v>42027</v>
      </c>
      <c r="B1133" s="6">
        <f t="shared" si="35"/>
        <v>23</v>
      </c>
      <c r="C1133" t="s">
        <v>389</v>
      </c>
      <c r="D1133" s="1" t="s">
        <v>390</v>
      </c>
      <c r="E1133">
        <v>136.5</v>
      </c>
      <c r="F1133">
        <v>98797</v>
      </c>
      <c r="G1133">
        <v>13570390</v>
      </c>
      <c r="H1133">
        <v>30454000</v>
      </c>
      <c r="I1133">
        <f t="shared" si="36"/>
        <v>4156971000</v>
      </c>
    </row>
    <row r="1134" spans="1:9" x14ac:dyDescent="0.3">
      <c r="A1134" s="2">
        <v>42027</v>
      </c>
      <c r="B1134" s="6">
        <f t="shared" si="35"/>
        <v>23</v>
      </c>
      <c r="C1134" t="s">
        <v>391</v>
      </c>
      <c r="D1134" s="1" t="s">
        <v>392</v>
      </c>
      <c r="E1134">
        <v>3.46</v>
      </c>
      <c r="F1134">
        <v>2535</v>
      </c>
      <c r="G1134">
        <v>8770</v>
      </c>
      <c r="H1134">
        <v>12110000</v>
      </c>
      <c r="I1134">
        <f t="shared" si="36"/>
        <v>41900600</v>
      </c>
    </row>
    <row r="1135" spans="1:9" x14ac:dyDescent="0.3">
      <c r="A1135" s="2">
        <v>42027</v>
      </c>
      <c r="B1135" s="6">
        <f t="shared" si="35"/>
        <v>23</v>
      </c>
      <c r="C1135" t="s">
        <v>393</v>
      </c>
      <c r="D1135" s="1" t="s">
        <v>394</v>
      </c>
      <c r="E1135">
        <v>16.22</v>
      </c>
      <c r="F1135">
        <v>2310</v>
      </c>
      <c r="G1135">
        <v>36960</v>
      </c>
      <c r="H1135">
        <v>6189000</v>
      </c>
      <c r="I1135">
        <f t="shared" si="36"/>
        <v>100385580</v>
      </c>
    </row>
    <row r="1136" spans="1:9" x14ac:dyDescent="0.3">
      <c r="A1136" s="2">
        <v>42027</v>
      </c>
      <c r="B1136" s="6">
        <f t="shared" si="35"/>
        <v>23</v>
      </c>
      <c r="C1136" t="s">
        <v>395</v>
      </c>
      <c r="D1136" s="1" t="s">
        <v>396</v>
      </c>
      <c r="E1136">
        <v>13</v>
      </c>
      <c r="F1136">
        <v>5</v>
      </c>
      <c r="G1136">
        <v>70</v>
      </c>
      <c r="H1136">
        <v>0</v>
      </c>
      <c r="I1136">
        <f t="shared" si="36"/>
        <v>0</v>
      </c>
    </row>
    <row r="1137" spans="1:9" x14ac:dyDescent="0.3">
      <c r="A1137" s="2">
        <v>42027</v>
      </c>
      <c r="B1137" s="6">
        <f t="shared" si="35"/>
        <v>23</v>
      </c>
      <c r="C1137" t="s">
        <v>397</v>
      </c>
      <c r="D1137" s="1" t="s">
        <v>398</v>
      </c>
      <c r="E1137">
        <v>175.5</v>
      </c>
      <c r="F1137">
        <v>33636</v>
      </c>
      <c r="G1137">
        <v>5795670</v>
      </c>
      <c r="H1137">
        <v>5028000</v>
      </c>
      <c r="I1137">
        <f t="shared" si="36"/>
        <v>882414000</v>
      </c>
    </row>
    <row r="1138" spans="1:9" x14ac:dyDescent="0.3">
      <c r="A1138" s="2">
        <v>42027</v>
      </c>
      <c r="B1138" s="6">
        <f t="shared" si="35"/>
        <v>23</v>
      </c>
      <c r="C1138" t="s">
        <v>399</v>
      </c>
      <c r="D1138" s="1" t="s">
        <v>400</v>
      </c>
      <c r="E1138">
        <v>18.670000000000002</v>
      </c>
      <c r="F1138">
        <v>981</v>
      </c>
      <c r="G1138">
        <v>18300</v>
      </c>
      <c r="H1138">
        <v>4000000</v>
      </c>
      <c r="I1138">
        <f t="shared" si="36"/>
        <v>74680000</v>
      </c>
    </row>
    <row r="1139" spans="1:9" x14ac:dyDescent="0.3">
      <c r="A1139" s="2">
        <v>42027</v>
      </c>
      <c r="B1139" s="6">
        <f t="shared" si="35"/>
        <v>23</v>
      </c>
      <c r="C1139" t="s">
        <v>401</v>
      </c>
      <c r="D1139" s="1" t="s">
        <v>402</v>
      </c>
      <c r="E1139">
        <v>0.9</v>
      </c>
      <c r="F1139">
        <v>7991</v>
      </c>
      <c r="G1139">
        <v>7200</v>
      </c>
      <c r="H1139">
        <v>0</v>
      </c>
      <c r="I1139">
        <f t="shared" si="36"/>
        <v>0</v>
      </c>
    </row>
    <row r="1140" spans="1:9" x14ac:dyDescent="0.3">
      <c r="A1140" s="2">
        <v>42027</v>
      </c>
      <c r="B1140" s="6">
        <f t="shared" si="35"/>
        <v>23</v>
      </c>
      <c r="C1140" t="s">
        <v>403</v>
      </c>
      <c r="D1140" s="1" t="s">
        <v>404</v>
      </c>
      <c r="E1140">
        <v>212.95</v>
      </c>
      <c r="F1140">
        <v>17402</v>
      </c>
      <c r="G1140">
        <v>3613150</v>
      </c>
      <c r="H1140">
        <v>8393000</v>
      </c>
      <c r="I1140">
        <f t="shared" si="36"/>
        <v>1787289350</v>
      </c>
    </row>
    <row r="1141" spans="1:9" x14ac:dyDescent="0.3">
      <c r="A1141" s="2">
        <v>42027</v>
      </c>
      <c r="B1141" s="6">
        <f t="shared" si="35"/>
        <v>23</v>
      </c>
      <c r="C1141" t="s">
        <v>405</v>
      </c>
      <c r="D1141" s="1" t="s">
        <v>406</v>
      </c>
      <c r="E1141">
        <v>4.24</v>
      </c>
      <c r="F1141">
        <v>608</v>
      </c>
      <c r="G1141">
        <v>2500</v>
      </c>
      <c r="H1141">
        <v>2639000</v>
      </c>
      <c r="I1141">
        <f t="shared" si="36"/>
        <v>11189360</v>
      </c>
    </row>
    <row r="1142" spans="1:9" x14ac:dyDescent="0.3">
      <c r="A1142" s="2">
        <v>42027</v>
      </c>
      <c r="B1142" s="6">
        <f t="shared" si="35"/>
        <v>23</v>
      </c>
      <c r="C1142" t="s">
        <v>407</v>
      </c>
      <c r="D1142" s="1" t="s">
        <v>408</v>
      </c>
      <c r="E1142">
        <v>1.06</v>
      </c>
      <c r="F1142">
        <v>669</v>
      </c>
      <c r="G1142">
        <v>680</v>
      </c>
      <c r="H1142">
        <v>0</v>
      </c>
      <c r="I1142">
        <f t="shared" si="36"/>
        <v>0</v>
      </c>
    </row>
    <row r="1143" spans="1:9" x14ac:dyDescent="0.3">
      <c r="A1143" s="2">
        <v>42027</v>
      </c>
      <c r="B1143" s="6">
        <f t="shared" si="35"/>
        <v>23</v>
      </c>
      <c r="C1143" t="s">
        <v>409</v>
      </c>
      <c r="D1143" s="1" t="s">
        <v>410</v>
      </c>
      <c r="E1143">
        <v>9.0500000000000007</v>
      </c>
      <c r="F1143">
        <v>110</v>
      </c>
      <c r="G1143">
        <v>1000</v>
      </c>
      <c r="H1143">
        <v>5944000</v>
      </c>
      <c r="I1143">
        <f t="shared" si="36"/>
        <v>53793200.000000007</v>
      </c>
    </row>
    <row r="1144" spans="1:9" x14ac:dyDescent="0.3">
      <c r="A1144" s="2">
        <v>42027</v>
      </c>
      <c r="B1144" s="6">
        <f t="shared" si="35"/>
        <v>23</v>
      </c>
      <c r="C1144" t="s">
        <v>411</v>
      </c>
      <c r="D1144" s="1" t="s">
        <v>412</v>
      </c>
      <c r="E1144">
        <v>0.11</v>
      </c>
      <c r="F1144">
        <v>25489</v>
      </c>
      <c r="G1144">
        <v>2800</v>
      </c>
      <c r="H1144">
        <v>0</v>
      </c>
      <c r="I1144">
        <f t="shared" si="36"/>
        <v>0</v>
      </c>
    </row>
    <row r="1145" spans="1:9" x14ac:dyDescent="0.3">
      <c r="A1145" s="2">
        <v>42027</v>
      </c>
      <c r="B1145" s="6">
        <f t="shared" si="35"/>
        <v>23</v>
      </c>
      <c r="C1145" t="s">
        <v>413</v>
      </c>
      <c r="D1145" s="1" t="s">
        <v>414</v>
      </c>
      <c r="E1145">
        <v>2.2000000000000002</v>
      </c>
      <c r="F1145">
        <v>150</v>
      </c>
      <c r="G1145">
        <v>330</v>
      </c>
      <c r="H1145">
        <v>0</v>
      </c>
      <c r="I1145">
        <f t="shared" si="36"/>
        <v>0</v>
      </c>
    </row>
    <row r="1146" spans="1:9" x14ac:dyDescent="0.3">
      <c r="A1146" s="2">
        <v>42027</v>
      </c>
      <c r="B1146" s="6">
        <f t="shared" si="35"/>
        <v>23</v>
      </c>
      <c r="C1146" t="s">
        <v>415</v>
      </c>
      <c r="D1146" s="1" t="s">
        <v>416</v>
      </c>
      <c r="E1146">
        <v>4.0199999999999996</v>
      </c>
      <c r="F1146">
        <v>31103</v>
      </c>
      <c r="G1146">
        <v>125880</v>
      </c>
      <c r="H1146">
        <v>18968000</v>
      </c>
      <c r="I1146">
        <f t="shared" si="36"/>
        <v>76251359.999999985</v>
      </c>
    </row>
    <row r="1147" spans="1:9" x14ac:dyDescent="0.3">
      <c r="A1147" s="2">
        <v>42027</v>
      </c>
      <c r="B1147" s="6">
        <f t="shared" si="35"/>
        <v>23</v>
      </c>
      <c r="C1147" t="s">
        <v>417</v>
      </c>
      <c r="D1147" s="1" t="s">
        <v>418</v>
      </c>
      <c r="E1147">
        <v>0.85</v>
      </c>
      <c r="F1147">
        <v>13890</v>
      </c>
      <c r="G1147">
        <v>11840</v>
      </c>
      <c r="H1147">
        <v>8070000</v>
      </c>
      <c r="I1147">
        <f t="shared" si="36"/>
        <v>6859500</v>
      </c>
    </row>
    <row r="1148" spans="1:9" x14ac:dyDescent="0.3">
      <c r="A1148" s="2">
        <v>42027</v>
      </c>
      <c r="B1148" s="6">
        <f t="shared" si="35"/>
        <v>23</v>
      </c>
      <c r="C1148" t="s">
        <v>419</v>
      </c>
      <c r="D1148" s="1" t="s">
        <v>420</v>
      </c>
      <c r="E1148">
        <v>3.34</v>
      </c>
      <c r="F1148">
        <v>200</v>
      </c>
      <c r="G1148">
        <v>600</v>
      </c>
      <c r="H1148">
        <v>3600000</v>
      </c>
      <c r="I1148">
        <f t="shared" si="36"/>
        <v>12024000</v>
      </c>
    </row>
    <row r="1149" spans="1:9" x14ac:dyDescent="0.3">
      <c r="A1149" s="2">
        <v>42027</v>
      </c>
      <c r="B1149" s="6">
        <f t="shared" si="35"/>
        <v>23</v>
      </c>
      <c r="C1149" t="s">
        <v>421</v>
      </c>
      <c r="D1149" s="1" t="s">
        <v>422</v>
      </c>
      <c r="E1149">
        <v>1.61</v>
      </c>
      <c r="F1149">
        <v>2474</v>
      </c>
      <c r="G1149">
        <v>3960</v>
      </c>
      <c r="H1149">
        <v>0</v>
      </c>
      <c r="I1149">
        <f t="shared" si="36"/>
        <v>0</v>
      </c>
    </row>
    <row r="1150" spans="1:9" x14ac:dyDescent="0.3">
      <c r="A1150" s="2">
        <v>42027</v>
      </c>
      <c r="B1150" s="6">
        <f t="shared" si="35"/>
        <v>23</v>
      </c>
      <c r="C1150" t="s">
        <v>423</v>
      </c>
      <c r="D1150" s="1" t="s">
        <v>424</v>
      </c>
      <c r="E1150">
        <v>5</v>
      </c>
      <c r="F1150">
        <v>3213</v>
      </c>
      <c r="G1150">
        <v>16040</v>
      </c>
      <c r="H1150">
        <v>11334000</v>
      </c>
      <c r="I1150">
        <f t="shared" si="36"/>
        <v>56670000</v>
      </c>
    </row>
    <row r="1151" spans="1:9" x14ac:dyDescent="0.3">
      <c r="A1151" s="2">
        <v>42027</v>
      </c>
      <c r="B1151" s="6">
        <f t="shared" si="35"/>
        <v>23</v>
      </c>
      <c r="C1151" t="s">
        <v>425</v>
      </c>
      <c r="D1151" s="1" t="s">
        <v>426</v>
      </c>
      <c r="E1151">
        <v>1.86</v>
      </c>
      <c r="F1151">
        <v>9250</v>
      </c>
      <c r="G1151">
        <v>17160</v>
      </c>
      <c r="H1151">
        <v>0</v>
      </c>
      <c r="I1151">
        <f t="shared" si="36"/>
        <v>0</v>
      </c>
    </row>
    <row r="1152" spans="1:9" x14ac:dyDescent="0.3">
      <c r="A1152" s="2">
        <v>42027</v>
      </c>
      <c r="B1152" s="6">
        <f t="shared" si="35"/>
        <v>23</v>
      </c>
      <c r="C1152" t="s">
        <v>427</v>
      </c>
      <c r="D1152" s="1" t="s">
        <v>428</v>
      </c>
      <c r="E1152">
        <v>21</v>
      </c>
      <c r="F1152">
        <v>5</v>
      </c>
      <c r="G1152">
        <v>110</v>
      </c>
      <c r="H1152">
        <v>0</v>
      </c>
      <c r="I1152">
        <f t="shared" si="36"/>
        <v>0</v>
      </c>
    </row>
    <row r="1153" spans="1:9" x14ac:dyDescent="0.3">
      <c r="A1153" s="2">
        <v>42027</v>
      </c>
      <c r="B1153" s="6">
        <f t="shared" si="35"/>
        <v>23</v>
      </c>
      <c r="C1153" t="s">
        <v>429</v>
      </c>
      <c r="D1153" s="1" t="s">
        <v>430</v>
      </c>
      <c r="E1153">
        <v>20.399999999999999</v>
      </c>
      <c r="F1153">
        <v>199841</v>
      </c>
      <c r="G1153">
        <v>4181460</v>
      </c>
      <c r="H1153">
        <v>52636000</v>
      </c>
      <c r="I1153">
        <f t="shared" si="36"/>
        <v>1073774400</v>
      </c>
    </row>
    <row r="1154" spans="1:9" x14ac:dyDescent="0.3">
      <c r="A1154" s="2">
        <v>42027</v>
      </c>
      <c r="B1154" s="6">
        <f t="shared" si="35"/>
        <v>23</v>
      </c>
      <c r="C1154" t="s">
        <v>431</v>
      </c>
      <c r="D1154" s="1" t="s">
        <v>432</v>
      </c>
      <c r="E1154">
        <v>0.3</v>
      </c>
      <c r="F1154">
        <v>48892</v>
      </c>
      <c r="G1154">
        <v>14670</v>
      </c>
      <c r="H1154">
        <v>0</v>
      </c>
      <c r="I1154">
        <f t="shared" si="36"/>
        <v>0</v>
      </c>
    </row>
    <row r="1155" spans="1:9" x14ac:dyDescent="0.3">
      <c r="A1155" s="2">
        <v>42027</v>
      </c>
      <c r="B1155" s="6">
        <f t="shared" ref="B1155:B1218" si="37">DAY(A1155)</f>
        <v>23</v>
      </c>
      <c r="C1155" t="s">
        <v>433</v>
      </c>
      <c r="D1155" s="1" t="s">
        <v>434</v>
      </c>
      <c r="E1155">
        <v>2.6</v>
      </c>
      <c r="F1155">
        <v>21694</v>
      </c>
      <c r="G1155">
        <v>56420</v>
      </c>
      <c r="H1155">
        <v>32447000</v>
      </c>
      <c r="I1155">
        <f t="shared" ref="I1155:I1218" si="38">H1155*E1155</f>
        <v>84362200</v>
      </c>
    </row>
    <row r="1156" spans="1:9" x14ac:dyDescent="0.3">
      <c r="A1156" s="2">
        <v>42027</v>
      </c>
      <c r="B1156" s="6">
        <f t="shared" si="37"/>
        <v>23</v>
      </c>
      <c r="C1156" t="s">
        <v>435</v>
      </c>
      <c r="D1156" s="1" t="s">
        <v>436</v>
      </c>
      <c r="E1156">
        <v>9.81</v>
      </c>
      <c r="F1156">
        <v>6471</v>
      </c>
      <c r="G1156">
        <v>64380</v>
      </c>
      <c r="H1156">
        <v>1509000</v>
      </c>
      <c r="I1156">
        <f t="shared" si="38"/>
        <v>14803290</v>
      </c>
    </row>
    <row r="1157" spans="1:9" x14ac:dyDescent="0.3">
      <c r="A1157" s="2">
        <v>42027</v>
      </c>
      <c r="B1157" s="6">
        <f t="shared" si="37"/>
        <v>23</v>
      </c>
      <c r="C1157" t="s">
        <v>437</v>
      </c>
      <c r="D1157" s="1" t="s">
        <v>438</v>
      </c>
      <c r="E1157">
        <v>2.94</v>
      </c>
      <c r="F1157">
        <v>108261</v>
      </c>
      <c r="G1157">
        <v>313070</v>
      </c>
      <c r="H1157">
        <v>26333000</v>
      </c>
      <c r="I1157">
        <f t="shared" si="38"/>
        <v>77419020</v>
      </c>
    </row>
    <row r="1158" spans="1:9" x14ac:dyDescent="0.3">
      <c r="A1158" s="2">
        <v>42027</v>
      </c>
      <c r="B1158" s="6">
        <f t="shared" si="37"/>
        <v>23</v>
      </c>
      <c r="C1158" t="s">
        <v>439</v>
      </c>
      <c r="D1158" s="1" t="s">
        <v>440</v>
      </c>
      <c r="E1158">
        <v>2.4</v>
      </c>
      <c r="F1158">
        <v>405</v>
      </c>
      <c r="G1158">
        <v>970</v>
      </c>
      <c r="H1158">
        <v>4047000</v>
      </c>
      <c r="I1158">
        <f t="shared" si="38"/>
        <v>9712800</v>
      </c>
    </row>
    <row r="1159" spans="1:9" x14ac:dyDescent="0.3">
      <c r="A1159" s="2">
        <v>42027</v>
      </c>
      <c r="B1159" s="6">
        <f t="shared" si="37"/>
        <v>23</v>
      </c>
      <c r="C1159" t="s">
        <v>441</v>
      </c>
      <c r="D1159" s="1" t="s">
        <v>442</v>
      </c>
      <c r="E1159">
        <v>0.02</v>
      </c>
      <c r="F1159">
        <v>53730</v>
      </c>
      <c r="G1159">
        <v>1070</v>
      </c>
      <c r="H1159">
        <v>0</v>
      </c>
      <c r="I1159">
        <f t="shared" si="38"/>
        <v>0</v>
      </c>
    </row>
    <row r="1160" spans="1:9" x14ac:dyDescent="0.3">
      <c r="A1160" s="2">
        <v>42027</v>
      </c>
      <c r="B1160" s="6">
        <f t="shared" si="37"/>
        <v>23</v>
      </c>
      <c r="C1160" t="s">
        <v>443</v>
      </c>
      <c r="D1160" s="1" t="s">
        <v>444</v>
      </c>
      <c r="E1160">
        <v>6.66</v>
      </c>
      <c r="F1160">
        <v>0</v>
      </c>
      <c r="G1160">
        <v>0</v>
      </c>
      <c r="H1160">
        <v>3329000</v>
      </c>
      <c r="I1160">
        <f t="shared" si="38"/>
        <v>22171140</v>
      </c>
    </row>
    <row r="1161" spans="1:9" x14ac:dyDescent="0.3">
      <c r="A1161" s="2">
        <v>42027</v>
      </c>
      <c r="B1161" s="6">
        <f t="shared" si="37"/>
        <v>23</v>
      </c>
      <c r="C1161" t="s">
        <v>445</v>
      </c>
      <c r="D1161" s="1" t="s">
        <v>446</v>
      </c>
      <c r="E1161">
        <v>1.21</v>
      </c>
      <c r="F1161">
        <v>195414</v>
      </c>
      <c r="G1161">
        <v>241150</v>
      </c>
      <c r="H1161">
        <v>45144000</v>
      </c>
      <c r="I1161">
        <f t="shared" si="38"/>
        <v>54624240</v>
      </c>
    </row>
    <row r="1162" spans="1:9" x14ac:dyDescent="0.3">
      <c r="A1162" s="2">
        <v>42027</v>
      </c>
      <c r="B1162" s="6">
        <f t="shared" si="37"/>
        <v>23</v>
      </c>
      <c r="C1162" t="s">
        <v>447</v>
      </c>
      <c r="D1162" s="1" t="s">
        <v>448</v>
      </c>
      <c r="E1162">
        <v>32.479999999999997</v>
      </c>
      <c r="F1162">
        <v>39911</v>
      </c>
      <c r="G1162">
        <v>1293950</v>
      </c>
      <c r="H1162">
        <v>48500000</v>
      </c>
      <c r="I1162">
        <f t="shared" si="38"/>
        <v>1575279999.9999998</v>
      </c>
    </row>
    <row r="1163" spans="1:9" x14ac:dyDescent="0.3">
      <c r="A1163" s="2">
        <v>42027</v>
      </c>
      <c r="B1163" s="6">
        <f t="shared" si="37"/>
        <v>23</v>
      </c>
      <c r="C1163" t="s">
        <v>449</v>
      </c>
      <c r="D1163" s="1" t="s">
        <v>450</v>
      </c>
      <c r="E1163">
        <v>280</v>
      </c>
      <c r="F1163">
        <v>8308</v>
      </c>
      <c r="G1163">
        <v>2326150</v>
      </c>
      <c r="H1163">
        <v>9380000</v>
      </c>
      <c r="I1163">
        <f t="shared" si="38"/>
        <v>2626400000</v>
      </c>
    </row>
    <row r="1164" spans="1:9" x14ac:dyDescent="0.3">
      <c r="A1164" s="2">
        <v>42027</v>
      </c>
      <c r="B1164" s="6">
        <f t="shared" si="37"/>
        <v>23</v>
      </c>
      <c r="C1164" t="s">
        <v>451</v>
      </c>
      <c r="D1164" s="1" t="s">
        <v>452</v>
      </c>
      <c r="E1164">
        <v>108.25</v>
      </c>
      <c r="F1164">
        <v>770179</v>
      </c>
      <c r="G1164">
        <v>83823260</v>
      </c>
      <c r="H1164">
        <v>136410000</v>
      </c>
      <c r="I1164">
        <f t="shared" si="38"/>
        <v>14766382500</v>
      </c>
    </row>
    <row r="1165" spans="1:9" x14ac:dyDescent="0.3">
      <c r="A1165" s="2">
        <v>42027</v>
      </c>
      <c r="B1165" s="6">
        <f t="shared" si="37"/>
        <v>23</v>
      </c>
      <c r="C1165" t="s">
        <v>453</v>
      </c>
      <c r="D1165" s="1" t="s">
        <v>454</v>
      </c>
      <c r="E1165">
        <v>13.04</v>
      </c>
      <c r="F1165">
        <v>2231</v>
      </c>
      <c r="G1165">
        <v>28730</v>
      </c>
      <c r="H1165">
        <v>6739000</v>
      </c>
      <c r="I1165">
        <f t="shared" si="38"/>
        <v>87876560</v>
      </c>
    </row>
    <row r="1166" spans="1:9" x14ac:dyDescent="0.3">
      <c r="A1166" s="2">
        <v>42027</v>
      </c>
      <c r="B1166" s="6">
        <f t="shared" si="37"/>
        <v>23</v>
      </c>
      <c r="C1166" t="s">
        <v>455</v>
      </c>
      <c r="D1166" s="1" t="s">
        <v>456</v>
      </c>
      <c r="E1166">
        <v>36.19</v>
      </c>
      <c r="F1166">
        <v>61</v>
      </c>
      <c r="G1166">
        <v>2100</v>
      </c>
      <c r="H1166">
        <v>13085000</v>
      </c>
      <c r="I1166">
        <f t="shared" si="38"/>
        <v>473546150</v>
      </c>
    </row>
    <row r="1167" spans="1:9" x14ac:dyDescent="0.3">
      <c r="A1167" s="2">
        <v>42027</v>
      </c>
      <c r="B1167" s="6">
        <f t="shared" si="37"/>
        <v>23</v>
      </c>
      <c r="C1167" t="s">
        <v>457</v>
      </c>
      <c r="D1167" s="1" t="s">
        <v>458</v>
      </c>
      <c r="E1167">
        <v>52.5</v>
      </c>
      <c r="F1167">
        <v>50</v>
      </c>
      <c r="G1167">
        <v>2630</v>
      </c>
      <c r="H1167">
        <v>7449000</v>
      </c>
      <c r="I1167">
        <f t="shared" si="38"/>
        <v>391072500</v>
      </c>
    </row>
    <row r="1168" spans="1:9" x14ac:dyDescent="0.3">
      <c r="A1168" s="2">
        <v>42027</v>
      </c>
      <c r="B1168" s="6">
        <f t="shared" si="37"/>
        <v>23</v>
      </c>
      <c r="C1168" t="s">
        <v>459</v>
      </c>
      <c r="D1168" s="1" t="s">
        <v>460</v>
      </c>
      <c r="E1168">
        <v>7.37</v>
      </c>
      <c r="F1168">
        <v>5</v>
      </c>
      <c r="G1168">
        <v>40</v>
      </c>
      <c r="H1168">
        <v>0</v>
      </c>
      <c r="I1168">
        <f t="shared" si="38"/>
        <v>0</v>
      </c>
    </row>
    <row r="1169" spans="1:9" x14ac:dyDescent="0.3">
      <c r="A1169" s="2">
        <v>42027</v>
      </c>
      <c r="B1169" s="6">
        <f t="shared" si="37"/>
        <v>23</v>
      </c>
      <c r="C1169" t="s">
        <v>461</v>
      </c>
      <c r="D1169" s="1" t="s">
        <v>462</v>
      </c>
      <c r="E1169">
        <v>7.35</v>
      </c>
      <c r="F1169">
        <v>22524</v>
      </c>
      <c r="G1169">
        <v>166640</v>
      </c>
      <c r="H1169">
        <v>4222000</v>
      </c>
      <c r="I1169">
        <f t="shared" si="38"/>
        <v>31031700</v>
      </c>
    </row>
    <row r="1170" spans="1:9" x14ac:dyDescent="0.3">
      <c r="A1170" s="2">
        <v>42027</v>
      </c>
      <c r="B1170" s="6">
        <f t="shared" si="37"/>
        <v>23</v>
      </c>
      <c r="C1170" t="s">
        <v>463</v>
      </c>
      <c r="D1170" s="1" t="s">
        <v>464</v>
      </c>
      <c r="E1170">
        <v>22.48</v>
      </c>
      <c r="F1170">
        <v>2819</v>
      </c>
      <c r="G1170">
        <v>62790</v>
      </c>
      <c r="H1170">
        <v>3459000</v>
      </c>
      <c r="I1170">
        <f t="shared" si="38"/>
        <v>77758320</v>
      </c>
    </row>
    <row r="1171" spans="1:9" x14ac:dyDescent="0.3">
      <c r="A1171" s="2">
        <v>42027</v>
      </c>
      <c r="B1171" s="6">
        <f t="shared" si="37"/>
        <v>23</v>
      </c>
      <c r="C1171" t="s">
        <v>465</v>
      </c>
      <c r="D1171" s="1" t="s">
        <v>466</v>
      </c>
      <c r="E1171">
        <v>10.82</v>
      </c>
      <c r="F1171">
        <v>12015</v>
      </c>
      <c r="G1171">
        <v>129910</v>
      </c>
      <c r="H1171">
        <v>23006000</v>
      </c>
      <c r="I1171">
        <f t="shared" si="38"/>
        <v>248924920</v>
      </c>
    </row>
    <row r="1172" spans="1:9" x14ac:dyDescent="0.3">
      <c r="A1172" s="2">
        <v>42027</v>
      </c>
      <c r="B1172" s="6">
        <f t="shared" si="37"/>
        <v>23</v>
      </c>
      <c r="C1172" t="s">
        <v>467</v>
      </c>
      <c r="D1172" s="1" t="s">
        <v>468</v>
      </c>
      <c r="E1172">
        <v>29.25</v>
      </c>
      <c r="F1172">
        <v>0</v>
      </c>
      <c r="G1172">
        <v>0</v>
      </c>
      <c r="H1172">
        <v>184000</v>
      </c>
      <c r="I1172">
        <f t="shared" si="38"/>
        <v>5382000</v>
      </c>
    </row>
    <row r="1173" spans="1:9" x14ac:dyDescent="0.3">
      <c r="A1173" s="2">
        <v>42027</v>
      </c>
      <c r="B1173" s="6">
        <f t="shared" si="37"/>
        <v>23</v>
      </c>
      <c r="C1173" t="s">
        <v>469</v>
      </c>
      <c r="D1173" s="1" t="s">
        <v>470</v>
      </c>
      <c r="E1173">
        <v>3.8</v>
      </c>
      <c r="F1173">
        <v>2082</v>
      </c>
      <c r="G1173">
        <v>7950</v>
      </c>
      <c r="H1173">
        <v>4815000</v>
      </c>
      <c r="I1173">
        <f t="shared" si="38"/>
        <v>18297000</v>
      </c>
    </row>
    <row r="1174" spans="1:9" x14ac:dyDescent="0.3">
      <c r="A1174" s="2">
        <v>42027</v>
      </c>
      <c r="B1174" s="6">
        <f t="shared" si="37"/>
        <v>23</v>
      </c>
      <c r="C1174" t="s">
        <v>471</v>
      </c>
      <c r="D1174" s="1" t="s">
        <v>472</v>
      </c>
      <c r="E1174">
        <v>9.31</v>
      </c>
      <c r="F1174">
        <v>54012</v>
      </c>
      <c r="G1174">
        <v>502380</v>
      </c>
      <c r="H1174">
        <v>6713000</v>
      </c>
      <c r="I1174">
        <f t="shared" si="38"/>
        <v>62498030</v>
      </c>
    </row>
    <row r="1175" spans="1:9" x14ac:dyDescent="0.3">
      <c r="A1175" s="2">
        <v>42027</v>
      </c>
      <c r="B1175" s="6">
        <f t="shared" si="37"/>
        <v>23</v>
      </c>
      <c r="C1175" t="s">
        <v>473</v>
      </c>
      <c r="D1175" s="1" t="s">
        <v>474</v>
      </c>
      <c r="E1175">
        <v>19.29</v>
      </c>
      <c r="F1175">
        <v>40004</v>
      </c>
      <c r="G1175">
        <v>766020</v>
      </c>
      <c r="H1175">
        <v>10769000</v>
      </c>
      <c r="I1175">
        <f t="shared" si="38"/>
        <v>207734010</v>
      </c>
    </row>
    <row r="1176" spans="1:9" x14ac:dyDescent="0.3">
      <c r="A1176" s="2">
        <v>42027</v>
      </c>
      <c r="B1176" s="6">
        <f t="shared" si="37"/>
        <v>23</v>
      </c>
      <c r="C1176" t="s">
        <v>475</v>
      </c>
      <c r="D1176" s="1" t="s">
        <v>476</v>
      </c>
      <c r="E1176">
        <v>3.3</v>
      </c>
      <c r="F1176">
        <v>3997</v>
      </c>
      <c r="G1176">
        <v>13150</v>
      </c>
      <c r="H1176">
        <v>11880000</v>
      </c>
      <c r="I1176">
        <f t="shared" si="38"/>
        <v>39204000</v>
      </c>
    </row>
    <row r="1177" spans="1:9" x14ac:dyDescent="0.3">
      <c r="A1177" s="2">
        <v>42027</v>
      </c>
      <c r="B1177" s="6">
        <f t="shared" si="37"/>
        <v>23</v>
      </c>
      <c r="C1177" t="s">
        <v>477</v>
      </c>
      <c r="D1177" s="1" t="s">
        <v>478</v>
      </c>
      <c r="E1177">
        <v>260</v>
      </c>
      <c r="F1177">
        <v>0</v>
      </c>
      <c r="G1177">
        <v>0</v>
      </c>
      <c r="H1177">
        <v>1231000</v>
      </c>
      <c r="I1177">
        <f t="shared" si="38"/>
        <v>320060000</v>
      </c>
    </row>
    <row r="1178" spans="1:9" x14ac:dyDescent="0.3">
      <c r="A1178" s="2">
        <v>42027</v>
      </c>
      <c r="B1178" s="6">
        <f t="shared" si="37"/>
        <v>23</v>
      </c>
      <c r="C1178" t="s">
        <v>479</v>
      </c>
      <c r="D1178" s="1" t="s">
        <v>480</v>
      </c>
      <c r="E1178">
        <v>113</v>
      </c>
      <c r="F1178">
        <v>13237</v>
      </c>
      <c r="G1178">
        <v>1499640</v>
      </c>
      <c r="H1178">
        <v>14953000</v>
      </c>
      <c r="I1178">
        <f t="shared" si="38"/>
        <v>1689689000</v>
      </c>
    </row>
    <row r="1179" spans="1:9" x14ac:dyDescent="0.3">
      <c r="A1179" s="2">
        <v>42027</v>
      </c>
      <c r="B1179" s="6">
        <f t="shared" si="37"/>
        <v>23</v>
      </c>
      <c r="C1179" t="s">
        <v>481</v>
      </c>
      <c r="D1179" s="1" t="s">
        <v>482</v>
      </c>
      <c r="E1179">
        <v>55.8</v>
      </c>
      <c r="F1179">
        <v>2969</v>
      </c>
      <c r="G1179">
        <v>162540</v>
      </c>
      <c r="H1179">
        <v>2418000</v>
      </c>
      <c r="I1179">
        <f t="shared" si="38"/>
        <v>134924400</v>
      </c>
    </row>
    <row r="1180" spans="1:9" x14ac:dyDescent="0.3">
      <c r="A1180" s="2">
        <v>42027</v>
      </c>
      <c r="B1180" s="6">
        <f t="shared" si="37"/>
        <v>23</v>
      </c>
      <c r="C1180" t="s">
        <v>483</v>
      </c>
      <c r="D1180" s="1" t="s">
        <v>484</v>
      </c>
      <c r="E1180">
        <v>1.07</v>
      </c>
      <c r="F1180">
        <v>78957</v>
      </c>
      <c r="G1180">
        <v>83530</v>
      </c>
      <c r="H1180">
        <v>5093000</v>
      </c>
      <c r="I1180">
        <f t="shared" si="38"/>
        <v>5449510</v>
      </c>
    </row>
    <row r="1181" spans="1:9" x14ac:dyDescent="0.3">
      <c r="A1181" s="2">
        <v>42027</v>
      </c>
      <c r="B1181" s="6">
        <f t="shared" si="37"/>
        <v>23</v>
      </c>
      <c r="C1181" t="s">
        <v>485</v>
      </c>
      <c r="D1181" s="1" t="s">
        <v>486</v>
      </c>
      <c r="E1181">
        <v>1.8</v>
      </c>
      <c r="F1181">
        <v>21557</v>
      </c>
      <c r="G1181">
        <v>39360</v>
      </c>
      <c r="H1181">
        <v>218198000</v>
      </c>
      <c r="I1181">
        <f t="shared" si="38"/>
        <v>392756400</v>
      </c>
    </row>
    <row r="1182" spans="1:9" x14ac:dyDescent="0.3">
      <c r="A1182" s="2">
        <v>42027</v>
      </c>
      <c r="B1182" s="6">
        <f t="shared" si="37"/>
        <v>23</v>
      </c>
      <c r="C1182" t="s">
        <v>487</v>
      </c>
      <c r="D1182" s="1" t="s">
        <v>488</v>
      </c>
      <c r="E1182">
        <v>4.26</v>
      </c>
      <c r="F1182">
        <v>31177</v>
      </c>
      <c r="G1182">
        <v>132090</v>
      </c>
      <c r="H1182">
        <v>10150000</v>
      </c>
      <c r="I1182">
        <f t="shared" si="38"/>
        <v>43239000</v>
      </c>
    </row>
    <row r="1183" spans="1:9" x14ac:dyDescent="0.3">
      <c r="A1183" s="2">
        <v>42027</v>
      </c>
      <c r="B1183" s="6">
        <f t="shared" si="37"/>
        <v>23</v>
      </c>
      <c r="C1183" t="s">
        <v>489</v>
      </c>
      <c r="D1183" s="1" t="s">
        <v>490</v>
      </c>
      <c r="E1183">
        <v>8.4</v>
      </c>
      <c r="F1183">
        <v>4419</v>
      </c>
      <c r="G1183">
        <v>36850</v>
      </c>
      <c r="H1183">
        <v>30148000</v>
      </c>
      <c r="I1183">
        <f t="shared" si="38"/>
        <v>253243200</v>
      </c>
    </row>
    <row r="1184" spans="1:9" x14ac:dyDescent="0.3">
      <c r="A1184" s="2">
        <v>42027</v>
      </c>
      <c r="B1184" s="6">
        <f t="shared" si="37"/>
        <v>23</v>
      </c>
      <c r="C1184" t="s">
        <v>491</v>
      </c>
      <c r="D1184" s="1" t="s">
        <v>492</v>
      </c>
      <c r="E1184">
        <v>2.4300000000000002</v>
      </c>
      <c r="F1184">
        <v>10295</v>
      </c>
      <c r="G1184">
        <v>24850</v>
      </c>
      <c r="H1184">
        <v>34971000</v>
      </c>
      <c r="I1184">
        <f t="shared" si="38"/>
        <v>84979530</v>
      </c>
    </row>
    <row r="1185" spans="1:9" x14ac:dyDescent="0.3">
      <c r="A1185" s="2">
        <v>42027</v>
      </c>
      <c r="B1185" s="6">
        <f t="shared" si="37"/>
        <v>23</v>
      </c>
      <c r="C1185" t="s">
        <v>493</v>
      </c>
      <c r="D1185" s="1" t="s">
        <v>494</v>
      </c>
      <c r="E1185">
        <v>27.35</v>
      </c>
      <c r="F1185">
        <v>197</v>
      </c>
      <c r="G1185">
        <v>5400</v>
      </c>
      <c r="H1185">
        <v>5128000</v>
      </c>
      <c r="I1185">
        <f t="shared" si="38"/>
        <v>140250800</v>
      </c>
    </row>
    <row r="1186" spans="1:9" x14ac:dyDescent="0.3">
      <c r="A1186" s="2">
        <v>42027</v>
      </c>
      <c r="B1186" s="6">
        <f t="shared" si="37"/>
        <v>23</v>
      </c>
      <c r="C1186" t="s">
        <v>495</v>
      </c>
      <c r="D1186" s="1" t="s">
        <v>496</v>
      </c>
      <c r="E1186">
        <v>24.74</v>
      </c>
      <c r="F1186">
        <v>342599</v>
      </c>
      <c r="G1186">
        <v>8468070</v>
      </c>
      <c r="H1186">
        <v>60796000</v>
      </c>
      <c r="I1186">
        <f t="shared" si="38"/>
        <v>1504093040</v>
      </c>
    </row>
    <row r="1187" spans="1:9" x14ac:dyDescent="0.3">
      <c r="A1187" s="2">
        <v>42027</v>
      </c>
      <c r="B1187" s="6">
        <f t="shared" si="37"/>
        <v>23</v>
      </c>
      <c r="C1187" t="s">
        <v>497</v>
      </c>
      <c r="D1187" s="1" t="s">
        <v>498</v>
      </c>
      <c r="E1187">
        <v>7716</v>
      </c>
      <c r="F1187">
        <v>1542</v>
      </c>
      <c r="G1187">
        <v>11897000</v>
      </c>
      <c r="H1187">
        <v>1279000</v>
      </c>
      <c r="I1187">
        <f t="shared" si="38"/>
        <v>9868764000</v>
      </c>
    </row>
    <row r="1188" spans="1:9" x14ac:dyDescent="0.3">
      <c r="A1188" s="2">
        <v>42027</v>
      </c>
      <c r="B1188" s="6">
        <f t="shared" si="37"/>
        <v>23</v>
      </c>
      <c r="C1188" t="s">
        <v>499</v>
      </c>
      <c r="D1188" s="1" t="s">
        <v>500</v>
      </c>
      <c r="E1188">
        <v>4.3499999999999996</v>
      </c>
      <c r="F1188">
        <v>6311</v>
      </c>
      <c r="G1188">
        <v>26520</v>
      </c>
      <c r="H1188">
        <v>1827000</v>
      </c>
      <c r="I1188">
        <f t="shared" si="38"/>
        <v>7947449.9999999991</v>
      </c>
    </row>
    <row r="1189" spans="1:9" x14ac:dyDescent="0.3">
      <c r="A1189" s="2">
        <v>42027</v>
      </c>
      <c r="B1189" s="6">
        <f t="shared" si="37"/>
        <v>23</v>
      </c>
      <c r="C1189" t="s">
        <v>501</v>
      </c>
      <c r="D1189" s="1" t="s">
        <v>502</v>
      </c>
      <c r="E1189">
        <v>1.08</v>
      </c>
      <c r="F1189">
        <v>231541</v>
      </c>
      <c r="G1189">
        <v>252530</v>
      </c>
      <c r="H1189">
        <v>72970000</v>
      </c>
      <c r="I1189">
        <f t="shared" si="38"/>
        <v>78807600</v>
      </c>
    </row>
    <row r="1190" spans="1:9" x14ac:dyDescent="0.3">
      <c r="A1190" s="2">
        <v>42027</v>
      </c>
      <c r="B1190" s="6">
        <f t="shared" si="37"/>
        <v>23</v>
      </c>
      <c r="C1190" t="s">
        <v>503</v>
      </c>
      <c r="D1190" s="1" t="s">
        <v>504</v>
      </c>
      <c r="E1190">
        <v>41.27</v>
      </c>
      <c r="F1190">
        <v>2761</v>
      </c>
      <c r="G1190">
        <v>113210</v>
      </c>
      <c r="H1190">
        <v>5975000</v>
      </c>
      <c r="I1190">
        <f t="shared" si="38"/>
        <v>246588250.00000003</v>
      </c>
    </row>
    <row r="1191" spans="1:9" x14ac:dyDescent="0.3">
      <c r="A1191" s="2">
        <v>42027</v>
      </c>
      <c r="B1191" s="6">
        <f t="shared" si="37"/>
        <v>23</v>
      </c>
      <c r="C1191" t="s">
        <v>505</v>
      </c>
      <c r="D1191" s="1" t="s">
        <v>506</v>
      </c>
      <c r="E1191">
        <v>66.150000000000006</v>
      </c>
      <c r="F1191">
        <v>16593</v>
      </c>
      <c r="G1191">
        <v>1101450</v>
      </c>
      <c r="H1191">
        <v>6611000</v>
      </c>
      <c r="I1191">
        <f t="shared" si="38"/>
        <v>437317650.00000006</v>
      </c>
    </row>
    <row r="1192" spans="1:9" x14ac:dyDescent="0.3">
      <c r="A1192" s="2">
        <v>42027</v>
      </c>
      <c r="B1192" s="6">
        <f t="shared" si="37"/>
        <v>23</v>
      </c>
      <c r="C1192" t="s">
        <v>507</v>
      </c>
      <c r="D1192" s="1" t="s">
        <v>508</v>
      </c>
      <c r="E1192">
        <v>6</v>
      </c>
      <c r="F1192">
        <v>926</v>
      </c>
      <c r="G1192">
        <v>5490</v>
      </c>
      <c r="H1192">
        <v>3832000</v>
      </c>
      <c r="I1192">
        <f t="shared" si="38"/>
        <v>22992000</v>
      </c>
    </row>
    <row r="1193" spans="1:9" x14ac:dyDescent="0.3">
      <c r="A1193" s="2">
        <v>42027</v>
      </c>
      <c r="B1193" s="6">
        <f t="shared" si="37"/>
        <v>23</v>
      </c>
      <c r="C1193" t="s">
        <v>509</v>
      </c>
      <c r="D1193" s="1" t="s">
        <v>510</v>
      </c>
      <c r="E1193">
        <v>7.58</v>
      </c>
      <c r="F1193">
        <v>13533</v>
      </c>
      <c r="G1193">
        <v>102560</v>
      </c>
      <c r="H1193">
        <v>11888000</v>
      </c>
      <c r="I1193">
        <f t="shared" si="38"/>
        <v>90111040</v>
      </c>
    </row>
    <row r="1194" spans="1:9" x14ac:dyDescent="0.3">
      <c r="A1194" s="2">
        <v>42027</v>
      </c>
      <c r="B1194" s="6">
        <f t="shared" si="37"/>
        <v>23</v>
      </c>
      <c r="C1194" t="s">
        <v>511</v>
      </c>
      <c r="D1194" s="1" t="s">
        <v>512</v>
      </c>
      <c r="E1194">
        <v>466.2</v>
      </c>
      <c r="F1194">
        <v>23300</v>
      </c>
      <c r="G1194">
        <v>10723720</v>
      </c>
      <c r="H1194">
        <v>12038000</v>
      </c>
      <c r="I1194">
        <f t="shared" si="38"/>
        <v>5612115600</v>
      </c>
    </row>
    <row r="1195" spans="1:9" x14ac:dyDescent="0.3">
      <c r="A1195" s="2">
        <v>42027</v>
      </c>
      <c r="B1195" s="6">
        <f t="shared" si="37"/>
        <v>23</v>
      </c>
      <c r="C1195" t="s">
        <v>513</v>
      </c>
      <c r="D1195" s="1" t="s">
        <v>514</v>
      </c>
      <c r="E1195">
        <v>10.199999999999999</v>
      </c>
      <c r="F1195">
        <v>25281</v>
      </c>
      <c r="G1195">
        <v>257200</v>
      </c>
      <c r="H1195">
        <v>30174000</v>
      </c>
      <c r="I1195">
        <f t="shared" si="38"/>
        <v>307774800</v>
      </c>
    </row>
    <row r="1196" spans="1:9" x14ac:dyDescent="0.3">
      <c r="A1196" s="2">
        <v>42027</v>
      </c>
      <c r="B1196" s="6">
        <f t="shared" si="37"/>
        <v>23</v>
      </c>
      <c r="C1196" t="s">
        <v>515</v>
      </c>
      <c r="D1196" s="1" t="s">
        <v>516</v>
      </c>
      <c r="E1196">
        <v>35</v>
      </c>
      <c r="F1196">
        <v>350</v>
      </c>
      <c r="G1196">
        <v>12270</v>
      </c>
      <c r="H1196">
        <v>689000</v>
      </c>
      <c r="I1196">
        <f t="shared" si="38"/>
        <v>24115000</v>
      </c>
    </row>
    <row r="1197" spans="1:9" x14ac:dyDescent="0.3">
      <c r="A1197" s="2">
        <v>42027</v>
      </c>
      <c r="B1197" s="6">
        <f t="shared" si="37"/>
        <v>23</v>
      </c>
      <c r="C1197" t="s">
        <v>517</v>
      </c>
      <c r="D1197" s="1" t="s">
        <v>518</v>
      </c>
      <c r="E1197">
        <v>0.51</v>
      </c>
      <c r="F1197">
        <v>2015</v>
      </c>
      <c r="G1197">
        <v>950</v>
      </c>
      <c r="H1197">
        <v>0</v>
      </c>
      <c r="I1197">
        <f t="shared" si="38"/>
        <v>0</v>
      </c>
    </row>
    <row r="1198" spans="1:9" x14ac:dyDescent="0.3">
      <c r="A1198" s="2">
        <v>42027</v>
      </c>
      <c r="B1198" s="6">
        <f t="shared" si="37"/>
        <v>23</v>
      </c>
      <c r="C1198" t="s">
        <v>519</v>
      </c>
      <c r="D1198" s="1" t="s">
        <v>520</v>
      </c>
      <c r="E1198">
        <v>211.5</v>
      </c>
      <c r="F1198">
        <v>11337</v>
      </c>
      <c r="G1198">
        <v>2350870</v>
      </c>
      <c r="H1198">
        <v>2559000</v>
      </c>
      <c r="I1198">
        <f t="shared" si="38"/>
        <v>541228500</v>
      </c>
    </row>
    <row r="1199" spans="1:9" x14ac:dyDescent="0.3">
      <c r="A1199" s="2">
        <v>42027</v>
      </c>
      <c r="B1199" s="6">
        <f t="shared" si="37"/>
        <v>23</v>
      </c>
      <c r="C1199" t="s">
        <v>521</v>
      </c>
      <c r="D1199" s="1" t="s">
        <v>522</v>
      </c>
      <c r="E1199">
        <v>21</v>
      </c>
      <c r="F1199">
        <v>0</v>
      </c>
      <c r="G1199">
        <v>0</v>
      </c>
      <c r="H1199">
        <v>0</v>
      </c>
      <c r="I1199">
        <f t="shared" si="38"/>
        <v>0</v>
      </c>
    </row>
    <row r="1200" spans="1:9" x14ac:dyDescent="0.3">
      <c r="A1200" s="2">
        <v>42027</v>
      </c>
      <c r="B1200" s="6">
        <f t="shared" si="37"/>
        <v>23</v>
      </c>
      <c r="C1200" t="s">
        <v>523</v>
      </c>
      <c r="D1200" s="1" t="s">
        <v>524</v>
      </c>
      <c r="E1200">
        <v>14.15</v>
      </c>
      <c r="F1200">
        <v>16461</v>
      </c>
      <c r="G1200">
        <v>230390</v>
      </c>
      <c r="H1200">
        <v>23198000</v>
      </c>
      <c r="I1200">
        <f t="shared" si="38"/>
        <v>328251700</v>
      </c>
    </row>
    <row r="1201" spans="1:9" x14ac:dyDescent="0.3">
      <c r="A1201" s="2">
        <v>42027</v>
      </c>
      <c r="B1201" s="6">
        <f t="shared" si="37"/>
        <v>23</v>
      </c>
      <c r="C1201" t="s">
        <v>525</v>
      </c>
      <c r="D1201" s="1" t="s">
        <v>526</v>
      </c>
      <c r="E1201">
        <v>13.67</v>
      </c>
      <c r="F1201">
        <v>5583</v>
      </c>
      <c r="G1201">
        <v>74890</v>
      </c>
      <c r="H1201">
        <v>2276000</v>
      </c>
      <c r="I1201">
        <f t="shared" si="38"/>
        <v>31112920</v>
      </c>
    </row>
    <row r="1202" spans="1:9" x14ac:dyDescent="0.3">
      <c r="A1202" s="2">
        <v>42027</v>
      </c>
      <c r="B1202" s="6">
        <f t="shared" si="37"/>
        <v>23</v>
      </c>
      <c r="C1202" t="s">
        <v>527</v>
      </c>
      <c r="D1202" s="1" t="s">
        <v>528</v>
      </c>
      <c r="E1202">
        <v>8.77</v>
      </c>
      <c r="F1202">
        <v>2781</v>
      </c>
      <c r="G1202">
        <v>24220</v>
      </c>
      <c r="H1202">
        <v>9921000</v>
      </c>
      <c r="I1202">
        <f t="shared" si="38"/>
        <v>87007170</v>
      </c>
    </row>
    <row r="1203" spans="1:9" x14ac:dyDescent="0.3">
      <c r="A1203" s="2">
        <v>42027</v>
      </c>
      <c r="B1203" s="6">
        <f t="shared" si="37"/>
        <v>23</v>
      </c>
      <c r="C1203" t="s">
        <v>529</v>
      </c>
      <c r="D1203" s="1" t="s">
        <v>530</v>
      </c>
      <c r="E1203">
        <v>7.0000000000000007E-2</v>
      </c>
      <c r="F1203">
        <v>148991</v>
      </c>
      <c r="G1203">
        <v>10430</v>
      </c>
      <c r="H1203">
        <v>0</v>
      </c>
      <c r="I1203">
        <f t="shared" si="38"/>
        <v>0</v>
      </c>
    </row>
    <row r="1204" spans="1:9" x14ac:dyDescent="0.3">
      <c r="A1204" s="2">
        <v>42027</v>
      </c>
      <c r="B1204" s="6">
        <f t="shared" si="37"/>
        <v>23</v>
      </c>
      <c r="C1204" t="s">
        <v>531</v>
      </c>
      <c r="D1204" s="1" t="s">
        <v>532</v>
      </c>
      <c r="E1204">
        <v>2.0499999999999998</v>
      </c>
      <c r="F1204">
        <v>12520</v>
      </c>
      <c r="G1204">
        <v>25070</v>
      </c>
      <c r="H1204">
        <v>2516000</v>
      </c>
      <c r="I1204">
        <f t="shared" si="38"/>
        <v>5157800</v>
      </c>
    </row>
    <row r="1205" spans="1:9" x14ac:dyDescent="0.3">
      <c r="A1205" s="2">
        <v>42027</v>
      </c>
      <c r="B1205" s="6">
        <f t="shared" si="37"/>
        <v>23</v>
      </c>
      <c r="C1205" t="s">
        <v>533</v>
      </c>
      <c r="D1205" s="1" t="s">
        <v>534</v>
      </c>
      <c r="E1205">
        <v>10.29</v>
      </c>
      <c r="F1205">
        <v>301</v>
      </c>
      <c r="G1205">
        <v>3100</v>
      </c>
      <c r="H1205">
        <v>2000000</v>
      </c>
      <c r="I1205">
        <f t="shared" si="38"/>
        <v>20580000</v>
      </c>
    </row>
    <row r="1206" spans="1:9" x14ac:dyDescent="0.3">
      <c r="A1206" s="2">
        <v>42027</v>
      </c>
      <c r="B1206" s="6">
        <f t="shared" si="37"/>
        <v>23</v>
      </c>
      <c r="C1206" t="s">
        <v>535</v>
      </c>
      <c r="D1206" s="1" t="s">
        <v>536</v>
      </c>
      <c r="E1206">
        <v>0.56999999999999995</v>
      </c>
      <c r="F1206">
        <v>495652</v>
      </c>
      <c r="G1206">
        <v>282320</v>
      </c>
      <c r="H1206">
        <v>503124000</v>
      </c>
      <c r="I1206">
        <f t="shared" si="38"/>
        <v>286780680</v>
      </c>
    </row>
    <row r="1207" spans="1:9" x14ac:dyDescent="0.3">
      <c r="A1207" s="2">
        <v>42027</v>
      </c>
      <c r="B1207" s="6">
        <f t="shared" si="37"/>
        <v>23</v>
      </c>
      <c r="C1207" t="s">
        <v>537</v>
      </c>
      <c r="D1207" s="1" t="s">
        <v>538</v>
      </c>
      <c r="E1207">
        <v>2.02</v>
      </c>
      <c r="F1207">
        <v>172223</v>
      </c>
      <c r="G1207">
        <v>314970</v>
      </c>
      <c r="H1207">
        <v>8276000</v>
      </c>
      <c r="I1207">
        <f t="shared" si="38"/>
        <v>16717520</v>
      </c>
    </row>
    <row r="1208" spans="1:9" x14ac:dyDescent="0.3">
      <c r="A1208" s="2">
        <v>42027</v>
      </c>
      <c r="B1208" s="6">
        <f t="shared" si="37"/>
        <v>23</v>
      </c>
      <c r="C1208" t="s">
        <v>539</v>
      </c>
      <c r="D1208" s="1" t="s">
        <v>540</v>
      </c>
      <c r="E1208">
        <v>7.5</v>
      </c>
      <c r="F1208">
        <v>2157338</v>
      </c>
      <c r="G1208">
        <v>16129520</v>
      </c>
      <c r="H1208">
        <v>391726000</v>
      </c>
      <c r="I1208">
        <f t="shared" si="38"/>
        <v>2937945000</v>
      </c>
    </row>
    <row r="1209" spans="1:9" x14ac:dyDescent="0.3">
      <c r="A1209" s="2">
        <v>42027</v>
      </c>
      <c r="B1209" s="6">
        <f t="shared" si="37"/>
        <v>23</v>
      </c>
      <c r="C1209" t="s">
        <v>541</v>
      </c>
      <c r="D1209" s="1" t="s">
        <v>542</v>
      </c>
      <c r="E1209">
        <v>1.5</v>
      </c>
      <c r="F1209">
        <v>8416</v>
      </c>
      <c r="G1209">
        <v>12840</v>
      </c>
      <c r="H1209">
        <v>3254000</v>
      </c>
      <c r="I1209">
        <f t="shared" si="38"/>
        <v>4881000</v>
      </c>
    </row>
    <row r="1210" spans="1:9" x14ac:dyDescent="0.3">
      <c r="A1210" s="2">
        <v>42027</v>
      </c>
      <c r="B1210" s="6">
        <f t="shared" si="37"/>
        <v>23</v>
      </c>
      <c r="C1210" t="s">
        <v>543</v>
      </c>
      <c r="D1210" s="1" t="s">
        <v>544</v>
      </c>
      <c r="E1210">
        <v>1.31</v>
      </c>
      <c r="F1210">
        <v>105073</v>
      </c>
      <c r="G1210">
        <v>138690</v>
      </c>
      <c r="H1210">
        <v>50027000</v>
      </c>
      <c r="I1210">
        <f t="shared" si="38"/>
        <v>65535370</v>
      </c>
    </row>
    <row r="1211" spans="1:9" x14ac:dyDescent="0.3">
      <c r="A1211" s="2">
        <v>42027</v>
      </c>
      <c r="B1211" s="6">
        <f t="shared" si="37"/>
        <v>23</v>
      </c>
      <c r="C1211" t="s">
        <v>545</v>
      </c>
      <c r="D1211" s="1" t="s">
        <v>546</v>
      </c>
      <c r="E1211">
        <v>0.16</v>
      </c>
      <c r="F1211">
        <v>65049</v>
      </c>
      <c r="G1211">
        <v>10410</v>
      </c>
      <c r="H1211">
        <v>0</v>
      </c>
      <c r="I1211">
        <f t="shared" si="38"/>
        <v>0</v>
      </c>
    </row>
    <row r="1212" spans="1:9" x14ac:dyDescent="0.3">
      <c r="A1212" s="2">
        <v>42027</v>
      </c>
      <c r="B1212" s="6">
        <f t="shared" si="37"/>
        <v>23</v>
      </c>
      <c r="C1212" t="s">
        <v>547</v>
      </c>
      <c r="D1212" s="1" t="s">
        <v>548</v>
      </c>
      <c r="E1212">
        <v>33.9</v>
      </c>
      <c r="F1212">
        <v>5</v>
      </c>
      <c r="G1212">
        <v>170</v>
      </c>
      <c r="H1212">
        <v>3773000</v>
      </c>
      <c r="I1212">
        <f t="shared" si="38"/>
        <v>127904700</v>
      </c>
    </row>
    <row r="1213" spans="1:9" x14ac:dyDescent="0.3">
      <c r="A1213" s="2">
        <v>42027</v>
      </c>
      <c r="B1213" s="6">
        <f t="shared" si="37"/>
        <v>23</v>
      </c>
      <c r="C1213" t="s">
        <v>549</v>
      </c>
      <c r="D1213" s="1" t="s">
        <v>550</v>
      </c>
      <c r="E1213">
        <v>1.46</v>
      </c>
      <c r="F1213">
        <v>905</v>
      </c>
      <c r="G1213">
        <v>1300</v>
      </c>
      <c r="H1213">
        <v>42888000</v>
      </c>
      <c r="I1213">
        <f t="shared" si="38"/>
        <v>62616480</v>
      </c>
    </row>
    <row r="1214" spans="1:9" x14ac:dyDescent="0.3">
      <c r="A1214" s="2">
        <v>42027</v>
      </c>
      <c r="B1214" s="6">
        <f t="shared" si="37"/>
        <v>23</v>
      </c>
      <c r="C1214" t="s">
        <v>551</v>
      </c>
      <c r="D1214" s="1" t="s">
        <v>552</v>
      </c>
      <c r="E1214">
        <v>9.75</v>
      </c>
      <c r="F1214">
        <v>630</v>
      </c>
      <c r="G1214">
        <v>5970</v>
      </c>
      <c r="H1214">
        <v>356000</v>
      </c>
      <c r="I1214">
        <f t="shared" si="38"/>
        <v>3471000</v>
      </c>
    </row>
    <row r="1215" spans="1:9" x14ac:dyDescent="0.3">
      <c r="A1215" s="2">
        <v>42027</v>
      </c>
      <c r="B1215" s="6">
        <f t="shared" si="37"/>
        <v>23</v>
      </c>
      <c r="C1215" t="s">
        <v>553</v>
      </c>
      <c r="D1215" s="1" t="s">
        <v>554</v>
      </c>
      <c r="E1215">
        <v>1.39</v>
      </c>
      <c r="F1215">
        <v>1600</v>
      </c>
      <c r="G1215">
        <v>2220</v>
      </c>
      <c r="H1215">
        <v>4265000</v>
      </c>
      <c r="I1215">
        <f t="shared" si="38"/>
        <v>5928350</v>
      </c>
    </row>
    <row r="1216" spans="1:9" x14ac:dyDescent="0.3">
      <c r="A1216" s="2">
        <v>42027</v>
      </c>
      <c r="B1216" s="6">
        <f t="shared" si="37"/>
        <v>23</v>
      </c>
      <c r="C1216" t="s">
        <v>555</v>
      </c>
      <c r="D1216" s="1" t="s">
        <v>556</v>
      </c>
      <c r="E1216">
        <v>154.69999999999999</v>
      </c>
      <c r="F1216">
        <v>20</v>
      </c>
      <c r="G1216">
        <v>3090</v>
      </c>
      <c r="H1216">
        <v>3703000</v>
      </c>
      <c r="I1216">
        <f t="shared" si="38"/>
        <v>572854100</v>
      </c>
    </row>
    <row r="1217" spans="1:9" x14ac:dyDescent="0.3">
      <c r="A1217" s="2">
        <v>42027</v>
      </c>
      <c r="B1217" s="6">
        <f t="shared" si="37"/>
        <v>23</v>
      </c>
      <c r="C1217" t="s">
        <v>557</v>
      </c>
      <c r="D1217" s="1" t="s">
        <v>558</v>
      </c>
      <c r="E1217">
        <v>12.94</v>
      </c>
      <c r="F1217">
        <v>98827</v>
      </c>
      <c r="G1217">
        <v>1276080</v>
      </c>
      <c r="H1217">
        <v>16905000</v>
      </c>
      <c r="I1217">
        <f t="shared" si="38"/>
        <v>218750700</v>
      </c>
    </row>
    <row r="1218" spans="1:9" x14ac:dyDescent="0.3">
      <c r="A1218" s="2">
        <v>42027</v>
      </c>
      <c r="B1218" s="6">
        <f t="shared" si="37"/>
        <v>23</v>
      </c>
      <c r="C1218" t="s">
        <v>559</v>
      </c>
      <c r="D1218" s="1" t="s">
        <v>560</v>
      </c>
      <c r="E1218">
        <v>10.39</v>
      </c>
      <c r="F1218">
        <v>622</v>
      </c>
      <c r="G1218">
        <v>6230</v>
      </c>
      <c r="H1218">
        <v>1026000</v>
      </c>
      <c r="I1218">
        <f t="shared" si="38"/>
        <v>10660140</v>
      </c>
    </row>
    <row r="1219" spans="1:9" x14ac:dyDescent="0.3">
      <c r="A1219" s="2">
        <v>42027</v>
      </c>
      <c r="B1219" s="6">
        <f t="shared" ref="B1219:B1282" si="39">DAY(A1219)</f>
        <v>23</v>
      </c>
      <c r="C1219" t="s">
        <v>561</v>
      </c>
      <c r="D1219" s="1" t="s">
        <v>562</v>
      </c>
      <c r="E1219">
        <v>6.25</v>
      </c>
      <c r="F1219">
        <v>7541</v>
      </c>
      <c r="G1219">
        <v>46790</v>
      </c>
      <c r="H1219">
        <v>9981000</v>
      </c>
      <c r="I1219">
        <f t="shared" ref="I1219:I1282" si="40">H1219*E1219</f>
        <v>62381250</v>
      </c>
    </row>
    <row r="1220" spans="1:9" x14ac:dyDescent="0.3">
      <c r="A1220" s="2">
        <v>42027</v>
      </c>
      <c r="B1220" s="6">
        <f t="shared" si="39"/>
        <v>23</v>
      </c>
      <c r="C1220" t="s">
        <v>563</v>
      </c>
      <c r="D1220" s="1" t="s">
        <v>564</v>
      </c>
      <c r="E1220">
        <v>2.21</v>
      </c>
      <c r="F1220">
        <v>420654</v>
      </c>
      <c r="G1220">
        <v>928270</v>
      </c>
      <c r="H1220">
        <v>95095000</v>
      </c>
      <c r="I1220">
        <f t="shared" si="40"/>
        <v>210159950</v>
      </c>
    </row>
    <row r="1221" spans="1:9" x14ac:dyDescent="0.3">
      <c r="A1221" s="2">
        <v>42027</v>
      </c>
      <c r="B1221" s="6">
        <f t="shared" si="39"/>
        <v>23</v>
      </c>
      <c r="C1221" t="s">
        <v>565</v>
      </c>
      <c r="D1221" s="1" t="s">
        <v>566</v>
      </c>
      <c r="E1221">
        <v>1.61</v>
      </c>
      <c r="F1221">
        <v>42457</v>
      </c>
      <c r="G1221">
        <v>69000</v>
      </c>
      <c r="H1221">
        <v>9957000</v>
      </c>
      <c r="I1221">
        <f t="shared" si="40"/>
        <v>16030770.000000002</v>
      </c>
    </row>
    <row r="1222" spans="1:9" x14ac:dyDescent="0.3">
      <c r="A1222" s="2">
        <v>42027</v>
      </c>
      <c r="B1222" s="6">
        <f t="shared" si="39"/>
        <v>23</v>
      </c>
      <c r="C1222" t="s">
        <v>567</v>
      </c>
      <c r="D1222" s="1" t="s">
        <v>568</v>
      </c>
      <c r="E1222">
        <v>3.34</v>
      </c>
      <c r="F1222">
        <v>30</v>
      </c>
      <c r="G1222">
        <v>100</v>
      </c>
      <c r="H1222">
        <v>1453000</v>
      </c>
      <c r="I1222">
        <f t="shared" si="40"/>
        <v>4853020</v>
      </c>
    </row>
    <row r="1223" spans="1:9" x14ac:dyDescent="0.3">
      <c r="A1223" s="2">
        <v>42027</v>
      </c>
      <c r="B1223" s="6">
        <f t="shared" si="39"/>
        <v>23</v>
      </c>
      <c r="C1223" t="s">
        <v>569</v>
      </c>
      <c r="D1223" s="1" t="s">
        <v>570</v>
      </c>
      <c r="E1223">
        <v>17.600000000000001</v>
      </c>
      <c r="F1223">
        <v>11</v>
      </c>
      <c r="G1223">
        <v>190</v>
      </c>
      <c r="H1223">
        <v>2386000</v>
      </c>
      <c r="I1223">
        <f t="shared" si="40"/>
        <v>41993600</v>
      </c>
    </row>
    <row r="1224" spans="1:9" x14ac:dyDescent="0.3">
      <c r="A1224" s="2">
        <v>42027</v>
      </c>
      <c r="B1224" s="6">
        <f t="shared" si="39"/>
        <v>23</v>
      </c>
      <c r="C1224" t="s">
        <v>571</v>
      </c>
      <c r="D1224" s="1" t="s">
        <v>572</v>
      </c>
      <c r="E1224">
        <v>5.7</v>
      </c>
      <c r="F1224">
        <v>22204</v>
      </c>
      <c r="G1224">
        <v>126380</v>
      </c>
      <c r="H1224">
        <v>257931000</v>
      </c>
      <c r="I1224">
        <f t="shared" si="40"/>
        <v>1470206700</v>
      </c>
    </row>
    <row r="1225" spans="1:9" x14ac:dyDescent="0.3">
      <c r="A1225" s="2">
        <v>42027</v>
      </c>
      <c r="B1225" s="6">
        <f t="shared" si="39"/>
        <v>23</v>
      </c>
      <c r="C1225" t="s">
        <v>573</v>
      </c>
      <c r="D1225" s="1" t="s">
        <v>574</v>
      </c>
      <c r="E1225">
        <v>4.78</v>
      </c>
      <c r="F1225">
        <v>6300</v>
      </c>
      <c r="G1225">
        <v>30810</v>
      </c>
      <c r="H1225">
        <v>3499000</v>
      </c>
      <c r="I1225">
        <f t="shared" si="40"/>
        <v>16725220</v>
      </c>
    </row>
    <row r="1226" spans="1:9" x14ac:dyDescent="0.3">
      <c r="A1226" s="2">
        <v>42027</v>
      </c>
      <c r="B1226" s="6">
        <f t="shared" si="39"/>
        <v>23</v>
      </c>
      <c r="C1226" t="s">
        <v>575</v>
      </c>
      <c r="D1226" s="1" t="s">
        <v>576</v>
      </c>
      <c r="E1226">
        <v>242</v>
      </c>
      <c r="F1226">
        <v>3052</v>
      </c>
      <c r="G1226">
        <v>749720</v>
      </c>
      <c r="H1226">
        <v>1930000</v>
      </c>
      <c r="I1226">
        <f t="shared" si="40"/>
        <v>467060000</v>
      </c>
    </row>
    <row r="1227" spans="1:9" x14ac:dyDescent="0.3">
      <c r="A1227" s="2">
        <v>42027</v>
      </c>
      <c r="B1227" s="6">
        <f t="shared" si="39"/>
        <v>23</v>
      </c>
      <c r="C1227" t="s">
        <v>577</v>
      </c>
      <c r="D1227" s="1" t="s">
        <v>578</v>
      </c>
      <c r="E1227">
        <v>24.25</v>
      </c>
      <c r="F1227">
        <v>522444</v>
      </c>
      <c r="G1227">
        <v>12541560</v>
      </c>
      <c r="H1227">
        <v>25618000</v>
      </c>
      <c r="I1227">
        <f t="shared" si="40"/>
        <v>621236500</v>
      </c>
    </row>
    <row r="1228" spans="1:9" x14ac:dyDescent="0.3">
      <c r="A1228" s="2">
        <v>42027</v>
      </c>
      <c r="B1228" s="6">
        <f t="shared" si="39"/>
        <v>23</v>
      </c>
      <c r="C1228" t="s">
        <v>579</v>
      </c>
      <c r="D1228" s="1" t="s">
        <v>580</v>
      </c>
      <c r="E1228">
        <v>7.0000000000000007E-2</v>
      </c>
      <c r="F1228">
        <v>363255</v>
      </c>
      <c r="G1228">
        <v>25430</v>
      </c>
      <c r="H1228">
        <v>0</v>
      </c>
      <c r="I1228">
        <f t="shared" si="40"/>
        <v>0</v>
      </c>
    </row>
    <row r="1229" spans="1:9" x14ac:dyDescent="0.3">
      <c r="A1229" s="2">
        <v>42027</v>
      </c>
      <c r="B1229" s="6">
        <f t="shared" si="39"/>
        <v>23</v>
      </c>
      <c r="C1229" t="s">
        <v>581</v>
      </c>
      <c r="D1229" s="1" t="s">
        <v>582</v>
      </c>
      <c r="E1229">
        <v>4.4000000000000004</v>
      </c>
      <c r="F1229">
        <v>2186</v>
      </c>
      <c r="G1229">
        <v>9350</v>
      </c>
      <c r="H1229">
        <v>24936000</v>
      </c>
      <c r="I1229">
        <f t="shared" si="40"/>
        <v>109718400.00000001</v>
      </c>
    </row>
    <row r="1230" spans="1:9" x14ac:dyDescent="0.3">
      <c r="A1230" s="2">
        <v>42027</v>
      </c>
      <c r="B1230" s="6">
        <f t="shared" si="39"/>
        <v>23</v>
      </c>
      <c r="C1230" t="s">
        <v>583</v>
      </c>
      <c r="D1230" s="1" t="s">
        <v>584</v>
      </c>
      <c r="E1230">
        <v>1.28</v>
      </c>
      <c r="F1230">
        <v>5187</v>
      </c>
      <c r="G1230">
        <v>6610</v>
      </c>
      <c r="H1230">
        <v>4052000</v>
      </c>
      <c r="I1230">
        <f t="shared" si="40"/>
        <v>5186560</v>
      </c>
    </row>
    <row r="1231" spans="1:9" x14ac:dyDescent="0.3">
      <c r="A1231" s="2">
        <v>42027</v>
      </c>
      <c r="B1231" s="6">
        <f t="shared" si="39"/>
        <v>23</v>
      </c>
      <c r="C1231" t="s">
        <v>585</v>
      </c>
      <c r="D1231" s="1" t="s">
        <v>586</v>
      </c>
      <c r="E1231">
        <v>3.8</v>
      </c>
      <c r="F1231">
        <v>4145</v>
      </c>
      <c r="G1231">
        <v>15930</v>
      </c>
      <c r="H1231">
        <v>1500000</v>
      </c>
      <c r="I1231">
        <f t="shared" si="40"/>
        <v>5700000</v>
      </c>
    </row>
    <row r="1232" spans="1:9" x14ac:dyDescent="0.3">
      <c r="A1232" s="2">
        <v>42027</v>
      </c>
      <c r="B1232" s="6">
        <f t="shared" si="39"/>
        <v>23</v>
      </c>
      <c r="C1232" t="s">
        <v>587</v>
      </c>
      <c r="D1232" s="1" t="s">
        <v>588</v>
      </c>
      <c r="E1232">
        <v>50.3</v>
      </c>
      <c r="F1232">
        <v>292</v>
      </c>
      <c r="G1232">
        <v>14560</v>
      </c>
      <c r="H1232">
        <v>297000</v>
      </c>
      <c r="I1232">
        <f t="shared" si="40"/>
        <v>14939100</v>
      </c>
    </row>
    <row r="1233" spans="1:9" x14ac:dyDescent="0.3">
      <c r="A1233" s="2">
        <v>42027</v>
      </c>
      <c r="B1233" s="6">
        <f t="shared" si="39"/>
        <v>23</v>
      </c>
      <c r="C1233" t="s">
        <v>589</v>
      </c>
      <c r="D1233" s="1" t="s">
        <v>590</v>
      </c>
      <c r="E1233">
        <v>1.1499999999999999</v>
      </c>
      <c r="F1233">
        <v>8000</v>
      </c>
      <c r="G1233">
        <v>9180</v>
      </c>
      <c r="H1233">
        <v>36087000</v>
      </c>
      <c r="I1233">
        <f t="shared" si="40"/>
        <v>41500050</v>
      </c>
    </row>
    <row r="1234" spans="1:9" x14ac:dyDescent="0.3">
      <c r="A1234" s="2">
        <v>42027</v>
      </c>
      <c r="B1234" s="6">
        <f t="shared" si="39"/>
        <v>23</v>
      </c>
      <c r="C1234" t="s">
        <v>591</v>
      </c>
      <c r="D1234" s="1" t="s">
        <v>592</v>
      </c>
      <c r="E1234">
        <v>2.02</v>
      </c>
      <c r="F1234">
        <v>2929</v>
      </c>
      <c r="G1234">
        <v>5970</v>
      </c>
      <c r="H1234">
        <v>4803000</v>
      </c>
      <c r="I1234">
        <f t="shared" si="40"/>
        <v>9702060</v>
      </c>
    </row>
    <row r="1235" spans="1:9" x14ac:dyDescent="0.3">
      <c r="A1235" s="2">
        <v>42027</v>
      </c>
      <c r="B1235" s="6">
        <f t="shared" si="39"/>
        <v>23</v>
      </c>
      <c r="C1235" t="s">
        <v>593</v>
      </c>
      <c r="D1235" s="1" t="s">
        <v>594</v>
      </c>
      <c r="E1235">
        <v>2.08</v>
      </c>
      <c r="F1235">
        <v>5</v>
      </c>
      <c r="G1235">
        <v>10</v>
      </c>
      <c r="H1235">
        <v>8487000</v>
      </c>
      <c r="I1235">
        <f t="shared" si="40"/>
        <v>17652960</v>
      </c>
    </row>
    <row r="1236" spans="1:9" x14ac:dyDescent="0.3">
      <c r="A1236" s="2">
        <v>42027</v>
      </c>
      <c r="B1236" s="6">
        <f t="shared" si="39"/>
        <v>23</v>
      </c>
      <c r="C1236" t="s">
        <v>595</v>
      </c>
      <c r="D1236" s="1" t="s">
        <v>596</v>
      </c>
      <c r="E1236">
        <v>7.05</v>
      </c>
      <c r="F1236">
        <v>0</v>
      </c>
      <c r="G1236">
        <v>0</v>
      </c>
      <c r="H1236">
        <v>247000</v>
      </c>
      <c r="I1236">
        <f t="shared" si="40"/>
        <v>1741350</v>
      </c>
    </row>
    <row r="1237" spans="1:9" x14ac:dyDescent="0.3">
      <c r="A1237" s="2">
        <v>42027</v>
      </c>
      <c r="B1237" s="6">
        <f t="shared" si="39"/>
        <v>23</v>
      </c>
      <c r="C1237" t="s">
        <v>597</v>
      </c>
      <c r="D1237" s="1" t="s">
        <v>598</v>
      </c>
      <c r="E1237">
        <v>0.11</v>
      </c>
      <c r="F1237">
        <v>0</v>
      </c>
      <c r="G1237">
        <v>0</v>
      </c>
      <c r="H1237">
        <v>0</v>
      </c>
      <c r="I1237">
        <f t="shared" si="40"/>
        <v>0</v>
      </c>
    </row>
    <row r="1238" spans="1:9" x14ac:dyDescent="0.3">
      <c r="A1238" s="2">
        <v>42027</v>
      </c>
      <c r="B1238" s="6">
        <f t="shared" si="39"/>
        <v>23</v>
      </c>
      <c r="C1238" t="s">
        <v>599</v>
      </c>
      <c r="D1238" s="1" t="s">
        <v>600</v>
      </c>
      <c r="E1238">
        <v>2.9</v>
      </c>
      <c r="F1238">
        <v>15981</v>
      </c>
      <c r="G1238">
        <v>46540</v>
      </c>
      <c r="H1238">
        <v>24856000</v>
      </c>
      <c r="I1238">
        <f t="shared" si="40"/>
        <v>72082400</v>
      </c>
    </row>
    <row r="1239" spans="1:9" x14ac:dyDescent="0.3">
      <c r="A1239" s="2">
        <v>42027</v>
      </c>
      <c r="B1239" s="6">
        <f t="shared" si="39"/>
        <v>23</v>
      </c>
      <c r="C1239" t="s">
        <v>601</v>
      </c>
      <c r="D1239" s="1" t="s">
        <v>602</v>
      </c>
      <c r="E1239">
        <v>9.99</v>
      </c>
      <c r="F1239">
        <v>3782</v>
      </c>
      <c r="G1239">
        <v>38100</v>
      </c>
      <c r="H1239">
        <v>6624000</v>
      </c>
      <c r="I1239">
        <f t="shared" si="40"/>
        <v>66173760</v>
      </c>
    </row>
    <row r="1240" spans="1:9" x14ac:dyDescent="0.3">
      <c r="A1240" s="2">
        <v>42027</v>
      </c>
      <c r="B1240" s="6">
        <f t="shared" si="39"/>
        <v>23</v>
      </c>
      <c r="C1240" t="s">
        <v>603</v>
      </c>
      <c r="D1240" s="1" t="s">
        <v>604</v>
      </c>
      <c r="E1240">
        <v>5.3</v>
      </c>
      <c r="F1240">
        <v>200</v>
      </c>
      <c r="G1240">
        <v>1060</v>
      </c>
      <c r="H1240">
        <v>1399000</v>
      </c>
      <c r="I1240">
        <f t="shared" si="40"/>
        <v>7414700</v>
      </c>
    </row>
    <row r="1241" spans="1:9" x14ac:dyDescent="0.3">
      <c r="A1241" s="2">
        <v>42027</v>
      </c>
      <c r="B1241" s="6">
        <f t="shared" si="39"/>
        <v>23</v>
      </c>
      <c r="C1241" t="s">
        <v>605</v>
      </c>
      <c r="D1241" s="1" t="s">
        <v>606</v>
      </c>
      <c r="E1241">
        <v>8.1999999999999993</v>
      </c>
      <c r="F1241">
        <v>4825359</v>
      </c>
      <c r="G1241">
        <v>39643700</v>
      </c>
      <c r="H1241">
        <v>647357000</v>
      </c>
      <c r="I1241">
        <f t="shared" si="40"/>
        <v>5308327400</v>
      </c>
    </row>
    <row r="1242" spans="1:9" x14ac:dyDescent="0.3">
      <c r="A1242" s="2">
        <v>42027</v>
      </c>
      <c r="B1242" s="6">
        <f t="shared" si="39"/>
        <v>23</v>
      </c>
      <c r="C1242" t="s">
        <v>607</v>
      </c>
      <c r="D1242" s="1" t="s">
        <v>608</v>
      </c>
      <c r="E1242">
        <v>41</v>
      </c>
      <c r="F1242">
        <v>956</v>
      </c>
      <c r="G1242">
        <v>39650</v>
      </c>
      <c r="H1242">
        <v>21800000</v>
      </c>
      <c r="I1242">
        <f t="shared" si="40"/>
        <v>893800000</v>
      </c>
    </row>
    <row r="1243" spans="1:9" x14ac:dyDescent="0.3">
      <c r="A1243" s="2">
        <v>42027</v>
      </c>
      <c r="B1243" s="6">
        <f t="shared" si="39"/>
        <v>23</v>
      </c>
      <c r="C1243" t="s">
        <v>609</v>
      </c>
      <c r="D1243" s="1" t="s">
        <v>610</v>
      </c>
      <c r="E1243">
        <v>1.52</v>
      </c>
      <c r="F1243">
        <v>3400</v>
      </c>
      <c r="G1243">
        <v>5170</v>
      </c>
      <c r="H1243">
        <v>2352000</v>
      </c>
      <c r="I1243">
        <f t="shared" si="40"/>
        <v>3575040</v>
      </c>
    </row>
    <row r="1244" spans="1:9" x14ac:dyDescent="0.3">
      <c r="A1244" s="2">
        <v>42027</v>
      </c>
      <c r="B1244" s="6">
        <f t="shared" si="39"/>
        <v>23</v>
      </c>
      <c r="C1244" t="s">
        <v>611</v>
      </c>
      <c r="D1244" s="1" t="s">
        <v>612</v>
      </c>
      <c r="E1244">
        <v>6.29</v>
      </c>
      <c r="F1244">
        <v>6579</v>
      </c>
      <c r="G1244">
        <v>40650</v>
      </c>
      <c r="H1244">
        <v>6568000</v>
      </c>
      <c r="I1244">
        <f t="shared" si="40"/>
        <v>41312720</v>
      </c>
    </row>
    <row r="1245" spans="1:9" x14ac:dyDescent="0.3">
      <c r="A1245" s="2">
        <v>42027</v>
      </c>
      <c r="B1245" s="6">
        <f t="shared" si="39"/>
        <v>23</v>
      </c>
      <c r="C1245" t="s">
        <v>613</v>
      </c>
      <c r="D1245" s="1" t="s">
        <v>614</v>
      </c>
      <c r="E1245">
        <v>232.05</v>
      </c>
      <c r="F1245">
        <v>41</v>
      </c>
      <c r="G1245">
        <v>9510</v>
      </c>
      <c r="H1245">
        <v>349000</v>
      </c>
      <c r="I1245">
        <f t="shared" si="40"/>
        <v>80985450</v>
      </c>
    </row>
    <row r="1246" spans="1:9" x14ac:dyDescent="0.3">
      <c r="A1246" s="2">
        <v>42027</v>
      </c>
      <c r="B1246" s="6">
        <f t="shared" si="39"/>
        <v>23</v>
      </c>
      <c r="C1246" t="s">
        <v>615</v>
      </c>
      <c r="D1246" s="1" t="s">
        <v>616</v>
      </c>
      <c r="E1246">
        <v>8.36</v>
      </c>
      <c r="F1246">
        <v>325</v>
      </c>
      <c r="G1246">
        <v>2690</v>
      </c>
      <c r="H1246">
        <v>6256000</v>
      </c>
      <c r="I1246">
        <f t="shared" si="40"/>
        <v>52300160</v>
      </c>
    </row>
    <row r="1247" spans="1:9" x14ac:dyDescent="0.3">
      <c r="A1247" s="2">
        <v>42027</v>
      </c>
      <c r="B1247" s="6">
        <f t="shared" si="39"/>
        <v>23</v>
      </c>
      <c r="C1247" t="s">
        <v>617</v>
      </c>
      <c r="D1247" s="1" t="s">
        <v>618</v>
      </c>
      <c r="E1247">
        <v>73.5</v>
      </c>
      <c r="F1247">
        <v>30</v>
      </c>
      <c r="G1247">
        <v>2210</v>
      </c>
      <c r="H1247">
        <v>1725000</v>
      </c>
      <c r="I1247">
        <f t="shared" si="40"/>
        <v>126787500</v>
      </c>
    </row>
    <row r="1248" spans="1:9" x14ac:dyDescent="0.3">
      <c r="A1248" s="2">
        <v>42027</v>
      </c>
      <c r="B1248" s="6">
        <f t="shared" si="39"/>
        <v>23</v>
      </c>
      <c r="C1248" t="s">
        <v>619</v>
      </c>
      <c r="D1248" s="1" t="s">
        <v>620</v>
      </c>
      <c r="E1248">
        <v>48.55</v>
      </c>
      <c r="F1248">
        <v>3246</v>
      </c>
      <c r="G1248">
        <v>156690</v>
      </c>
      <c r="H1248">
        <v>1688000</v>
      </c>
      <c r="I1248">
        <f t="shared" si="40"/>
        <v>81952400</v>
      </c>
    </row>
    <row r="1249" spans="1:9" x14ac:dyDescent="0.3">
      <c r="A1249" s="2">
        <v>42027</v>
      </c>
      <c r="B1249" s="6">
        <f t="shared" si="39"/>
        <v>23</v>
      </c>
      <c r="C1249" t="s">
        <v>621</v>
      </c>
      <c r="D1249" s="1" t="s">
        <v>622</v>
      </c>
      <c r="E1249">
        <v>1.1200000000000001</v>
      </c>
      <c r="F1249">
        <v>2000</v>
      </c>
      <c r="G1249">
        <v>2240</v>
      </c>
      <c r="H1249">
        <v>6642000</v>
      </c>
      <c r="I1249">
        <f t="shared" si="40"/>
        <v>7439040.0000000009</v>
      </c>
    </row>
    <row r="1250" spans="1:9" x14ac:dyDescent="0.3">
      <c r="A1250" s="2">
        <v>42027</v>
      </c>
      <c r="B1250" s="6">
        <f t="shared" si="39"/>
        <v>23</v>
      </c>
      <c r="C1250" t="s">
        <v>623</v>
      </c>
      <c r="D1250" s="1" t="s">
        <v>624</v>
      </c>
      <c r="E1250">
        <v>14.85</v>
      </c>
      <c r="F1250">
        <v>2</v>
      </c>
      <c r="G1250">
        <v>30</v>
      </c>
      <c r="H1250">
        <v>5551000</v>
      </c>
      <c r="I1250">
        <f t="shared" si="40"/>
        <v>82432350</v>
      </c>
    </row>
    <row r="1251" spans="1:9" x14ac:dyDescent="0.3">
      <c r="A1251" s="2">
        <v>42027</v>
      </c>
      <c r="B1251" s="6">
        <f t="shared" si="39"/>
        <v>23</v>
      </c>
      <c r="C1251" t="s">
        <v>625</v>
      </c>
      <c r="D1251" s="1" t="s">
        <v>626</v>
      </c>
      <c r="E1251">
        <v>1.1499999999999999</v>
      </c>
      <c r="F1251">
        <v>11682</v>
      </c>
      <c r="G1251">
        <v>13210</v>
      </c>
      <c r="H1251">
        <v>5959000</v>
      </c>
      <c r="I1251">
        <f t="shared" si="40"/>
        <v>6852849.9999999991</v>
      </c>
    </row>
    <row r="1252" spans="1:9" x14ac:dyDescent="0.3">
      <c r="A1252" s="2">
        <v>42027</v>
      </c>
      <c r="B1252" s="6">
        <f t="shared" si="39"/>
        <v>23</v>
      </c>
      <c r="C1252" t="s">
        <v>627</v>
      </c>
      <c r="D1252" s="1" t="s">
        <v>628</v>
      </c>
      <c r="E1252">
        <v>1.6</v>
      </c>
      <c r="F1252">
        <v>25231</v>
      </c>
      <c r="G1252">
        <v>40500</v>
      </c>
      <c r="H1252">
        <v>0</v>
      </c>
      <c r="I1252">
        <f t="shared" si="40"/>
        <v>0</v>
      </c>
    </row>
    <row r="1253" spans="1:9" x14ac:dyDescent="0.3">
      <c r="A1253" s="2">
        <v>42027</v>
      </c>
      <c r="B1253" s="6">
        <f t="shared" si="39"/>
        <v>23</v>
      </c>
      <c r="C1253" t="s">
        <v>629</v>
      </c>
      <c r="D1253" s="1" t="s">
        <v>630</v>
      </c>
      <c r="E1253">
        <v>0.27</v>
      </c>
      <c r="F1253">
        <v>6849</v>
      </c>
      <c r="G1253">
        <v>1840</v>
      </c>
      <c r="H1253">
        <v>0</v>
      </c>
      <c r="I1253">
        <f t="shared" si="40"/>
        <v>0</v>
      </c>
    </row>
    <row r="1254" spans="1:9" x14ac:dyDescent="0.3">
      <c r="A1254" s="2">
        <v>42027</v>
      </c>
      <c r="B1254" s="6">
        <f t="shared" si="39"/>
        <v>23</v>
      </c>
      <c r="C1254" t="s">
        <v>631</v>
      </c>
      <c r="D1254" s="1" t="s">
        <v>632</v>
      </c>
      <c r="E1254">
        <v>3.79</v>
      </c>
      <c r="F1254">
        <v>100</v>
      </c>
      <c r="G1254">
        <v>380</v>
      </c>
      <c r="H1254">
        <v>3736000</v>
      </c>
      <c r="I1254">
        <f t="shared" si="40"/>
        <v>14159440</v>
      </c>
    </row>
    <row r="1255" spans="1:9" x14ac:dyDescent="0.3">
      <c r="A1255" s="2">
        <v>42027</v>
      </c>
      <c r="B1255" s="6">
        <f t="shared" si="39"/>
        <v>23</v>
      </c>
      <c r="C1255" t="s">
        <v>633</v>
      </c>
      <c r="D1255" s="1" t="s">
        <v>634</v>
      </c>
      <c r="E1255">
        <v>3.31</v>
      </c>
      <c r="F1255">
        <v>0</v>
      </c>
      <c r="G1255">
        <v>0</v>
      </c>
      <c r="H1255">
        <v>0</v>
      </c>
      <c r="I1255">
        <f t="shared" si="40"/>
        <v>0</v>
      </c>
    </row>
    <row r="1256" spans="1:9" x14ac:dyDescent="0.3">
      <c r="A1256" s="2">
        <v>42027</v>
      </c>
      <c r="B1256" s="6">
        <f t="shared" si="39"/>
        <v>23</v>
      </c>
      <c r="C1256" t="s">
        <v>635</v>
      </c>
      <c r="D1256" s="1" t="s">
        <v>636</v>
      </c>
      <c r="E1256">
        <v>1.62</v>
      </c>
      <c r="F1256">
        <v>29</v>
      </c>
      <c r="G1256">
        <v>50</v>
      </c>
      <c r="H1256">
        <v>18756000</v>
      </c>
      <c r="I1256">
        <f t="shared" si="40"/>
        <v>30384720.000000004</v>
      </c>
    </row>
    <row r="1257" spans="1:9" x14ac:dyDescent="0.3">
      <c r="A1257" s="2">
        <v>42027</v>
      </c>
      <c r="B1257" s="6">
        <f t="shared" si="39"/>
        <v>23</v>
      </c>
      <c r="C1257" t="s">
        <v>637</v>
      </c>
      <c r="D1257" s="1" t="s">
        <v>638</v>
      </c>
      <c r="E1257">
        <v>37.979999999999997</v>
      </c>
      <c r="F1257">
        <v>399</v>
      </c>
      <c r="G1257">
        <v>14980</v>
      </c>
      <c r="H1257">
        <v>3144000</v>
      </c>
      <c r="I1257">
        <f t="shared" si="40"/>
        <v>119409119.99999999</v>
      </c>
    </row>
    <row r="1258" spans="1:9" x14ac:dyDescent="0.3">
      <c r="A1258" s="2">
        <v>42027</v>
      </c>
      <c r="B1258" s="6">
        <f t="shared" si="39"/>
        <v>23</v>
      </c>
      <c r="C1258" t="s">
        <v>639</v>
      </c>
      <c r="D1258" s="1" t="s">
        <v>640</v>
      </c>
      <c r="E1258">
        <v>0.23</v>
      </c>
      <c r="F1258">
        <v>16060</v>
      </c>
      <c r="G1258">
        <v>3690</v>
      </c>
      <c r="H1258">
        <v>0</v>
      </c>
      <c r="I1258">
        <f t="shared" si="40"/>
        <v>0</v>
      </c>
    </row>
    <row r="1259" spans="1:9" x14ac:dyDescent="0.3">
      <c r="A1259" s="2">
        <v>42027</v>
      </c>
      <c r="B1259" s="6">
        <f t="shared" si="39"/>
        <v>23</v>
      </c>
      <c r="C1259" t="s">
        <v>641</v>
      </c>
      <c r="D1259" s="1" t="s">
        <v>642</v>
      </c>
      <c r="E1259">
        <v>51.9</v>
      </c>
      <c r="F1259">
        <v>1439</v>
      </c>
      <c r="G1259">
        <v>74570</v>
      </c>
      <c r="H1259">
        <v>4763000</v>
      </c>
      <c r="I1259">
        <f t="shared" si="40"/>
        <v>247199700</v>
      </c>
    </row>
    <row r="1260" spans="1:9" x14ac:dyDescent="0.3">
      <c r="A1260" s="2">
        <v>42027</v>
      </c>
      <c r="B1260" s="6">
        <f t="shared" si="39"/>
        <v>23</v>
      </c>
      <c r="C1260" t="s">
        <v>643</v>
      </c>
      <c r="D1260" s="1" t="s">
        <v>644</v>
      </c>
      <c r="E1260">
        <v>100</v>
      </c>
      <c r="F1260">
        <v>0</v>
      </c>
      <c r="G1260">
        <v>0</v>
      </c>
      <c r="H1260">
        <v>826000</v>
      </c>
      <c r="I1260">
        <f t="shared" si="40"/>
        <v>82600000</v>
      </c>
    </row>
    <row r="1261" spans="1:9" x14ac:dyDescent="0.3">
      <c r="A1261" s="2">
        <v>42027</v>
      </c>
      <c r="B1261" s="6">
        <f t="shared" si="39"/>
        <v>23</v>
      </c>
      <c r="C1261" t="s">
        <v>645</v>
      </c>
      <c r="D1261" s="1" t="s">
        <v>646</v>
      </c>
      <c r="E1261">
        <v>7.9</v>
      </c>
      <c r="F1261">
        <v>5651</v>
      </c>
      <c r="G1261">
        <v>43310</v>
      </c>
      <c r="H1261">
        <v>2500000</v>
      </c>
      <c r="I1261">
        <f t="shared" si="40"/>
        <v>19750000</v>
      </c>
    </row>
    <row r="1262" spans="1:9" x14ac:dyDescent="0.3">
      <c r="A1262" s="2">
        <v>42027</v>
      </c>
      <c r="B1262" s="6">
        <f t="shared" si="39"/>
        <v>23</v>
      </c>
      <c r="C1262" t="s">
        <v>647</v>
      </c>
      <c r="D1262" s="1" t="s">
        <v>648</v>
      </c>
      <c r="E1262">
        <v>10.8</v>
      </c>
      <c r="F1262">
        <v>0</v>
      </c>
      <c r="G1262">
        <v>0</v>
      </c>
      <c r="H1262">
        <v>11288000</v>
      </c>
      <c r="I1262">
        <f t="shared" si="40"/>
        <v>121910400.00000001</v>
      </c>
    </row>
    <row r="1263" spans="1:9" x14ac:dyDescent="0.3">
      <c r="A1263" s="2">
        <v>42027</v>
      </c>
      <c r="B1263" s="6">
        <f t="shared" si="39"/>
        <v>23</v>
      </c>
      <c r="C1263" t="s">
        <v>649</v>
      </c>
      <c r="D1263" s="1" t="s">
        <v>650</v>
      </c>
      <c r="E1263">
        <v>179</v>
      </c>
      <c r="F1263">
        <v>373180</v>
      </c>
      <c r="G1263">
        <v>67794460</v>
      </c>
      <c r="H1263">
        <v>122632000</v>
      </c>
      <c r="I1263">
        <f t="shared" si="40"/>
        <v>21951128000</v>
      </c>
    </row>
    <row r="1264" spans="1:9" x14ac:dyDescent="0.3">
      <c r="A1264" s="2">
        <v>42027</v>
      </c>
      <c r="B1264" s="6">
        <f t="shared" si="39"/>
        <v>23</v>
      </c>
      <c r="C1264" t="s">
        <v>651</v>
      </c>
      <c r="D1264" s="1" t="s">
        <v>652</v>
      </c>
      <c r="E1264">
        <v>85.56</v>
      </c>
      <c r="F1264">
        <v>1043</v>
      </c>
      <c r="G1264">
        <v>89400</v>
      </c>
      <c r="H1264">
        <v>7304000</v>
      </c>
      <c r="I1264">
        <f t="shared" si="40"/>
        <v>624930240</v>
      </c>
    </row>
    <row r="1265" spans="1:9" x14ac:dyDescent="0.3">
      <c r="A1265" s="2">
        <v>42027</v>
      </c>
      <c r="B1265" s="6">
        <f t="shared" si="39"/>
        <v>23</v>
      </c>
      <c r="C1265" t="s">
        <v>653</v>
      </c>
      <c r="D1265" s="1" t="s">
        <v>654</v>
      </c>
      <c r="E1265">
        <v>0.49</v>
      </c>
      <c r="F1265">
        <v>0</v>
      </c>
      <c r="G1265">
        <v>0</v>
      </c>
      <c r="H1265">
        <v>0</v>
      </c>
      <c r="I1265">
        <f t="shared" si="40"/>
        <v>0</v>
      </c>
    </row>
    <row r="1266" spans="1:9" x14ac:dyDescent="0.3">
      <c r="A1266" s="2">
        <v>42027</v>
      </c>
      <c r="B1266" s="6">
        <f t="shared" si="39"/>
        <v>23</v>
      </c>
      <c r="C1266" t="s">
        <v>655</v>
      </c>
      <c r="D1266" s="1" t="s">
        <v>656</v>
      </c>
      <c r="E1266">
        <v>29.99</v>
      </c>
      <c r="F1266">
        <v>1</v>
      </c>
      <c r="G1266">
        <v>30</v>
      </c>
      <c r="H1266">
        <v>8365000</v>
      </c>
      <c r="I1266">
        <f t="shared" si="40"/>
        <v>250866350</v>
      </c>
    </row>
    <row r="1267" spans="1:9" x14ac:dyDescent="0.3">
      <c r="A1267" s="2">
        <v>42027</v>
      </c>
      <c r="B1267" s="6">
        <f t="shared" si="39"/>
        <v>23</v>
      </c>
      <c r="C1267" t="s">
        <v>657</v>
      </c>
      <c r="D1267" s="1" t="s">
        <v>658</v>
      </c>
      <c r="E1267">
        <v>0.49</v>
      </c>
      <c r="F1267">
        <v>19796</v>
      </c>
      <c r="G1267">
        <v>9580</v>
      </c>
      <c r="H1267">
        <v>49286000</v>
      </c>
      <c r="I1267">
        <f t="shared" si="40"/>
        <v>24150140</v>
      </c>
    </row>
    <row r="1268" spans="1:9" x14ac:dyDescent="0.3">
      <c r="A1268" s="2">
        <v>42027</v>
      </c>
      <c r="B1268" s="6">
        <f t="shared" si="39"/>
        <v>23</v>
      </c>
      <c r="C1268" t="s">
        <v>659</v>
      </c>
      <c r="D1268" s="1" t="s">
        <v>660</v>
      </c>
      <c r="E1268">
        <v>0.16</v>
      </c>
      <c r="F1268">
        <v>619645</v>
      </c>
      <c r="G1268">
        <v>99140</v>
      </c>
      <c r="H1268">
        <v>0</v>
      </c>
      <c r="I1268">
        <f t="shared" si="40"/>
        <v>0</v>
      </c>
    </row>
    <row r="1269" spans="1:9" x14ac:dyDescent="0.3">
      <c r="A1269" s="2">
        <v>42027</v>
      </c>
      <c r="B1269" s="6">
        <f t="shared" si="39"/>
        <v>23</v>
      </c>
      <c r="C1269" t="s">
        <v>661</v>
      </c>
      <c r="D1269" s="1" t="s">
        <v>662</v>
      </c>
      <c r="E1269">
        <v>19.07</v>
      </c>
      <c r="F1269">
        <v>1603463</v>
      </c>
      <c r="G1269">
        <v>30889170</v>
      </c>
      <c r="H1269">
        <v>778079000</v>
      </c>
      <c r="I1269">
        <f t="shared" si="40"/>
        <v>14837966530</v>
      </c>
    </row>
    <row r="1270" spans="1:9" x14ac:dyDescent="0.3">
      <c r="A1270" s="2">
        <v>42027</v>
      </c>
      <c r="B1270" s="6">
        <f t="shared" si="39"/>
        <v>23</v>
      </c>
      <c r="C1270" t="s">
        <v>663</v>
      </c>
      <c r="D1270" s="1" t="s">
        <v>664</v>
      </c>
      <c r="E1270">
        <v>4.3600000000000003</v>
      </c>
      <c r="F1270">
        <v>4729266</v>
      </c>
      <c r="G1270">
        <v>21068110</v>
      </c>
      <c r="H1270">
        <v>1628262000</v>
      </c>
      <c r="I1270">
        <f t="shared" si="40"/>
        <v>7099222320.000001</v>
      </c>
    </row>
    <row r="1271" spans="1:9" x14ac:dyDescent="0.3">
      <c r="A1271" s="2">
        <v>42027</v>
      </c>
      <c r="B1271" s="6">
        <f t="shared" si="39"/>
        <v>23</v>
      </c>
      <c r="C1271" t="s">
        <v>665</v>
      </c>
      <c r="D1271" s="1" t="s">
        <v>666</v>
      </c>
      <c r="E1271">
        <v>5.5</v>
      </c>
      <c r="F1271">
        <v>11949</v>
      </c>
      <c r="G1271">
        <v>66090</v>
      </c>
      <c r="H1271">
        <v>31779000</v>
      </c>
      <c r="I1271">
        <f t="shared" si="40"/>
        <v>174784500</v>
      </c>
    </row>
    <row r="1272" spans="1:9" x14ac:dyDescent="0.3">
      <c r="A1272" s="2">
        <v>42027</v>
      </c>
      <c r="B1272" s="6">
        <f t="shared" si="39"/>
        <v>23</v>
      </c>
      <c r="C1272" t="s">
        <v>667</v>
      </c>
      <c r="D1272" s="1" t="s">
        <v>668</v>
      </c>
      <c r="E1272">
        <v>25.2</v>
      </c>
      <c r="F1272">
        <v>264</v>
      </c>
      <c r="G1272">
        <v>6650</v>
      </c>
      <c r="H1272">
        <v>13699000</v>
      </c>
      <c r="I1272">
        <f t="shared" si="40"/>
        <v>345214800</v>
      </c>
    </row>
    <row r="1273" spans="1:9" x14ac:dyDescent="0.3">
      <c r="A1273" s="2">
        <v>42027</v>
      </c>
      <c r="B1273" s="6">
        <f t="shared" si="39"/>
        <v>23</v>
      </c>
      <c r="C1273" t="s">
        <v>669</v>
      </c>
      <c r="D1273" s="1" t="s">
        <v>670</v>
      </c>
      <c r="E1273">
        <v>53.31</v>
      </c>
      <c r="F1273">
        <v>1164766</v>
      </c>
      <c r="G1273">
        <v>61137020</v>
      </c>
      <c r="H1273">
        <v>309998000</v>
      </c>
      <c r="I1273">
        <f t="shared" si="40"/>
        <v>16525993380</v>
      </c>
    </row>
    <row r="1274" spans="1:9" x14ac:dyDescent="0.3">
      <c r="A1274" s="2">
        <v>42027</v>
      </c>
      <c r="B1274" s="6">
        <f t="shared" si="39"/>
        <v>23</v>
      </c>
      <c r="C1274" t="s">
        <v>671</v>
      </c>
      <c r="D1274" s="1" t="s">
        <v>672</v>
      </c>
      <c r="E1274">
        <v>33</v>
      </c>
      <c r="F1274">
        <v>2362022</v>
      </c>
      <c r="G1274">
        <v>78610550</v>
      </c>
      <c r="H1274">
        <v>783205000</v>
      </c>
      <c r="I1274">
        <f t="shared" si="40"/>
        <v>25845765000</v>
      </c>
    </row>
    <row r="1275" spans="1:9" x14ac:dyDescent="0.3">
      <c r="A1275" s="2">
        <v>42027</v>
      </c>
      <c r="B1275" s="6">
        <f t="shared" si="39"/>
        <v>23</v>
      </c>
      <c r="C1275" t="s">
        <v>673</v>
      </c>
      <c r="D1275" s="1" t="s">
        <v>674</v>
      </c>
      <c r="E1275">
        <v>88.2</v>
      </c>
      <c r="F1275">
        <v>111464</v>
      </c>
      <c r="G1275">
        <v>9849160</v>
      </c>
      <c r="H1275">
        <v>25336000</v>
      </c>
      <c r="I1275">
        <f t="shared" si="40"/>
        <v>2234635200</v>
      </c>
    </row>
    <row r="1276" spans="1:9" x14ac:dyDescent="0.3">
      <c r="A1276" s="2">
        <v>42027</v>
      </c>
      <c r="B1276" s="6">
        <f t="shared" si="39"/>
        <v>23</v>
      </c>
      <c r="C1276" t="s">
        <v>675</v>
      </c>
      <c r="D1276" s="1" t="s">
        <v>676</v>
      </c>
      <c r="E1276">
        <v>2.59</v>
      </c>
      <c r="F1276">
        <v>7160</v>
      </c>
      <c r="G1276">
        <v>18450</v>
      </c>
      <c r="H1276">
        <v>17382000</v>
      </c>
      <c r="I1276">
        <f t="shared" si="40"/>
        <v>45019380</v>
      </c>
    </row>
    <row r="1277" spans="1:9" x14ac:dyDescent="0.3">
      <c r="A1277" s="2">
        <v>42027</v>
      </c>
      <c r="B1277" s="6">
        <f t="shared" si="39"/>
        <v>23</v>
      </c>
      <c r="C1277" t="s">
        <v>677</v>
      </c>
      <c r="D1277" s="1" t="s">
        <v>678</v>
      </c>
      <c r="E1277">
        <v>0.19</v>
      </c>
      <c r="F1277">
        <v>101576</v>
      </c>
      <c r="G1277">
        <v>19300</v>
      </c>
      <c r="H1277">
        <v>0</v>
      </c>
      <c r="I1277">
        <f t="shared" si="40"/>
        <v>0</v>
      </c>
    </row>
    <row r="1278" spans="1:9" x14ac:dyDescent="0.3">
      <c r="A1278" s="2">
        <v>42027</v>
      </c>
      <c r="B1278" s="6">
        <f t="shared" si="39"/>
        <v>23</v>
      </c>
      <c r="C1278" t="s">
        <v>679</v>
      </c>
      <c r="D1278" s="1" t="s">
        <v>680</v>
      </c>
      <c r="E1278">
        <v>2.15</v>
      </c>
      <c r="F1278">
        <v>0</v>
      </c>
      <c r="G1278">
        <v>0</v>
      </c>
      <c r="H1278">
        <v>0</v>
      </c>
      <c r="I1278">
        <f t="shared" si="40"/>
        <v>0</v>
      </c>
    </row>
    <row r="1279" spans="1:9" x14ac:dyDescent="0.3">
      <c r="A1279" s="2">
        <v>42027</v>
      </c>
      <c r="B1279" s="6">
        <f t="shared" si="39"/>
        <v>23</v>
      </c>
      <c r="C1279" t="s">
        <v>681</v>
      </c>
      <c r="D1279" s="1" t="s">
        <v>682</v>
      </c>
      <c r="E1279">
        <v>0.7</v>
      </c>
      <c r="F1279">
        <v>0</v>
      </c>
      <c r="G1279">
        <v>0</v>
      </c>
      <c r="H1279">
        <v>0</v>
      </c>
      <c r="I1279">
        <f t="shared" si="40"/>
        <v>0</v>
      </c>
    </row>
    <row r="1280" spans="1:9" x14ac:dyDescent="0.3">
      <c r="A1280" s="2">
        <v>42027</v>
      </c>
      <c r="B1280" s="6">
        <f t="shared" si="39"/>
        <v>23</v>
      </c>
      <c r="C1280" t="s">
        <v>683</v>
      </c>
      <c r="D1280" s="1" t="s">
        <v>684</v>
      </c>
      <c r="E1280">
        <v>18.5</v>
      </c>
      <c r="F1280">
        <v>18827</v>
      </c>
      <c r="G1280">
        <v>335140</v>
      </c>
      <c r="H1280">
        <v>15164000</v>
      </c>
      <c r="I1280">
        <f t="shared" si="40"/>
        <v>280534000</v>
      </c>
    </row>
    <row r="1281" spans="1:9" x14ac:dyDescent="0.3">
      <c r="A1281" s="2">
        <v>42027</v>
      </c>
      <c r="B1281" s="6">
        <f t="shared" si="39"/>
        <v>23</v>
      </c>
      <c r="C1281" t="s">
        <v>685</v>
      </c>
      <c r="D1281" s="1" t="s">
        <v>686</v>
      </c>
      <c r="E1281">
        <v>0.09</v>
      </c>
      <c r="F1281">
        <v>571477</v>
      </c>
      <c r="G1281">
        <v>47050</v>
      </c>
      <c r="H1281">
        <v>0</v>
      </c>
      <c r="I1281">
        <f t="shared" si="40"/>
        <v>0</v>
      </c>
    </row>
    <row r="1282" spans="1:9" x14ac:dyDescent="0.3">
      <c r="A1282" s="2">
        <v>42027</v>
      </c>
      <c r="B1282" s="6">
        <f t="shared" si="39"/>
        <v>23</v>
      </c>
      <c r="C1282" t="s">
        <v>687</v>
      </c>
      <c r="D1282" s="1" t="s">
        <v>688</v>
      </c>
      <c r="E1282">
        <v>2.19</v>
      </c>
      <c r="F1282">
        <v>202</v>
      </c>
      <c r="G1282">
        <v>420</v>
      </c>
      <c r="H1282">
        <v>0</v>
      </c>
      <c r="I1282">
        <f t="shared" si="40"/>
        <v>0</v>
      </c>
    </row>
    <row r="1283" spans="1:9" x14ac:dyDescent="0.3">
      <c r="A1283" s="2">
        <v>42027</v>
      </c>
      <c r="B1283" s="6">
        <f t="shared" ref="B1283:B1346" si="41">DAY(A1283)</f>
        <v>23</v>
      </c>
      <c r="C1283" t="s">
        <v>689</v>
      </c>
      <c r="D1283" s="1" t="s">
        <v>690</v>
      </c>
      <c r="E1283">
        <v>28.4</v>
      </c>
      <c r="F1283">
        <v>1773</v>
      </c>
      <c r="G1283">
        <v>49210</v>
      </c>
      <c r="H1283">
        <v>794000</v>
      </c>
      <c r="I1283">
        <f t="shared" ref="I1283:I1346" si="42">H1283*E1283</f>
        <v>22549600</v>
      </c>
    </row>
    <row r="1284" spans="1:9" x14ac:dyDescent="0.3">
      <c r="A1284" s="2">
        <v>42027</v>
      </c>
      <c r="B1284" s="6">
        <f t="shared" si="41"/>
        <v>23</v>
      </c>
      <c r="C1284" t="s">
        <v>691</v>
      </c>
      <c r="D1284" s="1" t="s">
        <v>692</v>
      </c>
      <c r="E1284">
        <v>6.42</v>
      </c>
      <c r="F1284">
        <v>24087</v>
      </c>
      <c r="G1284">
        <v>155170</v>
      </c>
      <c r="H1284">
        <v>25585000</v>
      </c>
      <c r="I1284">
        <f t="shared" si="42"/>
        <v>164255700</v>
      </c>
    </row>
    <row r="1285" spans="1:9" x14ac:dyDescent="0.3">
      <c r="A1285" s="2">
        <v>42027</v>
      </c>
      <c r="B1285" s="6">
        <f t="shared" si="41"/>
        <v>23</v>
      </c>
      <c r="C1285" t="s">
        <v>693</v>
      </c>
      <c r="D1285" s="1" t="s">
        <v>694</v>
      </c>
      <c r="E1285">
        <v>16.649999999999999</v>
      </c>
      <c r="F1285">
        <v>7185</v>
      </c>
      <c r="G1285">
        <v>118350</v>
      </c>
      <c r="H1285">
        <v>5930000</v>
      </c>
      <c r="I1285">
        <f t="shared" si="42"/>
        <v>98734499.999999985</v>
      </c>
    </row>
    <row r="1286" spans="1:9" x14ac:dyDescent="0.3">
      <c r="A1286" s="2">
        <v>42027</v>
      </c>
      <c r="B1286" s="6">
        <f t="shared" si="41"/>
        <v>23</v>
      </c>
      <c r="C1286" t="s">
        <v>695</v>
      </c>
      <c r="D1286" s="1" t="s">
        <v>696</v>
      </c>
      <c r="E1286">
        <v>4.4000000000000004</v>
      </c>
      <c r="F1286">
        <v>2</v>
      </c>
      <c r="G1286">
        <v>10</v>
      </c>
      <c r="H1286">
        <v>21432000</v>
      </c>
      <c r="I1286">
        <f t="shared" si="42"/>
        <v>94300800.000000015</v>
      </c>
    </row>
    <row r="1287" spans="1:9" x14ac:dyDescent="0.3">
      <c r="A1287" s="2">
        <v>42027</v>
      </c>
      <c r="B1287" s="6">
        <f t="shared" si="41"/>
        <v>23</v>
      </c>
      <c r="C1287" t="s">
        <v>697</v>
      </c>
      <c r="D1287" s="1" t="s">
        <v>698</v>
      </c>
      <c r="E1287">
        <v>1.25</v>
      </c>
      <c r="F1287">
        <v>200</v>
      </c>
      <c r="G1287">
        <v>250</v>
      </c>
      <c r="H1287">
        <v>0</v>
      </c>
      <c r="I1287">
        <f t="shared" si="42"/>
        <v>0</v>
      </c>
    </row>
    <row r="1288" spans="1:9" x14ac:dyDescent="0.3">
      <c r="A1288" s="2">
        <v>42027</v>
      </c>
      <c r="B1288" s="6">
        <f t="shared" si="41"/>
        <v>23</v>
      </c>
      <c r="C1288" t="s">
        <v>699</v>
      </c>
      <c r="D1288" s="1" t="s">
        <v>700</v>
      </c>
      <c r="E1288">
        <v>13</v>
      </c>
      <c r="F1288">
        <v>2</v>
      </c>
      <c r="G1288">
        <v>30</v>
      </c>
      <c r="H1288">
        <v>423000</v>
      </c>
      <c r="I1288">
        <f t="shared" si="42"/>
        <v>5499000</v>
      </c>
    </row>
    <row r="1289" spans="1:9" x14ac:dyDescent="0.3">
      <c r="A1289" s="2">
        <v>42027</v>
      </c>
      <c r="B1289" s="6">
        <f t="shared" si="41"/>
        <v>23</v>
      </c>
      <c r="C1289" t="s">
        <v>701</v>
      </c>
      <c r="D1289" s="1" t="s">
        <v>702</v>
      </c>
      <c r="E1289">
        <v>15</v>
      </c>
      <c r="F1289">
        <v>386</v>
      </c>
      <c r="G1289">
        <v>5790</v>
      </c>
      <c r="H1289">
        <v>1032000</v>
      </c>
      <c r="I1289">
        <f t="shared" si="42"/>
        <v>15480000</v>
      </c>
    </row>
    <row r="1290" spans="1:9" x14ac:dyDescent="0.3">
      <c r="A1290" s="2">
        <v>42027</v>
      </c>
      <c r="B1290" s="6">
        <f t="shared" si="41"/>
        <v>23</v>
      </c>
      <c r="C1290" t="s">
        <v>703</v>
      </c>
      <c r="D1290" s="1" t="s">
        <v>704</v>
      </c>
      <c r="E1290">
        <v>2.82</v>
      </c>
      <c r="F1290">
        <v>489</v>
      </c>
      <c r="G1290">
        <v>1380</v>
      </c>
      <c r="H1290">
        <v>2631000</v>
      </c>
      <c r="I1290">
        <f t="shared" si="42"/>
        <v>7419420</v>
      </c>
    </row>
    <row r="1291" spans="1:9" x14ac:dyDescent="0.3">
      <c r="A1291" s="2">
        <v>42027</v>
      </c>
      <c r="B1291" s="6">
        <f t="shared" si="41"/>
        <v>23</v>
      </c>
      <c r="C1291" t="s">
        <v>705</v>
      </c>
      <c r="D1291" s="1" t="s">
        <v>706</v>
      </c>
      <c r="E1291">
        <v>1.2</v>
      </c>
      <c r="F1291">
        <v>21143</v>
      </c>
      <c r="G1291">
        <v>25360</v>
      </c>
      <c r="H1291">
        <v>0</v>
      </c>
      <c r="I1291">
        <f t="shared" si="42"/>
        <v>0</v>
      </c>
    </row>
    <row r="1292" spans="1:9" x14ac:dyDescent="0.3">
      <c r="A1292" s="2">
        <v>42027</v>
      </c>
      <c r="B1292" s="6">
        <f t="shared" si="41"/>
        <v>23</v>
      </c>
      <c r="C1292" t="s">
        <v>707</v>
      </c>
      <c r="D1292" s="1" t="s">
        <v>708</v>
      </c>
      <c r="E1292">
        <v>1.04</v>
      </c>
      <c r="F1292">
        <v>3426</v>
      </c>
      <c r="G1292">
        <v>3500</v>
      </c>
      <c r="H1292">
        <v>0</v>
      </c>
      <c r="I1292">
        <f t="shared" si="42"/>
        <v>0</v>
      </c>
    </row>
    <row r="1293" spans="1:9" x14ac:dyDescent="0.3">
      <c r="A1293" s="2">
        <v>42027</v>
      </c>
      <c r="B1293" s="6">
        <f t="shared" si="41"/>
        <v>23</v>
      </c>
      <c r="C1293" t="s">
        <v>709</v>
      </c>
      <c r="D1293" s="1" t="s">
        <v>710</v>
      </c>
      <c r="E1293">
        <v>16.5</v>
      </c>
      <c r="F1293">
        <v>54033</v>
      </c>
      <c r="G1293">
        <v>864860</v>
      </c>
      <c r="H1293">
        <v>2716000</v>
      </c>
      <c r="I1293">
        <f t="shared" si="42"/>
        <v>44814000</v>
      </c>
    </row>
    <row r="1294" spans="1:9" x14ac:dyDescent="0.3">
      <c r="A1294" s="2">
        <v>42027</v>
      </c>
      <c r="B1294" s="6">
        <f t="shared" si="41"/>
        <v>23</v>
      </c>
      <c r="C1294" t="s">
        <v>711</v>
      </c>
      <c r="D1294" s="1" t="s">
        <v>712</v>
      </c>
      <c r="E1294">
        <v>1.44</v>
      </c>
      <c r="F1294">
        <v>321456</v>
      </c>
      <c r="G1294">
        <v>483840</v>
      </c>
      <c r="H1294">
        <v>21115000</v>
      </c>
      <c r="I1294">
        <f t="shared" si="42"/>
        <v>30405600</v>
      </c>
    </row>
    <row r="1295" spans="1:9" x14ac:dyDescent="0.3">
      <c r="A1295" s="2">
        <v>42027</v>
      </c>
      <c r="B1295" s="6">
        <f t="shared" si="41"/>
        <v>23</v>
      </c>
      <c r="C1295" t="s">
        <v>713</v>
      </c>
      <c r="D1295" s="1" t="s">
        <v>714</v>
      </c>
      <c r="E1295">
        <v>6.15</v>
      </c>
      <c r="F1295">
        <v>12690</v>
      </c>
      <c r="G1295">
        <v>79070</v>
      </c>
      <c r="H1295">
        <v>5439000</v>
      </c>
      <c r="I1295">
        <f t="shared" si="42"/>
        <v>33449850.000000004</v>
      </c>
    </row>
    <row r="1296" spans="1:9" x14ac:dyDescent="0.3">
      <c r="A1296" s="2">
        <v>42027</v>
      </c>
      <c r="B1296" s="6">
        <f t="shared" si="41"/>
        <v>23</v>
      </c>
      <c r="C1296" t="s">
        <v>715</v>
      </c>
      <c r="D1296" s="1" t="s">
        <v>716</v>
      </c>
      <c r="E1296">
        <v>2.89</v>
      </c>
      <c r="F1296">
        <v>9040</v>
      </c>
      <c r="G1296">
        <v>26080</v>
      </c>
      <c r="H1296">
        <v>14959000</v>
      </c>
      <c r="I1296">
        <f t="shared" si="42"/>
        <v>43231510</v>
      </c>
    </row>
    <row r="1297" spans="1:9" x14ac:dyDescent="0.3">
      <c r="A1297" s="2">
        <v>42027</v>
      </c>
      <c r="B1297" s="6">
        <f t="shared" si="41"/>
        <v>23</v>
      </c>
      <c r="C1297" t="s">
        <v>717</v>
      </c>
      <c r="D1297" s="1" t="s">
        <v>718</v>
      </c>
      <c r="E1297">
        <v>24</v>
      </c>
      <c r="F1297">
        <v>80</v>
      </c>
      <c r="G1297">
        <v>1920</v>
      </c>
      <c r="H1297">
        <v>93000</v>
      </c>
      <c r="I1297">
        <f t="shared" si="42"/>
        <v>2232000</v>
      </c>
    </row>
    <row r="1298" spans="1:9" x14ac:dyDescent="0.3">
      <c r="A1298" s="2">
        <v>42027</v>
      </c>
      <c r="B1298" s="6">
        <f t="shared" si="41"/>
        <v>23</v>
      </c>
      <c r="C1298" t="s">
        <v>719</v>
      </c>
      <c r="D1298" s="1" t="s">
        <v>720</v>
      </c>
      <c r="E1298">
        <v>14.48</v>
      </c>
      <c r="F1298">
        <v>2961</v>
      </c>
      <c r="G1298">
        <v>42770</v>
      </c>
      <c r="H1298">
        <v>8907000</v>
      </c>
      <c r="I1298">
        <f t="shared" si="42"/>
        <v>128973360</v>
      </c>
    </row>
    <row r="1299" spans="1:9" x14ac:dyDescent="0.3">
      <c r="A1299" s="2">
        <v>42027</v>
      </c>
      <c r="B1299" s="6">
        <f t="shared" si="41"/>
        <v>23</v>
      </c>
      <c r="C1299" t="s">
        <v>721</v>
      </c>
      <c r="D1299" s="1" t="s">
        <v>722</v>
      </c>
      <c r="E1299">
        <v>140.85</v>
      </c>
      <c r="F1299">
        <v>124</v>
      </c>
      <c r="G1299">
        <v>17450</v>
      </c>
      <c r="H1299">
        <v>3122000</v>
      </c>
      <c r="I1299">
        <f t="shared" si="42"/>
        <v>439733700</v>
      </c>
    </row>
    <row r="1300" spans="1:9" x14ac:dyDescent="0.3">
      <c r="A1300" s="2">
        <v>42027</v>
      </c>
      <c r="B1300" s="6">
        <f t="shared" si="41"/>
        <v>23</v>
      </c>
      <c r="C1300" t="s">
        <v>723</v>
      </c>
      <c r="D1300" s="1" t="s">
        <v>724</v>
      </c>
      <c r="E1300">
        <v>1.19</v>
      </c>
      <c r="F1300">
        <v>0</v>
      </c>
      <c r="G1300">
        <v>0</v>
      </c>
      <c r="H1300">
        <v>0</v>
      </c>
      <c r="I1300">
        <f t="shared" si="42"/>
        <v>0</v>
      </c>
    </row>
    <row r="1301" spans="1:9" x14ac:dyDescent="0.3">
      <c r="A1301" s="2">
        <v>42027</v>
      </c>
      <c r="B1301" s="6">
        <f t="shared" si="41"/>
        <v>23</v>
      </c>
      <c r="C1301" t="s">
        <v>725</v>
      </c>
      <c r="D1301" s="1" t="s">
        <v>726</v>
      </c>
      <c r="E1301">
        <v>508.65</v>
      </c>
      <c r="F1301">
        <v>145512</v>
      </c>
      <c r="G1301">
        <v>73380130</v>
      </c>
      <c r="H1301">
        <v>55967000</v>
      </c>
      <c r="I1301">
        <f t="shared" si="42"/>
        <v>28467614550</v>
      </c>
    </row>
    <row r="1302" spans="1:9" x14ac:dyDescent="0.3">
      <c r="A1302" s="2">
        <v>42027</v>
      </c>
      <c r="B1302" s="6">
        <f t="shared" si="41"/>
        <v>23</v>
      </c>
      <c r="C1302" t="s">
        <v>727</v>
      </c>
      <c r="D1302" s="1" t="s">
        <v>728</v>
      </c>
      <c r="E1302">
        <v>4.1500000000000004</v>
      </c>
      <c r="F1302">
        <v>0</v>
      </c>
      <c r="G1302">
        <v>0</v>
      </c>
      <c r="H1302">
        <v>0</v>
      </c>
      <c r="I1302">
        <f t="shared" si="42"/>
        <v>0</v>
      </c>
    </row>
    <row r="1303" spans="1:9" x14ac:dyDescent="0.3">
      <c r="A1303" s="2">
        <v>42027</v>
      </c>
      <c r="B1303" s="6">
        <f t="shared" si="41"/>
        <v>23</v>
      </c>
      <c r="C1303" t="s">
        <v>729</v>
      </c>
      <c r="D1303" s="1" t="s">
        <v>730</v>
      </c>
      <c r="E1303">
        <v>6.4</v>
      </c>
      <c r="F1303">
        <v>13434</v>
      </c>
      <c r="G1303">
        <v>84890</v>
      </c>
      <c r="H1303">
        <v>35376000</v>
      </c>
      <c r="I1303">
        <f t="shared" si="42"/>
        <v>226406400</v>
      </c>
    </row>
    <row r="1304" spans="1:9" x14ac:dyDescent="0.3">
      <c r="A1304" s="2">
        <v>42027</v>
      </c>
      <c r="B1304" s="6">
        <f t="shared" si="41"/>
        <v>23</v>
      </c>
      <c r="C1304" t="s">
        <v>731</v>
      </c>
      <c r="D1304" s="1" t="s">
        <v>732</v>
      </c>
      <c r="E1304">
        <v>12.56</v>
      </c>
      <c r="F1304">
        <v>11818</v>
      </c>
      <c r="G1304">
        <v>149000</v>
      </c>
      <c r="H1304">
        <v>10375000</v>
      </c>
      <c r="I1304">
        <f t="shared" si="42"/>
        <v>130310000</v>
      </c>
    </row>
    <row r="1305" spans="1:9" x14ac:dyDescent="0.3">
      <c r="A1305" s="2">
        <v>42027</v>
      </c>
      <c r="B1305" s="6">
        <f t="shared" si="41"/>
        <v>23</v>
      </c>
      <c r="C1305" t="s">
        <v>733</v>
      </c>
      <c r="D1305" s="1" t="s">
        <v>734</v>
      </c>
      <c r="E1305">
        <v>8.24</v>
      </c>
      <c r="F1305">
        <v>17230</v>
      </c>
      <c r="G1305">
        <v>140510</v>
      </c>
      <c r="H1305">
        <v>19626000</v>
      </c>
      <c r="I1305">
        <f t="shared" si="42"/>
        <v>161718240</v>
      </c>
    </row>
    <row r="1306" spans="1:9" x14ac:dyDescent="0.3">
      <c r="A1306" s="2">
        <v>42027</v>
      </c>
      <c r="B1306" s="6">
        <f t="shared" si="41"/>
        <v>23</v>
      </c>
      <c r="C1306" t="s">
        <v>735</v>
      </c>
      <c r="D1306" s="1" t="s">
        <v>736</v>
      </c>
      <c r="E1306">
        <v>5.95</v>
      </c>
      <c r="F1306">
        <v>30228</v>
      </c>
      <c r="G1306">
        <v>180360</v>
      </c>
      <c r="H1306">
        <v>27134000</v>
      </c>
      <c r="I1306">
        <f t="shared" si="42"/>
        <v>161447300</v>
      </c>
    </row>
    <row r="1307" spans="1:9" x14ac:dyDescent="0.3">
      <c r="A1307" s="2">
        <v>42027</v>
      </c>
      <c r="B1307" s="6">
        <f t="shared" si="41"/>
        <v>23</v>
      </c>
      <c r="C1307" t="s">
        <v>737</v>
      </c>
      <c r="D1307" s="1" t="s">
        <v>738</v>
      </c>
      <c r="E1307">
        <v>15.82</v>
      </c>
      <c r="F1307">
        <v>138</v>
      </c>
      <c r="G1307">
        <v>2190</v>
      </c>
      <c r="H1307">
        <v>1469000</v>
      </c>
      <c r="I1307">
        <f t="shared" si="42"/>
        <v>23239580</v>
      </c>
    </row>
    <row r="1308" spans="1:9" x14ac:dyDescent="0.3">
      <c r="A1308" s="2">
        <v>42027</v>
      </c>
      <c r="B1308" s="6">
        <f t="shared" si="41"/>
        <v>23</v>
      </c>
      <c r="C1308" t="s">
        <v>739</v>
      </c>
      <c r="D1308" s="1" t="s">
        <v>740</v>
      </c>
      <c r="E1308">
        <v>17.8</v>
      </c>
      <c r="F1308">
        <v>148652</v>
      </c>
      <c r="G1308">
        <v>2651110</v>
      </c>
      <c r="H1308">
        <v>6355000</v>
      </c>
      <c r="I1308">
        <f t="shared" si="42"/>
        <v>113119000</v>
      </c>
    </row>
    <row r="1309" spans="1:9" x14ac:dyDescent="0.3">
      <c r="A1309" s="2">
        <v>42027</v>
      </c>
      <c r="B1309" s="6">
        <f t="shared" si="41"/>
        <v>23</v>
      </c>
      <c r="C1309" t="s">
        <v>741</v>
      </c>
      <c r="D1309" s="1" t="s">
        <v>742</v>
      </c>
      <c r="E1309">
        <v>2.35</v>
      </c>
      <c r="F1309">
        <v>1256206</v>
      </c>
      <c r="G1309">
        <v>2640660</v>
      </c>
      <c r="H1309">
        <v>19987000</v>
      </c>
      <c r="I1309">
        <f t="shared" si="42"/>
        <v>46969450</v>
      </c>
    </row>
    <row r="1310" spans="1:9" x14ac:dyDescent="0.3">
      <c r="A1310" s="2">
        <v>42027</v>
      </c>
      <c r="B1310" s="6">
        <f t="shared" si="41"/>
        <v>23</v>
      </c>
      <c r="C1310" t="s">
        <v>743</v>
      </c>
      <c r="D1310" s="1" t="s">
        <v>744</v>
      </c>
      <c r="E1310">
        <v>6.49</v>
      </c>
      <c r="F1310">
        <v>108226</v>
      </c>
      <c r="G1310">
        <v>684060</v>
      </c>
      <c r="H1310">
        <v>12912000</v>
      </c>
      <c r="I1310">
        <f t="shared" si="42"/>
        <v>83798880</v>
      </c>
    </row>
    <row r="1311" spans="1:9" x14ac:dyDescent="0.3">
      <c r="A1311" s="2">
        <v>42027</v>
      </c>
      <c r="B1311" s="6">
        <f t="shared" si="41"/>
        <v>23</v>
      </c>
      <c r="C1311" t="s">
        <v>745</v>
      </c>
      <c r="D1311" s="1" t="s">
        <v>746</v>
      </c>
      <c r="E1311">
        <v>1.96</v>
      </c>
      <c r="F1311">
        <v>30575</v>
      </c>
      <c r="G1311">
        <v>61550</v>
      </c>
      <c r="H1311">
        <v>13353000</v>
      </c>
      <c r="I1311">
        <f t="shared" si="42"/>
        <v>26171880</v>
      </c>
    </row>
    <row r="1312" spans="1:9" x14ac:dyDescent="0.3">
      <c r="A1312" s="2">
        <v>42027</v>
      </c>
      <c r="B1312" s="6">
        <f t="shared" si="41"/>
        <v>23</v>
      </c>
      <c r="C1312" t="s">
        <v>747</v>
      </c>
      <c r="D1312" s="1" t="s">
        <v>748</v>
      </c>
      <c r="E1312">
        <v>5.0999999999999996</v>
      </c>
      <c r="F1312">
        <v>2595</v>
      </c>
      <c r="G1312">
        <v>13330</v>
      </c>
      <c r="H1312">
        <v>0</v>
      </c>
      <c r="I1312">
        <f t="shared" si="42"/>
        <v>0</v>
      </c>
    </row>
    <row r="1313" spans="1:9" x14ac:dyDescent="0.3">
      <c r="A1313" s="2">
        <v>42027</v>
      </c>
      <c r="B1313" s="6">
        <f t="shared" si="41"/>
        <v>23</v>
      </c>
      <c r="C1313" t="s">
        <v>749</v>
      </c>
      <c r="D1313" s="1" t="s">
        <v>750</v>
      </c>
      <c r="E1313">
        <v>0.04</v>
      </c>
      <c r="F1313">
        <v>100</v>
      </c>
      <c r="G1313">
        <v>8</v>
      </c>
      <c r="H1313">
        <v>6100000</v>
      </c>
      <c r="I1313">
        <f t="shared" si="42"/>
        <v>244000</v>
      </c>
    </row>
    <row r="1314" spans="1:9" x14ac:dyDescent="0.3">
      <c r="A1314" s="2">
        <v>42027</v>
      </c>
      <c r="B1314" s="6">
        <f t="shared" si="41"/>
        <v>23</v>
      </c>
      <c r="C1314" t="s">
        <v>751</v>
      </c>
      <c r="D1314" s="1" t="s">
        <v>752</v>
      </c>
      <c r="E1314">
        <v>0.7</v>
      </c>
      <c r="F1314">
        <v>4528</v>
      </c>
      <c r="G1314">
        <v>3110</v>
      </c>
      <c r="H1314">
        <v>0</v>
      </c>
      <c r="I1314">
        <f t="shared" si="42"/>
        <v>0</v>
      </c>
    </row>
    <row r="1315" spans="1:9" x14ac:dyDescent="0.3">
      <c r="A1315" s="2">
        <v>42027</v>
      </c>
      <c r="B1315" s="6">
        <f t="shared" si="41"/>
        <v>23</v>
      </c>
      <c r="C1315" t="s">
        <v>753</v>
      </c>
      <c r="D1315" s="1" t="s">
        <v>754</v>
      </c>
      <c r="E1315">
        <v>5.7</v>
      </c>
      <c r="F1315">
        <v>2614</v>
      </c>
      <c r="G1315">
        <v>15040</v>
      </c>
      <c r="H1315">
        <v>5343000</v>
      </c>
      <c r="I1315">
        <f t="shared" si="42"/>
        <v>30455100</v>
      </c>
    </row>
    <row r="1316" spans="1:9" x14ac:dyDescent="0.3">
      <c r="A1316" s="2">
        <v>42027</v>
      </c>
      <c r="B1316" s="6">
        <f t="shared" si="41"/>
        <v>23</v>
      </c>
      <c r="C1316" t="s">
        <v>755</v>
      </c>
      <c r="D1316" s="1" t="s">
        <v>756</v>
      </c>
      <c r="E1316">
        <v>11.6</v>
      </c>
      <c r="F1316">
        <v>312</v>
      </c>
      <c r="G1316">
        <v>3620</v>
      </c>
      <c r="H1316">
        <v>1451000</v>
      </c>
      <c r="I1316">
        <f t="shared" si="42"/>
        <v>16831600</v>
      </c>
    </row>
    <row r="1317" spans="1:9" x14ac:dyDescent="0.3">
      <c r="A1317" s="2">
        <v>42027</v>
      </c>
      <c r="B1317" s="6">
        <f t="shared" si="41"/>
        <v>23</v>
      </c>
      <c r="C1317" t="s">
        <v>757</v>
      </c>
      <c r="D1317" s="1" t="s">
        <v>758</v>
      </c>
      <c r="E1317">
        <v>2.41</v>
      </c>
      <c r="F1317">
        <v>2249</v>
      </c>
      <c r="G1317">
        <v>5350</v>
      </c>
      <c r="H1317">
        <v>3055000</v>
      </c>
      <c r="I1317">
        <f t="shared" si="42"/>
        <v>7362550</v>
      </c>
    </row>
    <row r="1318" spans="1:9" x14ac:dyDescent="0.3">
      <c r="A1318" s="2">
        <v>42027</v>
      </c>
      <c r="B1318" s="6">
        <f t="shared" si="41"/>
        <v>23</v>
      </c>
      <c r="C1318" t="s">
        <v>759</v>
      </c>
      <c r="D1318" s="1" t="s">
        <v>760</v>
      </c>
      <c r="E1318">
        <v>2.16</v>
      </c>
      <c r="F1318">
        <v>307173</v>
      </c>
      <c r="G1318">
        <v>666030</v>
      </c>
      <c r="H1318">
        <v>121599000</v>
      </c>
      <c r="I1318">
        <f t="shared" si="42"/>
        <v>262653840.00000003</v>
      </c>
    </row>
    <row r="1319" spans="1:9" x14ac:dyDescent="0.3">
      <c r="A1319" s="2">
        <v>42027</v>
      </c>
      <c r="B1319" s="6">
        <f t="shared" si="41"/>
        <v>23</v>
      </c>
      <c r="C1319" t="s">
        <v>761</v>
      </c>
      <c r="D1319" s="1" t="s">
        <v>762</v>
      </c>
      <c r="E1319">
        <v>1.44</v>
      </c>
      <c r="F1319">
        <v>15446</v>
      </c>
      <c r="G1319">
        <v>22290</v>
      </c>
      <c r="H1319">
        <v>55661000</v>
      </c>
      <c r="I1319">
        <f t="shared" si="42"/>
        <v>80151840</v>
      </c>
    </row>
    <row r="1320" spans="1:9" x14ac:dyDescent="0.3">
      <c r="A1320" s="2">
        <v>42027</v>
      </c>
      <c r="B1320" s="6">
        <f t="shared" si="41"/>
        <v>23</v>
      </c>
      <c r="C1320" t="s">
        <v>763</v>
      </c>
      <c r="D1320" s="1" t="s">
        <v>764</v>
      </c>
      <c r="E1320">
        <v>16.600000000000001</v>
      </c>
      <c r="F1320">
        <v>6</v>
      </c>
      <c r="G1320">
        <v>100</v>
      </c>
      <c r="H1320">
        <v>2220000</v>
      </c>
      <c r="I1320">
        <f t="shared" si="42"/>
        <v>36852000</v>
      </c>
    </row>
    <row r="1321" spans="1:9" x14ac:dyDescent="0.3">
      <c r="A1321" s="2">
        <v>42027</v>
      </c>
      <c r="B1321" s="6">
        <f t="shared" si="41"/>
        <v>23</v>
      </c>
      <c r="C1321" t="s">
        <v>765</v>
      </c>
      <c r="D1321" s="1" t="s">
        <v>766</v>
      </c>
      <c r="E1321">
        <v>1.4</v>
      </c>
      <c r="F1321">
        <v>67366</v>
      </c>
      <c r="G1321">
        <v>94940</v>
      </c>
      <c r="H1321">
        <v>0</v>
      </c>
      <c r="I1321">
        <f t="shared" si="42"/>
        <v>0</v>
      </c>
    </row>
    <row r="1322" spans="1:9" x14ac:dyDescent="0.3">
      <c r="A1322" s="2">
        <v>42027</v>
      </c>
      <c r="B1322" s="6">
        <f t="shared" si="41"/>
        <v>23</v>
      </c>
      <c r="C1322" t="s">
        <v>767</v>
      </c>
      <c r="D1322" s="1" t="s">
        <v>768</v>
      </c>
      <c r="E1322">
        <v>1.71</v>
      </c>
      <c r="F1322">
        <v>3776</v>
      </c>
      <c r="G1322">
        <v>6460</v>
      </c>
      <c r="H1322">
        <v>2747000</v>
      </c>
      <c r="I1322">
        <f t="shared" si="42"/>
        <v>4697370</v>
      </c>
    </row>
    <row r="1323" spans="1:9" x14ac:dyDescent="0.3">
      <c r="A1323" s="2">
        <v>42027</v>
      </c>
      <c r="B1323" s="6">
        <f t="shared" si="41"/>
        <v>23</v>
      </c>
      <c r="C1323" t="s">
        <v>769</v>
      </c>
      <c r="D1323" s="1" t="s">
        <v>770</v>
      </c>
      <c r="E1323">
        <v>0.79</v>
      </c>
      <c r="F1323">
        <v>0</v>
      </c>
      <c r="G1323">
        <v>0</v>
      </c>
      <c r="H1323">
        <v>0</v>
      </c>
      <c r="I1323">
        <f t="shared" si="42"/>
        <v>0</v>
      </c>
    </row>
    <row r="1324" spans="1:9" x14ac:dyDescent="0.3">
      <c r="A1324" s="2">
        <v>42027</v>
      </c>
      <c r="B1324" s="6">
        <f t="shared" si="41"/>
        <v>23</v>
      </c>
      <c r="C1324" t="s">
        <v>771</v>
      </c>
      <c r="D1324" s="1" t="s">
        <v>772</v>
      </c>
      <c r="E1324">
        <v>53.5</v>
      </c>
      <c r="F1324">
        <v>29982</v>
      </c>
      <c r="G1324">
        <v>1608950</v>
      </c>
      <c r="H1324">
        <v>23914000</v>
      </c>
      <c r="I1324">
        <f t="shared" si="42"/>
        <v>1279399000</v>
      </c>
    </row>
    <row r="1325" spans="1:9" x14ac:dyDescent="0.3">
      <c r="A1325" s="2">
        <v>42027</v>
      </c>
      <c r="B1325" s="6">
        <f t="shared" si="41"/>
        <v>23</v>
      </c>
      <c r="C1325" t="s">
        <v>773</v>
      </c>
      <c r="D1325" s="1" t="s">
        <v>774</v>
      </c>
      <c r="E1325">
        <v>26.95</v>
      </c>
      <c r="F1325">
        <v>25</v>
      </c>
      <c r="G1325">
        <v>670</v>
      </c>
      <c r="H1325">
        <v>0</v>
      </c>
      <c r="I1325">
        <f t="shared" si="42"/>
        <v>0</v>
      </c>
    </row>
    <row r="1326" spans="1:9" x14ac:dyDescent="0.3">
      <c r="A1326" s="2">
        <v>42027</v>
      </c>
      <c r="B1326" s="6">
        <f t="shared" si="41"/>
        <v>23</v>
      </c>
      <c r="C1326" t="s">
        <v>775</v>
      </c>
      <c r="D1326" s="1" t="s">
        <v>776</v>
      </c>
      <c r="E1326">
        <v>0.21</v>
      </c>
      <c r="F1326">
        <v>14891</v>
      </c>
      <c r="G1326">
        <v>3060</v>
      </c>
      <c r="H1326">
        <v>0</v>
      </c>
      <c r="I1326">
        <f t="shared" si="42"/>
        <v>0</v>
      </c>
    </row>
    <row r="1327" spans="1:9" x14ac:dyDescent="0.3">
      <c r="A1327" s="2">
        <v>42027</v>
      </c>
      <c r="B1327" s="6">
        <f t="shared" si="41"/>
        <v>23</v>
      </c>
      <c r="C1327" t="s">
        <v>777</v>
      </c>
      <c r="D1327" s="1" t="s">
        <v>778</v>
      </c>
      <c r="E1327">
        <v>1.74</v>
      </c>
      <c r="F1327">
        <v>100</v>
      </c>
      <c r="G1327">
        <v>170</v>
      </c>
      <c r="H1327">
        <v>3496000</v>
      </c>
      <c r="I1327">
        <f t="shared" si="42"/>
        <v>6083040</v>
      </c>
    </row>
    <row r="1328" spans="1:9" x14ac:dyDescent="0.3">
      <c r="A1328" s="2">
        <v>42027</v>
      </c>
      <c r="B1328" s="6">
        <f t="shared" si="41"/>
        <v>23</v>
      </c>
      <c r="C1328" t="s">
        <v>779</v>
      </c>
      <c r="D1328" s="1" t="s">
        <v>780</v>
      </c>
      <c r="E1328">
        <v>23.73</v>
      </c>
      <c r="F1328">
        <v>720</v>
      </c>
      <c r="G1328">
        <v>17090</v>
      </c>
      <c r="H1328">
        <v>5187000</v>
      </c>
      <c r="I1328">
        <f t="shared" si="42"/>
        <v>123087510</v>
      </c>
    </row>
    <row r="1329" spans="1:9" x14ac:dyDescent="0.3">
      <c r="A1329" s="2">
        <v>42027</v>
      </c>
      <c r="B1329" s="6">
        <f t="shared" si="41"/>
        <v>23</v>
      </c>
      <c r="C1329" t="s">
        <v>781</v>
      </c>
      <c r="D1329" s="1" t="s">
        <v>782</v>
      </c>
      <c r="E1329">
        <v>6</v>
      </c>
      <c r="F1329">
        <v>2699</v>
      </c>
      <c r="G1329">
        <v>16250</v>
      </c>
      <c r="H1329">
        <v>2500000</v>
      </c>
      <c r="I1329">
        <f t="shared" si="42"/>
        <v>15000000</v>
      </c>
    </row>
    <row r="1330" spans="1:9" x14ac:dyDescent="0.3">
      <c r="A1330" s="2">
        <v>42027</v>
      </c>
      <c r="B1330" s="6">
        <f t="shared" si="41"/>
        <v>23</v>
      </c>
      <c r="C1330" t="s">
        <v>783</v>
      </c>
      <c r="D1330" s="1" t="s">
        <v>784</v>
      </c>
      <c r="E1330">
        <v>16.55</v>
      </c>
      <c r="F1330">
        <v>1670</v>
      </c>
      <c r="G1330">
        <v>27510</v>
      </c>
      <c r="H1330">
        <v>5246000</v>
      </c>
      <c r="I1330">
        <f t="shared" si="42"/>
        <v>86821300</v>
      </c>
    </row>
    <row r="1331" spans="1:9" x14ac:dyDescent="0.3">
      <c r="A1331" s="2">
        <v>42027</v>
      </c>
      <c r="B1331" s="6">
        <f t="shared" si="41"/>
        <v>23</v>
      </c>
      <c r="C1331" t="s">
        <v>785</v>
      </c>
      <c r="D1331" s="1" t="s">
        <v>786</v>
      </c>
      <c r="E1331">
        <v>15.7</v>
      </c>
      <c r="F1331">
        <v>250</v>
      </c>
      <c r="G1331">
        <v>3930</v>
      </c>
      <c r="H1331">
        <v>3182000</v>
      </c>
      <c r="I1331">
        <f t="shared" si="42"/>
        <v>49957400</v>
      </c>
    </row>
    <row r="1332" spans="1:9" x14ac:dyDescent="0.3">
      <c r="A1332" s="2">
        <v>42027</v>
      </c>
      <c r="B1332" s="6">
        <f t="shared" si="41"/>
        <v>23</v>
      </c>
      <c r="C1332" t="s">
        <v>787</v>
      </c>
      <c r="D1332" s="1" t="s">
        <v>788</v>
      </c>
      <c r="E1332">
        <v>3.1</v>
      </c>
      <c r="F1332">
        <v>165158</v>
      </c>
      <c r="G1332">
        <v>531090</v>
      </c>
      <c r="H1332">
        <v>32839000</v>
      </c>
      <c r="I1332">
        <f t="shared" si="42"/>
        <v>101800900</v>
      </c>
    </row>
    <row r="1333" spans="1:9" x14ac:dyDescent="0.3">
      <c r="A1333" s="2">
        <v>42027</v>
      </c>
      <c r="B1333" s="6">
        <f t="shared" si="41"/>
        <v>23</v>
      </c>
      <c r="C1333" t="s">
        <v>789</v>
      </c>
      <c r="D1333" s="1" t="s">
        <v>790</v>
      </c>
      <c r="E1333">
        <v>1.9</v>
      </c>
      <c r="F1333">
        <v>30788</v>
      </c>
      <c r="G1333">
        <v>57160</v>
      </c>
      <c r="H1333">
        <v>18377000</v>
      </c>
      <c r="I1333">
        <f t="shared" si="42"/>
        <v>34916300</v>
      </c>
    </row>
    <row r="1334" spans="1:9" x14ac:dyDescent="0.3">
      <c r="A1334" s="2">
        <v>42027</v>
      </c>
      <c r="B1334" s="6">
        <f t="shared" si="41"/>
        <v>23</v>
      </c>
      <c r="C1334" t="s">
        <v>791</v>
      </c>
      <c r="D1334" s="1" t="s">
        <v>792</v>
      </c>
      <c r="E1334">
        <v>5.38</v>
      </c>
      <c r="F1334">
        <v>11641</v>
      </c>
      <c r="G1334">
        <v>62630</v>
      </c>
      <c r="H1334">
        <v>5448000</v>
      </c>
      <c r="I1334">
        <f t="shared" si="42"/>
        <v>29310240</v>
      </c>
    </row>
    <row r="1335" spans="1:9" x14ac:dyDescent="0.3">
      <c r="A1335" s="2">
        <v>42027</v>
      </c>
      <c r="B1335" s="6">
        <f t="shared" si="41"/>
        <v>23</v>
      </c>
      <c r="C1335" t="s">
        <v>793</v>
      </c>
      <c r="D1335" s="1" t="s">
        <v>794</v>
      </c>
      <c r="E1335">
        <v>9.4499999999999993</v>
      </c>
      <c r="F1335">
        <v>3</v>
      </c>
      <c r="G1335">
        <v>30</v>
      </c>
      <c r="H1335">
        <v>1962000</v>
      </c>
      <c r="I1335">
        <f t="shared" si="42"/>
        <v>18540900</v>
      </c>
    </row>
    <row r="1336" spans="1:9" x14ac:dyDescent="0.3">
      <c r="A1336" s="2">
        <v>42027</v>
      </c>
      <c r="B1336" s="6">
        <f t="shared" si="41"/>
        <v>23</v>
      </c>
      <c r="C1336" t="s">
        <v>795</v>
      </c>
      <c r="D1336" s="1" t="s">
        <v>796</v>
      </c>
      <c r="E1336">
        <v>35.65</v>
      </c>
      <c r="F1336">
        <v>35984</v>
      </c>
      <c r="G1336">
        <v>1260360</v>
      </c>
      <c r="H1336">
        <v>1729000</v>
      </c>
      <c r="I1336">
        <f t="shared" si="42"/>
        <v>61638850</v>
      </c>
    </row>
    <row r="1337" spans="1:9" x14ac:dyDescent="0.3">
      <c r="A1337" s="2">
        <v>42027</v>
      </c>
      <c r="B1337" s="6">
        <f t="shared" si="41"/>
        <v>23</v>
      </c>
      <c r="C1337" t="s">
        <v>797</v>
      </c>
      <c r="D1337" s="1" t="s">
        <v>798</v>
      </c>
      <c r="E1337">
        <v>1.81</v>
      </c>
      <c r="F1337">
        <v>0</v>
      </c>
      <c r="G1337">
        <v>0</v>
      </c>
      <c r="H1337">
        <v>0</v>
      </c>
      <c r="I1337">
        <f t="shared" si="42"/>
        <v>0</v>
      </c>
    </row>
    <row r="1338" spans="1:9" x14ac:dyDescent="0.3">
      <c r="A1338" s="2">
        <v>42027</v>
      </c>
      <c r="B1338" s="6">
        <f t="shared" si="41"/>
        <v>23</v>
      </c>
      <c r="C1338" t="s">
        <v>799</v>
      </c>
      <c r="D1338" s="1" t="s">
        <v>800</v>
      </c>
      <c r="E1338">
        <v>1.05</v>
      </c>
      <c r="F1338">
        <v>318070</v>
      </c>
      <c r="G1338">
        <v>332020</v>
      </c>
      <c r="H1338">
        <v>31508000</v>
      </c>
      <c r="I1338">
        <f t="shared" si="42"/>
        <v>33083400</v>
      </c>
    </row>
    <row r="1339" spans="1:9" x14ac:dyDescent="0.3">
      <c r="A1339" s="2">
        <v>42027</v>
      </c>
      <c r="B1339" s="6">
        <f t="shared" si="41"/>
        <v>23</v>
      </c>
      <c r="C1339" t="s">
        <v>801</v>
      </c>
      <c r="D1339" s="1" t="s">
        <v>802</v>
      </c>
      <c r="E1339">
        <v>0.54</v>
      </c>
      <c r="F1339">
        <v>25961</v>
      </c>
      <c r="G1339">
        <v>13550</v>
      </c>
      <c r="H1339">
        <v>0</v>
      </c>
      <c r="I1339">
        <f t="shared" si="42"/>
        <v>0</v>
      </c>
    </row>
    <row r="1340" spans="1:9" x14ac:dyDescent="0.3">
      <c r="A1340" s="2">
        <v>42027</v>
      </c>
      <c r="B1340" s="6">
        <f t="shared" si="41"/>
        <v>23</v>
      </c>
      <c r="C1340" t="s">
        <v>803</v>
      </c>
      <c r="D1340" s="1" t="s">
        <v>804</v>
      </c>
      <c r="E1340">
        <v>3.6</v>
      </c>
      <c r="F1340">
        <v>12896</v>
      </c>
      <c r="G1340">
        <v>45470</v>
      </c>
      <c r="H1340">
        <v>0</v>
      </c>
      <c r="I1340">
        <f t="shared" si="42"/>
        <v>0</v>
      </c>
    </row>
    <row r="1341" spans="1:9" x14ac:dyDescent="0.3">
      <c r="A1341" s="2">
        <v>42027</v>
      </c>
      <c r="B1341" s="6">
        <f t="shared" si="41"/>
        <v>23</v>
      </c>
      <c r="C1341" t="s">
        <v>805</v>
      </c>
      <c r="D1341" s="1" t="s">
        <v>806</v>
      </c>
      <c r="E1341">
        <v>12.06</v>
      </c>
      <c r="F1341">
        <v>2350</v>
      </c>
      <c r="G1341">
        <v>28540</v>
      </c>
      <c r="H1341">
        <v>9601000</v>
      </c>
      <c r="I1341">
        <f t="shared" si="42"/>
        <v>115788060</v>
      </c>
    </row>
    <row r="1342" spans="1:9" x14ac:dyDescent="0.3">
      <c r="A1342" s="2">
        <v>42027</v>
      </c>
      <c r="B1342" s="6">
        <f t="shared" si="41"/>
        <v>23</v>
      </c>
      <c r="C1342" t="s">
        <v>807</v>
      </c>
      <c r="D1342" s="1" t="s">
        <v>808</v>
      </c>
      <c r="E1342">
        <v>41.98</v>
      </c>
      <c r="F1342">
        <v>4383</v>
      </c>
      <c r="G1342">
        <v>180590</v>
      </c>
      <c r="H1342">
        <v>5026000</v>
      </c>
      <c r="I1342">
        <f t="shared" si="42"/>
        <v>210991479.99999997</v>
      </c>
    </row>
    <row r="1343" spans="1:9" x14ac:dyDescent="0.3">
      <c r="A1343" s="2">
        <v>42027</v>
      </c>
      <c r="B1343" s="6">
        <f t="shared" si="41"/>
        <v>23</v>
      </c>
      <c r="C1343" t="s">
        <v>809</v>
      </c>
      <c r="D1343" s="1" t="s">
        <v>810</v>
      </c>
      <c r="E1343">
        <v>43.58</v>
      </c>
      <c r="F1343">
        <v>120</v>
      </c>
      <c r="G1343">
        <v>5230</v>
      </c>
      <c r="H1343">
        <v>176000</v>
      </c>
      <c r="I1343">
        <f t="shared" si="42"/>
        <v>7670080</v>
      </c>
    </row>
    <row r="1344" spans="1:9" x14ac:dyDescent="0.3">
      <c r="A1344" s="2">
        <v>42027</v>
      </c>
      <c r="B1344" s="6">
        <f t="shared" si="41"/>
        <v>23</v>
      </c>
      <c r="C1344" t="s">
        <v>811</v>
      </c>
      <c r="D1344" s="1" t="s">
        <v>812</v>
      </c>
      <c r="E1344">
        <v>2.4</v>
      </c>
      <c r="F1344">
        <v>58946</v>
      </c>
      <c r="G1344">
        <v>142380</v>
      </c>
      <c r="H1344">
        <v>12010000</v>
      </c>
      <c r="I1344">
        <f t="shared" si="42"/>
        <v>28824000</v>
      </c>
    </row>
    <row r="1345" spans="1:9" x14ac:dyDescent="0.3">
      <c r="A1345" s="2">
        <v>42027</v>
      </c>
      <c r="B1345" s="6">
        <f t="shared" si="41"/>
        <v>23</v>
      </c>
      <c r="C1345" t="s">
        <v>813</v>
      </c>
      <c r="D1345" s="1" t="s">
        <v>814</v>
      </c>
      <c r="E1345">
        <v>8</v>
      </c>
      <c r="F1345">
        <v>550</v>
      </c>
      <c r="G1345">
        <v>4400</v>
      </c>
      <c r="H1345">
        <v>4755000</v>
      </c>
      <c r="I1345">
        <f t="shared" si="42"/>
        <v>38040000</v>
      </c>
    </row>
    <row r="1346" spans="1:9" x14ac:dyDescent="0.3">
      <c r="A1346" s="2">
        <v>42027</v>
      </c>
      <c r="B1346" s="6">
        <f t="shared" si="41"/>
        <v>23</v>
      </c>
      <c r="C1346" t="s">
        <v>815</v>
      </c>
      <c r="D1346" s="1" t="s">
        <v>816</v>
      </c>
      <c r="E1346">
        <v>8.4</v>
      </c>
      <c r="F1346">
        <v>0</v>
      </c>
      <c r="G1346">
        <v>0</v>
      </c>
      <c r="H1346">
        <v>12000</v>
      </c>
      <c r="I1346">
        <f t="shared" si="42"/>
        <v>100800</v>
      </c>
    </row>
    <row r="1347" spans="1:9" x14ac:dyDescent="0.3">
      <c r="A1347" s="2">
        <v>42027</v>
      </c>
      <c r="B1347" s="6">
        <f t="shared" ref="B1347:B1410" si="43">DAY(A1347)</f>
        <v>23</v>
      </c>
      <c r="C1347" t="s">
        <v>817</v>
      </c>
      <c r="D1347" s="1" t="s">
        <v>818</v>
      </c>
      <c r="E1347">
        <v>2.68</v>
      </c>
      <c r="F1347">
        <v>30778</v>
      </c>
      <c r="G1347">
        <v>82070</v>
      </c>
      <c r="H1347">
        <v>97338000</v>
      </c>
      <c r="I1347">
        <f t="shared" ref="I1347:I1410" si="44">H1347*E1347</f>
        <v>260865840.00000003</v>
      </c>
    </row>
    <row r="1348" spans="1:9" x14ac:dyDescent="0.3">
      <c r="A1348" s="2">
        <v>42027</v>
      </c>
      <c r="B1348" s="6">
        <f t="shared" si="43"/>
        <v>23</v>
      </c>
      <c r="C1348" t="s">
        <v>819</v>
      </c>
      <c r="D1348" s="1" t="s">
        <v>820</v>
      </c>
      <c r="E1348">
        <v>353</v>
      </c>
      <c r="F1348">
        <v>488</v>
      </c>
      <c r="G1348">
        <v>170730</v>
      </c>
      <c r="H1348">
        <v>1810000</v>
      </c>
      <c r="I1348">
        <f t="shared" si="44"/>
        <v>638930000</v>
      </c>
    </row>
    <row r="1349" spans="1:9" x14ac:dyDescent="0.3">
      <c r="A1349" s="2">
        <v>42027</v>
      </c>
      <c r="B1349" s="6">
        <f t="shared" si="43"/>
        <v>23</v>
      </c>
      <c r="C1349" t="s">
        <v>821</v>
      </c>
      <c r="D1349" s="1" t="s">
        <v>822</v>
      </c>
      <c r="E1349">
        <v>12.45</v>
      </c>
      <c r="F1349">
        <v>926</v>
      </c>
      <c r="G1349">
        <v>11490</v>
      </c>
      <c r="H1349">
        <v>7716000</v>
      </c>
      <c r="I1349">
        <f t="shared" si="44"/>
        <v>96064200</v>
      </c>
    </row>
    <row r="1350" spans="1:9" x14ac:dyDescent="0.3">
      <c r="A1350" s="2">
        <v>42027</v>
      </c>
      <c r="B1350" s="6">
        <f t="shared" si="43"/>
        <v>23</v>
      </c>
      <c r="C1350" t="s">
        <v>823</v>
      </c>
      <c r="D1350" s="1" t="s">
        <v>824</v>
      </c>
      <c r="E1350">
        <v>10.5</v>
      </c>
      <c r="F1350">
        <v>783</v>
      </c>
      <c r="G1350">
        <v>8220</v>
      </c>
      <c r="H1350">
        <v>1791000</v>
      </c>
      <c r="I1350">
        <f t="shared" si="44"/>
        <v>18805500</v>
      </c>
    </row>
    <row r="1351" spans="1:9" x14ac:dyDescent="0.3">
      <c r="A1351" s="2">
        <v>42027</v>
      </c>
      <c r="B1351" s="6">
        <f t="shared" si="43"/>
        <v>23</v>
      </c>
      <c r="C1351" t="s">
        <v>825</v>
      </c>
      <c r="D1351" s="1" t="s">
        <v>826</v>
      </c>
      <c r="E1351">
        <v>2.7</v>
      </c>
      <c r="F1351">
        <v>168911</v>
      </c>
      <c r="G1351">
        <v>437990</v>
      </c>
      <c r="H1351">
        <v>0</v>
      </c>
      <c r="I1351">
        <f t="shared" si="44"/>
        <v>0</v>
      </c>
    </row>
    <row r="1352" spans="1:9" x14ac:dyDescent="0.3">
      <c r="A1352" s="2">
        <v>42027</v>
      </c>
      <c r="B1352" s="6">
        <f t="shared" si="43"/>
        <v>23</v>
      </c>
      <c r="C1352" t="s">
        <v>827</v>
      </c>
      <c r="D1352" s="1" t="s">
        <v>828</v>
      </c>
      <c r="E1352">
        <v>13.3</v>
      </c>
      <c r="F1352">
        <v>379</v>
      </c>
      <c r="G1352">
        <v>4940</v>
      </c>
      <c r="H1352">
        <v>925000</v>
      </c>
      <c r="I1352">
        <f t="shared" si="44"/>
        <v>12302500</v>
      </c>
    </row>
    <row r="1353" spans="1:9" x14ac:dyDescent="0.3">
      <c r="A1353" s="2">
        <v>42027</v>
      </c>
      <c r="B1353" s="6">
        <f t="shared" si="43"/>
        <v>23</v>
      </c>
      <c r="C1353" t="s">
        <v>829</v>
      </c>
      <c r="D1353" s="1" t="s">
        <v>830</v>
      </c>
      <c r="E1353">
        <v>0.24</v>
      </c>
      <c r="F1353">
        <v>14278</v>
      </c>
      <c r="G1353">
        <v>3500</v>
      </c>
      <c r="H1353">
        <v>0</v>
      </c>
      <c r="I1353">
        <f t="shared" si="44"/>
        <v>0</v>
      </c>
    </row>
    <row r="1354" spans="1:9" x14ac:dyDescent="0.3">
      <c r="A1354" s="2">
        <v>42027</v>
      </c>
      <c r="B1354" s="6">
        <f t="shared" si="43"/>
        <v>23</v>
      </c>
      <c r="C1354" t="s">
        <v>831</v>
      </c>
      <c r="D1354" s="1" t="s">
        <v>832</v>
      </c>
      <c r="E1354">
        <v>13.6</v>
      </c>
      <c r="F1354">
        <v>10363</v>
      </c>
      <c r="G1354">
        <v>139310</v>
      </c>
      <c r="H1354">
        <v>11886000</v>
      </c>
      <c r="I1354">
        <f t="shared" si="44"/>
        <v>161649600</v>
      </c>
    </row>
    <row r="1355" spans="1:9" x14ac:dyDescent="0.3">
      <c r="A1355" s="2">
        <v>42027</v>
      </c>
      <c r="B1355" s="6">
        <f t="shared" si="43"/>
        <v>23</v>
      </c>
      <c r="C1355" t="s">
        <v>833</v>
      </c>
      <c r="D1355" s="1" t="s">
        <v>834</v>
      </c>
      <c r="E1355">
        <v>21</v>
      </c>
      <c r="F1355">
        <v>19471</v>
      </c>
      <c r="G1355">
        <v>409050</v>
      </c>
      <c r="H1355">
        <v>5947000</v>
      </c>
      <c r="I1355">
        <f t="shared" si="44"/>
        <v>124887000</v>
      </c>
    </row>
    <row r="1356" spans="1:9" x14ac:dyDescent="0.3">
      <c r="A1356" s="2">
        <v>42027</v>
      </c>
      <c r="B1356" s="6">
        <f t="shared" si="43"/>
        <v>23</v>
      </c>
      <c r="C1356" t="s">
        <v>835</v>
      </c>
      <c r="D1356" s="1" t="s">
        <v>836</v>
      </c>
      <c r="E1356">
        <v>4.07</v>
      </c>
      <c r="F1356">
        <v>1332264</v>
      </c>
      <c r="G1356">
        <v>5385470</v>
      </c>
      <c r="H1356">
        <v>496690000</v>
      </c>
      <c r="I1356">
        <f t="shared" si="44"/>
        <v>2021528300.0000002</v>
      </c>
    </row>
    <row r="1357" spans="1:9" x14ac:dyDescent="0.3">
      <c r="A1357" s="2">
        <v>42027</v>
      </c>
      <c r="B1357" s="6">
        <f t="shared" si="43"/>
        <v>23</v>
      </c>
      <c r="C1357" t="s">
        <v>837</v>
      </c>
      <c r="D1357" s="1" t="s">
        <v>838</v>
      </c>
      <c r="E1357">
        <v>109</v>
      </c>
      <c r="F1357">
        <v>0</v>
      </c>
      <c r="G1357">
        <v>0</v>
      </c>
      <c r="H1357">
        <v>142000</v>
      </c>
      <c r="I1357">
        <f t="shared" si="44"/>
        <v>15478000</v>
      </c>
    </row>
    <row r="1358" spans="1:9" x14ac:dyDescent="0.3">
      <c r="A1358" s="2">
        <v>42027</v>
      </c>
      <c r="B1358" s="6">
        <f t="shared" si="43"/>
        <v>23</v>
      </c>
      <c r="C1358" t="s">
        <v>839</v>
      </c>
      <c r="D1358" s="1" t="s">
        <v>840</v>
      </c>
      <c r="E1358">
        <v>21.6</v>
      </c>
      <c r="F1358">
        <v>5441</v>
      </c>
      <c r="G1358">
        <v>117440</v>
      </c>
      <c r="H1358">
        <v>730000</v>
      </c>
      <c r="I1358">
        <f t="shared" si="44"/>
        <v>15768000.000000002</v>
      </c>
    </row>
    <row r="1359" spans="1:9" x14ac:dyDescent="0.3">
      <c r="A1359" s="2">
        <v>42027</v>
      </c>
      <c r="B1359" s="6">
        <f t="shared" si="43"/>
        <v>23</v>
      </c>
      <c r="C1359" t="s">
        <v>841</v>
      </c>
      <c r="D1359" s="1" t="s">
        <v>842</v>
      </c>
      <c r="E1359">
        <v>12.75</v>
      </c>
      <c r="F1359">
        <v>1788</v>
      </c>
      <c r="G1359">
        <v>22660</v>
      </c>
      <c r="H1359">
        <v>7000000</v>
      </c>
      <c r="I1359">
        <f t="shared" si="44"/>
        <v>89250000</v>
      </c>
    </row>
    <row r="1360" spans="1:9" x14ac:dyDescent="0.3">
      <c r="A1360" s="2">
        <v>42027</v>
      </c>
      <c r="B1360" s="6">
        <f t="shared" si="43"/>
        <v>23</v>
      </c>
      <c r="C1360" t="s">
        <v>843</v>
      </c>
      <c r="D1360" s="1" t="s">
        <v>844</v>
      </c>
      <c r="E1360">
        <v>87</v>
      </c>
      <c r="F1360">
        <v>0</v>
      </c>
      <c r="G1360">
        <v>0</v>
      </c>
      <c r="H1360">
        <v>84000</v>
      </c>
      <c r="I1360">
        <f t="shared" si="44"/>
        <v>7308000</v>
      </c>
    </row>
    <row r="1361" spans="1:9" x14ac:dyDescent="0.3">
      <c r="A1361" s="2">
        <v>42027</v>
      </c>
      <c r="B1361" s="6">
        <f t="shared" si="43"/>
        <v>23</v>
      </c>
      <c r="C1361" t="s">
        <v>845</v>
      </c>
      <c r="D1361" s="1" t="s">
        <v>846</v>
      </c>
      <c r="E1361">
        <v>5.01</v>
      </c>
      <c r="F1361">
        <v>1875871</v>
      </c>
      <c r="G1361">
        <v>9435900</v>
      </c>
      <c r="H1361">
        <v>1043590000</v>
      </c>
      <c r="I1361">
        <f t="shared" si="44"/>
        <v>5228385900</v>
      </c>
    </row>
    <row r="1362" spans="1:9" x14ac:dyDescent="0.3">
      <c r="A1362" s="2">
        <v>42027</v>
      </c>
      <c r="B1362" s="6">
        <f t="shared" si="43"/>
        <v>23</v>
      </c>
      <c r="C1362" t="s">
        <v>847</v>
      </c>
      <c r="D1362" s="1" t="s">
        <v>848</v>
      </c>
      <c r="E1362">
        <v>0.76</v>
      </c>
      <c r="F1362">
        <v>0</v>
      </c>
      <c r="G1362">
        <v>0</v>
      </c>
      <c r="H1362">
        <v>0</v>
      </c>
      <c r="I1362">
        <f t="shared" si="44"/>
        <v>0</v>
      </c>
    </row>
    <row r="1363" spans="1:9" x14ac:dyDescent="0.3">
      <c r="A1363" s="2">
        <v>42027</v>
      </c>
      <c r="B1363" s="6">
        <f t="shared" si="43"/>
        <v>23</v>
      </c>
      <c r="C1363" t="s">
        <v>849</v>
      </c>
      <c r="D1363" s="1" t="s">
        <v>850</v>
      </c>
      <c r="E1363">
        <v>9.7899999999999991</v>
      </c>
      <c r="F1363">
        <v>995</v>
      </c>
      <c r="G1363">
        <v>9740</v>
      </c>
      <c r="H1363">
        <v>2847000</v>
      </c>
      <c r="I1363">
        <f t="shared" si="44"/>
        <v>27872129.999999996</v>
      </c>
    </row>
    <row r="1364" spans="1:9" x14ac:dyDescent="0.3">
      <c r="A1364" s="2">
        <v>42027</v>
      </c>
      <c r="B1364" s="6">
        <f t="shared" si="43"/>
        <v>23</v>
      </c>
      <c r="C1364" t="s">
        <v>851</v>
      </c>
      <c r="D1364" s="1" t="s">
        <v>852</v>
      </c>
      <c r="E1364">
        <v>16.2</v>
      </c>
      <c r="F1364">
        <v>231</v>
      </c>
      <c r="G1364">
        <v>3760</v>
      </c>
      <c r="H1364">
        <v>448000</v>
      </c>
      <c r="I1364">
        <f t="shared" si="44"/>
        <v>7257600</v>
      </c>
    </row>
    <row r="1365" spans="1:9" x14ac:dyDescent="0.3">
      <c r="A1365" s="2">
        <v>42027</v>
      </c>
      <c r="B1365" s="6">
        <f t="shared" si="43"/>
        <v>23</v>
      </c>
      <c r="C1365" t="s">
        <v>853</v>
      </c>
      <c r="D1365" s="1" t="s">
        <v>854</v>
      </c>
      <c r="E1365">
        <v>4</v>
      </c>
      <c r="F1365">
        <v>9861</v>
      </c>
      <c r="G1365">
        <v>35850</v>
      </c>
      <c r="H1365">
        <v>19158000</v>
      </c>
      <c r="I1365">
        <f t="shared" si="44"/>
        <v>76632000</v>
      </c>
    </row>
    <row r="1366" spans="1:9" x14ac:dyDescent="0.3">
      <c r="A1366" s="2">
        <v>42027</v>
      </c>
      <c r="B1366" s="6">
        <f t="shared" si="43"/>
        <v>23</v>
      </c>
      <c r="C1366" t="s">
        <v>855</v>
      </c>
      <c r="D1366" s="1" t="s">
        <v>856</v>
      </c>
      <c r="E1366">
        <v>3.65</v>
      </c>
      <c r="F1366">
        <v>48</v>
      </c>
      <c r="G1366">
        <v>180</v>
      </c>
      <c r="H1366">
        <v>6157000</v>
      </c>
      <c r="I1366">
        <f t="shared" si="44"/>
        <v>22473050</v>
      </c>
    </row>
    <row r="1367" spans="1:9" x14ac:dyDescent="0.3">
      <c r="A1367" s="2">
        <v>42027</v>
      </c>
      <c r="B1367" s="6">
        <f t="shared" si="43"/>
        <v>23</v>
      </c>
      <c r="C1367" t="s">
        <v>857</v>
      </c>
      <c r="D1367" s="1" t="s">
        <v>858</v>
      </c>
      <c r="E1367">
        <v>6.71</v>
      </c>
      <c r="F1367">
        <v>3744</v>
      </c>
      <c r="G1367">
        <v>25130</v>
      </c>
      <c r="H1367">
        <v>3969000</v>
      </c>
      <c r="I1367">
        <f t="shared" si="44"/>
        <v>26631990</v>
      </c>
    </row>
    <row r="1368" spans="1:9" x14ac:dyDescent="0.3">
      <c r="A1368" s="2">
        <v>42027</v>
      </c>
      <c r="B1368" s="6">
        <f t="shared" si="43"/>
        <v>23</v>
      </c>
      <c r="C1368" t="s">
        <v>859</v>
      </c>
      <c r="D1368" s="1" t="s">
        <v>860</v>
      </c>
      <c r="E1368">
        <v>6.39</v>
      </c>
      <c r="F1368">
        <v>1380</v>
      </c>
      <c r="G1368">
        <v>8450</v>
      </c>
      <c r="H1368">
        <v>15008000</v>
      </c>
      <c r="I1368">
        <f t="shared" si="44"/>
        <v>95901120</v>
      </c>
    </row>
    <row r="1369" spans="1:9" x14ac:dyDescent="0.3">
      <c r="A1369" s="2">
        <v>42027</v>
      </c>
      <c r="B1369" s="6">
        <f t="shared" si="43"/>
        <v>23</v>
      </c>
      <c r="C1369" t="s">
        <v>861</v>
      </c>
      <c r="D1369" s="1" t="s">
        <v>862</v>
      </c>
      <c r="E1369">
        <v>9.75</v>
      </c>
      <c r="F1369">
        <v>8408</v>
      </c>
      <c r="G1369">
        <v>79930</v>
      </c>
      <c r="H1369">
        <v>14241000</v>
      </c>
      <c r="I1369">
        <f t="shared" si="44"/>
        <v>138849750</v>
      </c>
    </row>
    <row r="1370" spans="1:9" x14ac:dyDescent="0.3">
      <c r="A1370" s="2">
        <v>42027</v>
      </c>
      <c r="B1370" s="6">
        <f t="shared" si="43"/>
        <v>23</v>
      </c>
      <c r="C1370" t="s">
        <v>863</v>
      </c>
      <c r="D1370" s="1" t="s">
        <v>864</v>
      </c>
      <c r="E1370">
        <v>4.8899999999999997</v>
      </c>
      <c r="F1370">
        <v>29004</v>
      </c>
      <c r="G1370">
        <v>138540</v>
      </c>
      <c r="H1370">
        <v>11716000</v>
      </c>
      <c r="I1370">
        <f t="shared" si="44"/>
        <v>57291239.999999993</v>
      </c>
    </row>
    <row r="1371" spans="1:9" x14ac:dyDescent="0.3">
      <c r="A1371" s="2">
        <v>42027</v>
      </c>
      <c r="B1371" s="6">
        <f t="shared" si="43"/>
        <v>23</v>
      </c>
      <c r="C1371" t="s">
        <v>865</v>
      </c>
      <c r="D1371" s="1" t="s">
        <v>866</v>
      </c>
      <c r="E1371">
        <v>8.82</v>
      </c>
      <c r="F1371">
        <v>51479</v>
      </c>
      <c r="G1371">
        <v>456210</v>
      </c>
      <c r="H1371">
        <v>36592000</v>
      </c>
      <c r="I1371">
        <f t="shared" si="44"/>
        <v>322741440</v>
      </c>
    </row>
    <row r="1372" spans="1:9" x14ac:dyDescent="0.3">
      <c r="A1372" s="2">
        <v>42027</v>
      </c>
      <c r="B1372" s="6">
        <f t="shared" si="43"/>
        <v>23</v>
      </c>
      <c r="C1372" t="s">
        <v>867</v>
      </c>
      <c r="D1372" s="1" t="s">
        <v>868</v>
      </c>
      <c r="E1372">
        <v>4.93</v>
      </c>
      <c r="F1372">
        <v>698</v>
      </c>
      <c r="G1372">
        <v>3440</v>
      </c>
      <c r="H1372">
        <v>2580000</v>
      </c>
      <c r="I1372">
        <f t="shared" si="44"/>
        <v>12719400</v>
      </c>
    </row>
    <row r="1373" spans="1:9" x14ac:dyDescent="0.3">
      <c r="A1373" s="2">
        <v>42027</v>
      </c>
      <c r="B1373" s="6">
        <f t="shared" si="43"/>
        <v>23</v>
      </c>
      <c r="C1373" t="s">
        <v>869</v>
      </c>
      <c r="D1373" s="1" t="s">
        <v>870</v>
      </c>
      <c r="E1373">
        <v>3.96</v>
      </c>
      <c r="F1373">
        <v>0</v>
      </c>
      <c r="G1373">
        <v>0</v>
      </c>
      <c r="H1373">
        <v>0</v>
      </c>
      <c r="I1373">
        <f t="shared" si="44"/>
        <v>0</v>
      </c>
    </row>
    <row r="1374" spans="1:9" x14ac:dyDescent="0.3">
      <c r="A1374" s="2">
        <v>42027</v>
      </c>
      <c r="B1374" s="6">
        <f t="shared" si="43"/>
        <v>23</v>
      </c>
      <c r="C1374" t="s">
        <v>871</v>
      </c>
      <c r="D1374" s="1" t="s">
        <v>872</v>
      </c>
      <c r="E1374">
        <v>1.95</v>
      </c>
      <c r="F1374">
        <v>0</v>
      </c>
      <c r="G1374">
        <v>0</v>
      </c>
      <c r="H1374">
        <v>3297000</v>
      </c>
      <c r="I1374">
        <f t="shared" si="44"/>
        <v>6429150</v>
      </c>
    </row>
    <row r="1375" spans="1:9" x14ac:dyDescent="0.3">
      <c r="A1375" s="2">
        <v>42027</v>
      </c>
      <c r="B1375" s="6">
        <f t="shared" si="43"/>
        <v>23</v>
      </c>
      <c r="C1375" t="s">
        <v>873</v>
      </c>
      <c r="D1375" s="1" t="s">
        <v>874</v>
      </c>
      <c r="E1375">
        <v>17.600000000000001</v>
      </c>
      <c r="F1375">
        <v>295284</v>
      </c>
      <c r="G1375">
        <v>5210530</v>
      </c>
      <c r="H1375">
        <v>163100000</v>
      </c>
      <c r="I1375">
        <f t="shared" si="44"/>
        <v>2870560000</v>
      </c>
    </row>
    <row r="1376" spans="1:9" x14ac:dyDescent="0.3">
      <c r="A1376" s="2">
        <v>42027</v>
      </c>
      <c r="B1376" s="6">
        <f t="shared" si="43"/>
        <v>23</v>
      </c>
      <c r="C1376" t="s">
        <v>875</v>
      </c>
      <c r="D1376" s="1" t="s">
        <v>876</v>
      </c>
      <c r="E1376">
        <v>56</v>
      </c>
      <c r="F1376">
        <v>29</v>
      </c>
      <c r="G1376">
        <v>1620</v>
      </c>
      <c r="H1376">
        <v>1288000</v>
      </c>
      <c r="I1376">
        <f t="shared" si="44"/>
        <v>72128000</v>
      </c>
    </row>
    <row r="1377" spans="1:9" x14ac:dyDescent="0.3">
      <c r="A1377" s="2">
        <v>42027</v>
      </c>
      <c r="B1377" s="6">
        <f t="shared" si="43"/>
        <v>23</v>
      </c>
      <c r="C1377" t="s">
        <v>877</v>
      </c>
      <c r="D1377" s="1" t="s">
        <v>878</v>
      </c>
      <c r="E1377">
        <v>8.6</v>
      </c>
      <c r="F1377">
        <v>3014</v>
      </c>
      <c r="G1377">
        <v>26040</v>
      </c>
      <c r="H1377">
        <v>14002000</v>
      </c>
      <c r="I1377">
        <f t="shared" si="44"/>
        <v>120417200</v>
      </c>
    </row>
    <row r="1378" spans="1:9" x14ac:dyDescent="0.3">
      <c r="A1378" s="2">
        <v>42027</v>
      </c>
      <c r="B1378" s="6">
        <f t="shared" si="43"/>
        <v>23</v>
      </c>
      <c r="C1378" t="s">
        <v>879</v>
      </c>
      <c r="D1378" s="1" t="s">
        <v>880</v>
      </c>
      <c r="E1378">
        <v>24.69</v>
      </c>
      <c r="F1378">
        <v>2056</v>
      </c>
      <c r="G1378">
        <v>50750</v>
      </c>
      <c r="H1378">
        <v>28378000</v>
      </c>
      <c r="I1378">
        <f t="shared" si="44"/>
        <v>700652820</v>
      </c>
    </row>
    <row r="1379" spans="1:9" x14ac:dyDescent="0.3">
      <c r="A1379" s="2">
        <v>42027</v>
      </c>
      <c r="B1379" s="6">
        <f t="shared" si="43"/>
        <v>23</v>
      </c>
      <c r="C1379" t="s">
        <v>881</v>
      </c>
      <c r="D1379" s="1" t="s">
        <v>882</v>
      </c>
      <c r="E1379">
        <v>2.4</v>
      </c>
      <c r="F1379">
        <v>847</v>
      </c>
      <c r="G1379">
        <v>2030</v>
      </c>
      <c r="H1379">
        <v>0</v>
      </c>
      <c r="I1379">
        <f t="shared" si="44"/>
        <v>0</v>
      </c>
    </row>
    <row r="1380" spans="1:9" x14ac:dyDescent="0.3">
      <c r="A1380" s="2">
        <v>42027</v>
      </c>
      <c r="B1380" s="6">
        <f t="shared" si="43"/>
        <v>23</v>
      </c>
      <c r="C1380" t="s">
        <v>883</v>
      </c>
      <c r="D1380" s="1" t="s">
        <v>884</v>
      </c>
      <c r="E1380">
        <v>2.09</v>
      </c>
      <c r="F1380">
        <v>53823</v>
      </c>
      <c r="G1380">
        <v>111770</v>
      </c>
      <c r="H1380">
        <v>20551000</v>
      </c>
      <c r="I1380">
        <f t="shared" si="44"/>
        <v>42951590</v>
      </c>
    </row>
    <row r="1381" spans="1:9" x14ac:dyDescent="0.3">
      <c r="A1381" s="2">
        <v>42027</v>
      </c>
      <c r="B1381" s="6">
        <f t="shared" si="43"/>
        <v>23</v>
      </c>
      <c r="C1381" t="s">
        <v>885</v>
      </c>
      <c r="D1381" s="1" t="s">
        <v>886</v>
      </c>
      <c r="E1381">
        <v>2.6</v>
      </c>
      <c r="F1381">
        <v>4544</v>
      </c>
      <c r="G1381">
        <v>11390</v>
      </c>
      <c r="H1381">
        <v>16914000</v>
      </c>
      <c r="I1381">
        <f t="shared" si="44"/>
        <v>43976400</v>
      </c>
    </row>
    <row r="1382" spans="1:9" x14ac:dyDescent="0.3">
      <c r="A1382" s="2">
        <v>42027</v>
      </c>
      <c r="B1382" s="6">
        <f t="shared" si="43"/>
        <v>23</v>
      </c>
      <c r="C1382" t="s">
        <v>887</v>
      </c>
      <c r="D1382" s="1" t="s">
        <v>888</v>
      </c>
      <c r="E1382">
        <v>1.63</v>
      </c>
      <c r="F1382">
        <v>20</v>
      </c>
      <c r="G1382">
        <v>30</v>
      </c>
      <c r="H1382">
        <v>0</v>
      </c>
      <c r="I1382">
        <f t="shared" si="44"/>
        <v>0</v>
      </c>
    </row>
    <row r="1383" spans="1:9" x14ac:dyDescent="0.3">
      <c r="A1383" s="2">
        <v>42027</v>
      </c>
      <c r="B1383" s="6">
        <f t="shared" si="43"/>
        <v>23</v>
      </c>
      <c r="C1383" t="s">
        <v>889</v>
      </c>
      <c r="D1383" s="1" t="s">
        <v>890</v>
      </c>
      <c r="E1383">
        <v>193</v>
      </c>
      <c r="F1383">
        <v>158</v>
      </c>
      <c r="G1383">
        <v>30180</v>
      </c>
      <c r="H1383">
        <v>370000</v>
      </c>
      <c r="I1383">
        <f t="shared" si="44"/>
        <v>71410000</v>
      </c>
    </row>
    <row r="1384" spans="1:9" x14ac:dyDescent="0.3">
      <c r="A1384" s="2">
        <v>42027</v>
      </c>
      <c r="B1384" s="6">
        <f t="shared" si="43"/>
        <v>23</v>
      </c>
      <c r="C1384" t="s">
        <v>891</v>
      </c>
      <c r="D1384" s="1" t="s">
        <v>892</v>
      </c>
      <c r="E1384">
        <v>4.3499999999999996</v>
      </c>
      <c r="F1384">
        <v>5</v>
      </c>
      <c r="G1384">
        <v>20</v>
      </c>
      <c r="H1384">
        <v>4890000</v>
      </c>
      <c r="I1384">
        <f t="shared" si="44"/>
        <v>21271500</v>
      </c>
    </row>
    <row r="1385" spans="1:9" x14ac:dyDescent="0.3">
      <c r="A1385" s="2">
        <v>42027</v>
      </c>
      <c r="B1385" s="6">
        <f t="shared" si="43"/>
        <v>23</v>
      </c>
      <c r="C1385" t="s">
        <v>893</v>
      </c>
      <c r="D1385" s="1" t="s">
        <v>894</v>
      </c>
      <c r="E1385">
        <v>9.59</v>
      </c>
      <c r="F1385">
        <v>5453</v>
      </c>
      <c r="G1385">
        <v>50710</v>
      </c>
      <c r="H1385">
        <v>4210000</v>
      </c>
      <c r="I1385">
        <f t="shared" si="44"/>
        <v>40373900</v>
      </c>
    </row>
    <row r="1386" spans="1:9" x14ac:dyDescent="0.3">
      <c r="A1386" s="2">
        <v>42027</v>
      </c>
      <c r="B1386" s="6">
        <f t="shared" si="43"/>
        <v>23</v>
      </c>
      <c r="C1386" t="s">
        <v>895</v>
      </c>
      <c r="D1386" s="1" t="s">
        <v>896</v>
      </c>
      <c r="E1386">
        <v>2.0299999999999998</v>
      </c>
      <c r="F1386">
        <v>279385</v>
      </c>
      <c r="G1386">
        <v>569310</v>
      </c>
      <c r="H1386">
        <v>158887000</v>
      </c>
      <c r="I1386">
        <f t="shared" si="44"/>
        <v>322540609.99999994</v>
      </c>
    </row>
    <row r="1387" spans="1:9" x14ac:dyDescent="0.3">
      <c r="A1387" s="2">
        <v>42027</v>
      </c>
      <c r="B1387" s="6">
        <f t="shared" si="43"/>
        <v>23</v>
      </c>
      <c r="C1387" t="s">
        <v>897</v>
      </c>
      <c r="D1387" s="1" t="s">
        <v>898</v>
      </c>
      <c r="E1387">
        <v>9.7799999999999994</v>
      </c>
      <c r="F1387">
        <v>3510</v>
      </c>
      <c r="G1387">
        <v>34090</v>
      </c>
      <c r="H1387">
        <v>3957000</v>
      </c>
      <c r="I1387">
        <f t="shared" si="44"/>
        <v>38699460</v>
      </c>
    </row>
    <row r="1388" spans="1:9" x14ac:dyDescent="0.3">
      <c r="A1388" s="2">
        <v>42027</v>
      </c>
      <c r="B1388" s="6">
        <f t="shared" si="43"/>
        <v>23</v>
      </c>
      <c r="C1388" t="s">
        <v>899</v>
      </c>
      <c r="D1388" s="1" t="s">
        <v>900</v>
      </c>
      <c r="E1388">
        <v>9.35</v>
      </c>
      <c r="F1388">
        <v>4246</v>
      </c>
      <c r="G1388">
        <v>39350</v>
      </c>
      <c r="H1388">
        <v>5328000</v>
      </c>
      <c r="I1388">
        <f t="shared" si="44"/>
        <v>49816800</v>
      </c>
    </row>
    <row r="1389" spans="1:9" x14ac:dyDescent="0.3">
      <c r="A1389" s="2">
        <v>42027</v>
      </c>
      <c r="B1389" s="6">
        <f t="shared" si="43"/>
        <v>23</v>
      </c>
      <c r="C1389" t="s">
        <v>901</v>
      </c>
      <c r="D1389" s="1" t="s">
        <v>902</v>
      </c>
      <c r="E1389">
        <v>4.05</v>
      </c>
      <c r="F1389">
        <v>4683</v>
      </c>
      <c r="G1389">
        <v>19020</v>
      </c>
      <c r="H1389">
        <v>0</v>
      </c>
      <c r="I1389">
        <f t="shared" si="44"/>
        <v>0</v>
      </c>
    </row>
    <row r="1390" spans="1:9" x14ac:dyDescent="0.3">
      <c r="A1390" s="2">
        <v>42027</v>
      </c>
      <c r="B1390" s="6">
        <f t="shared" si="43"/>
        <v>23</v>
      </c>
      <c r="C1390" t="s">
        <v>903</v>
      </c>
      <c r="D1390" s="1" t="s">
        <v>904</v>
      </c>
      <c r="E1390">
        <v>3.15</v>
      </c>
      <c r="F1390">
        <v>4430</v>
      </c>
      <c r="G1390">
        <v>13950</v>
      </c>
      <c r="H1390">
        <v>2113000</v>
      </c>
      <c r="I1390">
        <f t="shared" si="44"/>
        <v>6655950</v>
      </c>
    </row>
    <row r="1391" spans="1:9" x14ac:dyDescent="0.3">
      <c r="A1391" s="2">
        <v>42027</v>
      </c>
      <c r="B1391" s="6">
        <f t="shared" si="43"/>
        <v>23</v>
      </c>
      <c r="C1391" t="s">
        <v>905</v>
      </c>
      <c r="D1391" s="1" t="s">
        <v>906</v>
      </c>
      <c r="E1391">
        <v>3.45</v>
      </c>
      <c r="F1391">
        <v>38182</v>
      </c>
      <c r="G1391">
        <v>131230</v>
      </c>
      <c r="H1391">
        <v>13763000</v>
      </c>
      <c r="I1391">
        <f t="shared" si="44"/>
        <v>47482350</v>
      </c>
    </row>
    <row r="1392" spans="1:9" x14ac:dyDescent="0.3">
      <c r="A1392" s="2">
        <v>42027</v>
      </c>
      <c r="B1392" s="6">
        <f t="shared" si="43"/>
        <v>23</v>
      </c>
      <c r="C1392" t="s">
        <v>907</v>
      </c>
      <c r="D1392" s="1" t="s">
        <v>908</v>
      </c>
      <c r="E1392">
        <v>1.6</v>
      </c>
      <c r="F1392">
        <v>96646</v>
      </c>
      <c r="G1392">
        <v>157270</v>
      </c>
      <c r="H1392">
        <v>17392000</v>
      </c>
      <c r="I1392">
        <f t="shared" si="44"/>
        <v>27827200</v>
      </c>
    </row>
    <row r="1393" spans="1:9" x14ac:dyDescent="0.3">
      <c r="A1393" s="2">
        <v>42027</v>
      </c>
      <c r="B1393" s="6">
        <f t="shared" si="43"/>
        <v>23</v>
      </c>
      <c r="C1393" t="s">
        <v>909</v>
      </c>
      <c r="D1393" s="1" t="s">
        <v>910</v>
      </c>
      <c r="E1393">
        <v>982.05</v>
      </c>
      <c r="F1393">
        <v>97</v>
      </c>
      <c r="G1393">
        <v>93970</v>
      </c>
      <c r="H1393">
        <v>717000</v>
      </c>
      <c r="I1393">
        <f t="shared" si="44"/>
        <v>704129850</v>
      </c>
    </row>
    <row r="1394" spans="1:9" x14ac:dyDescent="0.3">
      <c r="A1394" s="2">
        <v>42027</v>
      </c>
      <c r="B1394" s="6">
        <f t="shared" si="43"/>
        <v>23</v>
      </c>
      <c r="C1394" t="s">
        <v>911</v>
      </c>
      <c r="D1394" s="1" t="s">
        <v>912</v>
      </c>
      <c r="E1394">
        <v>7.26</v>
      </c>
      <c r="F1394">
        <v>2927</v>
      </c>
      <c r="G1394">
        <v>20870</v>
      </c>
      <c r="H1394">
        <v>0</v>
      </c>
      <c r="I1394">
        <f t="shared" si="44"/>
        <v>0</v>
      </c>
    </row>
    <row r="1395" spans="1:9" x14ac:dyDescent="0.3">
      <c r="A1395" s="2">
        <v>42027</v>
      </c>
      <c r="B1395" s="6">
        <f t="shared" si="43"/>
        <v>23</v>
      </c>
      <c r="C1395" t="s">
        <v>913</v>
      </c>
      <c r="D1395" s="1" t="s">
        <v>914</v>
      </c>
      <c r="E1395">
        <v>0.14000000000000001</v>
      </c>
      <c r="F1395">
        <v>12000</v>
      </c>
      <c r="G1395">
        <v>1680</v>
      </c>
      <c r="H1395">
        <v>0</v>
      </c>
      <c r="I1395">
        <f t="shared" si="44"/>
        <v>0</v>
      </c>
    </row>
    <row r="1396" spans="1:9" x14ac:dyDescent="0.3">
      <c r="A1396" s="2">
        <v>42027</v>
      </c>
      <c r="B1396" s="6">
        <f t="shared" si="43"/>
        <v>23</v>
      </c>
      <c r="C1396" t="s">
        <v>915</v>
      </c>
      <c r="D1396" s="1" t="s">
        <v>916</v>
      </c>
      <c r="E1396">
        <v>4.4400000000000004</v>
      </c>
      <c r="F1396">
        <v>99554</v>
      </c>
      <c r="G1396">
        <v>445780</v>
      </c>
      <c r="H1396">
        <v>17549000</v>
      </c>
      <c r="I1396">
        <f t="shared" si="44"/>
        <v>77917560</v>
      </c>
    </row>
    <row r="1397" spans="1:9" x14ac:dyDescent="0.3">
      <c r="A1397" s="2">
        <v>42027</v>
      </c>
      <c r="B1397" s="6">
        <f t="shared" si="43"/>
        <v>23</v>
      </c>
      <c r="C1397" t="s">
        <v>917</v>
      </c>
      <c r="D1397" s="1" t="s">
        <v>918</v>
      </c>
      <c r="E1397">
        <v>2.4</v>
      </c>
      <c r="F1397">
        <v>21</v>
      </c>
      <c r="G1397">
        <v>50</v>
      </c>
      <c r="H1397">
        <v>0</v>
      </c>
      <c r="I1397">
        <f t="shared" si="44"/>
        <v>0</v>
      </c>
    </row>
    <row r="1398" spans="1:9" x14ac:dyDescent="0.3">
      <c r="A1398" s="2">
        <v>42027</v>
      </c>
      <c r="B1398" s="6">
        <f t="shared" si="43"/>
        <v>23</v>
      </c>
      <c r="C1398" t="s">
        <v>919</v>
      </c>
      <c r="D1398" s="1" t="s">
        <v>920</v>
      </c>
      <c r="E1398">
        <v>0.86</v>
      </c>
      <c r="F1398">
        <v>13050</v>
      </c>
      <c r="G1398">
        <v>10790</v>
      </c>
      <c r="H1398">
        <v>0</v>
      </c>
      <c r="I1398">
        <f t="shared" si="44"/>
        <v>0</v>
      </c>
    </row>
    <row r="1399" spans="1:9" x14ac:dyDescent="0.3">
      <c r="A1399" s="2">
        <v>42027</v>
      </c>
      <c r="B1399" s="6">
        <f t="shared" si="43"/>
        <v>23</v>
      </c>
      <c r="C1399" t="s">
        <v>921</v>
      </c>
      <c r="D1399" s="1" t="s">
        <v>922</v>
      </c>
      <c r="E1399">
        <v>7.48</v>
      </c>
      <c r="F1399">
        <v>1</v>
      </c>
      <c r="G1399">
        <v>10</v>
      </c>
      <c r="H1399">
        <v>7452000</v>
      </c>
      <c r="I1399">
        <f t="shared" si="44"/>
        <v>55740960</v>
      </c>
    </row>
    <row r="1400" spans="1:9" x14ac:dyDescent="0.3">
      <c r="A1400" s="2">
        <v>42027</v>
      </c>
      <c r="B1400" s="6">
        <f t="shared" si="43"/>
        <v>23</v>
      </c>
      <c r="C1400" t="s">
        <v>923</v>
      </c>
      <c r="D1400" s="1" t="s">
        <v>924</v>
      </c>
      <c r="E1400">
        <v>38.9</v>
      </c>
      <c r="F1400">
        <v>0</v>
      </c>
      <c r="G1400">
        <v>0</v>
      </c>
      <c r="H1400">
        <v>0</v>
      </c>
      <c r="I1400">
        <f t="shared" si="44"/>
        <v>0</v>
      </c>
    </row>
    <row r="1401" spans="1:9" x14ac:dyDescent="0.3">
      <c r="A1401" s="2">
        <v>42027</v>
      </c>
      <c r="B1401" s="6">
        <f t="shared" si="43"/>
        <v>23</v>
      </c>
      <c r="C1401" t="s">
        <v>925</v>
      </c>
      <c r="D1401" s="1" t="s">
        <v>926</v>
      </c>
      <c r="E1401">
        <v>8.69</v>
      </c>
      <c r="F1401">
        <v>58203</v>
      </c>
      <c r="G1401">
        <v>501040</v>
      </c>
      <c r="H1401">
        <v>2046000</v>
      </c>
      <c r="I1401">
        <f t="shared" si="44"/>
        <v>17779740</v>
      </c>
    </row>
    <row r="1402" spans="1:9" x14ac:dyDescent="0.3">
      <c r="A1402" s="2">
        <v>42027</v>
      </c>
      <c r="B1402" s="6">
        <f t="shared" si="43"/>
        <v>23</v>
      </c>
      <c r="C1402" t="s">
        <v>927</v>
      </c>
      <c r="D1402" s="1" t="s">
        <v>928</v>
      </c>
      <c r="E1402">
        <v>18.11</v>
      </c>
      <c r="F1402">
        <v>21368</v>
      </c>
      <c r="G1402">
        <v>388600</v>
      </c>
      <c r="H1402">
        <v>24711000</v>
      </c>
      <c r="I1402">
        <f t="shared" si="44"/>
        <v>447516210</v>
      </c>
    </row>
    <row r="1403" spans="1:9" x14ac:dyDescent="0.3">
      <c r="A1403" s="2">
        <v>42027</v>
      </c>
      <c r="B1403" s="6">
        <f t="shared" si="43"/>
        <v>23</v>
      </c>
      <c r="C1403" t="s">
        <v>929</v>
      </c>
      <c r="D1403" s="1" t="s">
        <v>930</v>
      </c>
      <c r="E1403">
        <v>8.4</v>
      </c>
      <c r="F1403">
        <v>0</v>
      </c>
      <c r="G1403">
        <v>0</v>
      </c>
      <c r="H1403">
        <v>1535000</v>
      </c>
      <c r="I1403">
        <f t="shared" si="44"/>
        <v>12894000</v>
      </c>
    </row>
    <row r="1404" spans="1:9" x14ac:dyDescent="0.3">
      <c r="A1404" s="2">
        <v>42027</v>
      </c>
      <c r="B1404" s="6">
        <f t="shared" si="43"/>
        <v>23</v>
      </c>
      <c r="C1404" t="s">
        <v>931</v>
      </c>
      <c r="D1404" s="1" t="s">
        <v>932</v>
      </c>
      <c r="E1404">
        <v>2.85</v>
      </c>
      <c r="F1404">
        <v>65869</v>
      </c>
      <c r="G1404">
        <v>181270</v>
      </c>
      <c r="H1404">
        <v>48149000</v>
      </c>
      <c r="I1404">
        <f t="shared" si="44"/>
        <v>137224650</v>
      </c>
    </row>
    <row r="1405" spans="1:9" x14ac:dyDescent="0.3">
      <c r="A1405" s="2">
        <v>42027</v>
      </c>
      <c r="B1405" s="6">
        <f t="shared" si="43"/>
        <v>23</v>
      </c>
      <c r="C1405" t="s">
        <v>933</v>
      </c>
      <c r="D1405" s="1" t="s">
        <v>934</v>
      </c>
      <c r="E1405">
        <v>1.04</v>
      </c>
      <c r="F1405">
        <v>108647</v>
      </c>
      <c r="G1405">
        <v>106390</v>
      </c>
      <c r="H1405">
        <v>23434000</v>
      </c>
      <c r="I1405">
        <f t="shared" si="44"/>
        <v>24371360</v>
      </c>
    </row>
    <row r="1406" spans="1:9" x14ac:dyDescent="0.3">
      <c r="A1406" s="2">
        <v>42027</v>
      </c>
      <c r="B1406" s="6">
        <f t="shared" si="43"/>
        <v>23</v>
      </c>
      <c r="C1406" t="s">
        <v>935</v>
      </c>
      <c r="D1406" s="1" t="s">
        <v>936</v>
      </c>
      <c r="E1406">
        <v>24.62</v>
      </c>
      <c r="F1406">
        <v>15094</v>
      </c>
      <c r="G1406">
        <v>371620</v>
      </c>
      <c r="H1406">
        <v>24622000</v>
      </c>
      <c r="I1406">
        <f t="shared" si="44"/>
        <v>606193640</v>
      </c>
    </row>
    <row r="1407" spans="1:9" x14ac:dyDescent="0.3">
      <c r="A1407" s="2">
        <v>42027</v>
      </c>
      <c r="B1407" s="6">
        <f t="shared" si="43"/>
        <v>23</v>
      </c>
      <c r="C1407" t="s">
        <v>937</v>
      </c>
      <c r="D1407" s="1" t="s">
        <v>938</v>
      </c>
      <c r="E1407">
        <v>64.790000000000006</v>
      </c>
      <c r="F1407">
        <v>876</v>
      </c>
      <c r="G1407">
        <v>56140</v>
      </c>
      <c r="H1407">
        <v>3288000</v>
      </c>
      <c r="I1407">
        <f t="shared" si="44"/>
        <v>213029520.00000003</v>
      </c>
    </row>
    <row r="1408" spans="1:9" x14ac:dyDescent="0.3">
      <c r="A1408" s="2">
        <v>42027</v>
      </c>
      <c r="B1408" s="6">
        <f t="shared" si="43"/>
        <v>23</v>
      </c>
      <c r="C1408" t="s">
        <v>939</v>
      </c>
      <c r="D1408" s="1" t="s">
        <v>940</v>
      </c>
      <c r="E1408">
        <v>284.89999999999998</v>
      </c>
      <c r="F1408">
        <v>1</v>
      </c>
      <c r="G1408">
        <v>280</v>
      </c>
      <c r="H1408">
        <v>699000</v>
      </c>
      <c r="I1408">
        <f t="shared" si="44"/>
        <v>199145099.99999997</v>
      </c>
    </row>
    <row r="1409" spans="1:9" x14ac:dyDescent="0.3">
      <c r="A1409" s="2">
        <v>42027</v>
      </c>
      <c r="B1409" s="6">
        <f t="shared" si="43"/>
        <v>23</v>
      </c>
      <c r="C1409" t="s">
        <v>941</v>
      </c>
      <c r="D1409" s="1" t="s">
        <v>942</v>
      </c>
      <c r="E1409">
        <v>1.55</v>
      </c>
      <c r="F1409">
        <v>4185</v>
      </c>
      <c r="G1409">
        <v>6260</v>
      </c>
      <c r="H1409">
        <v>6145000</v>
      </c>
      <c r="I1409">
        <f t="shared" si="44"/>
        <v>9524750</v>
      </c>
    </row>
    <row r="1410" spans="1:9" x14ac:dyDescent="0.3">
      <c r="A1410" s="2">
        <v>42027</v>
      </c>
      <c r="B1410" s="6">
        <f t="shared" si="43"/>
        <v>23</v>
      </c>
      <c r="C1410" t="s">
        <v>943</v>
      </c>
      <c r="D1410" s="1" t="s">
        <v>944</v>
      </c>
      <c r="E1410">
        <v>6.36</v>
      </c>
      <c r="F1410">
        <v>207</v>
      </c>
      <c r="G1410">
        <v>1320</v>
      </c>
      <c r="H1410">
        <v>8629000</v>
      </c>
      <c r="I1410">
        <f t="shared" si="44"/>
        <v>54880440</v>
      </c>
    </row>
    <row r="1411" spans="1:9" x14ac:dyDescent="0.3">
      <c r="A1411" s="2">
        <v>42027</v>
      </c>
      <c r="B1411" s="6">
        <f t="shared" ref="B1411" si="45">DAY(A1411)</f>
        <v>23</v>
      </c>
      <c r="C1411" t="s">
        <v>945</v>
      </c>
      <c r="D1411" s="1" t="s">
        <v>946</v>
      </c>
      <c r="E1411">
        <v>386</v>
      </c>
      <c r="F1411">
        <v>7</v>
      </c>
      <c r="G1411">
        <v>2700</v>
      </c>
      <c r="H1411">
        <v>0</v>
      </c>
      <c r="I1411">
        <f t="shared" ref="I1411" si="46">H1411*E1411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97EE7-7A12-49B4-8DC9-159BB54CB1E1}">
  <dimension ref="A1:J1411"/>
  <sheetViews>
    <sheetView workbookViewId="0">
      <pane ySplit="1" topLeftCell="A2" activePane="bottomLeft" state="frozen"/>
      <selection pane="bottomLeft" activeCell="J16" sqref="J16"/>
    </sheetView>
  </sheetViews>
  <sheetFormatPr defaultRowHeight="14.4" x14ac:dyDescent="0.3"/>
  <cols>
    <col min="1" max="1" width="10.5546875" bestFit="1" customWidth="1"/>
    <col min="2" max="2" width="12.5546875" bestFit="1" customWidth="1"/>
    <col min="3" max="3" width="15.21875" bestFit="1" customWidth="1"/>
    <col min="4" max="4" width="4.6640625" style="6" customWidth="1"/>
    <col min="5" max="5" width="14.44140625" bestFit="1" customWidth="1"/>
    <col min="6" max="6" width="8.5546875" bestFit="1" customWidth="1"/>
    <col min="7" max="7" width="10" bestFit="1" customWidth="1"/>
    <col min="8" max="8" width="11" bestFit="1" customWidth="1"/>
    <col min="9" max="9" width="11.33203125" customWidth="1"/>
    <col min="10" max="10" width="12.21875" customWidth="1"/>
  </cols>
  <sheetData>
    <row r="1" spans="1:10" s="3" customFormat="1" x14ac:dyDescent="0.3">
      <c r="A1" s="3" t="s">
        <v>0</v>
      </c>
      <c r="B1" s="3" t="s">
        <v>1</v>
      </c>
      <c r="C1" s="4" t="s">
        <v>2</v>
      </c>
      <c r="D1" s="5" t="s">
        <v>949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3">
      <c r="A2" s="2">
        <v>42025</v>
      </c>
      <c r="B2" t="s">
        <v>7</v>
      </c>
      <c r="C2" s="1" t="s">
        <v>8</v>
      </c>
      <c r="D2" s="6" t="str">
        <f>LEFT(C2,2)</f>
        <v>PL</v>
      </c>
      <c r="E2">
        <v>2.09</v>
      </c>
      <c r="F2">
        <v>9</v>
      </c>
      <c r="G2">
        <v>18</v>
      </c>
      <c r="H2">
        <v>6496000</v>
      </c>
      <c r="I2" t="s">
        <v>950</v>
      </c>
      <c r="J2" t="s">
        <v>951</v>
      </c>
    </row>
    <row r="3" spans="1:10" x14ac:dyDescent="0.3">
      <c r="A3" s="2">
        <v>42025</v>
      </c>
      <c r="B3" t="s">
        <v>9</v>
      </c>
      <c r="C3" s="1" t="s">
        <v>10</v>
      </c>
      <c r="D3" s="6" t="str">
        <f t="shared" ref="D3:D66" si="0">LEFT(C3,2)</f>
        <v>PL</v>
      </c>
      <c r="E3">
        <v>0.79</v>
      </c>
      <c r="F3">
        <v>25</v>
      </c>
      <c r="G3">
        <v>21</v>
      </c>
      <c r="H3">
        <v>22309000</v>
      </c>
      <c r="I3">
        <f>COUNTIF(D2:D471,"PL")</f>
        <v>418</v>
      </c>
      <c r="J3">
        <f>COUNTA(D2:D471)-I3</f>
        <v>52</v>
      </c>
    </row>
    <row r="4" spans="1:10" x14ac:dyDescent="0.3">
      <c r="A4" s="2">
        <v>42025</v>
      </c>
      <c r="B4" t="s">
        <v>11</v>
      </c>
      <c r="C4" s="1" t="s">
        <v>12</v>
      </c>
      <c r="D4" s="6" t="str">
        <f t="shared" si="0"/>
        <v>PL</v>
      </c>
      <c r="E4">
        <v>5.8</v>
      </c>
      <c r="F4">
        <v>1090</v>
      </c>
      <c r="G4">
        <v>6270</v>
      </c>
      <c r="H4">
        <v>1852000</v>
      </c>
      <c r="I4">
        <f>SUMIF(D2:D1411,"PL",G2:G1411)</f>
        <v>2427046811</v>
      </c>
      <c r="J4">
        <f>I7-I4</f>
        <v>29736190</v>
      </c>
    </row>
    <row r="5" spans="1:10" x14ac:dyDescent="0.3">
      <c r="A5" s="2">
        <v>42025</v>
      </c>
      <c r="B5" t="s">
        <v>13</v>
      </c>
      <c r="C5" s="1" t="s">
        <v>14</v>
      </c>
      <c r="D5" s="6" t="str">
        <f t="shared" si="0"/>
        <v>PL</v>
      </c>
      <c r="E5">
        <v>3.37</v>
      </c>
      <c r="F5">
        <v>10129</v>
      </c>
      <c r="G5">
        <v>34090</v>
      </c>
      <c r="H5">
        <v>48206000</v>
      </c>
    </row>
    <row r="6" spans="1:10" x14ac:dyDescent="0.3">
      <c r="A6" s="2">
        <v>42025</v>
      </c>
      <c r="B6" t="s">
        <v>15</v>
      </c>
      <c r="C6" s="1" t="s">
        <v>16</v>
      </c>
      <c r="D6" s="6" t="str">
        <f t="shared" si="0"/>
        <v>PL</v>
      </c>
      <c r="E6">
        <v>0.3</v>
      </c>
      <c r="F6">
        <v>0</v>
      </c>
      <c r="G6">
        <v>0</v>
      </c>
      <c r="H6">
        <v>0</v>
      </c>
      <c r="I6" t="s">
        <v>952</v>
      </c>
    </row>
    <row r="7" spans="1:10" x14ac:dyDescent="0.3">
      <c r="A7" s="2">
        <v>42025</v>
      </c>
      <c r="B7" t="s">
        <v>17</v>
      </c>
      <c r="C7" s="1" t="s">
        <v>18</v>
      </c>
      <c r="D7" s="6" t="str">
        <f t="shared" si="0"/>
        <v>PL</v>
      </c>
      <c r="E7">
        <v>32.5</v>
      </c>
      <c r="F7">
        <v>894</v>
      </c>
      <c r="G7">
        <v>29050</v>
      </c>
      <c r="H7">
        <v>13122000</v>
      </c>
      <c r="I7">
        <f>SUM(G2:G1411)</f>
        <v>2456783001</v>
      </c>
    </row>
    <row r="8" spans="1:10" x14ac:dyDescent="0.3">
      <c r="A8" s="2">
        <v>42025</v>
      </c>
      <c r="B8" t="s">
        <v>19</v>
      </c>
      <c r="C8" s="1" t="s">
        <v>20</v>
      </c>
      <c r="D8" s="6" t="str">
        <f t="shared" si="0"/>
        <v>PL</v>
      </c>
      <c r="E8">
        <v>27.5</v>
      </c>
      <c r="F8">
        <v>718</v>
      </c>
      <c r="G8">
        <v>19710</v>
      </c>
      <c r="H8">
        <v>8143000</v>
      </c>
    </row>
    <row r="9" spans="1:10" x14ac:dyDescent="0.3">
      <c r="A9" s="2">
        <v>42025</v>
      </c>
      <c r="B9" t="s">
        <v>21</v>
      </c>
      <c r="C9" s="1" t="s">
        <v>22</v>
      </c>
      <c r="D9" s="6" t="str">
        <f t="shared" si="0"/>
        <v>LU</v>
      </c>
      <c r="E9">
        <v>8.24</v>
      </c>
      <c r="F9">
        <v>648</v>
      </c>
      <c r="G9">
        <v>5340</v>
      </c>
      <c r="H9">
        <v>17461000</v>
      </c>
      <c r="I9" t="s">
        <v>953</v>
      </c>
    </row>
    <row r="10" spans="1:10" x14ac:dyDescent="0.3">
      <c r="A10" s="2">
        <v>42025</v>
      </c>
      <c r="B10" t="s">
        <v>23</v>
      </c>
      <c r="C10" s="1" t="s">
        <v>24</v>
      </c>
      <c r="D10" s="6" t="str">
        <f t="shared" si="0"/>
        <v>PL</v>
      </c>
      <c r="E10">
        <v>44.89</v>
      </c>
      <c r="F10">
        <v>4548</v>
      </c>
      <c r="G10">
        <v>204890</v>
      </c>
      <c r="H10">
        <v>8852000</v>
      </c>
      <c r="I10" s="8">
        <f>ROUND(I4/I7*100,2)</f>
        <v>98.79</v>
      </c>
    </row>
    <row r="11" spans="1:10" x14ac:dyDescent="0.3">
      <c r="A11" s="2">
        <v>42025</v>
      </c>
      <c r="B11" t="s">
        <v>25</v>
      </c>
      <c r="C11" s="1" t="s">
        <v>26</v>
      </c>
      <c r="D11" s="6" t="str">
        <f t="shared" si="0"/>
        <v>PL</v>
      </c>
      <c r="E11">
        <v>0.01</v>
      </c>
      <c r="F11">
        <v>0</v>
      </c>
      <c r="G11">
        <v>0</v>
      </c>
      <c r="H11">
        <v>0</v>
      </c>
    </row>
    <row r="12" spans="1:10" x14ac:dyDescent="0.3">
      <c r="A12" s="2">
        <v>42025</v>
      </c>
      <c r="B12" t="s">
        <v>27</v>
      </c>
      <c r="C12" s="1" t="s">
        <v>28</v>
      </c>
      <c r="D12" s="6" t="str">
        <f t="shared" si="0"/>
        <v>PL</v>
      </c>
      <c r="E12">
        <v>7.95</v>
      </c>
      <c r="F12">
        <v>25</v>
      </c>
      <c r="G12">
        <v>200</v>
      </c>
      <c r="H12">
        <v>43035000</v>
      </c>
    </row>
    <row r="13" spans="1:10" x14ac:dyDescent="0.3">
      <c r="A13" s="2">
        <v>42025</v>
      </c>
      <c r="B13" t="s">
        <v>29</v>
      </c>
      <c r="C13" s="1" t="s">
        <v>30</v>
      </c>
      <c r="D13" s="6" t="str">
        <f t="shared" si="0"/>
        <v>CY</v>
      </c>
      <c r="E13">
        <v>1.37</v>
      </c>
      <c r="F13">
        <v>10228</v>
      </c>
      <c r="G13">
        <v>13810</v>
      </c>
      <c r="H13">
        <v>0</v>
      </c>
    </row>
    <row r="14" spans="1:10" x14ac:dyDescent="0.3">
      <c r="A14" s="2">
        <v>42025</v>
      </c>
      <c r="B14" t="s">
        <v>31</v>
      </c>
      <c r="C14" s="1" t="s">
        <v>32</v>
      </c>
      <c r="D14" s="6" t="str">
        <f t="shared" si="0"/>
        <v>LT</v>
      </c>
      <c r="E14">
        <v>1</v>
      </c>
      <c r="F14">
        <v>0</v>
      </c>
      <c r="G14">
        <v>0</v>
      </c>
      <c r="H14">
        <v>0</v>
      </c>
    </row>
    <row r="15" spans="1:10" x14ac:dyDescent="0.3">
      <c r="A15" s="2">
        <v>42025</v>
      </c>
      <c r="B15" t="s">
        <v>33</v>
      </c>
      <c r="C15" s="1" t="s">
        <v>34</v>
      </c>
      <c r="D15" s="6" t="str">
        <f t="shared" si="0"/>
        <v>PL</v>
      </c>
      <c r="E15">
        <v>5.08</v>
      </c>
      <c r="F15">
        <v>1200234</v>
      </c>
      <c r="G15">
        <v>6091020</v>
      </c>
      <c r="H15">
        <v>29399000</v>
      </c>
    </row>
    <row r="16" spans="1:10" x14ac:dyDescent="0.3">
      <c r="A16" s="2">
        <v>42025</v>
      </c>
      <c r="B16" t="s">
        <v>35</v>
      </c>
      <c r="C16" s="1" t="s">
        <v>36</v>
      </c>
      <c r="D16" s="6" t="str">
        <f t="shared" si="0"/>
        <v>PL</v>
      </c>
      <c r="E16">
        <v>79.790000000000006</v>
      </c>
      <c r="F16">
        <v>62843</v>
      </c>
      <c r="G16">
        <v>4999620</v>
      </c>
      <c r="H16">
        <v>43097000</v>
      </c>
    </row>
    <row r="17" spans="1:8" x14ac:dyDescent="0.3">
      <c r="A17" s="2">
        <v>42025</v>
      </c>
      <c r="B17" t="s">
        <v>37</v>
      </c>
      <c r="C17" s="1" t="s">
        <v>38</v>
      </c>
      <c r="D17" s="6" t="str">
        <f t="shared" si="0"/>
        <v>PL</v>
      </c>
      <c r="E17">
        <v>14.14</v>
      </c>
      <c r="F17">
        <v>408</v>
      </c>
      <c r="G17">
        <v>5810</v>
      </c>
      <c r="H17">
        <v>3975000</v>
      </c>
    </row>
    <row r="18" spans="1:8" x14ac:dyDescent="0.3">
      <c r="A18" s="2">
        <v>42025</v>
      </c>
      <c r="B18" t="s">
        <v>39</v>
      </c>
      <c r="C18" s="1" t="s">
        <v>40</v>
      </c>
      <c r="D18" s="6" t="str">
        <f t="shared" si="0"/>
        <v>PL</v>
      </c>
      <c r="E18">
        <v>2.1</v>
      </c>
      <c r="F18">
        <v>4664</v>
      </c>
      <c r="G18">
        <v>9710</v>
      </c>
      <c r="H18">
        <v>7353000</v>
      </c>
    </row>
    <row r="19" spans="1:8" x14ac:dyDescent="0.3">
      <c r="A19" s="2">
        <v>42025</v>
      </c>
      <c r="B19" t="s">
        <v>41</v>
      </c>
      <c r="C19" s="1" t="s">
        <v>42</v>
      </c>
      <c r="D19" s="6" t="str">
        <f t="shared" si="0"/>
        <v>PL</v>
      </c>
      <c r="E19">
        <v>0.64</v>
      </c>
      <c r="F19">
        <v>0</v>
      </c>
      <c r="G19">
        <v>0</v>
      </c>
      <c r="H19">
        <v>0</v>
      </c>
    </row>
    <row r="20" spans="1:8" x14ac:dyDescent="0.3">
      <c r="A20" s="2">
        <v>42025</v>
      </c>
      <c r="B20" t="s">
        <v>43</v>
      </c>
      <c r="C20" s="1" t="s">
        <v>44</v>
      </c>
      <c r="D20" s="6" t="str">
        <f t="shared" si="0"/>
        <v>PL</v>
      </c>
      <c r="E20">
        <v>9</v>
      </c>
      <c r="F20">
        <v>232624</v>
      </c>
      <c r="G20">
        <v>2099590</v>
      </c>
      <c r="H20">
        <v>24397000</v>
      </c>
    </row>
    <row r="21" spans="1:8" x14ac:dyDescent="0.3">
      <c r="A21" s="2">
        <v>42025</v>
      </c>
      <c r="B21" t="s">
        <v>45</v>
      </c>
      <c r="C21" s="1" t="s">
        <v>46</v>
      </c>
      <c r="D21" s="6" t="str">
        <f t="shared" si="0"/>
        <v>PL</v>
      </c>
      <c r="E21">
        <v>44.4</v>
      </c>
      <c r="F21">
        <v>2992</v>
      </c>
      <c r="G21">
        <v>132870</v>
      </c>
      <c r="H21">
        <v>9046000</v>
      </c>
    </row>
    <row r="22" spans="1:8" x14ac:dyDescent="0.3">
      <c r="A22" s="2">
        <v>42025</v>
      </c>
      <c r="B22" t="s">
        <v>47</v>
      </c>
      <c r="C22" s="1" t="s">
        <v>48</v>
      </c>
      <c r="D22" s="6" t="str">
        <f t="shared" si="0"/>
        <v>PL</v>
      </c>
      <c r="E22">
        <v>8.06</v>
      </c>
      <c r="F22">
        <v>860</v>
      </c>
      <c r="G22">
        <v>6980</v>
      </c>
      <c r="H22">
        <v>9800000</v>
      </c>
    </row>
    <row r="23" spans="1:8" x14ac:dyDescent="0.3">
      <c r="A23" s="2">
        <v>42025</v>
      </c>
      <c r="B23" t="s">
        <v>49</v>
      </c>
      <c r="C23" s="1" t="s">
        <v>50</v>
      </c>
      <c r="D23" s="6" t="str">
        <f t="shared" si="0"/>
        <v>PL</v>
      </c>
      <c r="E23">
        <v>99</v>
      </c>
      <c r="F23">
        <v>13191</v>
      </c>
      <c r="G23">
        <v>1299690</v>
      </c>
      <c r="H23">
        <v>4659000</v>
      </c>
    </row>
    <row r="24" spans="1:8" x14ac:dyDescent="0.3">
      <c r="A24" s="2">
        <v>42025</v>
      </c>
      <c r="B24" t="s">
        <v>51</v>
      </c>
      <c r="C24" s="1" t="s">
        <v>52</v>
      </c>
      <c r="D24" s="6" t="str">
        <f t="shared" si="0"/>
        <v>PL</v>
      </c>
      <c r="E24">
        <v>0.26</v>
      </c>
      <c r="F24">
        <v>0</v>
      </c>
      <c r="G24">
        <v>0</v>
      </c>
      <c r="H24">
        <v>0</v>
      </c>
    </row>
    <row r="25" spans="1:8" x14ac:dyDescent="0.3">
      <c r="A25" s="2">
        <v>42025</v>
      </c>
      <c r="B25" t="s">
        <v>53</v>
      </c>
      <c r="C25" s="1" t="s">
        <v>54</v>
      </c>
      <c r="D25" s="6" t="str">
        <f t="shared" si="0"/>
        <v>NL</v>
      </c>
      <c r="E25">
        <v>104.5</v>
      </c>
      <c r="F25">
        <v>332</v>
      </c>
      <c r="G25">
        <v>34380</v>
      </c>
      <c r="H25">
        <v>14487000</v>
      </c>
    </row>
    <row r="26" spans="1:8" x14ac:dyDescent="0.3">
      <c r="A26" s="2">
        <v>42025</v>
      </c>
      <c r="B26" t="s">
        <v>55</v>
      </c>
      <c r="C26" s="1" t="s">
        <v>56</v>
      </c>
      <c r="D26" s="6" t="str">
        <f t="shared" si="0"/>
        <v>PL</v>
      </c>
      <c r="E26">
        <v>35.479999999999997</v>
      </c>
      <c r="F26">
        <v>765</v>
      </c>
      <c r="G26">
        <v>26910</v>
      </c>
      <c r="H26">
        <v>25382000</v>
      </c>
    </row>
    <row r="27" spans="1:8" x14ac:dyDescent="0.3">
      <c r="A27" s="2">
        <v>42025</v>
      </c>
      <c r="B27" t="s">
        <v>57</v>
      </c>
      <c r="C27" s="1" t="s">
        <v>58</v>
      </c>
      <c r="D27" s="6" t="str">
        <f t="shared" si="0"/>
        <v>PL</v>
      </c>
      <c r="E27">
        <v>12.3</v>
      </c>
      <c r="F27">
        <v>1</v>
      </c>
      <c r="G27">
        <v>10</v>
      </c>
      <c r="H27">
        <v>5540000</v>
      </c>
    </row>
    <row r="28" spans="1:8" x14ac:dyDescent="0.3">
      <c r="A28" s="2">
        <v>42025</v>
      </c>
      <c r="B28" t="s">
        <v>59</v>
      </c>
      <c r="C28" s="1" t="s">
        <v>60</v>
      </c>
      <c r="D28" s="6" t="str">
        <f t="shared" si="0"/>
        <v>PL</v>
      </c>
      <c r="E28">
        <v>4.88</v>
      </c>
      <c r="F28">
        <v>194121</v>
      </c>
      <c r="G28">
        <v>934490</v>
      </c>
      <c r="H28">
        <v>22063000</v>
      </c>
    </row>
    <row r="29" spans="1:8" x14ac:dyDescent="0.3">
      <c r="A29" s="2">
        <v>42025</v>
      </c>
      <c r="B29" t="s">
        <v>61</v>
      </c>
      <c r="C29" s="1" t="s">
        <v>62</v>
      </c>
      <c r="D29" s="6" t="str">
        <f t="shared" si="0"/>
        <v>PL</v>
      </c>
      <c r="E29">
        <v>1.47</v>
      </c>
      <c r="F29">
        <v>352</v>
      </c>
      <c r="G29">
        <v>490</v>
      </c>
      <c r="H29">
        <v>2520000</v>
      </c>
    </row>
    <row r="30" spans="1:8" x14ac:dyDescent="0.3">
      <c r="A30" s="2">
        <v>42025</v>
      </c>
      <c r="B30" t="s">
        <v>63</v>
      </c>
      <c r="C30" s="1" t="s">
        <v>64</v>
      </c>
      <c r="D30" s="6" t="str">
        <f t="shared" si="0"/>
        <v>PL</v>
      </c>
      <c r="E30">
        <v>14.55</v>
      </c>
      <c r="F30">
        <v>5</v>
      </c>
      <c r="G30">
        <v>70</v>
      </c>
      <c r="H30">
        <v>3286000</v>
      </c>
    </row>
    <row r="31" spans="1:8" x14ac:dyDescent="0.3">
      <c r="A31" s="2">
        <v>42025</v>
      </c>
      <c r="B31" t="s">
        <v>65</v>
      </c>
      <c r="C31" s="1" t="s">
        <v>66</v>
      </c>
      <c r="D31" s="6" t="str">
        <f t="shared" si="0"/>
        <v>CY</v>
      </c>
      <c r="E31">
        <v>1.94</v>
      </c>
      <c r="F31">
        <v>743472</v>
      </c>
      <c r="G31">
        <v>1375550</v>
      </c>
      <c r="H31">
        <v>32823000</v>
      </c>
    </row>
    <row r="32" spans="1:8" x14ac:dyDescent="0.3">
      <c r="A32" s="2">
        <v>42025</v>
      </c>
      <c r="B32" t="s">
        <v>67</v>
      </c>
      <c r="C32" s="1" t="s">
        <v>68</v>
      </c>
      <c r="D32" s="6" t="str">
        <f t="shared" si="0"/>
        <v>PL</v>
      </c>
      <c r="E32">
        <v>12.95</v>
      </c>
      <c r="F32">
        <v>1040</v>
      </c>
      <c r="G32">
        <v>13860</v>
      </c>
      <c r="H32">
        <v>17889000</v>
      </c>
    </row>
    <row r="33" spans="1:8" x14ac:dyDescent="0.3">
      <c r="A33" s="2">
        <v>42025</v>
      </c>
      <c r="B33" t="s">
        <v>69</v>
      </c>
      <c r="C33" s="1" t="s">
        <v>70</v>
      </c>
      <c r="D33" s="6" t="str">
        <f t="shared" si="0"/>
        <v>PL</v>
      </c>
      <c r="E33">
        <v>52.98</v>
      </c>
      <c r="F33">
        <v>98115</v>
      </c>
      <c r="G33">
        <v>5207410</v>
      </c>
      <c r="H33">
        <v>74917000</v>
      </c>
    </row>
    <row r="34" spans="1:8" x14ac:dyDescent="0.3">
      <c r="A34" s="2">
        <v>42025</v>
      </c>
      <c r="B34" t="s">
        <v>71</v>
      </c>
      <c r="C34" s="1" t="s">
        <v>72</v>
      </c>
      <c r="D34" s="6" t="str">
        <f t="shared" si="0"/>
        <v>PL</v>
      </c>
      <c r="E34">
        <v>8.3000000000000007</v>
      </c>
      <c r="F34">
        <v>1200</v>
      </c>
      <c r="G34">
        <v>9960</v>
      </c>
      <c r="H34">
        <v>16750000</v>
      </c>
    </row>
    <row r="35" spans="1:8" x14ac:dyDescent="0.3">
      <c r="A35" s="2">
        <v>42025</v>
      </c>
      <c r="B35" t="s">
        <v>73</v>
      </c>
      <c r="C35" s="1" t="s">
        <v>74</v>
      </c>
      <c r="D35" s="6" t="str">
        <f t="shared" si="0"/>
        <v>SK</v>
      </c>
      <c r="E35">
        <v>15.56</v>
      </c>
      <c r="F35">
        <v>133</v>
      </c>
      <c r="G35">
        <v>2070</v>
      </c>
      <c r="H35">
        <v>0</v>
      </c>
    </row>
    <row r="36" spans="1:8" x14ac:dyDescent="0.3">
      <c r="A36" s="2">
        <v>42025</v>
      </c>
      <c r="B36" t="s">
        <v>75</v>
      </c>
      <c r="C36" s="1" t="s">
        <v>76</v>
      </c>
      <c r="D36" s="6" t="str">
        <f t="shared" si="0"/>
        <v>NL</v>
      </c>
      <c r="E36">
        <v>26</v>
      </c>
      <c r="F36">
        <v>21878</v>
      </c>
      <c r="G36">
        <v>569020</v>
      </c>
      <c r="H36">
        <v>9253000</v>
      </c>
    </row>
    <row r="37" spans="1:8" x14ac:dyDescent="0.3">
      <c r="A37" s="2">
        <v>42025</v>
      </c>
      <c r="B37" t="s">
        <v>77</v>
      </c>
      <c r="C37" s="1" t="s">
        <v>78</v>
      </c>
      <c r="D37" s="6" t="str">
        <f t="shared" si="0"/>
        <v>PL</v>
      </c>
      <c r="E37">
        <v>2.42</v>
      </c>
      <c r="F37">
        <v>1697</v>
      </c>
      <c r="G37">
        <v>4100</v>
      </c>
      <c r="H37">
        <v>24386000</v>
      </c>
    </row>
    <row r="38" spans="1:8" x14ac:dyDescent="0.3">
      <c r="A38" s="2">
        <v>42025</v>
      </c>
      <c r="B38" t="s">
        <v>79</v>
      </c>
      <c r="C38" s="1" t="s">
        <v>80</v>
      </c>
      <c r="D38" s="6" t="str">
        <f t="shared" si="0"/>
        <v>PL</v>
      </c>
      <c r="E38">
        <v>6.79</v>
      </c>
      <c r="F38">
        <v>1587</v>
      </c>
      <c r="G38">
        <v>10560</v>
      </c>
      <c r="H38">
        <v>2464000</v>
      </c>
    </row>
    <row r="39" spans="1:8" x14ac:dyDescent="0.3">
      <c r="A39" s="2">
        <v>42025</v>
      </c>
      <c r="B39" t="s">
        <v>81</v>
      </c>
      <c r="C39" s="1" t="s">
        <v>82</v>
      </c>
      <c r="D39" s="6" t="str">
        <f t="shared" si="0"/>
        <v>PL</v>
      </c>
      <c r="E39">
        <v>0.98</v>
      </c>
      <c r="F39">
        <v>19808</v>
      </c>
      <c r="G39">
        <v>18970</v>
      </c>
      <c r="H39">
        <v>11698000</v>
      </c>
    </row>
    <row r="40" spans="1:8" x14ac:dyDescent="0.3">
      <c r="A40" s="2">
        <v>42025</v>
      </c>
      <c r="B40" t="s">
        <v>83</v>
      </c>
      <c r="C40" s="1" t="s">
        <v>84</v>
      </c>
      <c r="D40" s="6" t="str">
        <f t="shared" si="0"/>
        <v>GB</v>
      </c>
      <c r="E40">
        <v>1.04</v>
      </c>
      <c r="F40">
        <v>10</v>
      </c>
      <c r="G40">
        <v>10</v>
      </c>
      <c r="H40">
        <v>0</v>
      </c>
    </row>
    <row r="41" spans="1:8" x14ac:dyDescent="0.3">
      <c r="A41" s="2">
        <v>42025</v>
      </c>
      <c r="B41" t="s">
        <v>85</v>
      </c>
      <c r="C41" s="1" t="s">
        <v>86</v>
      </c>
      <c r="D41" s="6" t="str">
        <f t="shared" si="0"/>
        <v>PL</v>
      </c>
      <c r="E41">
        <v>10.85</v>
      </c>
      <c r="F41">
        <v>916</v>
      </c>
      <c r="G41">
        <v>9950</v>
      </c>
      <c r="H41">
        <v>24981000</v>
      </c>
    </row>
    <row r="42" spans="1:8" x14ac:dyDescent="0.3">
      <c r="A42" s="2">
        <v>42025</v>
      </c>
      <c r="B42" t="s">
        <v>87</v>
      </c>
      <c r="C42" s="1" t="s">
        <v>88</v>
      </c>
      <c r="D42" s="6" t="str">
        <f t="shared" si="0"/>
        <v>PL</v>
      </c>
      <c r="E42">
        <v>3.13</v>
      </c>
      <c r="F42">
        <v>2856</v>
      </c>
      <c r="G42">
        <v>8880</v>
      </c>
      <c r="H42">
        <v>39722000</v>
      </c>
    </row>
    <row r="43" spans="1:8" x14ac:dyDescent="0.3">
      <c r="A43" s="2">
        <v>42025</v>
      </c>
      <c r="B43" t="s">
        <v>89</v>
      </c>
      <c r="C43" s="1" t="s">
        <v>90</v>
      </c>
      <c r="D43" s="6" t="str">
        <f t="shared" si="0"/>
        <v>PL</v>
      </c>
      <c r="E43">
        <v>4.33</v>
      </c>
      <c r="F43">
        <v>16</v>
      </c>
      <c r="G43">
        <v>70</v>
      </c>
      <c r="H43">
        <v>3999000</v>
      </c>
    </row>
    <row r="44" spans="1:8" x14ac:dyDescent="0.3">
      <c r="A44" s="2">
        <v>42025</v>
      </c>
      <c r="B44" t="s">
        <v>91</v>
      </c>
      <c r="C44" s="1" t="s">
        <v>92</v>
      </c>
      <c r="D44" s="6" t="str">
        <f t="shared" si="0"/>
        <v>LT</v>
      </c>
      <c r="E44">
        <v>7.23</v>
      </c>
      <c r="F44">
        <v>81</v>
      </c>
      <c r="G44">
        <v>590</v>
      </c>
      <c r="H44">
        <v>15327000</v>
      </c>
    </row>
    <row r="45" spans="1:8" x14ac:dyDescent="0.3">
      <c r="A45" s="2">
        <v>42025</v>
      </c>
      <c r="B45" t="s">
        <v>93</v>
      </c>
      <c r="C45" s="1" t="s">
        <v>94</v>
      </c>
      <c r="D45" s="6" t="str">
        <f t="shared" si="0"/>
        <v>LT</v>
      </c>
      <c r="E45">
        <v>20.7</v>
      </c>
      <c r="F45">
        <v>0</v>
      </c>
      <c r="G45">
        <v>0</v>
      </c>
      <c r="H45">
        <v>2322000</v>
      </c>
    </row>
    <row r="46" spans="1:8" x14ac:dyDescent="0.3">
      <c r="A46" s="2">
        <v>42025</v>
      </c>
      <c r="B46" t="s">
        <v>95</v>
      </c>
      <c r="C46" s="1" t="s">
        <v>96</v>
      </c>
      <c r="D46" s="6" t="str">
        <f t="shared" si="0"/>
        <v>PL</v>
      </c>
      <c r="E46">
        <v>3</v>
      </c>
      <c r="F46">
        <v>0</v>
      </c>
      <c r="G46">
        <v>0</v>
      </c>
      <c r="H46">
        <v>0</v>
      </c>
    </row>
    <row r="47" spans="1:8" x14ac:dyDescent="0.3">
      <c r="A47" s="2">
        <v>42025</v>
      </c>
      <c r="B47" t="s">
        <v>97</v>
      </c>
      <c r="C47" s="1" t="s">
        <v>98</v>
      </c>
      <c r="D47" s="6" t="str">
        <f t="shared" si="0"/>
        <v>PL</v>
      </c>
      <c r="E47">
        <v>2.48</v>
      </c>
      <c r="F47">
        <v>3557</v>
      </c>
      <c r="G47">
        <v>8780</v>
      </c>
      <c r="H47">
        <v>0</v>
      </c>
    </row>
    <row r="48" spans="1:8" x14ac:dyDescent="0.3">
      <c r="A48" s="2">
        <v>42025</v>
      </c>
      <c r="B48" t="s">
        <v>99</v>
      </c>
      <c r="C48" s="1" t="s">
        <v>100</v>
      </c>
      <c r="D48" s="6" t="str">
        <f t="shared" si="0"/>
        <v>PL</v>
      </c>
      <c r="E48">
        <v>2.77</v>
      </c>
      <c r="F48">
        <v>0</v>
      </c>
      <c r="G48">
        <v>0</v>
      </c>
      <c r="H48">
        <v>0</v>
      </c>
    </row>
    <row r="49" spans="1:8" x14ac:dyDescent="0.3">
      <c r="A49" s="2">
        <v>42025</v>
      </c>
      <c r="B49" t="s">
        <v>101</v>
      </c>
      <c r="C49" s="1" t="s">
        <v>102</v>
      </c>
      <c r="D49" s="6" t="str">
        <f t="shared" si="0"/>
        <v>PL</v>
      </c>
      <c r="E49">
        <v>7.19</v>
      </c>
      <c r="F49">
        <v>1</v>
      </c>
      <c r="G49">
        <v>10</v>
      </c>
      <c r="H49">
        <v>2174000</v>
      </c>
    </row>
    <row r="50" spans="1:8" x14ac:dyDescent="0.3">
      <c r="A50" s="2">
        <v>42025</v>
      </c>
      <c r="B50" t="s">
        <v>103</v>
      </c>
      <c r="C50" s="1" t="s">
        <v>104</v>
      </c>
      <c r="D50" s="6" t="str">
        <f t="shared" si="0"/>
        <v>PL</v>
      </c>
      <c r="E50">
        <v>43.5</v>
      </c>
      <c r="F50">
        <v>24346</v>
      </c>
      <c r="G50">
        <v>1057320</v>
      </c>
      <c r="H50">
        <v>7788000</v>
      </c>
    </row>
    <row r="51" spans="1:8" x14ac:dyDescent="0.3">
      <c r="A51" s="2">
        <v>42025</v>
      </c>
      <c r="B51" t="s">
        <v>105</v>
      </c>
      <c r="C51" s="1" t="s">
        <v>106</v>
      </c>
      <c r="D51" s="6" t="str">
        <f t="shared" si="0"/>
        <v>PL</v>
      </c>
      <c r="E51">
        <v>1.1399999999999999</v>
      </c>
      <c r="F51">
        <v>15297</v>
      </c>
      <c r="G51">
        <v>17180</v>
      </c>
      <c r="H51">
        <v>96494000</v>
      </c>
    </row>
    <row r="52" spans="1:8" x14ac:dyDescent="0.3">
      <c r="A52" s="2">
        <v>42025</v>
      </c>
      <c r="B52" t="s">
        <v>107</v>
      </c>
      <c r="C52" s="1" t="s">
        <v>108</v>
      </c>
      <c r="D52" s="6" t="str">
        <f t="shared" si="0"/>
        <v>PL</v>
      </c>
      <c r="E52">
        <v>12.3</v>
      </c>
      <c r="F52">
        <v>60</v>
      </c>
      <c r="G52">
        <v>740</v>
      </c>
      <c r="H52">
        <v>0</v>
      </c>
    </row>
    <row r="53" spans="1:8" x14ac:dyDescent="0.3">
      <c r="A53" s="2">
        <v>42025</v>
      </c>
      <c r="B53" t="s">
        <v>109</v>
      </c>
      <c r="C53" s="1" t="s">
        <v>110</v>
      </c>
      <c r="D53" s="6" t="str">
        <f t="shared" si="0"/>
        <v>PL</v>
      </c>
      <c r="E53">
        <v>304.5</v>
      </c>
      <c r="F53">
        <v>9298</v>
      </c>
      <c r="G53">
        <v>2845390</v>
      </c>
      <c r="H53">
        <v>1075000</v>
      </c>
    </row>
    <row r="54" spans="1:8" x14ac:dyDescent="0.3">
      <c r="A54" s="2">
        <v>42025</v>
      </c>
      <c r="B54" t="s">
        <v>111</v>
      </c>
      <c r="C54" s="1" t="s">
        <v>112</v>
      </c>
      <c r="D54" s="6" t="str">
        <f t="shared" si="0"/>
        <v>PL</v>
      </c>
      <c r="E54">
        <v>3.79</v>
      </c>
      <c r="F54">
        <v>5130</v>
      </c>
      <c r="G54">
        <v>19440</v>
      </c>
      <c r="H54">
        <v>0</v>
      </c>
    </row>
    <row r="55" spans="1:8" x14ac:dyDescent="0.3">
      <c r="A55" s="2">
        <v>42025</v>
      </c>
      <c r="B55" t="s">
        <v>113</v>
      </c>
      <c r="C55" s="1" t="s">
        <v>114</v>
      </c>
      <c r="D55" s="6" t="str">
        <f t="shared" si="0"/>
        <v>PL</v>
      </c>
      <c r="E55">
        <v>27.9</v>
      </c>
      <c r="F55">
        <v>0</v>
      </c>
      <c r="G55">
        <v>0</v>
      </c>
      <c r="H55">
        <v>0</v>
      </c>
    </row>
    <row r="56" spans="1:8" x14ac:dyDescent="0.3">
      <c r="A56" s="2">
        <v>42025</v>
      </c>
      <c r="B56" t="s">
        <v>115</v>
      </c>
      <c r="C56" s="1" t="s">
        <v>116</v>
      </c>
      <c r="D56" s="6" t="str">
        <f t="shared" si="0"/>
        <v>PL</v>
      </c>
      <c r="E56">
        <v>11</v>
      </c>
      <c r="F56">
        <v>194</v>
      </c>
      <c r="G56">
        <v>2110</v>
      </c>
      <c r="H56">
        <v>911000</v>
      </c>
    </row>
    <row r="57" spans="1:8" x14ac:dyDescent="0.3">
      <c r="A57" s="2">
        <v>42025</v>
      </c>
      <c r="B57" t="s">
        <v>117</v>
      </c>
      <c r="C57" s="1" t="s">
        <v>118</v>
      </c>
      <c r="D57" s="6" t="str">
        <f t="shared" si="0"/>
        <v>PL</v>
      </c>
      <c r="E57">
        <v>79.95</v>
      </c>
      <c r="F57">
        <v>0</v>
      </c>
      <c r="G57">
        <v>0</v>
      </c>
      <c r="H57">
        <v>0</v>
      </c>
    </row>
    <row r="58" spans="1:8" x14ac:dyDescent="0.3">
      <c r="A58" s="2">
        <v>42025</v>
      </c>
      <c r="B58" t="s">
        <v>119</v>
      </c>
      <c r="C58" s="1" t="s">
        <v>120</v>
      </c>
      <c r="D58" s="6" t="str">
        <f t="shared" si="0"/>
        <v>PL</v>
      </c>
      <c r="E58">
        <v>4</v>
      </c>
      <c r="F58">
        <v>54134</v>
      </c>
      <c r="G58">
        <v>215930</v>
      </c>
      <c r="H58">
        <v>67191000</v>
      </c>
    </row>
    <row r="59" spans="1:8" x14ac:dyDescent="0.3">
      <c r="A59" s="2">
        <v>42025</v>
      </c>
      <c r="B59" t="s">
        <v>121</v>
      </c>
      <c r="C59" s="1" t="s">
        <v>122</v>
      </c>
      <c r="D59" s="6" t="str">
        <f t="shared" si="0"/>
        <v>PL</v>
      </c>
      <c r="E59">
        <v>3.49</v>
      </c>
      <c r="F59">
        <v>2513</v>
      </c>
      <c r="G59">
        <v>8770</v>
      </c>
      <c r="H59">
        <v>1797000</v>
      </c>
    </row>
    <row r="60" spans="1:8" x14ac:dyDescent="0.3">
      <c r="A60" s="2">
        <v>42025</v>
      </c>
      <c r="B60" t="s">
        <v>123</v>
      </c>
      <c r="C60" s="1" t="s">
        <v>124</v>
      </c>
      <c r="D60" s="6" t="str">
        <f t="shared" si="0"/>
        <v>PL</v>
      </c>
      <c r="E60">
        <v>1.2</v>
      </c>
      <c r="F60">
        <v>15438</v>
      </c>
      <c r="G60">
        <v>18910</v>
      </c>
      <c r="H60">
        <v>57095000</v>
      </c>
    </row>
    <row r="61" spans="1:8" x14ac:dyDescent="0.3">
      <c r="A61" s="2">
        <v>42025</v>
      </c>
      <c r="B61" t="s">
        <v>125</v>
      </c>
      <c r="C61" s="1" t="s">
        <v>126</v>
      </c>
      <c r="D61" s="6" t="str">
        <f t="shared" si="0"/>
        <v>DE</v>
      </c>
      <c r="E61">
        <v>2.81</v>
      </c>
      <c r="F61">
        <v>58</v>
      </c>
      <c r="G61">
        <v>160</v>
      </c>
      <c r="H61">
        <v>2181000</v>
      </c>
    </row>
    <row r="62" spans="1:8" x14ac:dyDescent="0.3">
      <c r="A62" s="2">
        <v>42025</v>
      </c>
      <c r="B62" t="s">
        <v>127</v>
      </c>
      <c r="C62" s="1" t="s">
        <v>128</v>
      </c>
      <c r="D62" s="6" t="str">
        <f t="shared" si="0"/>
        <v>PL</v>
      </c>
      <c r="E62">
        <v>61</v>
      </c>
      <c r="F62">
        <v>971</v>
      </c>
      <c r="G62">
        <v>59230</v>
      </c>
      <c r="H62">
        <v>4735000</v>
      </c>
    </row>
    <row r="63" spans="1:8" x14ac:dyDescent="0.3">
      <c r="A63" s="2">
        <v>42025</v>
      </c>
      <c r="B63" t="s">
        <v>129</v>
      </c>
      <c r="C63" s="1" t="s">
        <v>130</v>
      </c>
      <c r="D63" s="6" t="str">
        <f t="shared" si="0"/>
        <v>PL</v>
      </c>
      <c r="E63">
        <v>99.4</v>
      </c>
      <c r="F63">
        <v>33494</v>
      </c>
      <c r="G63">
        <v>3312920</v>
      </c>
      <c r="H63">
        <v>34013000</v>
      </c>
    </row>
    <row r="64" spans="1:8" x14ac:dyDescent="0.3">
      <c r="A64" s="2">
        <v>42025</v>
      </c>
      <c r="B64" t="s">
        <v>131</v>
      </c>
      <c r="C64" s="1" t="s">
        <v>132</v>
      </c>
      <c r="D64" s="6" t="str">
        <f t="shared" si="0"/>
        <v>PL</v>
      </c>
      <c r="E64">
        <v>5.46</v>
      </c>
      <c r="F64">
        <v>266996</v>
      </c>
      <c r="G64">
        <v>1465440</v>
      </c>
      <c r="H64">
        <v>95414000</v>
      </c>
    </row>
    <row r="65" spans="1:8" x14ac:dyDescent="0.3">
      <c r="A65" s="2">
        <v>42025</v>
      </c>
      <c r="B65" t="s">
        <v>133</v>
      </c>
      <c r="C65" s="1" t="s">
        <v>134</v>
      </c>
      <c r="D65" s="6" t="str">
        <f t="shared" si="0"/>
        <v>PL</v>
      </c>
      <c r="E65">
        <v>36.64</v>
      </c>
      <c r="F65">
        <v>5286</v>
      </c>
      <c r="G65">
        <v>190220</v>
      </c>
      <c r="H65">
        <v>9289000</v>
      </c>
    </row>
    <row r="66" spans="1:8" x14ac:dyDescent="0.3">
      <c r="A66" s="2">
        <v>42025</v>
      </c>
      <c r="B66" t="s">
        <v>135</v>
      </c>
      <c r="C66" s="1" t="s">
        <v>136</v>
      </c>
      <c r="D66" s="6" t="str">
        <f t="shared" si="0"/>
        <v>PL</v>
      </c>
      <c r="E66">
        <v>1.52</v>
      </c>
      <c r="F66">
        <v>0</v>
      </c>
      <c r="G66">
        <v>0</v>
      </c>
      <c r="H66">
        <v>5226000</v>
      </c>
    </row>
    <row r="67" spans="1:8" x14ac:dyDescent="0.3">
      <c r="A67" s="2">
        <v>42025</v>
      </c>
      <c r="B67" t="s">
        <v>137</v>
      </c>
      <c r="C67" s="1" t="s">
        <v>138</v>
      </c>
      <c r="D67" s="6" t="str">
        <f t="shared" ref="D67:D130" si="1">LEFT(C67,2)</f>
        <v>PL</v>
      </c>
      <c r="E67">
        <v>15.25</v>
      </c>
      <c r="F67">
        <v>78</v>
      </c>
      <c r="G67">
        <v>1200</v>
      </c>
      <c r="H67">
        <v>978000</v>
      </c>
    </row>
    <row r="68" spans="1:8" x14ac:dyDescent="0.3">
      <c r="A68" s="2">
        <v>42025</v>
      </c>
      <c r="B68" t="s">
        <v>139</v>
      </c>
      <c r="C68" s="1" t="s">
        <v>140</v>
      </c>
      <c r="D68" s="6" t="str">
        <f t="shared" si="1"/>
        <v>PL</v>
      </c>
      <c r="E68">
        <v>25.7</v>
      </c>
      <c r="F68">
        <v>105</v>
      </c>
      <c r="G68">
        <v>2700</v>
      </c>
      <c r="H68">
        <v>2468000</v>
      </c>
    </row>
    <row r="69" spans="1:8" x14ac:dyDescent="0.3">
      <c r="A69" s="2">
        <v>42025</v>
      </c>
      <c r="B69" t="s">
        <v>141</v>
      </c>
      <c r="C69" s="1" t="s">
        <v>142</v>
      </c>
      <c r="D69" s="6" t="str">
        <f t="shared" si="1"/>
        <v>PL</v>
      </c>
      <c r="E69">
        <v>151.69999999999999</v>
      </c>
      <c r="F69">
        <v>2907</v>
      </c>
      <c r="G69">
        <v>438180</v>
      </c>
      <c r="H69">
        <v>10451000</v>
      </c>
    </row>
    <row r="70" spans="1:8" x14ac:dyDescent="0.3">
      <c r="A70" s="2">
        <v>42025</v>
      </c>
      <c r="B70" t="s">
        <v>143</v>
      </c>
      <c r="C70" s="1" t="s">
        <v>144</v>
      </c>
      <c r="D70" s="6" t="str">
        <f t="shared" si="1"/>
        <v>PL</v>
      </c>
      <c r="E70">
        <v>0.05</v>
      </c>
      <c r="F70">
        <v>40768</v>
      </c>
      <c r="G70">
        <v>2120</v>
      </c>
      <c r="H70">
        <v>0</v>
      </c>
    </row>
    <row r="71" spans="1:8" x14ac:dyDescent="0.3">
      <c r="A71" s="2">
        <v>42025</v>
      </c>
      <c r="B71" t="s">
        <v>145</v>
      </c>
      <c r="C71" s="1" t="s">
        <v>146</v>
      </c>
      <c r="D71" s="6" t="str">
        <f t="shared" si="1"/>
        <v>PL</v>
      </c>
      <c r="E71">
        <v>1.24</v>
      </c>
      <c r="F71">
        <v>1916752</v>
      </c>
      <c r="G71">
        <v>1983870</v>
      </c>
      <c r="H71">
        <v>6078000</v>
      </c>
    </row>
    <row r="72" spans="1:8" x14ac:dyDescent="0.3">
      <c r="A72" s="2">
        <v>42025</v>
      </c>
      <c r="B72" t="s">
        <v>147</v>
      </c>
      <c r="C72" s="1" t="s">
        <v>148</v>
      </c>
      <c r="D72" s="6" t="str">
        <f t="shared" si="1"/>
        <v>AT</v>
      </c>
      <c r="E72">
        <v>73.36</v>
      </c>
      <c r="F72">
        <v>0</v>
      </c>
      <c r="G72">
        <v>0</v>
      </c>
      <c r="H72">
        <v>6034000</v>
      </c>
    </row>
    <row r="73" spans="1:8" x14ac:dyDescent="0.3">
      <c r="A73" s="2">
        <v>42025</v>
      </c>
      <c r="B73" t="s">
        <v>149</v>
      </c>
      <c r="C73" s="1" t="s">
        <v>150</v>
      </c>
      <c r="D73" s="6" t="str">
        <f t="shared" si="1"/>
        <v>PL</v>
      </c>
      <c r="E73">
        <v>1.69</v>
      </c>
      <c r="F73">
        <v>470179</v>
      </c>
      <c r="G73">
        <v>808200</v>
      </c>
      <c r="H73">
        <v>50108000</v>
      </c>
    </row>
    <row r="74" spans="1:8" x14ac:dyDescent="0.3">
      <c r="A74" s="2">
        <v>42025</v>
      </c>
      <c r="B74" t="s">
        <v>151</v>
      </c>
      <c r="C74" s="1" t="s">
        <v>152</v>
      </c>
      <c r="D74" s="6" t="str">
        <f t="shared" si="1"/>
        <v>PL</v>
      </c>
      <c r="E74">
        <v>339</v>
      </c>
      <c r="F74">
        <v>64174</v>
      </c>
      <c r="G74">
        <v>21810080</v>
      </c>
      <c r="H74">
        <v>28420000</v>
      </c>
    </row>
    <row r="75" spans="1:8" x14ac:dyDescent="0.3">
      <c r="A75" s="2">
        <v>42025</v>
      </c>
      <c r="B75" t="s">
        <v>153</v>
      </c>
      <c r="C75" s="1" t="s">
        <v>154</v>
      </c>
      <c r="D75" s="6" t="str">
        <f t="shared" si="1"/>
        <v>PL</v>
      </c>
      <c r="E75">
        <v>1.06</v>
      </c>
      <c r="F75">
        <v>23085</v>
      </c>
      <c r="G75">
        <v>23910</v>
      </c>
      <c r="H75">
        <v>0</v>
      </c>
    </row>
    <row r="76" spans="1:8" x14ac:dyDescent="0.3">
      <c r="A76" s="2">
        <v>42025</v>
      </c>
      <c r="B76" t="s">
        <v>155</v>
      </c>
      <c r="C76" s="1" t="s">
        <v>156</v>
      </c>
      <c r="D76" s="6" t="str">
        <f t="shared" si="1"/>
        <v>PL</v>
      </c>
      <c r="E76">
        <v>4.2</v>
      </c>
      <c r="F76">
        <v>1114</v>
      </c>
      <c r="G76">
        <v>4700</v>
      </c>
      <c r="H76">
        <v>4262000</v>
      </c>
    </row>
    <row r="77" spans="1:8" x14ac:dyDescent="0.3">
      <c r="A77" s="2">
        <v>42025</v>
      </c>
      <c r="B77" t="s">
        <v>157</v>
      </c>
      <c r="C77" s="1" t="s">
        <v>158</v>
      </c>
      <c r="D77" s="6" t="str">
        <f t="shared" si="1"/>
        <v>PL</v>
      </c>
      <c r="E77">
        <v>2.4900000000000002</v>
      </c>
      <c r="F77">
        <v>30401</v>
      </c>
      <c r="G77">
        <v>74680</v>
      </c>
      <c r="H77">
        <v>14368000</v>
      </c>
    </row>
    <row r="78" spans="1:8" x14ac:dyDescent="0.3">
      <c r="A78" s="2">
        <v>42025</v>
      </c>
      <c r="B78" t="s">
        <v>159</v>
      </c>
      <c r="C78" s="1" t="s">
        <v>160</v>
      </c>
      <c r="D78" s="6" t="str">
        <f t="shared" si="1"/>
        <v>PL</v>
      </c>
      <c r="E78">
        <v>0.42</v>
      </c>
      <c r="F78">
        <v>1049</v>
      </c>
      <c r="G78">
        <v>440</v>
      </c>
      <c r="H78">
        <v>0</v>
      </c>
    </row>
    <row r="79" spans="1:8" x14ac:dyDescent="0.3">
      <c r="A79" s="2">
        <v>42025</v>
      </c>
      <c r="B79" t="s">
        <v>161</v>
      </c>
      <c r="C79" s="1" t="s">
        <v>162</v>
      </c>
      <c r="D79" s="6" t="str">
        <f t="shared" si="1"/>
        <v>PL</v>
      </c>
      <c r="E79">
        <v>146</v>
      </c>
      <c r="F79">
        <v>85610</v>
      </c>
      <c r="G79">
        <v>12357490</v>
      </c>
      <c r="H79">
        <v>22030000</v>
      </c>
    </row>
    <row r="80" spans="1:8" x14ac:dyDescent="0.3">
      <c r="A80" s="2">
        <v>42025</v>
      </c>
      <c r="B80" t="s">
        <v>163</v>
      </c>
      <c r="C80" s="1" t="s">
        <v>164</v>
      </c>
      <c r="D80" s="6" t="str">
        <f t="shared" si="1"/>
        <v>PL</v>
      </c>
      <c r="E80">
        <v>0.06</v>
      </c>
      <c r="F80">
        <v>13097</v>
      </c>
      <c r="G80">
        <v>790</v>
      </c>
      <c r="H80">
        <v>0</v>
      </c>
    </row>
    <row r="81" spans="1:8" x14ac:dyDescent="0.3">
      <c r="A81" s="2">
        <v>42025</v>
      </c>
      <c r="B81" t="s">
        <v>165</v>
      </c>
      <c r="C81" s="1" t="s">
        <v>166</v>
      </c>
      <c r="D81" s="6" t="str">
        <f t="shared" si="1"/>
        <v>PL</v>
      </c>
      <c r="E81">
        <v>16.04</v>
      </c>
      <c r="F81">
        <v>77930</v>
      </c>
      <c r="G81">
        <v>1246560</v>
      </c>
      <c r="H81">
        <v>60952000</v>
      </c>
    </row>
    <row r="82" spans="1:8" x14ac:dyDescent="0.3">
      <c r="A82" s="2">
        <v>42025</v>
      </c>
      <c r="B82" t="s">
        <v>167</v>
      </c>
      <c r="C82" s="1" t="s">
        <v>168</v>
      </c>
      <c r="D82" s="6" t="str">
        <f t="shared" si="1"/>
        <v>PL</v>
      </c>
      <c r="E82">
        <v>17.649999999999999</v>
      </c>
      <c r="F82">
        <v>7037</v>
      </c>
      <c r="G82">
        <v>121350</v>
      </c>
      <c r="H82">
        <v>1050000</v>
      </c>
    </row>
    <row r="83" spans="1:8" x14ac:dyDescent="0.3">
      <c r="A83" s="2">
        <v>42025</v>
      </c>
      <c r="B83" t="s">
        <v>169</v>
      </c>
      <c r="C83" s="1" t="s">
        <v>170</v>
      </c>
      <c r="D83" s="6" t="str">
        <f t="shared" si="1"/>
        <v>PL</v>
      </c>
      <c r="E83">
        <v>5.19</v>
      </c>
      <c r="F83">
        <v>0</v>
      </c>
      <c r="G83">
        <v>0</v>
      </c>
      <c r="H83">
        <v>4916000</v>
      </c>
    </row>
    <row r="84" spans="1:8" x14ac:dyDescent="0.3">
      <c r="A84" s="2">
        <v>42025</v>
      </c>
      <c r="B84" t="s">
        <v>171</v>
      </c>
      <c r="C84" s="1" t="s">
        <v>172</v>
      </c>
      <c r="D84" s="6" t="str">
        <f t="shared" si="1"/>
        <v>CZ</v>
      </c>
      <c r="E84">
        <v>89.56</v>
      </c>
      <c r="F84">
        <v>41034</v>
      </c>
      <c r="G84">
        <v>3759570</v>
      </c>
      <c r="H84">
        <v>22240000</v>
      </c>
    </row>
    <row r="85" spans="1:8" x14ac:dyDescent="0.3">
      <c r="A85" s="2">
        <v>42025</v>
      </c>
      <c r="B85" t="s">
        <v>173</v>
      </c>
      <c r="C85" s="1" t="s">
        <v>174</v>
      </c>
      <c r="D85" s="6" t="str">
        <f t="shared" si="1"/>
        <v>PL</v>
      </c>
      <c r="E85">
        <v>1.05</v>
      </c>
      <c r="F85">
        <v>5951</v>
      </c>
      <c r="G85">
        <v>6150</v>
      </c>
      <c r="H85">
        <v>10109000</v>
      </c>
    </row>
    <row r="86" spans="1:8" x14ac:dyDescent="0.3">
      <c r="A86" s="2">
        <v>42025</v>
      </c>
      <c r="B86" t="s">
        <v>175</v>
      </c>
      <c r="C86" s="1" t="s">
        <v>176</v>
      </c>
      <c r="D86" s="6" t="str">
        <f t="shared" si="1"/>
        <v>PL</v>
      </c>
      <c r="E86">
        <v>46.8</v>
      </c>
      <c r="F86">
        <v>44783</v>
      </c>
      <c r="G86">
        <v>2077850</v>
      </c>
      <c r="H86">
        <v>25747000</v>
      </c>
    </row>
    <row r="87" spans="1:8" x14ac:dyDescent="0.3">
      <c r="A87" s="2">
        <v>42025</v>
      </c>
      <c r="B87" t="s">
        <v>177</v>
      </c>
      <c r="C87" s="1" t="s">
        <v>178</v>
      </c>
      <c r="D87" s="6" t="str">
        <f t="shared" si="1"/>
        <v>PL</v>
      </c>
      <c r="E87">
        <v>8.02</v>
      </c>
      <c r="F87">
        <v>14842</v>
      </c>
      <c r="G87">
        <v>119410</v>
      </c>
      <c r="H87">
        <v>7558000</v>
      </c>
    </row>
    <row r="88" spans="1:8" x14ac:dyDescent="0.3">
      <c r="A88" s="2">
        <v>42025</v>
      </c>
      <c r="B88" t="s">
        <v>179</v>
      </c>
      <c r="C88" s="1" t="s">
        <v>180</v>
      </c>
      <c r="D88" s="6" t="str">
        <f t="shared" si="1"/>
        <v>PL</v>
      </c>
      <c r="E88">
        <v>8.25</v>
      </c>
      <c r="F88">
        <v>2706</v>
      </c>
      <c r="G88">
        <v>22130</v>
      </c>
      <c r="H88">
        <v>3648000</v>
      </c>
    </row>
    <row r="89" spans="1:8" x14ac:dyDescent="0.3">
      <c r="A89" s="2">
        <v>42025</v>
      </c>
      <c r="B89" t="s">
        <v>181</v>
      </c>
      <c r="C89" s="1" t="s">
        <v>182</v>
      </c>
      <c r="D89" s="6" t="str">
        <f t="shared" si="1"/>
        <v>LU</v>
      </c>
      <c r="E89">
        <v>0.7</v>
      </c>
      <c r="F89">
        <v>2550</v>
      </c>
      <c r="G89">
        <v>1770</v>
      </c>
      <c r="H89">
        <v>11252000</v>
      </c>
    </row>
    <row r="90" spans="1:8" x14ac:dyDescent="0.3">
      <c r="A90" s="2">
        <v>42025</v>
      </c>
      <c r="B90" t="s">
        <v>183</v>
      </c>
      <c r="C90" s="1" t="s">
        <v>184</v>
      </c>
      <c r="D90" s="6" t="str">
        <f t="shared" si="1"/>
        <v>PL</v>
      </c>
      <c r="E90">
        <v>1.37</v>
      </c>
      <c r="F90">
        <v>2286</v>
      </c>
      <c r="G90">
        <v>3090</v>
      </c>
      <c r="H90">
        <v>22530000</v>
      </c>
    </row>
    <row r="91" spans="1:8" x14ac:dyDescent="0.3">
      <c r="A91" s="2">
        <v>42025</v>
      </c>
      <c r="B91" t="s">
        <v>185</v>
      </c>
      <c r="C91" s="1" t="s">
        <v>186</v>
      </c>
      <c r="D91" s="6" t="str">
        <f t="shared" si="1"/>
        <v>PL</v>
      </c>
      <c r="E91">
        <v>3.56</v>
      </c>
      <c r="F91">
        <v>16224</v>
      </c>
      <c r="G91">
        <v>58220</v>
      </c>
      <c r="H91">
        <v>48753000</v>
      </c>
    </row>
    <row r="92" spans="1:8" x14ac:dyDescent="0.3">
      <c r="A92" s="2">
        <v>42025</v>
      </c>
      <c r="B92" t="s">
        <v>187</v>
      </c>
      <c r="C92" s="1" t="s">
        <v>188</v>
      </c>
      <c r="D92" s="6" t="str">
        <f t="shared" si="1"/>
        <v>PL</v>
      </c>
      <c r="E92">
        <v>103.2</v>
      </c>
      <c r="F92">
        <v>344</v>
      </c>
      <c r="G92">
        <v>35510</v>
      </c>
      <c r="H92">
        <v>4610000</v>
      </c>
    </row>
    <row r="93" spans="1:8" x14ac:dyDescent="0.3">
      <c r="A93" s="2">
        <v>42025</v>
      </c>
      <c r="B93" t="s">
        <v>189</v>
      </c>
      <c r="C93" s="1" t="s">
        <v>190</v>
      </c>
      <c r="D93" s="6" t="str">
        <f t="shared" si="1"/>
        <v>PL</v>
      </c>
      <c r="E93">
        <v>53.49</v>
      </c>
      <c r="F93">
        <v>730</v>
      </c>
      <c r="G93">
        <v>39030</v>
      </c>
      <c r="H93">
        <v>4122000</v>
      </c>
    </row>
    <row r="94" spans="1:8" x14ac:dyDescent="0.3">
      <c r="A94" s="2">
        <v>42025</v>
      </c>
      <c r="B94" t="s">
        <v>191</v>
      </c>
      <c r="C94" s="1" t="s">
        <v>192</v>
      </c>
      <c r="D94" s="6" t="str">
        <f t="shared" si="1"/>
        <v>PL</v>
      </c>
      <c r="E94">
        <v>20.52</v>
      </c>
      <c r="F94">
        <v>0</v>
      </c>
      <c r="G94">
        <v>0</v>
      </c>
      <c r="H94">
        <v>1091000</v>
      </c>
    </row>
    <row r="95" spans="1:8" x14ac:dyDescent="0.3">
      <c r="A95" s="2">
        <v>42025</v>
      </c>
      <c r="B95" t="s">
        <v>193</v>
      </c>
      <c r="C95" s="1" t="s">
        <v>194</v>
      </c>
      <c r="D95" s="6" t="str">
        <f t="shared" si="1"/>
        <v>PL</v>
      </c>
      <c r="E95">
        <v>3.11</v>
      </c>
      <c r="F95">
        <v>109064</v>
      </c>
      <c r="G95">
        <v>336460</v>
      </c>
      <c r="H95">
        <v>20455000</v>
      </c>
    </row>
    <row r="96" spans="1:8" x14ac:dyDescent="0.3">
      <c r="A96" s="2">
        <v>42025</v>
      </c>
      <c r="B96" t="s">
        <v>195</v>
      </c>
      <c r="C96" s="1" t="s">
        <v>196</v>
      </c>
      <c r="D96" s="6" t="str">
        <f t="shared" si="1"/>
        <v>PL</v>
      </c>
      <c r="E96">
        <v>4.1500000000000004</v>
      </c>
      <c r="F96">
        <v>62251</v>
      </c>
      <c r="G96">
        <v>249040</v>
      </c>
      <c r="H96">
        <v>26984000</v>
      </c>
    </row>
    <row r="97" spans="1:8" x14ac:dyDescent="0.3">
      <c r="A97" s="2">
        <v>42025</v>
      </c>
      <c r="B97" t="s">
        <v>197</v>
      </c>
      <c r="C97" s="1" t="s">
        <v>198</v>
      </c>
      <c r="D97" s="6" t="str">
        <f t="shared" si="1"/>
        <v>PL</v>
      </c>
      <c r="E97">
        <v>4.4000000000000004</v>
      </c>
      <c r="F97">
        <v>0</v>
      </c>
      <c r="G97">
        <v>0</v>
      </c>
      <c r="H97">
        <v>0</v>
      </c>
    </row>
    <row r="98" spans="1:8" x14ac:dyDescent="0.3">
      <c r="A98" s="2">
        <v>42025</v>
      </c>
      <c r="B98" t="s">
        <v>199</v>
      </c>
      <c r="C98" s="1" t="s">
        <v>200</v>
      </c>
      <c r="D98" s="6" t="str">
        <f t="shared" si="1"/>
        <v>PL</v>
      </c>
      <c r="E98">
        <v>22.98</v>
      </c>
      <c r="F98">
        <v>304471</v>
      </c>
      <c r="G98">
        <v>6877610</v>
      </c>
      <c r="H98">
        <v>214367000</v>
      </c>
    </row>
    <row r="99" spans="1:8" x14ac:dyDescent="0.3">
      <c r="A99" s="2">
        <v>42025</v>
      </c>
      <c r="B99" t="s">
        <v>201</v>
      </c>
      <c r="C99" s="1" t="s">
        <v>202</v>
      </c>
      <c r="D99" s="6" t="str">
        <f t="shared" si="1"/>
        <v>PL</v>
      </c>
      <c r="E99">
        <v>2.2000000000000002</v>
      </c>
      <c r="F99">
        <v>105215</v>
      </c>
      <c r="G99">
        <v>235860</v>
      </c>
      <c r="H99">
        <v>0</v>
      </c>
    </row>
    <row r="100" spans="1:8" x14ac:dyDescent="0.3">
      <c r="A100" s="2">
        <v>42025</v>
      </c>
      <c r="B100" t="s">
        <v>203</v>
      </c>
      <c r="C100" s="1" t="s">
        <v>204</v>
      </c>
      <c r="D100" s="6" t="str">
        <f t="shared" si="1"/>
        <v>PL</v>
      </c>
      <c r="E100">
        <v>89.75</v>
      </c>
      <c r="F100">
        <v>18</v>
      </c>
      <c r="G100">
        <v>1600</v>
      </c>
      <c r="H100">
        <v>2567000</v>
      </c>
    </row>
    <row r="101" spans="1:8" x14ac:dyDescent="0.3">
      <c r="A101" s="2">
        <v>42025</v>
      </c>
      <c r="B101" t="s">
        <v>205</v>
      </c>
      <c r="C101" s="1" t="s">
        <v>206</v>
      </c>
      <c r="D101" s="6" t="str">
        <f t="shared" si="1"/>
        <v>PL</v>
      </c>
      <c r="E101">
        <v>6.25</v>
      </c>
      <c r="F101">
        <v>3480</v>
      </c>
      <c r="G101">
        <v>21940</v>
      </c>
      <c r="H101">
        <v>8556000</v>
      </c>
    </row>
    <row r="102" spans="1:8" x14ac:dyDescent="0.3">
      <c r="A102" s="2">
        <v>42025</v>
      </c>
      <c r="B102" t="s">
        <v>207</v>
      </c>
      <c r="C102" s="1" t="s">
        <v>208</v>
      </c>
      <c r="D102" s="6" t="str">
        <f t="shared" si="1"/>
        <v>PL</v>
      </c>
      <c r="E102">
        <v>4.8899999999999997</v>
      </c>
      <c r="F102">
        <v>0</v>
      </c>
      <c r="G102">
        <v>0</v>
      </c>
      <c r="H102">
        <v>2659000</v>
      </c>
    </row>
    <row r="103" spans="1:8" x14ac:dyDescent="0.3">
      <c r="A103" s="2">
        <v>42025</v>
      </c>
      <c r="B103" t="s">
        <v>209</v>
      </c>
      <c r="C103" s="1" t="s">
        <v>210</v>
      </c>
      <c r="D103" s="6" t="str">
        <f t="shared" si="1"/>
        <v>PL</v>
      </c>
      <c r="E103">
        <v>6.28</v>
      </c>
      <c r="F103">
        <v>4981</v>
      </c>
      <c r="G103">
        <v>31050</v>
      </c>
      <c r="H103">
        <v>0</v>
      </c>
    </row>
    <row r="104" spans="1:8" x14ac:dyDescent="0.3">
      <c r="A104" s="2">
        <v>42025</v>
      </c>
      <c r="B104" t="s">
        <v>211</v>
      </c>
      <c r="C104" s="1" t="s">
        <v>212</v>
      </c>
      <c r="D104" s="6" t="str">
        <f t="shared" si="1"/>
        <v>PL</v>
      </c>
      <c r="E104">
        <v>0.72</v>
      </c>
      <c r="F104">
        <v>20924</v>
      </c>
      <c r="G104">
        <v>14920</v>
      </c>
      <c r="H104">
        <v>8257000</v>
      </c>
    </row>
    <row r="105" spans="1:8" x14ac:dyDescent="0.3">
      <c r="A105" s="2">
        <v>42025</v>
      </c>
      <c r="B105" t="s">
        <v>213</v>
      </c>
      <c r="C105" s="1" t="s">
        <v>214</v>
      </c>
      <c r="D105" s="6" t="str">
        <f t="shared" si="1"/>
        <v>PL</v>
      </c>
      <c r="E105">
        <v>48.1</v>
      </c>
      <c r="F105">
        <v>479</v>
      </c>
      <c r="G105">
        <v>22930</v>
      </c>
      <c r="H105">
        <v>7229000</v>
      </c>
    </row>
    <row r="106" spans="1:8" x14ac:dyDescent="0.3">
      <c r="A106" s="2">
        <v>42025</v>
      </c>
      <c r="B106" t="s">
        <v>215</v>
      </c>
      <c r="C106" s="1" t="s">
        <v>216</v>
      </c>
      <c r="D106" s="6" t="str">
        <f t="shared" si="1"/>
        <v>PL</v>
      </c>
      <c r="E106">
        <v>2.8</v>
      </c>
      <c r="F106">
        <v>957</v>
      </c>
      <c r="G106">
        <v>2730</v>
      </c>
      <c r="H106">
        <v>0</v>
      </c>
    </row>
    <row r="107" spans="1:8" x14ac:dyDescent="0.3">
      <c r="A107" s="2">
        <v>42025</v>
      </c>
      <c r="B107" t="s">
        <v>217</v>
      </c>
      <c r="C107" s="1" t="s">
        <v>218</v>
      </c>
      <c r="D107" s="6" t="str">
        <f t="shared" si="1"/>
        <v>PL</v>
      </c>
      <c r="E107">
        <v>0.21</v>
      </c>
      <c r="F107">
        <v>18222</v>
      </c>
      <c r="G107">
        <v>3830</v>
      </c>
      <c r="H107">
        <v>0</v>
      </c>
    </row>
    <row r="108" spans="1:8" x14ac:dyDescent="0.3">
      <c r="A108" s="2">
        <v>42025</v>
      </c>
      <c r="B108" t="s">
        <v>219</v>
      </c>
      <c r="C108" s="1" t="s">
        <v>220</v>
      </c>
      <c r="D108" s="6" t="str">
        <f t="shared" si="1"/>
        <v>PL</v>
      </c>
      <c r="E108">
        <v>1.82</v>
      </c>
      <c r="F108">
        <v>700</v>
      </c>
      <c r="G108">
        <v>1270</v>
      </c>
      <c r="H108">
        <v>0</v>
      </c>
    </row>
    <row r="109" spans="1:8" x14ac:dyDescent="0.3">
      <c r="A109" s="2">
        <v>42025</v>
      </c>
      <c r="B109" t="s">
        <v>221</v>
      </c>
      <c r="C109" s="1" t="s">
        <v>222</v>
      </c>
      <c r="D109" s="6" t="str">
        <f t="shared" si="1"/>
        <v>PL</v>
      </c>
      <c r="E109">
        <v>3.35</v>
      </c>
      <c r="F109">
        <v>2769</v>
      </c>
      <c r="G109">
        <v>9270</v>
      </c>
      <c r="H109">
        <v>3196000</v>
      </c>
    </row>
    <row r="110" spans="1:8" x14ac:dyDescent="0.3">
      <c r="A110" s="2">
        <v>42025</v>
      </c>
      <c r="B110" t="s">
        <v>223</v>
      </c>
      <c r="C110" s="1" t="s">
        <v>224</v>
      </c>
      <c r="D110" s="6" t="str">
        <f t="shared" si="1"/>
        <v>PL</v>
      </c>
      <c r="E110">
        <v>0.28000000000000003</v>
      </c>
      <c r="F110">
        <v>37863</v>
      </c>
      <c r="G110">
        <v>10600</v>
      </c>
      <c r="H110">
        <v>13003000</v>
      </c>
    </row>
    <row r="111" spans="1:8" x14ac:dyDescent="0.3">
      <c r="A111" s="2">
        <v>42025</v>
      </c>
      <c r="B111" t="s">
        <v>225</v>
      </c>
      <c r="C111" s="1" t="s">
        <v>226</v>
      </c>
      <c r="D111" s="6" t="str">
        <f t="shared" si="1"/>
        <v>PL</v>
      </c>
      <c r="E111">
        <v>3.97</v>
      </c>
      <c r="F111">
        <v>6</v>
      </c>
      <c r="G111">
        <v>20</v>
      </c>
      <c r="H111">
        <v>0</v>
      </c>
    </row>
    <row r="112" spans="1:8" x14ac:dyDescent="0.3">
      <c r="A112" s="2">
        <v>42025</v>
      </c>
      <c r="B112" t="s">
        <v>227</v>
      </c>
      <c r="C112" s="1" t="s">
        <v>228</v>
      </c>
      <c r="D112" s="6" t="str">
        <f t="shared" si="1"/>
        <v>PL</v>
      </c>
      <c r="E112">
        <v>7.25</v>
      </c>
      <c r="F112">
        <v>26816</v>
      </c>
      <c r="G112">
        <v>193120</v>
      </c>
      <c r="H112">
        <v>17743000</v>
      </c>
    </row>
    <row r="113" spans="1:8" x14ac:dyDescent="0.3">
      <c r="A113" s="2">
        <v>42025</v>
      </c>
      <c r="B113" t="s">
        <v>229</v>
      </c>
      <c r="C113" s="1" t="s">
        <v>230</v>
      </c>
      <c r="D113" s="6" t="str">
        <f t="shared" si="1"/>
        <v>PL</v>
      </c>
      <c r="E113">
        <v>1.92</v>
      </c>
      <c r="F113">
        <v>843176</v>
      </c>
      <c r="G113">
        <v>1616080</v>
      </c>
      <c r="H113">
        <v>45748000</v>
      </c>
    </row>
    <row r="114" spans="1:8" x14ac:dyDescent="0.3">
      <c r="A114" s="2">
        <v>42025</v>
      </c>
      <c r="B114" t="s">
        <v>231</v>
      </c>
      <c r="C114" s="1" t="s">
        <v>232</v>
      </c>
      <c r="D114" s="6" t="str">
        <f t="shared" si="1"/>
        <v>PL</v>
      </c>
      <c r="E114">
        <v>1.66</v>
      </c>
      <c r="F114">
        <v>1028</v>
      </c>
      <c r="G114">
        <v>1660</v>
      </c>
      <c r="H114">
        <v>0</v>
      </c>
    </row>
    <row r="115" spans="1:8" x14ac:dyDescent="0.3">
      <c r="A115" s="2">
        <v>42025</v>
      </c>
      <c r="B115" t="s">
        <v>233</v>
      </c>
      <c r="C115" s="1" t="s">
        <v>234</v>
      </c>
      <c r="D115" s="6" t="str">
        <f t="shared" si="1"/>
        <v>PL</v>
      </c>
      <c r="E115">
        <v>6.5</v>
      </c>
      <c r="F115">
        <v>1007967</v>
      </c>
      <c r="G115">
        <v>6458040</v>
      </c>
      <c r="H115">
        <v>223328000</v>
      </c>
    </row>
    <row r="116" spans="1:8" x14ac:dyDescent="0.3">
      <c r="A116" s="2">
        <v>42025</v>
      </c>
      <c r="B116" t="s">
        <v>235</v>
      </c>
      <c r="C116" s="1" t="s">
        <v>236</v>
      </c>
      <c r="D116" s="6" t="str">
        <f t="shared" si="1"/>
        <v>PL</v>
      </c>
      <c r="E116">
        <v>2.2400000000000002</v>
      </c>
      <c r="F116">
        <v>154</v>
      </c>
      <c r="G116">
        <v>340</v>
      </c>
      <c r="H116">
        <v>2588000</v>
      </c>
    </row>
    <row r="117" spans="1:8" x14ac:dyDescent="0.3">
      <c r="A117" s="2">
        <v>42025</v>
      </c>
      <c r="B117" t="s">
        <v>237</v>
      </c>
      <c r="C117" s="1" t="s">
        <v>238</v>
      </c>
      <c r="D117" s="6" t="str">
        <f t="shared" si="1"/>
        <v>PL</v>
      </c>
      <c r="E117">
        <v>15</v>
      </c>
      <c r="F117">
        <v>634</v>
      </c>
      <c r="G117">
        <v>9510</v>
      </c>
      <c r="H117">
        <v>1039000</v>
      </c>
    </row>
    <row r="118" spans="1:8" x14ac:dyDescent="0.3">
      <c r="A118" s="2">
        <v>42025</v>
      </c>
      <c r="B118" t="s">
        <v>239</v>
      </c>
      <c r="C118" s="1" t="s">
        <v>240</v>
      </c>
      <c r="D118" s="6" t="str">
        <f t="shared" si="1"/>
        <v>PL</v>
      </c>
      <c r="E118">
        <v>0.17</v>
      </c>
      <c r="F118">
        <v>27427</v>
      </c>
      <c r="G118">
        <v>4500</v>
      </c>
      <c r="H118">
        <v>0</v>
      </c>
    </row>
    <row r="119" spans="1:8" x14ac:dyDescent="0.3">
      <c r="A119" s="2">
        <v>42025</v>
      </c>
      <c r="B119" t="s">
        <v>241</v>
      </c>
      <c r="C119" s="1" t="s">
        <v>242</v>
      </c>
      <c r="D119" s="6" t="str">
        <f t="shared" si="1"/>
        <v>PL</v>
      </c>
      <c r="E119">
        <v>0.28000000000000003</v>
      </c>
      <c r="F119">
        <v>19097</v>
      </c>
      <c r="G119">
        <v>5390</v>
      </c>
      <c r="H119">
        <v>0</v>
      </c>
    </row>
    <row r="120" spans="1:8" x14ac:dyDescent="0.3">
      <c r="A120" s="2">
        <v>42025</v>
      </c>
      <c r="B120" t="s">
        <v>243</v>
      </c>
      <c r="C120" s="1" t="s">
        <v>244</v>
      </c>
      <c r="D120" s="6" t="str">
        <f t="shared" si="1"/>
        <v>PL</v>
      </c>
      <c r="E120">
        <v>26.86</v>
      </c>
      <c r="F120">
        <v>98677</v>
      </c>
      <c r="G120">
        <v>2336380</v>
      </c>
      <c r="H120">
        <v>7837000</v>
      </c>
    </row>
    <row r="121" spans="1:8" x14ac:dyDescent="0.3">
      <c r="A121" s="2">
        <v>42025</v>
      </c>
      <c r="B121" t="s">
        <v>245</v>
      </c>
      <c r="C121" s="1" t="s">
        <v>246</v>
      </c>
      <c r="D121" s="6" t="str">
        <f t="shared" si="1"/>
        <v>PL</v>
      </c>
      <c r="E121">
        <v>81</v>
      </c>
      <c r="F121">
        <v>2556</v>
      </c>
      <c r="G121">
        <v>207120</v>
      </c>
      <c r="H121">
        <v>4747000</v>
      </c>
    </row>
    <row r="122" spans="1:8" x14ac:dyDescent="0.3">
      <c r="A122" s="2">
        <v>42025</v>
      </c>
      <c r="B122" t="s">
        <v>247</v>
      </c>
      <c r="C122" s="1" t="s">
        <v>248</v>
      </c>
      <c r="D122" s="6" t="str">
        <f t="shared" si="1"/>
        <v>PL</v>
      </c>
      <c r="E122">
        <v>10.71</v>
      </c>
      <c r="F122">
        <v>235</v>
      </c>
      <c r="G122">
        <v>2520</v>
      </c>
      <c r="H122">
        <v>7051000</v>
      </c>
    </row>
    <row r="123" spans="1:8" x14ac:dyDescent="0.3">
      <c r="A123" s="2">
        <v>42025</v>
      </c>
      <c r="B123" t="s">
        <v>249</v>
      </c>
      <c r="C123" s="1" t="s">
        <v>250</v>
      </c>
      <c r="D123" s="6" t="str">
        <f t="shared" si="1"/>
        <v>PL</v>
      </c>
      <c r="E123">
        <v>3.36</v>
      </c>
      <c r="F123">
        <v>18650</v>
      </c>
      <c r="G123">
        <v>62940</v>
      </c>
      <c r="H123">
        <v>110913000</v>
      </c>
    </row>
    <row r="124" spans="1:8" x14ac:dyDescent="0.3">
      <c r="A124" s="2">
        <v>42025</v>
      </c>
      <c r="B124" t="s">
        <v>251</v>
      </c>
      <c r="C124" s="1" t="s">
        <v>252</v>
      </c>
      <c r="D124" s="6" t="str">
        <f t="shared" si="1"/>
        <v>PL</v>
      </c>
      <c r="E124">
        <v>1.45</v>
      </c>
      <c r="F124">
        <v>9699</v>
      </c>
      <c r="G124">
        <v>13810</v>
      </c>
      <c r="H124">
        <v>3333000</v>
      </c>
    </row>
    <row r="125" spans="1:8" x14ac:dyDescent="0.3">
      <c r="A125" s="2">
        <v>42025</v>
      </c>
      <c r="B125" t="s">
        <v>253</v>
      </c>
      <c r="C125" s="1" t="s">
        <v>254</v>
      </c>
      <c r="D125" s="6" t="str">
        <f t="shared" si="1"/>
        <v>PL</v>
      </c>
      <c r="E125">
        <v>15.2</v>
      </c>
      <c r="F125">
        <v>11828</v>
      </c>
      <c r="G125">
        <v>179160</v>
      </c>
      <c r="H125">
        <v>2716000</v>
      </c>
    </row>
    <row r="126" spans="1:8" x14ac:dyDescent="0.3">
      <c r="A126" s="2">
        <v>42025</v>
      </c>
      <c r="B126" t="s">
        <v>255</v>
      </c>
      <c r="C126" s="1" t="s">
        <v>256</v>
      </c>
      <c r="D126" s="6" t="str">
        <f t="shared" si="1"/>
        <v>PL</v>
      </c>
      <c r="E126">
        <v>13.18</v>
      </c>
      <c r="F126">
        <v>947</v>
      </c>
      <c r="G126">
        <v>12840</v>
      </c>
      <c r="H126">
        <v>3579000</v>
      </c>
    </row>
    <row r="127" spans="1:8" x14ac:dyDescent="0.3">
      <c r="A127" s="2">
        <v>42025</v>
      </c>
      <c r="B127" t="s">
        <v>257</v>
      </c>
      <c r="C127" s="1" t="s">
        <v>258</v>
      </c>
      <c r="D127" s="6" t="str">
        <f t="shared" si="1"/>
        <v>PL</v>
      </c>
      <c r="E127">
        <v>49.63</v>
      </c>
      <c r="F127">
        <v>2708</v>
      </c>
      <c r="G127">
        <v>135400</v>
      </c>
      <c r="H127">
        <v>13044000</v>
      </c>
    </row>
    <row r="128" spans="1:8" x14ac:dyDescent="0.3">
      <c r="A128" s="2">
        <v>42025</v>
      </c>
      <c r="B128" t="s">
        <v>259</v>
      </c>
      <c r="C128" s="1" t="s">
        <v>260</v>
      </c>
      <c r="D128" s="6" t="str">
        <f t="shared" si="1"/>
        <v>PL</v>
      </c>
      <c r="E128">
        <v>1.03</v>
      </c>
      <c r="F128">
        <v>1945</v>
      </c>
      <c r="G128">
        <v>1960</v>
      </c>
      <c r="H128">
        <v>11545000</v>
      </c>
    </row>
    <row r="129" spans="1:8" x14ac:dyDescent="0.3">
      <c r="A129" s="2">
        <v>42025</v>
      </c>
      <c r="B129" t="s">
        <v>261</v>
      </c>
      <c r="C129" s="1" t="s">
        <v>262</v>
      </c>
      <c r="D129" s="6" t="str">
        <f t="shared" si="1"/>
        <v>PL</v>
      </c>
      <c r="E129">
        <v>16.43</v>
      </c>
      <c r="F129">
        <v>296942</v>
      </c>
      <c r="G129">
        <v>4802730</v>
      </c>
      <c r="H129">
        <v>214078000</v>
      </c>
    </row>
    <row r="130" spans="1:8" x14ac:dyDescent="0.3">
      <c r="A130" s="2">
        <v>42025</v>
      </c>
      <c r="B130" t="s">
        <v>263</v>
      </c>
      <c r="C130" s="1" t="s">
        <v>264</v>
      </c>
      <c r="D130" s="6" t="str">
        <f t="shared" si="1"/>
        <v>PL</v>
      </c>
      <c r="E130">
        <v>11.55</v>
      </c>
      <c r="F130">
        <v>1477</v>
      </c>
      <c r="G130">
        <v>17000</v>
      </c>
      <c r="H130">
        <v>7353000</v>
      </c>
    </row>
    <row r="131" spans="1:8" x14ac:dyDescent="0.3">
      <c r="A131" s="2">
        <v>42025</v>
      </c>
      <c r="B131" t="s">
        <v>265</v>
      </c>
      <c r="C131" s="1" t="s">
        <v>266</v>
      </c>
      <c r="D131" s="6" t="str">
        <f t="shared" ref="D131:D194" si="2">LEFT(C131,2)</f>
        <v>PL</v>
      </c>
      <c r="E131">
        <v>22.19</v>
      </c>
      <c r="F131">
        <v>505916</v>
      </c>
      <c r="G131">
        <v>11116730</v>
      </c>
      <c r="H131">
        <v>200740000</v>
      </c>
    </row>
    <row r="132" spans="1:8" x14ac:dyDescent="0.3">
      <c r="A132" s="2">
        <v>42025</v>
      </c>
      <c r="B132" t="s">
        <v>267</v>
      </c>
      <c r="C132" s="1" t="s">
        <v>268</v>
      </c>
      <c r="D132" s="6" t="str">
        <f t="shared" si="2"/>
        <v>PL</v>
      </c>
      <c r="E132">
        <v>10.8</v>
      </c>
      <c r="F132">
        <v>76</v>
      </c>
      <c r="G132">
        <v>830</v>
      </c>
      <c r="H132">
        <v>5047000</v>
      </c>
    </row>
    <row r="133" spans="1:8" x14ac:dyDescent="0.3">
      <c r="A133" s="2">
        <v>42025</v>
      </c>
      <c r="B133" t="s">
        <v>269</v>
      </c>
      <c r="C133" s="1" t="s">
        <v>270</v>
      </c>
      <c r="D133" s="6" t="str">
        <f t="shared" si="2"/>
        <v>PL</v>
      </c>
      <c r="E133">
        <v>25.2</v>
      </c>
      <c r="F133">
        <v>1454</v>
      </c>
      <c r="G133">
        <v>36220</v>
      </c>
      <c r="H133">
        <v>4986000</v>
      </c>
    </row>
    <row r="134" spans="1:8" x14ac:dyDescent="0.3">
      <c r="A134" s="2">
        <v>42025</v>
      </c>
      <c r="B134" t="s">
        <v>271</v>
      </c>
      <c r="C134" s="1" t="s">
        <v>272</v>
      </c>
      <c r="D134" s="6" t="str">
        <f t="shared" si="2"/>
        <v>PL</v>
      </c>
      <c r="E134">
        <v>16.57</v>
      </c>
      <c r="F134">
        <v>1999</v>
      </c>
      <c r="G134">
        <v>33370</v>
      </c>
      <c r="H134">
        <v>530000</v>
      </c>
    </row>
    <row r="135" spans="1:8" x14ac:dyDescent="0.3">
      <c r="A135" s="2">
        <v>42025</v>
      </c>
      <c r="B135" t="s">
        <v>273</v>
      </c>
      <c r="C135" s="1" t="s">
        <v>274</v>
      </c>
      <c r="D135" s="6" t="str">
        <f t="shared" si="2"/>
        <v>PL</v>
      </c>
      <c r="E135">
        <v>4.12</v>
      </c>
      <c r="F135">
        <v>16757</v>
      </c>
      <c r="G135">
        <v>68920</v>
      </c>
      <c r="H135">
        <v>24228000</v>
      </c>
    </row>
    <row r="136" spans="1:8" x14ac:dyDescent="0.3">
      <c r="A136" s="2">
        <v>42025</v>
      </c>
      <c r="B136" t="s">
        <v>275</v>
      </c>
      <c r="C136" s="1" t="s">
        <v>276</v>
      </c>
      <c r="D136" s="6" t="str">
        <f t="shared" si="2"/>
        <v>PL</v>
      </c>
      <c r="E136">
        <v>2.36</v>
      </c>
      <c r="F136">
        <v>786</v>
      </c>
      <c r="G136">
        <v>1830</v>
      </c>
      <c r="H136">
        <v>13646000</v>
      </c>
    </row>
    <row r="137" spans="1:8" x14ac:dyDescent="0.3">
      <c r="A137" s="2">
        <v>42025</v>
      </c>
      <c r="B137" t="s">
        <v>277</v>
      </c>
      <c r="C137" s="1" t="s">
        <v>278</v>
      </c>
      <c r="D137" s="6" t="str">
        <f t="shared" si="2"/>
        <v>HU</v>
      </c>
      <c r="E137">
        <v>1.69</v>
      </c>
      <c r="F137">
        <v>0</v>
      </c>
      <c r="G137">
        <v>0</v>
      </c>
      <c r="H137">
        <v>0</v>
      </c>
    </row>
    <row r="138" spans="1:8" x14ac:dyDescent="0.3">
      <c r="A138" s="2">
        <v>42025</v>
      </c>
      <c r="B138" t="s">
        <v>279</v>
      </c>
      <c r="C138" s="1" t="s">
        <v>280</v>
      </c>
      <c r="D138" s="6" t="str">
        <f t="shared" si="2"/>
        <v>PL</v>
      </c>
      <c r="E138">
        <v>25.71</v>
      </c>
      <c r="F138">
        <v>1807</v>
      </c>
      <c r="G138">
        <v>46440</v>
      </c>
      <c r="H138">
        <v>2121000</v>
      </c>
    </row>
    <row r="139" spans="1:8" x14ac:dyDescent="0.3">
      <c r="A139" s="2">
        <v>42025</v>
      </c>
      <c r="B139" t="s">
        <v>281</v>
      </c>
      <c r="C139" s="1" t="s">
        <v>282</v>
      </c>
      <c r="D139" s="6" t="str">
        <f t="shared" si="2"/>
        <v>PL</v>
      </c>
      <c r="E139">
        <v>0.01</v>
      </c>
      <c r="F139">
        <v>0</v>
      </c>
      <c r="G139">
        <v>0</v>
      </c>
      <c r="H139">
        <v>0</v>
      </c>
    </row>
    <row r="140" spans="1:8" x14ac:dyDescent="0.3">
      <c r="A140" s="2">
        <v>42025</v>
      </c>
      <c r="B140" t="s">
        <v>283</v>
      </c>
      <c r="C140" s="1" t="s">
        <v>284</v>
      </c>
      <c r="D140" s="6" t="str">
        <f t="shared" si="2"/>
        <v>PL</v>
      </c>
      <c r="E140">
        <v>35.35</v>
      </c>
      <c r="F140">
        <v>232991</v>
      </c>
      <c r="G140">
        <v>8200880</v>
      </c>
      <c r="H140">
        <v>77963000</v>
      </c>
    </row>
    <row r="141" spans="1:8" x14ac:dyDescent="0.3">
      <c r="A141" s="2">
        <v>42025</v>
      </c>
      <c r="B141" t="s">
        <v>285</v>
      </c>
      <c r="C141" s="1" t="s">
        <v>286</v>
      </c>
      <c r="D141" s="6" t="str">
        <f t="shared" si="2"/>
        <v>BG</v>
      </c>
      <c r="E141">
        <v>2.17</v>
      </c>
      <c r="F141">
        <v>0</v>
      </c>
      <c r="G141">
        <v>0</v>
      </c>
      <c r="H141">
        <v>453000</v>
      </c>
    </row>
    <row r="142" spans="1:8" x14ac:dyDescent="0.3">
      <c r="A142" s="2">
        <v>42025</v>
      </c>
      <c r="B142" t="s">
        <v>287</v>
      </c>
      <c r="C142" s="1" t="s">
        <v>288</v>
      </c>
      <c r="D142" s="6" t="str">
        <f t="shared" si="2"/>
        <v>PL</v>
      </c>
      <c r="E142">
        <v>13.54</v>
      </c>
      <c r="F142">
        <v>5208</v>
      </c>
      <c r="G142">
        <v>70960</v>
      </c>
      <c r="H142">
        <v>1423000</v>
      </c>
    </row>
    <row r="143" spans="1:8" x14ac:dyDescent="0.3">
      <c r="A143" s="2">
        <v>42025</v>
      </c>
      <c r="B143" t="s">
        <v>289</v>
      </c>
      <c r="C143" s="1" t="s">
        <v>290</v>
      </c>
      <c r="D143" s="6" t="str">
        <f t="shared" si="2"/>
        <v>IM</v>
      </c>
      <c r="E143">
        <v>7.14</v>
      </c>
      <c r="F143">
        <v>0</v>
      </c>
      <c r="G143">
        <v>0</v>
      </c>
      <c r="H143">
        <v>14000</v>
      </c>
    </row>
    <row r="144" spans="1:8" x14ac:dyDescent="0.3">
      <c r="A144" s="2">
        <v>42025</v>
      </c>
      <c r="B144" t="s">
        <v>291</v>
      </c>
      <c r="C144" s="1" t="s">
        <v>292</v>
      </c>
      <c r="D144" s="6" t="str">
        <f t="shared" si="2"/>
        <v>PL</v>
      </c>
      <c r="E144">
        <v>0.43</v>
      </c>
      <c r="F144">
        <v>0</v>
      </c>
      <c r="G144">
        <v>0</v>
      </c>
      <c r="H144">
        <v>0</v>
      </c>
    </row>
    <row r="145" spans="1:8" x14ac:dyDescent="0.3">
      <c r="A145" s="2">
        <v>42025</v>
      </c>
      <c r="B145" t="s">
        <v>293</v>
      </c>
      <c r="C145" s="1" t="s">
        <v>294</v>
      </c>
      <c r="D145" s="6" t="str">
        <f t="shared" si="2"/>
        <v>PL</v>
      </c>
      <c r="E145">
        <v>3.26</v>
      </c>
      <c r="F145">
        <v>2714</v>
      </c>
      <c r="G145">
        <v>8840</v>
      </c>
      <c r="H145">
        <v>138273000</v>
      </c>
    </row>
    <row r="146" spans="1:8" x14ac:dyDescent="0.3">
      <c r="A146" s="2">
        <v>42025</v>
      </c>
      <c r="B146" t="s">
        <v>295</v>
      </c>
      <c r="C146" s="1" t="s">
        <v>296</v>
      </c>
      <c r="D146" s="6" t="str">
        <f t="shared" si="2"/>
        <v>PL</v>
      </c>
      <c r="E146">
        <v>51</v>
      </c>
      <c r="F146">
        <v>1714</v>
      </c>
      <c r="G146">
        <v>86040</v>
      </c>
      <c r="H146">
        <v>11601000</v>
      </c>
    </row>
    <row r="147" spans="1:8" x14ac:dyDescent="0.3">
      <c r="A147" s="2">
        <v>42025</v>
      </c>
      <c r="B147" t="s">
        <v>297</v>
      </c>
      <c r="C147" s="1" t="s">
        <v>298</v>
      </c>
      <c r="D147" s="6" t="str">
        <f t="shared" si="2"/>
        <v>PL</v>
      </c>
      <c r="E147">
        <v>18.489999999999998</v>
      </c>
      <c r="F147">
        <v>1579</v>
      </c>
      <c r="G147">
        <v>28690</v>
      </c>
      <c r="H147">
        <v>1239000</v>
      </c>
    </row>
    <row r="148" spans="1:8" x14ac:dyDescent="0.3">
      <c r="A148" s="2">
        <v>42025</v>
      </c>
      <c r="B148" t="s">
        <v>299</v>
      </c>
      <c r="C148" s="1" t="s">
        <v>300</v>
      </c>
      <c r="D148" s="6" t="str">
        <f t="shared" si="2"/>
        <v>PL</v>
      </c>
      <c r="E148">
        <v>1.47</v>
      </c>
      <c r="F148">
        <v>0</v>
      </c>
      <c r="G148">
        <v>0</v>
      </c>
      <c r="H148">
        <v>0</v>
      </c>
    </row>
    <row r="149" spans="1:8" x14ac:dyDescent="0.3">
      <c r="A149" s="2">
        <v>42025</v>
      </c>
      <c r="B149" t="s">
        <v>301</v>
      </c>
      <c r="C149" s="1" t="s">
        <v>302</v>
      </c>
      <c r="D149" s="6" t="str">
        <f t="shared" si="2"/>
        <v>PL</v>
      </c>
      <c r="E149">
        <v>16.25</v>
      </c>
      <c r="F149">
        <v>110</v>
      </c>
      <c r="G149">
        <v>1820</v>
      </c>
      <c r="H149">
        <v>3144000</v>
      </c>
    </row>
    <row r="150" spans="1:8" x14ac:dyDescent="0.3">
      <c r="A150" s="2">
        <v>42025</v>
      </c>
      <c r="B150" t="s">
        <v>303</v>
      </c>
      <c r="C150" s="1" t="s">
        <v>304</v>
      </c>
      <c r="D150" s="6" t="str">
        <f t="shared" si="2"/>
        <v>DE</v>
      </c>
      <c r="E150">
        <v>26</v>
      </c>
      <c r="F150">
        <v>1</v>
      </c>
      <c r="G150">
        <v>30</v>
      </c>
      <c r="H150">
        <v>3305000</v>
      </c>
    </row>
    <row r="151" spans="1:8" x14ac:dyDescent="0.3">
      <c r="A151" s="2">
        <v>42025</v>
      </c>
      <c r="B151" t="s">
        <v>305</v>
      </c>
      <c r="C151" s="1" t="s">
        <v>306</v>
      </c>
      <c r="D151" s="6" t="str">
        <f t="shared" si="2"/>
        <v>PL</v>
      </c>
      <c r="E151">
        <v>8.81</v>
      </c>
      <c r="F151">
        <v>26757</v>
      </c>
      <c r="G151">
        <v>235580</v>
      </c>
      <c r="H151">
        <v>17846000</v>
      </c>
    </row>
    <row r="152" spans="1:8" x14ac:dyDescent="0.3">
      <c r="A152" s="2">
        <v>42025</v>
      </c>
      <c r="B152" t="s">
        <v>307</v>
      </c>
      <c r="C152" s="1" t="s">
        <v>308</v>
      </c>
      <c r="D152" s="6" t="str">
        <f t="shared" si="2"/>
        <v>PL</v>
      </c>
      <c r="E152">
        <v>4.6399999999999997</v>
      </c>
      <c r="F152">
        <v>41</v>
      </c>
      <c r="G152">
        <v>180</v>
      </c>
      <c r="H152">
        <v>4501000</v>
      </c>
    </row>
    <row r="153" spans="1:8" x14ac:dyDescent="0.3">
      <c r="A153" s="2">
        <v>42025</v>
      </c>
      <c r="B153" t="s">
        <v>309</v>
      </c>
      <c r="C153" s="1" t="s">
        <v>310</v>
      </c>
      <c r="D153" s="6" t="str">
        <f t="shared" si="2"/>
        <v>PL</v>
      </c>
      <c r="E153">
        <v>0.92</v>
      </c>
      <c r="F153">
        <v>7024</v>
      </c>
      <c r="G153">
        <v>6480</v>
      </c>
      <c r="H153">
        <v>11150000</v>
      </c>
    </row>
    <row r="154" spans="1:8" x14ac:dyDescent="0.3">
      <c r="A154" s="2">
        <v>42025</v>
      </c>
      <c r="B154" t="s">
        <v>311</v>
      </c>
      <c r="C154" s="1" t="s">
        <v>312</v>
      </c>
      <c r="D154" s="6" t="str">
        <f t="shared" si="2"/>
        <v>PL</v>
      </c>
      <c r="E154">
        <v>50</v>
      </c>
      <c r="F154">
        <v>3230</v>
      </c>
      <c r="G154">
        <v>160430</v>
      </c>
      <c r="H154">
        <v>16737000</v>
      </c>
    </row>
    <row r="155" spans="1:8" x14ac:dyDescent="0.3">
      <c r="A155" s="2">
        <v>42025</v>
      </c>
      <c r="B155" t="s">
        <v>313</v>
      </c>
      <c r="C155" s="1" t="s">
        <v>314</v>
      </c>
      <c r="D155" s="6" t="str">
        <f t="shared" si="2"/>
        <v>NL</v>
      </c>
      <c r="E155">
        <v>18.73</v>
      </c>
      <c r="F155">
        <v>178</v>
      </c>
      <c r="G155">
        <v>3330</v>
      </c>
      <c r="H155">
        <v>17024000</v>
      </c>
    </row>
    <row r="156" spans="1:8" x14ac:dyDescent="0.3">
      <c r="A156" s="2">
        <v>42025</v>
      </c>
      <c r="B156" t="s">
        <v>315</v>
      </c>
      <c r="C156" s="1" t="s">
        <v>316</v>
      </c>
      <c r="D156" s="6" t="str">
        <f t="shared" si="2"/>
        <v>PL</v>
      </c>
      <c r="E156">
        <v>0.86</v>
      </c>
      <c r="F156">
        <v>80752</v>
      </c>
      <c r="G156">
        <v>69900</v>
      </c>
      <c r="H156">
        <v>0</v>
      </c>
    </row>
    <row r="157" spans="1:8" x14ac:dyDescent="0.3">
      <c r="A157" s="2">
        <v>42025</v>
      </c>
      <c r="B157" t="s">
        <v>317</v>
      </c>
      <c r="C157" s="1" t="s">
        <v>318</v>
      </c>
      <c r="D157" s="6" t="str">
        <f t="shared" si="2"/>
        <v>PL</v>
      </c>
      <c r="E157">
        <v>0.33</v>
      </c>
      <c r="F157">
        <v>10110</v>
      </c>
      <c r="G157">
        <v>3340</v>
      </c>
      <c r="H157">
        <v>0</v>
      </c>
    </row>
    <row r="158" spans="1:8" x14ac:dyDescent="0.3">
      <c r="A158" s="2">
        <v>42025</v>
      </c>
      <c r="B158" t="s">
        <v>319</v>
      </c>
      <c r="C158" s="1" t="s">
        <v>320</v>
      </c>
      <c r="D158" s="6" t="str">
        <f t="shared" si="2"/>
        <v>PL</v>
      </c>
      <c r="E158">
        <v>1.98</v>
      </c>
      <c r="F158">
        <v>79169</v>
      </c>
      <c r="G158">
        <v>156980</v>
      </c>
      <c r="H158">
        <v>293645000</v>
      </c>
    </row>
    <row r="159" spans="1:8" x14ac:dyDescent="0.3">
      <c r="A159" s="2">
        <v>42025</v>
      </c>
      <c r="B159" t="s">
        <v>321</v>
      </c>
      <c r="C159" s="1" t="s">
        <v>322</v>
      </c>
      <c r="D159" s="6" t="str">
        <f t="shared" si="2"/>
        <v>PL</v>
      </c>
      <c r="E159">
        <v>1.77</v>
      </c>
      <c r="F159">
        <v>3861519</v>
      </c>
      <c r="G159">
        <v>6824130</v>
      </c>
      <c r="H159">
        <v>1095354000</v>
      </c>
    </row>
    <row r="160" spans="1:8" x14ac:dyDescent="0.3">
      <c r="A160" s="2">
        <v>42025</v>
      </c>
      <c r="B160" t="s">
        <v>323</v>
      </c>
      <c r="C160" s="1" t="s">
        <v>324</v>
      </c>
      <c r="D160" s="6" t="str">
        <f t="shared" si="2"/>
        <v>PL</v>
      </c>
      <c r="E160">
        <v>3.4</v>
      </c>
      <c r="F160">
        <v>318015</v>
      </c>
      <c r="G160">
        <v>1091190</v>
      </c>
      <c r="H160">
        <v>43628000</v>
      </c>
    </row>
    <row r="161" spans="1:8" x14ac:dyDescent="0.3">
      <c r="A161" s="2">
        <v>42025</v>
      </c>
      <c r="B161" t="s">
        <v>325</v>
      </c>
      <c r="C161" s="1" t="s">
        <v>326</v>
      </c>
      <c r="D161" s="6" t="str">
        <f t="shared" si="2"/>
        <v>PL</v>
      </c>
      <c r="E161">
        <v>6.89</v>
      </c>
      <c r="F161">
        <v>2478</v>
      </c>
      <c r="G161">
        <v>16950</v>
      </c>
      <c r="H161">
        <v>6721000</v>
      </c>
    </row>
    <row r="162" spans="1:8" x14ac:dyDescent="0.3">
      <c r="A162" s="2">
        <v>42025</v>
      </c>
      <c r="B162" t="s">
        <v>327</v>
      </c>
      <c r="C162" s="1" t="s">
        <v>328</v>
      </c>
      <c r="D162" s="6" t="str">
        <f t="shared" si="2"/>
        <v>NL</v>
      </c>
      <c r="E162">
        <v>41.95</v>
      </c>
      <c r="F162">
        <v>374</v>
      </c>
      <c r="G162">
        <v>15690</v>
      </c>
      <c r="H162">
        <v>20769000</v>
      </c>
    </row>
    <row r="163" spans="1:8" x14ac:dyDescent="0.3">
      <c r="A163" s="2">
        <v>42025</v>
      </c>
      <c r="B163" t="s">
        <v>329</v>
      </c>
      <c r="C163" s="1" t="s">
        <v>330</v>
      </c>
      <c r="D163" s="6" t="str">
        <f t="shared" si="2"/>
        <v>SI</v>
      </c>
      <c r="E163">
        <v>24.3</v>
      </c>
      <c r="F163">
        <v>1</v>
      </c>
      <c r="G163">
        <v>20</v>
      </c>
      <c r="H163">
        <v>1991000</v>
      </c>
    </row>
    <row r="164" spans="1:8" x14ac:dyDescent="0.3">
      <c r="A164" s="2">
        <v>42025</v>
      </c>
      <c r="B164" t="s">
        <v>331</v>
      </c>
      <c r="C164" s="1" t="s">
        <v>332</v>
      </c>
      <c r="D164" s="6" t="str">
        <f t="shared" si="2"/>
        <v>PL</v>
      </c>
      <c r="E164">
        <v>43.4</v>
      </c>
      <c r="F164">
        <v>8995</v>
      </c>
      <c r="G164">
        <v>390700</v>
      </c>
      <c r="H164">
        <v>27164000</v>
      </c>
    </row>
    <row r="165" spans="1:8" x14ac:dyDescent="0.3">
      <c r="A165" s="2">
        <v>42025</v>
      </c>
      <c r="B165" t="s">
        <v>333</v>
      </c>
      <c r="C165" s="1" t="s">
        <v>334</v>
      </c>
      <c r="D165" s="6" t="str">
        <f t="shared" si="2"/>
        <v>PL</v>
      </c>
      <c r="E165">
        <v>17.05</v>
      </c>
      <c r="F165">
        <v>80257</v>
      </c>
      <c r="G165">
        <v>1368700</v>
      </c>
      <c r="H165">
        <v>3502000</v>
      </c>
    </row>
    <row r="166" spans="1:8" x14ac:dyDescent="0.3">
      <c r="A166" s="2">
        <v>42025</v>
      </c>
      <c r="B166" t="s">
        <v>335</v>
      </c>
      <c r="C166" s="1" t="s">
        <v>336</v>
      </c>
      <c r="D166" s="6" t="str">
        <f t="shared" si="2"/>
        <v>PL</v>
      </c>
      <c r="E166">
        <v>30.5</v>
      </c>
      <c r="F166">
        <v>65</v>
      </c>
      <c r="G166">
        <v>1990</v>
      </c>
      <c r="H166">
        <v>17315000</v>
      </c>
    </row>
    <row r="167" spans="1:8" x14ac:dyDescent="0.3">
      <c r="A167" s="2">
        <v>42025</v>
      </c>
      <c r="B167" t="s">
        <v>337</v>
      </c>
      <c r="C167" s="1" t="s">
        <v>338</v>
      </c>
      <c r="D167" s="6" t="str">
        <f t="shared" si="2"/>
        <v>PL</v>
      </c>
      <c r="E167">
        <v>1.51</v>
      </c>
      <c r="F167">
        <v>0</v>
      </c>
      <c r="G167">
        <v>0</v>
      </c>
      <c r="H167">
        <v>0</v>
      </c>
    </row>
    <row r="168" spans="1:8" x14ac:dyDescent="0.3">
      <c r="A168" s="2">
        <v>42025</v>
      </c>
      <c r="B168" t="s">
        <v>339</v>
      </c>
      <c r="C168" s="1" t="s">
        <v>340</v>
      </c>
      <c r="D168" s="6" t="str">
        <f t="shared" si="2"/>
        <v>PL</v>
      </c>
      <c r="E168">
        <v>9.8000000000000007</v>
      </c>
      <c r="F168">
        <v>31212</v>
      </c>
      <c r="G168">
        <v>306500</v>
      </c>
      <c r="H168">
        <v>3233000</v>
      </c>
    </row>
    <row r="169" spans="1:8" x14ac:dyDescent="0.3">
      <c r="A169" s="2">
        <v>42025</v>
      </c>
      <c r="B169" t="s">
        <v>341</v>
      </c>
      <c r="C169" s="1" t="s">
        <v>342</v>
      </c>
      <c r="D169" s="6" t="str">
        <f t="shared" si="2"/>
        <v>PL</v>
      </c>
      <c r="E169">
        <v>71.989999999999995</v>
      </c>
      <c r="F169">
        <v>22673</v>
      </c>
      <c r="G169">
        <v>1607120</v>
      </c>
      <c r="H169">
        <v>40919000</v>
      </c>
    </row>
    <row r="170" spans="1:8" x14ac:dyDescent="0.3">
      <c r="A170" s="2">
        <v>42025</v>
      </c>
      <c r="B170" t="s">
        <v>343</v>
      </c>
      <c r="C170" s="1" t="s">
        <v>344</v>
      </c>
      <c r="D170" s="6" t="str">
        <f t="shared" si="2"/>
        <v>PL</v>
      </c>
      <c r="E170">
        <v>4.8</v>
      </c>
      <c r="F170">
        <v>271444</v>
      </c>
      <c r="G170">
        <v>1314780</v>
      </c>
      <c r="H170">
        <v>245350000</v>
      </c>
    </row>
    <row r="171" spans="1:8" x14ac:dyDescent="0.3">
      <c r="A171" s="2">
        <v>42025</v>
      </c>
      <c r="B171" t="s">
        <v>345</v>
      </c>
      <c r="C171" s="1" t="s">
        <v>346</v>
      </c>
      <c r="D171" s="6" t="str">
        <f t="shared" si="2"/>
        <v>PL</v>
      </c>
      <c r="E171">
        <v>103.5</v>
      </c>
      <c r="F171">
        <v>83808</v>
      </c>
      <c r="G171">
        <v>8680820</v>
      </c>
      <c r="H171">
        <v>30584000</v>
      </c>
    </row>
    <row r="172" spans="1:8" x14ac:dyDescent="0.3">
      <c r="A172" s="2">
        <v>42025</v>
      </c>
      <c r="B172" t="s">
        <v>347</v>
      </c>
      <c r="C172" s="1" t="s">
        <v>348</v>
      </c>
      <c r="D172" s="6" t="str">
        <f t="shared" si="2"/>
        <v>PL</v>
      </c>
      <c r="E172">
        <v>3.3</v>
      </c>
      <c r="F172">
        <v>678</v>
      </c>
      <c r="G172">
        <v>2240</v>
      </c>
      <c r="H172">
        <v>25500000</v>
      </c>
    </row>
    <row r="173" spans="1:8" x14ac:dyDescent="0.3">
      <c r="A173" s="2">
        <v>42025</v>
      </c>
      <c r="B173" t="s">
        <v>349</v>
      </c>
      <c r="C173" s="1" t="s">
        <v>350</v>
      </c>
      <c r="D173" s="6" t="str">
        <f t="shared" si="2"/>
        <v>PL</v>
      </c>
      <c r="E173">
        <v>1.83</v>
      </c>
      <c r="F173">
        <v>704651</v>
      </c>
      <c r="G173">
        <v>1242180</v>
      </c>
      <c r="H173">
        <v>70928000</v>
      </c>
    </row>
    <row r="174" spans="1:8" x14ac:dyDescent="0.3">
      <c r="A174" s="2">
        <v>42025</v>
      </c>
      <c r="B174" t="s">
        <v>351</v>
      </c>
      <c r="C174" s="1" t="s">
        <v>352</v>
      </c>
      <c r="D174" s="6" t="str">
        <f t="shared" si="2"/>
        <v>PL</v>
      </c>
      <c r="E174">
        <v>4.87</v>
      </c>
      <c r="F174">
        <v>22</v>
      </c>
      <c r="G174">
        <v>110</v>
      </c>
      <c r="H174">
        <v>1143000</v>
      </c>
    </row>
    <row r="175" spans="1:8" x14ac:dyDescent="0.3">
      <c r="A175" s="2">
        <v>42025</v>
      </c>
      <c r="B175" t="s">
        <v>353</v>
      </c>
      <c r="C175" s="1" t="s">
        <v>354</v>
      </c>
      <c r="D175" s="6" t="str">
        <f t="shared" si="2"/>
        <v>PL</v>
      </c>
      <c r="E175">
        <v>3.15</v>
      </c>
      <c r="F175">
        <v>398899</v>
      </c>
      <c r="G175">
        <v>1248650</v>
      </c>
      <c r="H175">
        <v>36119000</v>
      </c>
    </row>
    <row r="176" spans="1:8" x14ac:dyDescent="0.3">
      <c r="A176" s="2">
        <v>42025</v>
      </c>
      <c r="B176" t="s">
        <v>355</v>
      </c>
      <c r="C176" s="1" t="s">
        <v>356</v>
      </c>
      <c r="D176" s="6" t="str">
        <f t="shared" si="2"/>
        <v>PL</v>
      </c>
      <c r="E176">
        <v>5.01</v>
      </c>
      <c r="F176">
        <v>6119</v>
      </c>
      <c r="G176">
        <v>31310</v>
      </c>
      <c r="H176">
        <v>4199000</v>
      </c>
    </row>
    <row r="177" spans="1:8" x14ac:dyDescent="0.3">
      <c r="A177" s="2">
        <v>42025</v>
      </c>
      <c r="B177" t="s">
        <v>357</v>
      </c>
      <c r="C177" s="1" t="s">
        <v>358</v>
      </c>
      <c r="D177" s="6" t="str">
        <f t="shared" si="2"/>
        <v>PL</v>
      </c>
      <c r="E177">
        <v>31.24</v>
      </c>
      <c r="F177">
        <v>3004</v>
      </c>
      <c r="G177">
        <v>93130</v>
      </c>
      <c r="H177">
        <v>1839000</v>
      </c>
    </row>
    <row r="178" spans="1:8" x14ac:dyDescent="0.3">
      <c r="A178" s="2">
        <v>42025</v>
      </c>
      <c r="B178" t="s">
        <v>359</v>
      </c>
      <c r="C178" s="1" t="s">
        <v>360</v>
      </c>
      <c r="D178" s="6" t="str">
        <f t="shared" si="2"/>
        <v>PL</v>
      </c>
      <c r="E178">
        <v>3</v>
      </c>
      <c r="F178">
        <v>19017</v>
      </c>
      <c r="G178">
        <v>55740</v>
      </c>
      <c r="H178">
        <v>7831000</v>
      </c>
    </row>
    <row r="179" spans="1:8" x14ac:dyDescent="0.3">
      <c r="A179" s="2">
        <v>42025</v>
      </c>
      <c r="B179" t="s">
        <v>361</v>
      </c>
      <c r="C179" s="1" t="s">
        <v>362</v>
      </c>
      <c r="D179" s="6" t="str">
        <f t="shared" si="2"/>
        <v>PL</v>
      </c>
      <c r="E179">
        <v>0.02</v>
      </c>
      <c r="F179">
        <v>0</v>
      </c>
      <c r="G179">
        <v>0</v>
      </c>
      <c r="H179">
        <v>0</v>
      </c>
    </row>
    <row r="180" spans="1:8" x14ac:dyDescent="0.3">
      <c r="A180" s="2">
        <v>42025</v>
      </c>
      <c r="B180" t="s">
        <v>363</v>
      </c>
      <c r="C180" s="1" t="s">
        <v>364</v>
      </c>
      <c r="D180" s="6" t="str">
        <f t="shared" si="2"/>
        <v>PL</v>
      </c>
      <c r="E180">
        <v>0.1</v>
      </c>
      <c r="F180">
        <v>311505</v>
      </c>
      <c r="G180">
        <v>31280</v>
      </c>
      <c r="H180">
        <v>0</v>
      </c>
    </row>
    <row r="181" spans="1:8" x14ac:dyDescent="0.3">
      <c r="A181" s="2">
        <v>42025</v>
      </c>
      <c r="B181" t="s">
        <v>365</v>
      </c>
      <c r="C181" s="1" t="s">
        <v>366</v>
      </c>
      <c r="D181" s="6" t="str">
        <f t="shared" si="2"/>
        <v>PL</v>
      </c>
      <c r="E181">
        <v>1.0900000000000001</v>
      </c>
      <c r="F181">
        <v>2252</v>
      </c>
      <c r="G181">
        <v>2400</v>
      </c>
      <c r="H181">
        <v>4084000</v>
      </c>
    </row>
    <row r="182" spans="1:8" x14ac:dyDescent="0.3">
      <c r="A182" s="2">
        <v>42025</v>
      </c>
      <c r="B182" t="s">
        <v>367</v>
      </c>
      <c r="C182" s="1" t="s">
        <v>368</v>
      </c>
      <c r="D182" s="6" t="str">
        <f t="shared" si="2"/>
        <v>PL</v>
      </c>
      <c r="E182">
        <v>0.99</v>
      </c>
      <c r="F182">
        <v>93994</v>
      </c>
      <c r="G182">
        <v>92500</v>
      </c>
      <c r="H182">
        <v>5438000</v>
      </c>
    </row>
    <row r="183" spans="1:8" x14ac:dyDescent="0.3">
      <c r="A183" s="2">
        <v>42025</v>
      </c>
      <c r="B183" t="s">
        <v>369</v>
      </c>
      <c r="C183" s="1" t="s">
        <v>370</v>
      </c>
      <c r="D183" s="6" t="str">
        <f t="shared" si="2"/>
        <v>AT</v>
      </c>
      <c r="E183">
        <v>9.01</v>
      </c>
      <c r="F183">
        <v>0</v>
      </c>
      <c r="G183">
        <v>0</v>
      </c>
      <c r="H183">
        <v>15129000</v>
      </c>
    </row>
    <row r="184" spans="1:8" x14ac:dyDescent="0.3">
      <c r="A184" s="2">
        <v>42025</v>
      </c>
      <c r="B184" t="s">
        <v>371</v>
      </c>
      <c r="C184" s="1" t="s">
        <v>372</v>
      </c>
      <c r="D184" s="6" t="str">
        <f t="shared" si="2"/>
        <v>LU</v>
      </c>
      <c r="E184">
        <v>5.9</v>
      </c>
      <c r="F184">
        <v>1040</v>
      </c>
      <c r="G184">
        <v>6130</v>
      </c>
      <c r="H184">
        <v>9809000</v>
      </c>
    </row>
    <row r="185" spans="1:8" x14ac:dyDescent="0.3">
      <c r="A185" s="2">
        <v>42025</v>
      </c>
      <c r="B185" t="s">
        <v>373</v>
      </c>
      <c r="C185" s="1" t="s">
        <v>374</v>
      </c>
      <c r="D185" s="6" t="str">
        <f t="shared" si="2"/>
        <v>PL</v>
      </c>
      <c r="E185">
        <v>2.1</v>
      </c>
      <c r="F185">
        <v>26</v>
      </c>
      <c r="G185">
        <v>50</v>
      </c>
      <c r="H185">
        <v>11568000</v>
      </c>
    </row>
    <row r="186" spans="1:8" x14ac:dyDescent="0.3">
      <c r="A186" s="2">
        <v>42025</v>
      </c>
      <c r="B186" t="s">
        <v>375</v>
      </c>
      <c r="C186" s="1" t="s">
        <v>376</v>
      </c>
      <c r="D186" s="6" t="str">
        <f t="shared" si="2"/>
        <v>PL</v>
      </c>
      <c r="E186">
        <v>29.9</v>
      </c>
      <c r="F186">
        <v>7</v>
      </c>
      <c r="G186">
        <v>210</v>
      </c>
      <c r="H186">
        <v>4187000</v>
      </c>
    </row>
    <row r="187" spans="1:8" x14ac:dyDescent="0.3">
      <c r="A187" s="2">
        <v>42025</v>
      </c>
      <c r="B187" t="s">
        <v>377</v>
      </c>
      <c r="C187" s="1" t="s">
        <v>378</v>
      </c>
      <c r="D187" s="6" t="str">
        <f t="shared" si="2"/>
        <v>PL</v>
      </c>
      <c r="E187">
        <v>1.56</v>
      </c>
      <c r="F187">
        <v>6</v>
      </c>
      <c r="G187">
        <v>10</v>
      </c>
      <c r="H187">
        <v>3715000</v>
      </c>
    </row>
    <row r="188" spans="1:8" x14ac:dyDescent="0.3">
      <c r="A188" s="2">
        <v>42025</v>
      </c>
      <c r="B188" t="s">
        <v>379</v>
      </c>
      <c r="C188" s="1" t="s">
        <v>380</v>
      </c>
      <c r="D188" s="6" t="str">
        <f t="shared" si="2"/>
        <v>PL</v>
      </c>
      <c r="E188">
        <v>2.63</v>
      </c>
      <c r="F188">
        <v>20351</v>
      </c>
      <c r="G188">
        <v>53450</v>
      </c>
      <c r="H188">
        <v>93737000</v>
      </c>
    </row>
    <row r="189" spans="1:8" x14ac:dyDescent="0.3">
      <c r="A189" s="2">
        <v>42025</v>
      </c>
      <c r="B189" t="s">
        <v>381</v>
      </c>
      <c r="C189" s="1" t="s">
        <v>382</v>
      </c>
      <c r="D189" s="6" t="str">
        <f t="shared" si="2"/>
        <v>PL</v>
      </c>
      <c r="E189">
        <v>2.2400000000000002</v>
      </c>
      <c r="F189">
        <v>6475</v>
      </c>
      <c r="G189">
        <v>14500</v>
      </c>
      <c r="H189">
        <v>7444000</v>
      </c>
    </row>
    <row r="190" spans="1:8" x14ac:dyDescent="0.3">
      <c r="A190" s="2">
        <v>42025</v>
      </c>
      <c r="B190" t="s">
        <v>383</v>
      </c>
      <c r="C190" s="1" t="s">
        <v>384</v>
      </c>
      <c r="D190" s="6" t="str">
        <f t="shared" si="2"/>
        <v>PL</v>
      </c>
      <c r="E190">
        <v>1.73</v>
      </c>
      <c r="F190">
        <v>5847</v>
      </c>
      <c r="G190">
        <v>10000</v>
      </c>
      <c r="H190">
        <v>5435000</v>
      </c>
    </row>
    <row r="191" spans="1:8" x14ac:dyDescent="0.3">
      <c r="A191" s="2">
        <v>42025</v>
      </c>
      <c r="B191" t="s">
        <v>385</v>
      </c>
      <c r="C191" s="1" t="s">
        <v>386</v>
      </c>
      <c r="D191" s="6" t="str">
        <f t="shared" si="2"/>
        <v>PL</v>
      </c>
      <c r="E191">
        <v>0.76</v>
      </c>
      <c r="F191">
        <v>68752</v>
      </c>
      <c r="G191">
        <v>52950</v>
      </c>
      <c r="H191">
        <v>23452000</v>
      </c>
    </row>
    <row r="192" spans="1:8" x14ac:dyDescent="0.3">
      <c r="A192" s="2">
        <v>42025</v>
      </c>
      <c r="B192" t="s">
        <v>387</v>
      </c>
      <c r="C192" s="1" t="s">
        <v>388</v>
      </c>
      <c r="D192" s="6" t="str">
        <f t="shared" si="2"/>
        <v>PL</v>
      </c>
      <c r="E192">
        <v>56.85</v>
      </c>
      <c r="F192">
        <v>750</v>
      </c>
      <c r="G192">
        <v>42630</v>
      </c>
      <c r="H192">
        <v>1165000</v>
      </c>
    </row>
    <row r="193" spans="1:8" x14ac:dyDescent="0.3">
      <c r="A193" s="2">
        <v>42025</v>
      </c>
      <c r="B193" t="s">
        <v>389</v>
      </c>
      <c r="C193" s="1" t="s">
        <v>390</v>
      </c>
      <c r="D193" s="6" t="str">
        <f t="shared" si="2"/>
        <v>PL</v>
      </c>
      <c r="E193">
        <v>137.9</v>
      </c>
      <c r="F193">
        <v>101554</v>
      </c>
      <c r="G193">
        <v>14003930</v>
      </c>
      <c r="H193">
        <v>30454000</v>
      </c>
    </row>
    <row r="194" spans="1:8" x14ac:dyDescent="0.3">
      <c r="A194" s="2">
        <v>42025</v>
      </c>
      <c r="B194" t="s">
        <v>391</v>
      </c>
      <c r="C194" s="1" t="s">
        <v>392</v>
      </c>
      <c r="D194" s="6" t="str">
        <f t="shared" si="2"/>
        <v>PL</v>
      </c>
      <c r="E194">
        <v>3.5</v>
      </c>
      <c r="F194">
        <v>76</v>
      </c>
      <c r="G194">
        <v>270</v>
      </c>
      <c r="H194">
        <v>12110000</v>
      </c>
    </row>
    <row r="195" spans="1:8" x14ac:dyDescent="0.3">
      <c r="A195" s="2">
        <v>42025</v>
      </c>
      <c r="B195" t="s">
        <v>393</v>
      </c>
      <c r="C195" s="1" t="s">
        <v>394</v>
      </c>
      <c r="D195" s="6" t="str">
        <f t="shared" ref="D195:D258" si="3">LEFT(C195,2)</f>
        <v>PL</v>
      </c>
      <c r="E195">
        <v>16.14</v>
      </c>
      <c r="F195">
        <v>510</v>
      </c>
      <c r="G195">
        <v>8230</v>
      </c>
      <c r="H195">
        <v>6189000</v>
      </c>
    </row>
    <row r="196" spans="1:8" x14ac:dyDescent="0.3">
      <c r="A196" s="2">
        <v>42025</v>
      </c>
      <c r="B196" t="s">
        <v>395</v>
      </c>
      <c r="C196" s="1" t="s">
        <v>396</v>
      </c>
      <c r="D196" s="6" t="str">
        <f t="shared" si="3"/>
        <v>PL</v>
      </c>
      <c r="E196">
        <v>12.97</v>
      </c>
      <c r="F196">
        <v>55</v>
      </c>
      <c r="G196">
        <v>700</v>
      </c>
      <c r="H196">
        <v>0</v>
      </c>
    </row>
    <row r="197" spans="1:8" x14ac:dyDescent="0.3">
      <c r="A197" s="2">
        <v>42025</v>
      </c>
      <c r="B197" t="s">
        <v>397</v>
      </c>
      <c r="C197" s="1" t="s">
        <v>398</v>
      </c>
      <c r="D197" s="6" t="str">
        <f t="shared" si="3"/>
        <v>PL</v>
      </c>
      <c r="E197">
        <v>159.94999999999999</v>
      </c>
      <c r="F197">
        <v>10724</v>
      </c>
      <c r="G197">
        <v>1699750</v>
      </c>
      <c r="H197">
        <v>5028000</v>
      </c>
    </row>
    <row r="198" spans="1:8" x14ac:dyDescent="0.3">
      <c r="A198" s="2">
        <v>42025</v>
      </c>
      <c r="B198" t="s">
        <v>399</v>
      </c>
      <c r="C198" s="1" t="s">
        <v>400</v>
      </c>
      <c r="D198" s="6" t="str">
        <f t="shared" si="3"/>
        <v>LT</v>
      </c>
      <c r="E198">
        <v>18.440000000000001</v>
      </c>
      <c r="F198">
        <v>728</v>
      </c>
      <c r="G198">
        <v>13450</v>
      </c>
      <c r="H198">
        <v>4000000</v>
      </c>
    </row>
    <row r="199" spans="1:8" x14ac:dyDescent="0.3">
      <c r="A199" s="2">
        <v>42025</v>
      </c>
      <c r="B199" t="s">
        <v>401</v>
      </c>
      <c r="C199" s="1" t="s">
        <v>402</v>
      </c>
      <c r="D199" s="6" t="str">
        <f t="shared" si="3"/>
        <v>PL</v>
      </c>
      <c r="E199">
        <v>0.92</v>
      </c>
      <c r="F199">
        <v>0</v>
      </c>
      <c r="G199">
        <v>0</v>
      </c>
      <c r="H199">
        <v>0</v>
      </c>
    </row>
    <row r="200" spans="1:8" x14ac:dyDescent="0.3">
      <c r="A200" s="2">
        <v>42025</v>
      </c>
      <c r="B200" t="s">
        <v>403</v>
      </c>
      <c r="C200" s="1" t="s">
        <v>404</v>
      </c>
      <c r="D200" s="6" t="str">
        <f t="shared" si="3"/>
        <v>PL</v>
      </c>
      <c r="E200">
        <v>204</v>
      </c>
      <c r="F200">
        <v>6595</v>
      </c>
      <c r="G200">
        <v>1344550</v>
      </c>
      <c r="H200">
        <v>8393000</v>
      </c>
    </row>
    <row r="201" spans="1:8" x14ac:dyDescent="0.3">
      <c r="A201" s="2">
        <v>42025</v>
      </c>
      <c r="B201" t="s">
        <v>405</v>
      </c>
      <c r="C201" s="1" t="s">
        <v>406</v>
      </c>
      <c r="D201" s="6" t="str">
        <f t="shared" si="3"/>
        <v>PL</v>
      </c>
      <c r="E201">
        <v>4</v>
      </c>
      <c r="F201">
        <v>0</v>
      </c>
      <c r="G201">
        <v>0</v>
      </c>
      <c r="H201">
        <v>2639000</v>
      </c>
    </row>
    <row r="202" spans="1:8" x14ac:dyDescent="0.3">
      <c r="A202" s="2">
        <v>42025</v>
      </c>
      <c r="B202" t="s">
        <v>407</v>
      </c>
      <c r="C202" s="1" t="s">
        <v>408</v>
      </c>
      <c r="D202" s="6" t="str">
        <f t="shared" si="3"/>
        <v>PL</v>
      </c>
      <c r="E202">
        <v>1.06</v>
      </c>
      <c r="F202">
        <v>15193</v>
      </c>
      <c r="G202">
        <v>15860</v>
      </c>
      <c r="H202">
        <v>0</v>
      </c>
    </row>
    <row r="203" spans="1:8" x14ac:dyDescent="0.3">
      <c r="A203" s="2">
        <v>42025</v>
      </c>
      <c r="B203" t="s">
        <v>409</v>
      </c>
      <c r="C203" s="1" t="s">
        <v>410</v>
      </c>
      <c r="D203" s="6" t="str">
        <f t="shared" si="3"/>
        <v>PL</v>
      </c>
      <c r="E203">
        <v>9.0500000000000007</v>
      </c>
      <c r="F203">
        <v>455</v>
      </c>
      <c r="G203">
        <v>4120</v>
      </c>
      <c r="H203">
        <v>5944000</v>
      </c>
    </row>
    <row r="204" spans="1:8" x14ac:dyDescent="0.3">
      <c r="A204" s="2">
        <v>42025</v>
      </c>
      <c r="B204" t="s">
        <v>411</v>
      </c>
      <c r="C204" s="1" t="s">
        <v>412</v>
      </c>
      <c r="D204" s="6" t="str">
        <f t="shared" si="3"/>
        <v>PL</v>
      </c>
      <c r="E204">
        <v>0.08</v>
      </c>
      <c r="F204">
        <v>3550</v>
      </c>
      <c r="G204">
        <v>280</v>
      </c>
      <c r="H204">
        <v>0</v>
      </c>
    </row>
    <row r="205" spans="1:8" x14ac:dyDescent="0.3">
      <c r="A205" s="2">
        <v>42025</v>
      </c>
      <c r="B205" t="s">
        <v>413</v>
      </c>
      <c r="C205" s="1" t="s">
        <v>414</v>
      </c>
      <c r="D205" s="6" t="str">
        <f t="shared" si="3"/>
        <v>PL</v>
      </c>
      <c r="E205">
        <v>2.2000000000000002</v>
      </c>
      <c r="F205">
        <v>100</v>
      </c>
      <c r="G205">
        <v>220</v>
      </c>
      <c r="H205">
        <v>0</v>
      </c>
    </row>
    <row r="206" spans="1:8" x14ac:dyDescent="0.3">
      <c r="A206" s="2">
        <v>42025</v>
      </c>
      <c r="B206" t="s">
        <v>415</v>
      </c>
      <c r="C206" s="1" t="s">
        <v>416</v>
      </c>
      <c r="D206" s="6" t="str">
        <f t="shared" si="3"/>
        <v>PL</v>
      </c>
      <c r="E206">
        <v>4.07</v>
      </c>
      <c r="F206">
        <v>11117</v>
      </c>
      <c r="G206">
        <v>44830</v>
      </c>
      <c r="H206">
        <v>18968000</v>
      </c>
    </row>
    <row r="207" spans="1:8" x14ac:dyDescent="0.3">
      <c r="A207" s="2">
        <v>42025</v>
      </c>
      <c r="B207" t="s">
        <v>417</v>
      </c>
      <c r="C207" s="1" t="s">
        <v>418</v>
      </c>
      <c r="D207" s="6" t="str">
        <f t="shared" si="3"/>
        <v>PL</v>
      </c>
      <c r="E207">
        <v>0.83</v>
      </c>
      <c r="F207">
        <v>14</v>
      </c>
      <c r="G207">
        <v>10</v>
      </c>
      <c r="H207">
        <v>8070000</v>
      </c>
    </row>
    <row r="208" spans="1:8" x14ac:dyDescent="0.3">
      <c r="A208" s="2">
        <v>42025</v>
      </c>
      <c r="B208" t="s">
        <v>419</v>
      </c>
      <c r="C208" s="1" t="s">
        <v>420</v>
      </c>
      <c r="D208" s="6" t="str">
        <f t="shared" si="3"/>
        <v>PL</v>
      </c>
      <c r="E208">
        <v>3.34</v>
      </c>
      <c r="F208">
        <v>404</v>
      </c>
      <c r="G208">
        <v>1290</v>
      </c>
      <c r="H208">
        <v>3600000</v>
      </c>
    </row>
    <row r="209" spans="1:8" x14ac:dyDescent="0.3">
      <c r="A209" s="2">
        <v>42025</v>
      </c>
      <c r="B209" t="s">
        <v>421</v>
      </c>
      <c r="C209" s="1" t="s">
        <v>422</v>
      </c>
      <c r="D209" s="6" t="str">
        <f t="shared" si="3"/>
        <v>PL</v>
      </c>
      <c r="E209">
        <v>1.62</v>
      </c>
      <c r="F209">
        <v>504</v>
      </c>
      <c r="G209">
        <v>820</v>
      </c>
      <c r="H209">
        <v>0</v>
      </c>
    </row>
    <row r="210" spans="1:8" x14ac:dyDescent="0.3">
      <c r="A210" s="2">
        <v>42025</v>
      </c>
      <c r="B210" t="s">
        <v>423</v>
      </c>
      <c r="C210" s="1" t="s">
        <v>424</v>
      </c>
      <c r="D210" s="6" t="str">
        <f t="shared" si="3"/>
        <v>PL</v>
      </c>
      <c r="E210">
        <v>5</v>
      </c>
      <c r="F210">
        <v>1</v>
      </c>
      <c r="G210">
        <v>5</v>
      </c>
      <c r="H210">
        <v>11334000</v>
      </c>
    </row>
    <row r="211" spans="1:8" x14ac:dyDescent="0.3">
      <c r="A211" s="2">
        <v>42025</v>
      </c>
      <c r="B211" t="s">
        <v>425</v>
      </c>
      <c r="C211" s="1" t="s">
        <v>426</v>
      </c>
      <c r="D211" s="6" t="str">
        <f t="shared" si="3"/>
        <v>PL</v>
      </c>
      <c r="E211">
        <v>1.93</v>
      </c>
      <c r="F211">
        <v>10718</v>
      </c>
      <c r="G211">
        <v>20230</v>
      </c>
      <c r="H211">
        <v>0</v>
      </c>
    </row>
    <row r="212" spans="1:8" x14ac:dyDescent="0.3">
      <c r="A212" s="2">
        <v>42025</v>
      </c>
      <c r="B212" t="s">
        <v>427</v>
      </c>
      <c r="C212" s="1" t="s">
        <v>428</v>
      </c>
      <c r="D212" s="6" t="str">
        <f t="shared" si="3"/>
        <v>DE</v>
      </c>
      <c r="E212">
        <v>22</v>
      </c>
      <c r="F212">
        <v>40</v>
      </c>
      <c r="G212">
        <v>880</v>
      </c>
      <c r="H212">
        <v>0</v>
      </c>
    </row>
    <row r="213" spans="1:8" x14ac:dyDescent="0.3">
      <c r="A213" s="2">
        <v>42025</v>
      </c>
      <c r="B213" t="s">
        <v>429</v>
      </c>
      <c r="C213" s="1" t="s">
        <v>430</v>
      </c>
      <c r="D213" s="6" t="str">
        <f t="shared" si="3"/>
        <v>PL</v>
      </c>
      <c r="E213">
        <v>20.89</v>
      </c>
      <c r="F213">
        <v>347328</v>
      </c>
      <c r="G213">
        <v>7153770</v>
      </c>
      <c r="H213">
        <v>52636000</v>
      </c>
    </row>
    <row r="214" spans="1:8" x14ac:dyDescent="0.3">
      <c r="A214" s="2">
        <v>42025</v>
      </c>
      <c r="B214" t="s">
        <v>431</v>
      </c>
      <c r="C214" s="1" t="s">
        <v>432</v>
      </c>
      <c r="D214" s="6" t="str">
        <f t="shared" si="3"/>
        <v>PL</v>
      </c>
      <c r="E214">
        <v>0.28999999999999998</v>
      </c>
      <c r="F214">
        <v>2216</v>
      </c>
      <c r="G214">
        <v>640</v>
      </c>
      <c r="H214">
        <v>0</v>
      </c>
    </row>
    <row r="215" spans="1:8" x14ac:dyDescent="0.3">
      <c r="A215" s="2">
        <v>42025</v>
      </c>
      <c r="B215" t="s">
        <v>433</v>
      </c>
      <c r="C215" s="1" t="s">
        <v>434</v>
      </c>
      <c r="D215" s="6" t="str">
        <f t="shared" si="3"/>
        <v>PL</v>
      </c>
      <c r="E215">
        <v>2.6</v>
      </c>
      <c r="F215">
        <v>23437</v>
      </c>
      <c r="G215">
        <v>61320</v>
      </c>
      <c r="H215">
        <v>32447000</v>
      </c>
    </row>
    <row r="216" spans="1:8" x14ac:dyDescent="0.3">
      <c r="A216" s="2">
        <v>42025</v>
      </c>
      <c r="B216" t="s">
        <v>435</v>
      </c>
      <c r="C216" s="1" t="s">
        <v>436</v>
      </c>
      <c r="D216" s="6" t="str">
        <f t="shared" si="3"/>
        <v>PL</v>
      </c>
      <c r="E216">
        <v>9.65</v>
      </c>
      <c r="F216">
        <v>1036</v>
      </c>
      <c r="G216">
        <v>9900</v>
      </c>
      <c r="H216">
        <v>1509000</v>
      </c>
    </row>
    <row r="217" spans="1:8" x14ac:dyDescent="0.3">
      <c r="A217" s="2">
        <v>42025</v>
      </c>
      <c r="B217" t="s">
        <v>437</v>
      </c>
      <c r="C217" s="1" t="s">
        <v>438</v>
      </c>
      <c r="D217" s="6" t="str">
        <f t="shared" si="3"/>
        <v>PL</v>
      </c>
      <c r="E217">
        <v>2.87</v>
      </c>
      <c r="F217">
        <v>47950</v>
      </c>
      <c r="G217">
        <v>135790</v>
      </c>
      <c r="H217">
        <v>26333000</v>
      </c>
    </row>
    <row r="218" spans="1:8" x14ac:dyDescent="0.3">
      <c r="A218" s="2">
        <v>42025</v>
      </c>
      <c r="B218" t="s">
        <v>439</v>
      </c>
      <c r="C218" s="1" t="s">
        <v>440</v>
      </c>
      <c r="D218" s="6" t="str">
        <f t="shared" si="3"/>
        <v>PL</v>
      </c>
      <c r="E218">
        <v>2.2400000000000002</v>
      </c>
      <c r="F218">
        <v>5</v>
      </c>
      <c r="G218">
        <v>10</v>
      </c>
      <c r="H218">
        <v>4047000</v>
      </c>
    </row>
    <row r="219" spans="1:8" x14ac:dyDescent="0.3">
      <c r="A219" s="2">
        <v>42025</v>
      </c>
      <c r="B219" t="s">
        <v>441</v>
      </c>
      <c r="C219" s="1" t="s">
        <v>442</v>
      </c>
      <c r="D219" s="6" t="str">
        <f t="shared" si="3"/>
        <v>PL</v>
      </c>
      <c r="E219">
        <v>0.02</v>
      </c>
      <c r="F219">
        <v>0</v>
      </c>
      <c r="G219">
        <v>0</v>
      </c>
      <c r="H219">
        <v>0</v>
      </c>
    </row>
    <row r="220" spans="1:8" x14ac:dyDescent="0.3">
      <c r="A220" s="2">
        <v>42025</v>
      </c>
      <c r="B220" t="s">
        <v>443</v>
      </c>
      <c r="C220" s="1" t="s">
        <v>444</v>
      </c>
      <c r="D220" s="6" t="str">
        <f t="shared" si="3"/>
        <v>CY</v>
      </c>
      <c r="E220">
        <v>6.66</v>
      </c>
      <c r="F220">
        <v>0</v>
      </c>
      <c r="G220">
        <v>0</v>
      </c>
      <c r="H220">
        <v>3329000</v>
      </c>
    </row>
    <row r="221" spans="1:8" x14ac:dyDescent="0.3">
      <c r="A221" s="2">
        <v>42025</v>
      </c>
      <c r="B221" t="s">
        <v>445</v>
      </c>
      <c r="C221" s="1" t="s">
        <v>446</v>
      </c>
      <c r="D221" s="6" t="str">
        <f t="shared" si="3"/>
        <v>PL</v>
      </c>
      <c r="E221">
        <v>1.22</v>
      </c>
      <c r="F221">
        <v>368872</v>
      </c>
      <c r="G221">
        <v>444170</v>
      </c>
      <c r="H221">
        <v>45144000</v>
      </c>
    </row>
    <row r="222" spans="1:8" x14ac:dyDescent="0.3">
      <c r="A222" s="2">
        <v>42025</v>
      </c>
      <c r="B222" t="s">
        <v>447</v>
      </c>
      <c r="C222" s="1" t="s">
        <v>448</v>
      </c>
      <c r="D222" s="6" t="str">
        <f t="shared" si="3"/>
        <v>LU</v>
      </c>
      <c r="E222">
        <v>33.4</v>
      </c>
      <c r="F222">
        <v>97681</v>
      </c>
      <c r="G222">
        <v>3223540</v>
      </c>
      <c r="H222">
        <v>48500000</v>
      </c>
    </row>
    <row r="223" spans="1:8" x14ac:dyDescent="0.3">
      <c r="A223" s="2">
        <v>42025</v>
      </c>
      <c r="B223" t="s">
        <v>449</v>
      </c>
      <c r="C223" s="1" t="s">
        <v>450</v>
      </c>
      <c r="D223" s="6" t="str">
        <f t="shared" si="3"/>
        <v>PL</v>
      </c>
      <c r="E223">
        <v>271</v>
      </c>
      <c r="F223">
        <v>5543</v>
      </c>
      <c r="G223">
        <v>1501260</v>
      </c>
      <c r="H223">
        <v>9380000</v>
      </c>
    </row>
    <row r="224" spans="1:8" x14ac:dyDescent="0.3">
      <c r="A224" s="2">
        <v>42025</v>
      </c>
      <c r="B224" t="s">
        <v>451</v>
      </c>
      <c r="C224" s="1" t="s">
        <v>452</v>
      </c>
      <c r="D224" s="6" t="str">
        <f t="shared" si="3"/>
        <v>PL</v>
      </c>
      <c r="E224">
        <v>107.5</v>
      </c>
      <c r="F224">
        <v>956444</v>
      </c>
      <c r="G224">
        <v>101259470</v>
      </c>
      <c r="H224">
        <v>136410000</v>
      </c>
    </row>
    <row r="225" spans="1:8" x14ac:dyDescent="0.3">
      <c r="A225" s="2">
        <v>42025</v>
      </c>
      <c r="B225" t="s">
        <v>453</v>
      </c>
      <c r="C225" s="1" t="s">
        <v>454</v>
      </c>
      <c r="D225" s="6" t="str">
        <f t="shared" si="3"/>
        <v>PL</v>
      </c>
      <c r="E225">
        <v>12.64</v>
      </c>
      <c r="F225">
        <v>46733</v>
      </c>
      <c r="G225">
        <v>574930</v>
      </c>
      <c r="H225">
        <v>6739000</v>
      </c>
    </row>
    <row r="226" spans="1:8" x14ac:dyDescent="0.3">
      <c r="A226" s="2">
        <v>42025</v>
      </c>
      <c r="B226" t="s">
        <v>455</v>
      </c>
      <c r="C226" s="1" t="s">
        <v>456</v>
      </c>
      <c r="D226" s="6" t="str">
        <f t="shared" si="3"/>
        <v>PL</v>
      </c>
      <c r="E226">
        <v>39.24</v>
      </c>
      <c r="F226">
        <v>37</v>
      </c>
      <c r="G226">
        <v>1350</v>
      </c>
      <c r="H226">
        <v>13085000</v>
      </c>
    </row>
    <row r="227" spans="1:8" x14ac:dyDescent="0.3">
      <c r="A227" s="2">
        <v>42025</v>
      </c>
      <c r="B227" t="s">
        <v>457</v>
      </c>
      <c r="C227" s="1" t="s">
        <v>458</v>
      </c>
      <c r="D227" s="6" t="str">
        <f t="shared" si="3"/>
        <v>PL</v>
      </c>
      <c r="E227">
        <v>51.75</v>
      </c>
      <c r="F227">
        <v>63</v>
      </c>
      <c r="G227">
        <v>3260</v>
      </c>
      <c r="H227">
        <v>7449000</v>
      </c>
    </row>
    <row r="228" spans="1:8" x14ac:dyDescent="0.3">
      <c r="A228" s="2">
        <v>42025</v>
      </c>
      <c r="B228" t="s">
        <v>459</v>
      </c>
      <c r="C228" s="1" t="s">
        <v>460</v>
      </c>
      <c r="D228" s="6" t="str">
        <f t="shared" si="3"/>
        <v>PL</v>
      </c>
      <c r="E228">
        <v>7.38</v>
      </c>
      <c r="F228">
        <v>5</v>
      </c>
      <c r="G228">
        <v>40</v>
      </c>
      <c r="H228">
        <v>0</v>
      </c>
    </row>
    <row r="229" spans="1:8" x14ac:dyDescent="0.3">
      <c r="A229" s="2">
        <v>42025</v>
      </c>
      <c r="B229" t="s">
        <v>461</v>
      </c>
      <c r="C229" s="1" t="s">
        <v>462</v>
      </c>
      <c r="D229" s="6" t="str">
        <f t="shared" si="3"/>
        <v>PL</v>
      </c>
      <c r="E229">
        <v>7.6</v>
      </c>
      <c r="F229">
        <v>8098</v>
      </c>
      <c r="G229">
        <v>61590</v>
      </c>
      <c r="H229">
        <v>4222000</v>
      </c>
    </row>
    <row r="230" spans="1:8" x14ac:dyDescent="0.3">
      <c r="A230" s="2">
        <v>42025</v>
      </c>
      <c r="B230" t="s">
        <v>463</v>
      </c>
      <c r="C230" s="1" t="s">
        <v>464</v>
      </c>
      <c r="D230" s="6" t="str">
        <f t="shared" si="3"/>
        <v>PL</v>
      </c>
      <c r="E230">
        <v>20.98</v>
      </c>
      <c r="F230">
        <v>131265</v>
      </c>
      <c r="G230">
        <v>2690930</v>
      </c>
      <c r="H230">
        <v>3459000</v>
      </c>
    </row>
    <row r="231" spans="1:8" x14ac:dyDescent="0.3">
      <c r="A231" s="2">
        <v>42025</v>
      </c>
      <c r="B231" t="s">
        <v>465</v>
      </c>
      <c r="C231" s="1" t="s">
        <v>466</v>
      </c>
      <c r="D231" s="6" t="str">
        <f t="shared" si="3"/>
        <v>PL</v>
      </c>
      <c r="E231">
        <v>10.73</v>
      </c>
      <c r="F231">
        <v>16767</v>
      </c>
      <c r="G231">
        <v>179990</v>
      </c>
      <c r="H231">
        <v>23006000</v>
      </c>
    </row>
    <row r="232" spans="1:8" x14ac:dyDescent="0.3">
      <c r="A232" s="2">
        <v>42025</v>
      </c>
      <c r="B232" t="s">
        <v>467</v>
      </c>
      <c r="C232" s="1" t="s">
        <v>468</v>
      </c>
      <c r="D232" s="6" t="str">
        <f t="shared" si="3"/>
        <v>PL</v>
      </c>
      <c r="E232">
        <v>29.25</v>
      </c>
      <c r="F232">
        <v>240</v>
      </c>
      <c r="G232">
        <v>7020</v>
      </c>
      <c r="H232">
        <v>184000</v>
      </c>
    </row>
    <row r="233" spans="1:8" x14ac:dyDescent="0.3">
      <c r="A233" s="2">
        <v>42025</v>
      </c>
      <c r="B233" t="s">
        <v>469</v>
      </c>
      <c r="C233" s="1" t="s">
        <v>470</v>
      </c>
      <c r="D233" s="6" t="str">
        <f t="shared" si="3"/>
        <v>PL</v>
      </c>
      <c r="E233">
        <v>3.84</v>
      </c>
      <c r="F233">
        <v>390</v>
      </c>
      <c r="G233">
        <v>1500</v>
      </c>
      <c r="H233">
        <v>4815000</v>
      </c>
    </row>
    <row r="234" spans="1:8" x14ac:dyDescent="0.3">
      <c r="A234" s="2">
        <v>42025</v>
      </c>
      <c r="B234" t="s">
        <v>471</v>
      </c>
      <c r="C234" s="1" t="s">
        <v>472</v>
      </c>
      <c r="D234" s="6" t="str">
        <f t="shared" si="3"/>
        <v>PL</v>
      </c>
      <c r="E234">
        <v>9.3800000000000008</v>
      </c>
      <c r="F234">
        <v>1766</v>
      </c>
      <c r="G234">
        <v>16480</v>
      </c>
      <c r="H234">
        <v>6713000</v>
      </c>
    </row>
    <row r="235" spans="1:8" x14ac:dyDescent="0.3">
      <c r="A235" s="2">
        <v>42025</v>
      </c>
      <c r="B235" t="s">
        <v>473</v>
      </c>
      <c r="C235" s="1" t="s">
        <v>474</v>
      </c>
      <c r="D235" s="6" t="str">
        <f t="shared" si="3"/>
        <v>PL</v>
      </c>
      <c r="E235">
        <v>19.14</v>
      </c>
      <c r="F235">
        <v>443</v>
      </c>
      <c r="G235">
        <v>8330</v>
      </c>
      <c r="H235">
        <v>10769000</v>
      </c>
    </row>
    <row r="236" spans="1:8" x14ac:dyDescent="0.3">
      <c r="A236" s="2">
        <v>42025</v>
      </c>
      <c r="B236" t="s">
        <v>475</v>
      </c>
      <c r="C236" s="1" t="s">
        <v>476</v>
      </c>
      <c r="D236" s="6" t="str">
        <f t="shared" si="3"/>
        <v>PL</v>
      </c>
      <c r="E236">
        <v>3.33</v>
      </c>
      <c r="F236">
        <v>15993</v>
      </c>
      <c r="G236">
        <v>52860</v>
      </c>
      <c r="H236">
        <v>11880000</v>
      </c>
    </row>
    <row r="237" spans="1:8" x14ac:dyDescent="0.3">
      <c r="A237" s="2">
        <v>42025</v>
      </c>
      <c r="B237" t="s">
        <v>477</v>
      </c>
      <c r="C237" s="1" t="s">
        <v>478</v>
      </c>
      <c r="D237" s="6" t="str">
        <f t="shared" si="3"/>
        <v>SI</v>
      </c>
      <c r="E237">
        <v>260</v>
      </c>
      <c r="F237">
        <v>0</v>
      </c>
      <c r="G237">
        <v>0</v>
      </c>
      <c r="H237">
        <v>1231000</v>
      </c>
    </row>
    <row r="238" spans="1:8" x14ac:dyDescent="0.3">
      <c r="A238" s="2">
        <v>42025</v>
      </c>
      <c r="B238" t="s">
        <v>479</v>
      </c>
      <c r="C238" s="1" t="s">
        <v>480</v>
      </c>
      <c r="D238" s="6" t="str">
        <f t="shared" si="3"/>
        <v>PL</v>
      </c>
      <c r="E238">
        <v>115</v>
      </c>
      <c r="F238">
        <v>8413</v>
      </c>
      <c r="G238">
        <v>969190</v>
      </c>
      <c r="H238">
        <v>14953000</v>
      </c>
    </row>
    <row r="239" spans="1:8" x14ac:dyDescent="0.3">
      <c r="A239" s="2">
        <v>42025</v>
      </c>
      <c r="B239" t="s">
        <v>481</v>
      </c>
      <c r="C239" s="1" t="s">
        <v>482</v>
      </c>
      <c r="D239" s="6" t="str">
        <f t="shared" si="3"/>
        <v>PL</v>
      </c>
      <c r="E239">
        <v>52</v>
      </c>
      <c r="F239">
        <v>1186</v>
      </c>
      <c r="G239">
        <v>61860</v>
      </c>
      <c r="H239">
        <v>2418000</v>
      </c>
    </row>
    <row r="240" spans="1:8" x14ac:dyDescent="0.3">
      <c r="A240" s="2">
        <v>42025</v>
      </c>
      <c r="B240" t="s">
        <v>483</v>
      </c>
      <c r="C240" s="1" t="s">
        <v>484</v>
      </c>
      <c r="D240" s="6" t="str">
        <f t="shared" si="3"/>
        <v>LU</v>
      </c>
      <c r="E240">
        <v>1.1000000000000001</v>
      </c>
      <c r="F240">
        <v>39264</v>
      </c>
      <c r="G240">
        <v>42250</v>
      </c>
      <c r="H240">
        <v>5093000</v>
      </c>
    </row>
    <row r="241" spans="1:8" x14ac:dyDescent="0.3">
      <c r="A241" s="2">
        <v>42025</v>
      </c>
      <c r="B241" t="s">
        <v>485</v>
      </c>
      <c r="C241" s="1" t="s">
        <v>486</v>
      </c>
      <c r="D241" s="6" t="str">
        <f t="shared" si="3"/>
        <v>PL</v>
      </c>
      <c r="E241">
        <v>1.77</v>
      </c>
      <c r="F241">
        <v>59884</v>
      </c>
      <c r="G241">
        <v>105420</v>
      </c>
      <c r="H241">
        <v>218198000</v>
      </c>
    </row>
    <row r="242" spans="1:8" x14ac:dyDescent="0.3">
      <c r="A242" s="2">
        <v>42025</v>
      </c>
      <c r="B242" t="s">
        <v>487</v>
      </c>
      <c r="C242" s="1" t="s">
        <v>488</v>
      </c>
      <c r="D242" s="6" t="str">
        <f t="shared" si="3"/>
        <v>PL</v>
      </c>
      <c r="E242">
        <v>4.22</v>
      </c>
      <c r="F242">
        <v>21572</v>
      </c>
      <c r="G242">
        <v>91010</v>
      </c>
      <c r="H242">
        <v>10150000</v>
      </c>
    </row>
    <row r="243" spans="1:8" x14ac:dyDescent="0.3">
      <c r="A243" s="2">
        <v>42025</v>
      </c>
      <c r="B243" t="s">
        <v>489</v>
      </c>
      <c r="C243" s="1" t="s">
        <v>490</v>
      </c>
      <c r="D243" s="6" t="str">
        <f t="shared" si="3"/>
        <v>PL</v>
      </c>
      <c r="E243">
        <v>8.31</v>
      </c>
      <c r="F243">
        <v>2966</v>
      </c>
      <c r="G243">
        <v>24650</v>
      </c>
      <c r="H243">
        <v>30148000</v>
      </c>
    </row>
    <row r="244" spans="1:8" x14ac:dyDescent="0.3">
      <c r="A244" s="2">
        <v>42025</v>
      </c>
      <c r="B244" t="s">
        <v>491</v>
      </c>
      <c r="C244" s="1" t="s">
        <v>492</v>
      </c>
      <c r="D244" s="6" t="str">
        <f t="shared" si="3"/>
        <v>PL</v>
      </c>
      <c r="E244">
        <v>2.4500000000000002</v>
      </c>
      <c r="F244">
        <v>40672</v>
      </c>
      <c r="G244">
        <v>98030</v>
      </c>
      <c r="H244">
        <v>34971000</v>
      </c>
    </row>
    <row r="245" spans="1:8" x14ac:dyDescent="0.3">
      <c r="A245" s="2">
        <v>42025</v>
      </c>
      <c r="B245" t="s">
        <v>493</v>
      </c>
      <c r="C245" s="1" t="s">
        <v>494</v>
      </c>
      <c r="D245" s="6" t="str">
        <f t="shared" si="3"/>
        <v>PL</v>
      </c>
      <c r="E245">
        <v>27.4</v>
      </c>
      <c r="F245">
        <v>6092</v>
      </c>
      <c r="G245">
        <v>164600</v>
      </c>
      <c r="H245">
        <v>5128000</v>
      </c>
    </row>
    <row r="246" spans="1:8" x14ac:dyDescent="0.3">
      <c r="A246" s="2">
        <v>42025</v>
      </c>
      <c r="B246" t="s">
        <v>495</v>
      </c>
      <c r="C246" s="1" t="s">
        <v>496</v>
      </c>
      <c r="D246" s="6" t="str">
        <f t="shared" si="3"/>
        <v>PL</v>
      </c>
      <c r="E246">
        <v>24.38</v>
      </c>
      <c r="F246">
        <v>246690</v>
      </c>
      <c r="G246">
        <v>5975090</v>
      </c>
      <c r="H246">
        <v>60796000</v>
      </c>
    </row>
    <row r="247" spans="1:8" x14ac:dyDescent="0.3">
      <c r="A247" s="2">
        <v>42025</v>
      </c>
      <c r="B247" t="s">
        <v>497</v>
      </c>
      <c r="C247" s="1" t="s">
        <v>498</v>
      </c>
      <c r="D247" s="6" t="str">
        <f t="shared" si="3"/>
        <v>PL</v>
      </c>
      <c r="E247">
        <v>7539</v>
      </c>
      <c r="F247">
        <v>2159</v>
      </c>
      <c r="G247">
        <v>16161920</v>
      </c>
      <c r="H247">
        <v>1279000</v>
      </c>
    </row>
    <row r="248" spans="1:8" x14ac:dyDescent="0.3">
      <c r="A248" s="2">
        <v>42025</v>
      </c>
      <c r="B248" t="s">
        <v>499</v>
      </c>
      <c r="C248" s="1" t="s">
        <v>500</v>
      </c>
      <c r="D248" s="6" t="str">
        <f t="shared" si="3"/>
        <v>PL</v>
      </c>
      <c r="E248">
        <v>4.0999999999999996</v>
      </c>
      <c r="F248">
        <v>6185</v>
      </c>
      <c r="G248">
        <v>24870</v>
      </c>
      <c r="H248">
        <v>1827000</v>
      </c>
    </row>
    <row r="249" spans="1:8" x14ac:dyDescent="0.3">
      <c r="A249" s="2">
        <v>42025</v>
      </c>
      <c r="B249" t="s">
        <v>501</v>
      </c>
      <c r="C249" s="1" t="s">
        <v>502</v>
      </c>
      <c r="D249" s="6" t="str">
        <f t="shared" si="3"/>
        <v>PL</v>
      </c>
      <c r="E249">
        <v>1.07</v>
      </c>
      <c r="F249">
        <v>179615</v>
      </c>
      <c r="G249">
        <v>194270</v>
      </c>
      <c r="H249">
        <v>72970000</v>
      </c>
    </row>
    <row r="250" spans="1:8" x14ac:dyDescent="0.3">
      <c r="A250" s="2">
        <v>42025</v>
      </c>
      <c r="B250" t="s">
        <v>503</v>
      </c>
      <c r="C250" s="1" t="s">
        <v>504</v>
      </c>
      <c r="D250" s="6" t="str">
        <f t="shared" si="3"/>
        <v>PL</v>
      </c>
      <c r="E250">
        <v>41.22</v>
      </c>
      <c r="F250">
        <v>1558</v>
      </c>
      <c r="G250">
        <v>64880</v>
      </c>
      <c r="H250">
        <v>5975000</v>
      </c>
    </row>
    <row r="251" spans="1:8" x14ac:dyDescent="0.3">
      <c r="A251" s="2">
        <v>42025</v>
      </c>
      <c r="B251" t="s">
        <v>505</v>
      </c>
      <c r="C251" s="1" t="s">
        <v>506</v>
      </c>
      <c r="D251" s="6" t="str">
        <f t="shared" si="3"/>
        <v>PL</v>
      </c>
      <c r="E251">
        <v>66.05</v>
      </c>
      <c r="F251">
        <v>5155</v>
      </c>
      <c r="G251">
        <v>340320</v>
      </c>
      <c r="H251">
        <v>6611000</v>
      </c>
    </row>
    <row r="252" spans="1:8" x14ac:dyDescent="0.3">
      <c r="A252" s="2">
        <v>42025</v>
      </c>
      <c r="B252" t="s">
        <v>507</v>
      </c>
      <c r="C252" s="1" t="s">
        <v>508</v>
      </c>
      <c r="D252" s="6" t="str">
        <f t="shared" si="3"/>
        <v>PL</v>
      </c>
      <c r="E252">
        <v>5.84</v>
      </c>
      <c r="F252">
        <v>11</v>
      </c>
      <c r="G252">
        <v>60</v>
      </c>
      <c r="H252">
        <v>3832000</v>
      </c>
    </row>
    <row r="253" spans="1:8" x14ac:dyDescent="0.3">
      <c r="A253" s="2">
        <v>42025</v>
      </c>
      <c r="B253" t="s">
        <v>509</v>
      </c>
      <c r="C253" s="1" t="s">
        <v>510</v>
      </c>
      <c r="D253" s="6" t="str">
        <f t="shared" si="3"/>
        <v>PL</v>
      </c>
      <c r="E253">
        <v>7.5</v>
      </c>
      <c r="F253">
        <v>4397</v>
      </c>
      <c r="G253">
        <v>33160</v>
      </c>
      <c r="H253">
        <v>11888000</v>
      </c>
    </row>
    <row r="254" spans="1:8" x14ac:dyDescent="0.3">
      <c r="A254" s="2">
        <v>42025</v>
      </c>
      <c r="B254" t="s">
        <v>511</v>
      </c>
      <c r="C254" s="1" t="s">
        <v>512</v>
      </c>
      <c r="D254" s="6" t="str">
        <f t="shared" si="3"/>
        <v>PL</v>
      </c>
      <c r="E254">
        <v>452.1</v>
      </c>
      <c r="F254">
        <v>39445</v>
      </c>
      <c r="G254">
        <v>17512530</v>
      </c>
      <c r="H254">
        <v>12038000</v>
      </c>
    </row>
    <row r="255" spans="1:8" x14ac:dyDescent="0.3">
      <c r="A255" s="2">
        <v>42025</v>
      </c>
      <c r="B255" t="s">
        <v>513</v>
      </c>
      <c r="C255" s="1" t="s">
        <v>514</v>
      </c>
      <c r="D255" s="6" t="str">
        <f t="shared" si="3"/>
        <v>PL</v>
      </c>
      <c r="E255">
        <v>10.26</v>
      </c>
      <c r="F255">
        <v>69138</v>
      </c>
      <c r="G255">
        <v>701790</v>
      </c>
      <c r="H255">
        <v>30174000</v>
      </c>
    </row>
    <row r="256" spans="1:8" x14ac:dyDescent="0.3">
      <c r="A256" s="2">
        <v>42025</v>
      </c>
      <c r="B256" t="s">
        <v>515</v>
      </c>
      <c r="C256" s="1" t="s">
        <v>516</v>
      </c>
      <c r="D256" s="6" t="str">
        <f t="shared" si="3"/>
        <v>PL</v>
      </c>
      <c r="E256">
        <v>35.200000000000003</v>
      </c>
      <c r="F256">
        <v>103</v>
      </c>
      <c r="G256">
        <v>3630</v>
      </c>
      <c r="H256">
        <v>689000</v>
      </c>
    </row>
    <row r="257" spans="1:8" x14ac:dyDescent="0.3">
      <c r="A257" s="2">
        <v>42025</v>
      </c>
      <c r="B257" t="s">
        <v>517</v>
      </c>
      <c r="C257" s="1" t="s">
        <v>518</v>
      </c>
      <c r="D257" s="6" t="str">
        <f t="shared" si="3"/>
        <v>PL</v>
      </c>
      <c r="E257">
        <v>0.5</v>
      </c>
      <c r="F257">
        <v>3174</v>
      </c>
      <c r="G257">
        <v>1590</v>
      </c>
      <c r="H257">
        <v>0</v>
      </c>
    </row>
    <row r="258" spans="1:8" x14ac:dyDescent="0.3">
      <c r="A258" s="2">
        <v>42025</v>
      </c>
      <c r="B258" t="s">
        <v>519</v>
      </c>
      <c r="C258" s="1" t="s">
        <v>520</v>
      </c>
      <c r="D258" s="6" t="str">
        <f t="shared" si="3"/>
        <v>PL</v>
      </c>
      <c r="E258">
        <v>201.7</v>
      </c>
      <c r="F258">
        <v>827</v>
      </c>
      <c r="G258">
        <v>165650</v>
      </c>
      <c r="H258">
        <v>2559000</v>
      </c>
    </row>
    <row r="259" spans="1:8" x14ac:dyDescent="0.3">
      <c r="A259" s="2">
        <v>42025</v>
      </c>
      <c r="B259" t="s">
        <v>521</v>
      </c>
      <c r="C259" s="1" t="s">
        <v>522</v>
      </c>
      <c r="D259" s="6" t="str">
        <f t="shared" ref="D259:D322" si="4">LEFT(C259,2)</f>
        <v>PL</v>
      </c>
      <c r="E259">
        <v>21</v>
      </c>
      <c r="F259">
        <v>0</v>
      </c>
      <c r="G259">
        <v>0</v>
      </c>
      <c r="H259">
        <v>0</v>
      </c>
    </row>
    <row r="260" spans="1:8" x14ac:dyDescent="0.3">
      <c r="A260" s="2">
        <v>42025</v>
      </c>
      <c r="B260" t="s">
        <v>523</v>
      </c>
      <c r="C260" s="1" t="s">
        <v>524</v>
      </c>
      <c r="D260" s="6" t="str">
        <f t="shared" si="4"/>
        <v>PL</v>
      </c>
      <c r="E260">
        <v>13.25</v>
      </c>
      <c r="F260">
        <v>609</v>
      </c>
      <c r="G260">
        <v>8100</v>
      </c>
      <c r="H260">
        <v>23198000</v>
      </c>
    </row>
    <row r="261" spans="1:8" x14ac:dyDescent="0.3">
      <c r="A261" s="2">
        <v>42025</v>
      </c>
      <c r="B261" t="s">
        <v>525</v>
      </c>
      <c r="C261" s="1" t="s">
        <v>526</v>
      </c>
      <c r="D261" s="6" t="str">
        <f t="shared" si="4"/>
        <v>PL</v>
      </c>
      <c r="E261">
        <v>13.69</v>
      </c>
      <c r="F261">
        <v>304</v>
      </c>
      <c r="G261">
        <v>4120</v>
      </c>
      <c r="H261">
        <v>2276000</v>
      </c>
    </row>
    <row r="262" spans="1:8" x14ac:dyDescent="0.3">
      <c r="A262" s="2">
        <v>42025</v>
      </c>
      <c r="B262" t="s">
        <v>527</v>
      </c>
      <c r="C262" s="1" t="s">
        <v>528</v>
      </c>
      <c r="D262" s="6" t="str">
        <f t="shared" si="4"/>
        <v>PL</v>
      </c>
      <c r="E262">
        <v>8.5</v>
      </c>
      <c r="F262">
        <v>7558</v>
      </c>
      <c r="G262">
        <v>63090</v>
      </c>
      <c r="H262">
        <v>9921000</v>
      </c>
    </row>
    <row r="263" spans="1:8" x14ac:dyDescent="0.3">
      <c r="A263" s="2">
        <v>42025</v>
      </c>
      <c r="B263" t="s">
        <v>529</v>
      </c>
      <c r="C263" s="1" t="s">
        <v>530</v>
      </c>
      <c r="D263" s="6" t="str">
        <f t="shared" si="4"/>
        <v>PL</v>
      </c>
      <c r="E263">
        <v>7.0000000000000007E-2</v>
      </c>
      <c r="F263">
        <v>1000</v>
      </c>
      <c r="G263">
        <v>70</v>
      </c>
      <c r="H263">
        <v>0</v>
      </c>
    </row>
    <row r="264" spans="1:8" x14ac:dyDescent="0.3">
      <c r="A264" s="2">
        <v>42025</v>
      </c>
      <c r="B264" t="s">
        <v>531</v>
      </c>
      <c r="C264" s="1" t="s">
        <v>532</v>
      </c>
      <c r="D264" s="6" t="str">
        <f t="shared" si="4"/>
        <v>PL</v>
      </c>
      <c r="E264">
        <v>2.09</v>
      </c>
      <c r="F264">
        <v>22656</v>
      </c>
      <c r="G264">
        <v>45360</v>
      </c>
      <c r="H264">
        <v>2516000</v>
      </c>
    </row>
    <row r="265" spans="1:8" x14ac:dyDescent="0.3">
      <c r="A265" s="2">
        <v>42025</v>
      </c>
      <c r="B265" t="s">
        <v>533</v>
      </c>
      <c r="C265" s="1" t="s">
        <v>534</v>
      </c>
      <c r="D265" s="6" t="str">
        <f t="shared" si="4"/>
        <v>PL</v>
      </c>
      <c r="E265">
        <v>10.52</v>
      </c>
      <c r="F265">
        <v>0</v>
      </c>
      <c r="G265">
        <v>0</v>
      </c>
      <c r="H265">
        <v>2000000</v>
      </c>
    </row>
    <row r="266" spans="1:8" x14ac:dyDescent="0.3">
      <c r="A266" s="2">
        <v>42025</v>
      </c>
      <c r="B266" t="s">
        <v>535</v>
      </c>
      <c r="C266" s="1" t="s">
        <v>536</v>
      </c>
      <c r="D266" s="6" t="str">
        <f t="shared" si="4"/>
        <v>PL</v>
      </c>
      <c r="E266">
        <v>0.56000000000000005</v>
      </c>
      <c r="F266">
        <v>514069</v>
      </c>
      <c r="G266">
        <v>286230</v>
      </c>
      <c r="H266">
        <v>503124000</v>
      </c>
    </row>
    <row r="267" spans="1:8" x14ac:dyDescent="0.3">
      <c r="A267" s="2">
        <v>42025</v>
      </c>
      <c r="B267" t="s">
        <v>537</v>
      </c>
      <c r="C267" s="1" t="s">
        <v>538</v>
      </c>
      <c r="D267" s="6" t="str">
        <f t="shared" si="4"/>
        <v>NL</v>
      </c>
      <c r="E267">
        <v>1.54</v>
      </c>
      <c r="F267">
        <v>4015</v>
      </c>
      <c r="G267">
        <v>6320</v>
      </c>
      <c r="H267">
        <v>8276000</v>
      </c>
    </row>
    <row r="268" spans="1:8" x14ac:dyDescent="0.3">
      <c r="A268" s="2">
        <v>42025</v>
      </c>
      <c r="B268" t="s">
        <v>539</v>
      </c>
      <c r="C268" s="1" t="s">
        <v>540</v>
      </c>
      <c r="D268" s="6" t="str">
        <f t="shared" si="4"/>
        <v>PL</v>
      </c>
      <c r="E268">
        <v>7.09</v>
      </c>
      <c r="F268">
        <v>721057</v>
      </c>
      <c r="G268">
        <v>5046670</v>
      </c>
      <c r="H268">
        <v>391726000</v>
      </c>
    </row>
    <row r="269" spans="1:8" x14ac:dyDescent="0.3">
      <c r="A269" s="2">
        <v>42025</v>
      </c>
      <c r="B269" t="s">
        <v>541</v>
      </c>
      <c r="C269" s="1" t="s">
        <v>542</v>
      </c>
      <c r="D269" s="6" t="str">
        <f t="shared" si="4"/>
        <v>PL</v>
      </c>
      <c r="E269">
        <v>1.5</v>
      </c>
      <c r="F269">
        <v>9343</v>
      </c>
      <c r="G269">
        <v>13970</v>
      </c>
      <c r="H269">
        <v>3254000</v>
      </c>
    </row>
    <row r="270" spans="1:8" x14ac:dyDescent="0.3">
      <c r="A270" s="2">
        <v>42025</v>
      </c>
      <c r="B270" t="s">
        <v>543</v>
      </c>
      <c r="C270" s="1" t="s">
        <v>544</v>
      </c>
      <c r="D270" s="6" t="str">
        <f t="shared" si="4"/>
        <v>PL</v>
      </c>
      <c r="E270">
        <v>1.34</v>
      </c>
      <c r="F270">
        <v>68803</v>
      </c>
      <c r="G270">
        <v>91760</v>
      </c>
      <c r="H270">
        <v>50027000</v>
      </c>
    </row>
    <row r="271" spans="1:8" x14ac:dyDescent="0.3">
      <c r="A271" s="2">
        <v>42025</v>
      </c>
      <c r="B271" t="s">
        <v>545</v>
      </c>
      <c r="C271" s="1" t="s">
        <v>546</v>
      </c>
      <c r="D271" s="6" t="str">
        <f t="shared" si="4"/>
        <v>PL</v>
      </c>
      <c r="E271">
        <v>0.16</v>
      </c>
      <c r="F271">
        <v>332230</v>
      </c>
      <c r="G271">
        <v>53160</v>
      </c>
      <c r="H271">
        <v>0</v>
      </c>
    </row>
    <row r="272" spans="1:8" x14ac:dyDescent="0.3">
      <c r="A272" s="2">
        <v>42025</v>
      </c>
      <c r="B272" t="s">
        <v>547</v>
      </c>
      <c r="C272" s="1" t="s">
        <v>548</v>
      </c>
      <c r="D272" s="6" t="str">
        <f t="shared" si="4"/>
        <v>PL</v>
      </c>
      <c r="E272">
        <v>33.799999999999997</v>
      </c>
      <c r="F272">
        <v>146</v>
      </c>
      <c r="G272">
        <v>4930</v>
      </c>
      <c r="H272">
        <v>3773000</v>
      </c>
    </row>
    <row r="273" spans="1:8" x14ac:dyDescent="0.3">
      <c r="A273" s="2">
        <v>42025</v>
      </c>
      <c r="B273" t="s">
        <v>549</v>
      </c>
      <c r="C273" s="1" t="s">
        <v>550</v>
      </c>
      <c r="D273" s="6" t="str">
        <f t="shared" si="4"/>
        <v>PL</v>
      </c>
      <c r="E273">
        <v>1.46</v>
      </c>
      <c r="F273">
        <v>4440</v>
      </c>
      <c r="G273">
        <v>6480</v>
      </c>
      <c r="H273">
        <v>42888000</v>
      </c>
    </row>
    <row r="274" spans="1:8" x14ac:dyDescent="0.3">
      <c r="A274" s="2">
        <v>42025</v>
      </c>
      <c r="B274" t="s">
        <v>551</v>
      </c>
      <c r="C274" s="1" t="s">
        <v>552</v>
      </c>
      <c r="D274" s="6" t="str">
        <f t="shared" si="4"/>
        <v>PL</v>
      </c>
      <c r="E274">
        <v>10</v>
      </c>
      <c r="F274">
        <v>0</v>
      </c>
      <c r="G274">
        <v>0</v>
      </c>
      <c r="H274">
        <v>356000</v>
      </c>
    </row>
    <row r="275" spans="1:8" x14ac:dyDescent="0.3">
      <c r="A275" s="2">
        <v>42025</v>
      </c>
      <c r="B275" t="s">
        <v>553</v>
      </c>
      <c r="C275" s="1" t="s">
        <v>554</v>
      </c>
      <c r="D275" s="6" t="str">
        <f t="shared" si="4"/>
        <v>PL</v>
      </c>
      <c r="E275">
        <v>1.46</v>
      </c>
      <c r="F275">
        <v>0</v>
      </c>
      <c r="G275">
        <v>0</v>
      </c>
      <c r="H275">
        <v>4265000</v>
      </c>
    </row>
    <row r="276" spans="1:8" x14ac:dyDescent="0.3">
      <c r="A276" s="2">
        <v>42025</v>
      </c>
      <c r="B276" t="s">
        <v>555</v>
      </c>
      <c r="C276" s="1" t="s">
        <v>556</v>
      </c>
      <c r="D276" s="6" t="str">
        <f t="shared" si="4"/>
        <v>HU</v>
      </c>
      <c r="E276">
        <v>149.9</v>
      </c>
      <c r="F276">
        <v>113</v>
      </c>
      <c r="G276">
        <v>16940</v>
      </c>
      <c r="H276">
        <v>3703000</v>
      </c>
    </row>
    <row r="277" spans="1:8" x14ac:dyDescent="0.3">
      <c r="A277" s="2">
        <v>42025</v>
      </c>
      <c r="B277" t="s">
        <v>557</v>
      </c>
      <c r="C277" s="1" t="s">
        <v>558</v>
      </c>
      <c r="D277" s="6" t="str">
        <f t="shared" si="4"/>
        <v>PL</v>
      </c>
      <c r="E277">
        <v>12.5</v>
      </c>
      <c r="F277">
        <v>233865</v>
      </c>
      <c r="G277">
        <v>2899770</v>
      </c>
      <c r="H277">
        <v>16905000</v>
      </c>
    </row>
    <row r="278" spans="1:8" x14ac:dyDescent="0.3">
      <c r="A278" s="2">
        <v>42025</v>
      </c>
      <c r="B278" t="s">
        <v>559</v>
      </c>
      <c r="C278" s="1" t="s">
        <v>560</v>
      </c>
      <c r="D278" s="6" t="str">
        <f t="shared" si="4"/>
        <v>PL</v>
      </c>
      <c r="E278">
        <v>10.5</v>
      </c>
      <c r="F278">
        <v>137</v>
      </c>
      <c r="G278">
        <v>1380</v>
      </c>
      <c r="H278">
        <v>1026000</v>
      </c>
    </row>
    <row r="279" spans="1:8" x14ac:dyDescent="0.3">
      <c r="A279" s="2">
        <v>42025</v>
      </c>
      <c r="B279" t="s">
        <v>561</v>
      </c>
      <c r="C279" s="1" t="s">
        <v>562</v>
      </c>
      <c r="D279" s="6" t="str">
        <f t="shared" si="4"/>
        <v>PL</v>
      </c>
      <c r="E279">
        <v>6.13</v>
      </c>
      <c r="F279">
        <v>8681</v>
      </c>
      <c r="G279">
        <v>53100</v>
      </c>
      <c r="H279">
        <v>9981000</v>
      </c>
    </row>
    <row r="280" spans="1:8" x14ac:dyDescent="0.3">
      <c r="A280" s="2">
        <v>42025</v>
      </c>
      <c r="B280" t="s">
        <v>563</v>
      </c>
      <c r="C280" s="1" t="s">
        <v>564</v>
      </c>
      <c r="D280" s="6" t="str">
        <f t="shared" si="4"/>
        <v>PL</v>
      </c>
      <c r="E280">
        <v>2.16</v>
      </c>
      <c r="F280">
        <v>339582</v>
      </c>
      <c r="G280">
        <v>730420</v>
      </c>
      <c r="H280">
        <v>95095000</v>
      </c>
    </row>
    <row r="281" spans="1:8" x14ac:dyDescent="0.3">
      <c r="A281" s="2">
        <v>42025</v>
      </c>
      <c r="B281" t="s">
        <v>565</v>
      </c>
      <c r="C281" s="1" t="s">
        <v>566</v>
      </c>
      <c r="D281" s="6" t="str">
        <f t="shared" si="4"/>
        <v>PL</v>
      </c>
      <c r="E281">
        <v>1.64</v>
      </c>
      <c r="F281">
        <v>13933</v>
      </c>
      <c r="G281">
        <v>22920</v>
      </c>
      <c r="H281">
        <v>9957000</v>
      </c>
    </row>
    <row r="282" spans="1:8" x14ac:dyDescent="0.3">
      <c r="A282" s="2">
        <v>42025</v>
      </c>
      <c r="B282" t="s">
        <v>567</v>
      </c>
      <c r="C282" s="1" t="s">
        <v>568</v>
      </c>
      <c r="D282" s="6" t="str">
        <f t="shared" si="4"/>
        <v>PL</v>
      </c>
      <c r="E282">
        <v>3.05</v>
      </c>
      <c r="F282">
        <v>723</v>
      </c>
      <c r="G282">
        <v>2330</v>
      </c>
      <c r="H282">
        <v>1453000</v>
      </c>
    </row>
    <row r="283" spans="1:8" x14ac:dyDescent="0.3">
      <c r="A283" s="2">
        <v>42025</v>
      </c>
      <c r="B283" t="s">
        <v>569</v>
      </c>
      <c r="C283" s="1" t="s">
        <v>570</v>
      </c>
      <c r="D283" s="6" t="str">
        <f t="shared" si="4"/>
        <v>PL</v>
      </c>
      <c r="E283">
        <v>17.5</v>
      </c>
      <c r="F283">
        <v>3671</v>
      </c>
      <c r="G283">
        <v>63550</v>
      </c>
      <c r="H283">
        <v>2386000</v>
      </c>
    </row>
    <row r="284" spans="1:8" x14ac:dyDescent="0.3">
      <c r="A284" s="2">
        <v>42025</v>
      </c>
      <c r="B284" t="s">
        <v>571</v>
      </c>
      <c r="C284" s="1" t="s">
        <v>572</v>
      </c>
      <c r="D284" s="6" t="str">
        <f t="shared" si="4"/>
        <v>PL</v>
      </c>
      <c r="E284">
        <v>5.59</v>
      </c>
      <c r="F284">
        <v>7080</v>
      </c>
      <c r="G284">
        <v>39600</v>
      </c>
      <c r="H284">
        <v>257931000</v>
      </c>
    </row>
    <row r="285" spans="1:8" x14ac:dyDescent="0.3">
      <c r="A285" s="2">
        <v>42025</v>
      </c>
      <c r="B285" t="s">
        <v>573</v>
      </c>
      <c r="C285" s="1" t="s">
        <v>574</v>
      </c>
      <c r="D285" s="6" t="str">
        <f t="shared" si="4"/>
        <v>PL</v>
      </c>
      <c r="E285">
        <v>4.92</v>
      </c>
      <c r="F285">
        <v>882</v>
      </c>
      <c r="G285">
        <v>4250</v>
      </c>
      <c r="H285">
        <v>3499000</v>
      </c>
    </row>
    <row r="286" spans="1:8" x14ac:dyDescent="0.3">
      <c r="A286" s="2">
        <v>42025</v>
      </c>
      <c r="B286" t="s">
        <v>575</v>
      </c>
      <c r="C286" s="1" t="s">
        <v>576</v>
      </c>
      <c r="D286" s="6" t="str">
        <f t="shared" si="4"/>
        <v>PL</v>
      </c>
      <c r="E286">
        <v>244.45</v>
      </c>
      <c r="F286">
        <v>8582</v>
      </c>
      <c r="G286">
        <v>2093130</v>
      </c>
      <c r="H286">
        <v>1930000</v>
      </c>
    </row>
    <row r="287" spans="1:8" x14ac:dyDescent="0.3">
      <c r="A287" s="2">
        <v>42025</v>
      </c>
      <c r="B287" t="s">
        <v>577</v>
      </c>
      <c r="C287" s="1" t="s">
        <v>578</v>
      </c>
      <c r="D287" s="6" t="str">
        <f t="shared" si="4"/>
        <v>PL</v>
      </c>
      <c r="E287">
        <v>23.7</v>
      </c>
      <c r="F287">
        <v>11400</v>
      </c>
      <c r="G287">
        <v>270440</v>
      </c>
      <c r="H287">
        <v>25618000</v>
      </c>
    </row>
    <row r="288" spans="1:8" x14ac:dyDescent="0.3">
      <c r="A288" s="2">
        <v>42025</v>
      </c>
      <c r="B288" t="s">
        <v>579</v>
      </c>
      <c r="C288" s="1" t="s">
        <v>580</v>
      </c>
      <c r="D288" s="6" t="str">
        <f t="shared" si="4"/>
        <v>GB</v>
      </c>
      <c r="E288">
        <v>7.0000000000000007E-2</v>
      </c>
      <c r="F288">
        <v>25961</v>
      </c>
      <c r="G288">
        <v>1820</v>
      </c>
      <c r="H288">
        <v>0</v>
      </c>
    </row>
    <row r="289" spans="1:8" x14ac:dyDescent="0.3">
      <c r="A289" s="2">
        <v>42025</v>
      </c>
      <c r="B289" t="s">
        <v>581</v>
      </c>
      <c r="C289" s="1" t="s">
        <v>582</v>
      </c>
      <c r="D289" s="6" t="str">
        <f t="shared" si="4"/>
        <v>PL</v>
      </c>
      <c r="E289">
        <v>4.28</v>
      </c>
      <c r="F289">
        <v>5696</v>
      </c>
      <c r="G289">
        <v>25180</v>
      </c>
      <c r="H289">
        <v>24936000</v>
      </c>
    </row>
    <row r="290" spans="1:8" x14ac:dyDescent="0.3">
      <c r="A290" s="2">
        <v>42025</v>
      </c>
      <c r="B290" t="s">
        <v>583</v>
      </c>
      <c r="C290" s="1" t="s">
        <v>584</v>
      </c>
      <c r="D290" s="6" t="str">
        <f t="shared" si="4"/>
        <v>PL</v>
      </c>
      <c r="E290">
        <v>1.2</v>
      </c>
      <c r="F290">
        <v>165</v>
      </c>
      <c r="G290">
        <v>200</v>
      </c>
      <c r="H290">
        <v>4052000</v>
      </c>
    </row>
    <row r="291" spans="1:8" x14ac:dyDescent="0.3">
      <c r="A291" s="2">
        <v>42025</v>
      </c>
      <c r="B291" t="s">
        <v>585</v>
      </c>
      <c r="C291" s="1" t="s">
        <v>586</v>
      </c>
      <c r="D291" s="6" t="str">
        <f t="shared" si="4"/>
        <v>PL</v>
      </c>
      <c r="E291">
        <v>3.87</v>
      </c>
      <c r="F291">
        <v>20</v>
      </c>
      <c r="G291">
        <v>80</v>
      </c>
      <c r="H291">
        <v>1500000</v>
      </c>
    </row>
    <row r="292" spans="1:8" x14ac:dyDescent="0.3">
      <c r="A292" s="2">
        <v>42025</v>
      </c>
      <c r="B292" t="s">
        <v>587</v>
      </c>
      <c r="C292" s="1" t="s">
        <v>588</v>
      </c>
      <c r="D292" s="6" t="str">
        <f t="shared" si="4"/>
        <v>PL</v>
      </c>
      <c r="E292">
        <v>49.2</v>
      </c>
      <c r="F292">
        <v>120</v>
      </c>
      <c r="G292">
        <v>5890</v>
      </c>
      <c r="H292">
        <v>297000</v>
      </c>
    </row>
    <row r="293" spans="1:8" x14ac:dyDescent="0.3">
      <c r="A293" s="2">
        <v>42025</v>
      </c>
      <c r="B293" t="s">
        <v>589</v>
      </c>
      <c r="C293" s="1" t="s">
        <v>590</v>
      </c>
      <c r="D293" s="6" t="str">
        <f t="shared" si="4"/>
        <v>PL</v>
      </c>
      <c r="E293">
        <v>1.1499999999999999</v>
      </c>
      <c r="F293">
        <v>8538</v>
      </c>
      <c r="G293">
        <v>9790</v>
      </c>
      <c r="H293">
        <v>36087000</v>
      </c>
    </row>
    <row r="294" spans="1:8" x14ac:dyDescent="0.3">
      <c r="A294" s="2">
        <v>42025</v>
      </c>
      <c r="B294" t="s">
        <v>591</v>
      </c>
      <c r="C294" s="1" t="s">
        <v>592</v>
      </c>
      <c r="D294" s="6" t="str">
        <f t="shared" si="4"/>
        <v>PL</v>
      </c>
      <c r="E294">
        <v>2.1</v>
      </c>
      <c r="F294">
        <v>46</v>
      </c>
      <c r="G294">
        <v>100</v>
      </c>
      <c r="H294">
        <v>4803000</v>
      </c>
    </row>
    <row r="295" spans="1:8" x14ac:dyDescent="0.3">
      <c r="A295" s="2">
        <v>42025</v>
      </c>
      <c r="B295" t="s">
        <v>593</v>
      </c>
      <c r="C295" s="1" t="s">
        <v>594</v>
      </c>
      <c r="D295" s="6" t="str">
        <f t="shared" si="4"/>
        <v>PL</v>
      </c>
      <c r="E295">
        <v>2.0699999999999998</v>
      </c>
      <c r="F295">
        <v>0</v>
      </c>
      <c r="G295">
        <v>0</v>
      </c>
      <c r="H295">
        <v>8487000</v>
      </c>
    </row>
    <row r="296" spans="1:8" x14ac:dyDescent="0.3">
      <c r="A296" s="2">
        <v>42025</v>
      </c>
      <c r="B296" t="s">
        <v>595</v>
      </c>
      <c r="C296" s="1" t="s">
        <v>596</v>
      </c>
      <c r="D296" s="6" t="str">
        <f t="shared" si="4"/>
        <v>EE</v>
      </c>
      <c r="E296">
        <v>7.05</v>
      </c>
      <c r="F296">
        <v>0</v>
      </c>
      <c r="G296">
        <v>0</v>
      </c>
      <c r="H296">
        <v>247000</v>
      </c>
    </row>
    <row r="297" spans="1:8" x14ac:dyDescent="0.3">
      <c r="A297" s="2">
        <v>42025</v>
      </c>
      <c r="B297" t="s">
        <v>597</v>
      </c>
      <c r="C297" s="1" t="s">
        <v>598</v>
      </c>
      <c r="D297" s="6" t="str">
        <f t="shared" si="4"/>
        <v>PL</v>
      </c>
      <c r="E297">
        <v>0.11</v>
      </c>
      <c r="F297">
        <v>0</v>
      </c>
      <c r="G297">
        <v>0</v>
      </c>
      <c r="H297">
        <v>0</v>
      </c>
    </row>
    <row r="298" spans="1:8" x14ac:dyDescent="0.3">
      <c r="A298" s="2">
        <v>42025</v>
      </c>
      <c r="B298" t="s">
        <v>599</v>
      </c>
      <c r="C298" s="1" t="s">
        <v>600</v>
      </c>
      <c r="D298" s="6" t="str">
        <f t="shared" si="4"/>
        <v>PL</v>
      </c>
      <c r="E298">
        <v>2.8</v>
      </c>
      <c r="F298">
        <v>42898</v>
      </c>
      <c r="G298">
        <v>122320</v>
      </c>
      <c r="H298">
        <v>24856000</v>
      </c>
    </row>
    <row r="299" spans="1:8" x14ac:dyDescent="0.3">
      <c r="A299" s="2">
        <v>42025</v>
      </c>
      <c r="B299" t="s">
        <v>601</v>
      </c>
      <c r="C299" s="1" t="s">
        <v>602</v>
      </c>
      <c r="D299" s="6" t="str">
        <f t="shared" si="4"/>
        <v>PL</v>
      </c>
      <c r="E299">
        <v>10</v>
      </c>
      <c r="F299">
        <v>883</v>
      </c>
      <c r="G299">
        <v>8770</v>
      </c>
      <c r="H299">
        <v>6624000</v>
      </c>
    </row>
    <row r="300" spans="1:8" x14ac:dyDescent="0.3">
      <c r="A300" s="2">
        <v>42025</v>
      </c>
      <c r="B300" t="s">
        <v>603</v>
      </c>
      <c r="C300" s="1" t="s">
        <v>604</v>
      </c>
      <c r="D300" s="6" t="str">
        <f t="shared" si="4"/>
        <v>PL</v>
      </c>
      <c r="E300">
        <v>5.1100000000000003</v>
      </c>
      <c r="F300">
        <v>1535</v>
      </c>
      <c r="G300">
        <v>7840</v>
      </c>
      <c r="H300">
        <v>1399000</v>
      </c>
    </row>
    <row r="301" spans="1:8" x14ac:dyDescent="0.3">
      <c r="A301" s="2">
        <v>42025</v>
      </c>
      <c r="B301" t="s">
        <v>605</v>
      </c>
      <c r="C301" s="1" t="s">
        <v>606</v>
      </c>
      <c r="D301" s="6" t="str">
        <f t="shared" si="4"/>
        <v>PL</v>
      </c>
      <c r="E301">
        <v>7.78</v>
      </c>
      <c r="F301">
        <v>2730298</v>
      </c>
      <c r="G301">
        <v>21095360</v>
      </c>
      <c r="H301">
        <v>647357000</v>
      </c>
    </row>
    <row r="302" spans="1:8" x14ac:dyDescent="0.3">
      <c r="A302" s="2">
        <v>42025</v>
      </c>
      <c r="B302" t="s">
        <v>607</v>
      </c>
      <c r="C302" s="1" t="s">
        <v>608</v>
      </c>
      <c r="D302" s="6" t="str">
        <f t="shared" si="4"/>
        <v>PL</v>
      </c>
      <c r="E302">
        <v>41</v>
      </c>
      <c r="F302">
        <v>50325</v>
      </c>
      <c r="G302">
        <v>2076330</v>
      </c>
      <c r="H302">
        <v>21800000</v>
      </c>
    </row>
    <row r="303" spans="1:8" x14ac:dyDescent="0.3">
      <c r="A303" s="2">
        <v>42025</v>
      </c>
      <c r="B303" t="s">
        <v>609</v>
      </c>
      <c r="C303" s="1" t="s">
        <v>610</v>
      </c>
      <c r="D303" s="6" t="str">
        <f t="shared" si="4"/>
        <v>LU</v>
      </c>
      <c r="E303">
        <v>1.52</v>
      </c>
      <c r="F303">
        <v>8500</v>
      </c>
      <c r="G303">
        <v>12960</v>
      </c>
      <c r="H303">
        <v>2352000</v>
      </c>
    </row>
    <row r="304" spans="1:8" x14ac:dyDescent="0.3">
      <c r="A304" s="2">
        <v>42025</v>
      </c>
      <c r="B304" t="s">
        <v>611</v>
      </c>
      <c r="C304" s="1" t="s">
        <v>612</v>
      </c>
      <c r="D304" s="6" t="str">
        <f t="shared" si="4"/>
        <v>PL</v>
      </c>
      <c r="E304">
        <v>6.15</v>
      </c>
      <c r="F304">
        <v>668</v>
      </c>
      <c r="G304">
        <v>4110</v>
      </c>
      <c r="H304">
        <v>6568000</v>
      </c>
    </row>
    <row r="305" spans="1:8" x14ac:dyDescent="0.3">
      <c r="A305" s="2">
        <v>42025</v>
      </c>
      <c r="B305" t="s">
        <v>613</v>
      </c>
      <c r="C305" s="1" t="s">
        <v>614</v>
      </c>
      <c r="D305" s="6" t="str">
        <f t="shared" si="4"/>
        <v>PL</v>
      </c>
      <c r="E305">
        <v>226.5</v>
      </c>
      <c r="F305">
        <v>60</v>
      </c>
      <c r="G305">
        <v>13690</v>
      </c>
      <c r="H305">
        <v>349000</v>
      </c>
    </row>
    <row r="306" spans="1:8" x14ac:dyDescent="0.3">
      <c r="A306" s="2">
        <v>42025</v>
      </c>
      <c r="B306" t="s">
        <v>615</v>
      </c>
      <c r="C306" s="1" t="s">
        <v>616</v>
      </c>
      <c r="D306" s="6" t="str">
        <f t="shared" si="4"/>
        <v>PL</v>
      </c>
      <c r="E306">
        <v>8.2100000000000009</v>
      </c>
      <c r="F306">
        <v>755</v>
      </c>
      <c r="G306">
        <v>6220</v>
      </c>
      <c r="H306">
        <v>6256000</v>
      </c>
    </row>
    <row r="307" spans="1:8" x14ac:dyDescent="0.3">
      <c r="A307" s="2">
        <v>42025</v>
      </c>
      <c r="B307" t="s">
        <v>617</v>
      </c>
      <c r="C307" s="1" t="s">
        <v>618</v>
      </c>
      <c r="D307" s="6" t="str">
        <f t="shared" si="4"/>
        <v>NL</v>
      </c>
      <c r="E307">
        <v>73.5</v>
      </c>
      <c r="F307">
        <v>300</v>
      </c>
      <c r="G307">
        <v>22050</v>
      </c>
      <c r="H307">
        <v>1725000</v>
      </c>
    </row>
    <row r="308" spans="1:8" x14ac:dyDescent="0.3">
      <c r="A308" s="2">
        <v>42025</v>
      </c>
      <c r="B308" t="s">
        <v>619</v>
      </c>
      <c r="C308" s="1" t="s">
        <v>620</v>
      </c>
      <c r="D308" s="6" t="str">
        <f t="shared" si="4"/>
        <v>PL</v>
      </c>
      <c r="E308">
        <v>47.5</v>
      </c>
      <c r="F308">
        <v>686</v>
      </c>
      <c r="G308">
        <v>32630</v>
      </c>
      <c r="H308">
        <v>1688000</v>
      </c>
    </row>
    <row r="309" spans="1:8" x14ac:dyDescent="0.3">
      <c r="A309" s="2">
        <v>42025</v>
      </c>
      <c r="B309" t="s">
        <v>621</v>
      </c>
      <c r="C309" s="1" t="s">
        <v>622</v>
      </c>
      <c r="D309" s="6" t="str">
        <f t="shared" si="4"/>
        <v>PL</v>
      </c>
      <c r="E309">
        <v>1.1499999999999999</v>
      </c>
      <c r="F309">
        <v>5970</v>
      </c>
      <c r="G309">
        <v>6750</v>
      </c>
      <c r="H309">
        <v>6642000</v>
      </c>
    </row>
    <row r="310" spans="1:8" x14ac:dyDescent="0.3">
      <c r="A310" s="2">
        <v>42025</v>
      </c>
      <c r="B310" t="s">
        <v>623</v>
      </c>
      <c r="C310" s="1" t="s">
        <v>624</v>
      </c>
      <c r="D310" s="6" t="str">
        <f t="shared" si="4"/>
        <v>PL</v>
      </c>
      <c r="E310">
        <v>15</v>
      </c>
      <c r="F310">
        <v>695</v>
      </c>
      <c r="G310">
        <v>10430</v>
      </c>
      <c r="H310">
        <v>5551000</v>
      </c>
    </row>
    <row r="311" spans="1:8" x14ac:dyDescent="0.3">
      <c r="A311" s="2">
        <v>42025</v>
      </c>
      <c r="B311" t="s">
        <v>625</v>
      </c>
      <c r="C311" s="1" t="s">
        <v>626</v>
      </c>
      <c r="D311" s="6" t="str">
        <f t="shared" si="4"/>
        <v>PL</v>
      </c>
      <c r="E311">
        <v>1.1499999999999999</v>
      </c>
      <c r="F311">
        <v>5537</v>
      </c>
      <c r="G311">
        <v>6400</v>
      </c>
      <c r="H311">
        <v>5959000</v>
      </c>
    </row>
    <row r="312" spans="1:8" x14ac:dyDescent="0.3">
      <c r="A312" s="2">
        <v>42025</v>
      </c>
      <c r="B312" t="s">
        <v>627</v>
      </c>
      <c r="C312" s="1" t="s">
        <v>628</v>
      </c>
      <c r="D312" s="6" t="str">
        <f t="shared" si="4"/>
        <v>PL</v>
      </c>
      <c r="E312">
        <v>1.62</v>
      </c>
      <c r="F312">
        <v>38265</v>
      </c>
      <c r="G312">
        <v>61110</v>
      </c>
      <c r="H312">
        <v>0</v>
      </c>
    </row>
    <row r="313" spans="1:8" x14ac:dyDescent="0.3">
      <c r="A313" s="2">
        <v>42025</v>
      </c>
      <c r="B313" t="s">
        <v>629</v>
      </c>
      <c r="C313" s="1" t="s">
        <v>630</v>
      </c>
      <c r="D313" s="6" t="str">
        <f t="shared" si="4"/>
        <v>PL</v>
      </c>
      <c r="E313">
        <v>0.26</v>
      </c>
      <c r="F313">
        <v>0</v>
      </c>
      <c r="G313">
        <v>0</v>
      </c>
      <c r="H313">
        <v>0</v>
      </c>
    </row>
    <row r="314" spans="1:8" x14ac:dyDescent="0.3">
      <c r="A314" s="2">
        <v>42025</v>
      </c>
      <c r="B314" t="s">
        <v>631</v>
      </c>
      <c r="C314" s="1" t="s">
        <v>632</v>
      </c>
      <c r="D314" s="6" t="str">
        <f t="shared" si="4"/>
        <v>PL</v>
      </c>
      <c r="E314">
        <v>3.8</v>
      </c>
      <c r="F314">
        <v>324</v>
      </c>
      <c r="G314">
        <v>1180</v>
      </c>
      <c r="H314">
        <v>3736000</v>
      </c>
    </row>
    <row r="315" spans="1:8" x14ac:dyDescent="0.3">
      <c r="A315" s="2">
        <v>42025</v>
      </c>
      <c r="B315" t="s">
        <v>633</v>
      </c>
      <c r="C315" s="1" t="s">
        <v>634</v>
      </c>
      <c r="D315" s="6" t="str">
        <f t="shared" si="4"/>
        <v>PL</v>
      </c>
      <c r="E315">
        <v>3.23</v>
      </c>
      <c r="F315">
        <v>10</v>
      </c>
      <c r="G315">
        <v>30</v>
      </c>
      <c r="H315">
        <v>0</v>
      </c>
    </row>
    <row r="316" spans="1:8" x14ac:dyDescent="0.3">
      <c r="A316" s="2">
        <v>42025</v>
      </c>
      <c r="B316" t="s">
        <v>635</v>
      </c>
      <c r="C316" s="1" t="s">
        <v>636</v>
      </c>
      <c r="D316" s="6" t="str">
        <f t="shared" si="4"/>
        <v>PL</v>
      </c>
      <c r="E316">
        <v>1.54</v>
      </c>
      <c r="F316">
        <v>30</v>
      </c>
      <c r="G316">
        <v>50</v>
      </c>
      <c r="H316">
        <v>18756000</v>
      </c>
    </row>
    <row r="317" spans="1:8" x14ac:dyDescent="0.3">
      <c r="A317" s="2">
        <v>42025</v>
      </c>
      <c r="B317" t="s">
        <v>637</v>
      </c>
      <c r="C317" s="1" t="s">
        <v>638</v>
      </c>
      <c r="D317" s="6" t="str">
        <f t="shared" si="4"/>
        <v>PL</v>
      </c>
      <c r="E317">
        <v>37.44</v>
      </c>
      <c r="F317">
        <v>49291</v>
      </c>
      <c r="G317">
        <v>1823550</v>
      </c>
      <c r="H317">
        <v>3144000</v>
      </c>
    </row>
    <row r="318" spans="1:8" x14ac:dyDescent="0.3">
      <c r="A318" s="2">
        <v>42025</v>
      </c>
      <c r="B318" t="s">
        <v>639</v>
      </c>
      <c r="C318" s="1" t="s">
        <v>640</v>
      </c>
      <c r="D318" s="6" t="str">
        <f t="shared" si="4"/>
        <v>PL</v>
      </c>
      <c r="E318">
        <v>0.22</v>
      </c>
      <c r="F318">
        <v>18496</v>
      </c>
      <c r="G318">
        <v>4070</v>
      </c>
      <c r="H318">
        <v>0</v>
      </c>
    </row>
    <row r="319" spans="1:8" x14ac:dyDescent="0.3">
      <c r="A319" s="2">
        <v>42025</v>
      </c>
      <c r="B319" t="s">
        <v>641</v>
      </c>
      <c r="C319" s="1" t="s">
        <v>642</v>
      </c>
      <c r="D319" s="6" t="str">
        <f t="shared" si="4"/>
        <v>PL</v>
      </c>
      <c r="E319">
        <v>50.95</v>
      </c>
      <c r="F319">
        <v>92</v>
      </c>
      <c r="G319">
        <v>4680</v>
      </c>
      <c r="H319">
        <v>4763000</v>
      </c>
    </row>
    <row r="320" spans="1:8" x14ac:dyDescent="0.3">
      <c r="A320" s="2">
        <v>42025</v>
      </c>
      <c r="B320" t="s">
        <v>643</v>
      </c>
      <c r="C320" s="1" t="s">
        <v>644</v>
      </c>
      <c r="D320" s="6" t="str">
        <f t="shared" si="4"/>
        <v>LU</v>
      </c>
      <c r="E320">
        <v>100</v>
      </c>
      <c r="F320">
        <v>203</v>
      </c>
      <c r="G320">
        <v>20300</v>
      </c>
      <c r="H320">
        <v>826000</v>
      </c>
    </row>
    <row r="321" spans="1:8" x14ac:dyDescent="0.3">
      <c r="A321" s="2">
        <v>42025</v>
      </c>
      <c r="B321" t="s">
        <v>645</v>
      </c>
      <c r="C321" s="1" t="s">
        <v>646</v>
      </c>
      <c r="D321" s="6" t="str">
        <f t="shared" si="4"/>
        <v>NL</v>
      </c>
      <c r="E321">
        <v>7.3</v>
      </c>
      <c r="F321">
        <v>14343</v>
      </c>
      <c r="G321">
        <v>108660</v>
      </c>
      <c r="H321">
        <v>2500000</v>
      </c>
    </row>
    <row r="322" spans="1:8" x14ac:dyDescent="0.3">
      <c r="A322" s="2">
        <v>42025</v>
      </c>
      <c r="B322" t="s">
        <v>647</v>
      </c>
      <c r="C322" s="1" t="s">
        <v>648</v>
      </c>
      <c r="D322" s="6" t="str">
        <f t="shared" si="4"/>
        <v>PL</v>
      </c>
      <c r="E322">
        <v>10.8</v>
      </c>
      <c r="F322">
        <v>20821</v>
      </c>
      <c r="G322">
        <v>224450</v>
      </c>
      <c r="H322">
        <v>11288000</v>
      </c>
    </row>
    <row r="323" spans="1:8" x14ac:dyDescent="0.3">
      <c r="A323" s="2">
        <v>42025</v>
      </c>
      <c r="B323" t="s">
        <v>649</v>
      </c>
      <c r="C323" s="1" t="s">
        <v>650</v>
      </c>
      <c r="D323" s="6" t="str">
        <f t="shared" ref="D323:D386" si="5">LEFT(C323,2)</f>
        <v>PL</v>
      </c>
      <c r="E323">
        <v>178</v>
      </c>
      <c r="F323">
        <v>396390</v>
      </c>
      <c r="G323">
        <v>70283160</v>
      </c>
      <c r="H323">
        <v>122632000</v>
      </c>
    </row>
    <row r="324" spans="1:8" x14ac:dyDescent="0.3">
      <c r="A324" s="2">
        <v>42025</v>
      </c>
      <c r="B324" t="s">
        <v>651</v>
      </c>
      <c r="C324" s="1" t="s">
        <v>652</v>
      </c>
      <c r="D324" s="6" t="str">
        <f t="shared" si="5"/>
        <v>PL</v>
      </c>
      <c r="E324">
        <v>87.39</v>
      </c>
      <c r="F324">
        <v>68</v>
      </c>
      <c r="G324">
        <v>5900</v>
      </c>
      <c r="H324">
        <v>7304000</v>
      </c>
    </row>
    <row r="325" spans="1:8" x14ac:dyDescent="0.3">
      <c r="A325" s="2">
        <v>42025</v>
      </c>
      <c r="B325" t="s">
        <v>653</v>
      </c>
      <c r="C325" s="1" t="s">
        <v>654</v>
      </c>
      <c r="D325" s="6" t="str">
        <f t="shared" si="5"/>
        <v>PL</v>
      </c>
      <c r="E325">
        <v>0.49</v>
      </c>
      <c r="F325">
        <v>0</v>
      </c>
      <c r="G325">
        <v>0</v>
      </c>
      <c r="H325">
        <v>0</v>
      </c>
    </row>
    <row r="326" spans="1:8" x14ac:dyDescent="0.3">
      <c r="A326" s="2">
        <v>42025</v>
      </c>
      <c r="B326" t="s">
        <v>655</v>
      </c>
      <c r="C326" s="1" t="s">
        <v>656</v>
      </c>
      <c r="D326" s="6" t="str">
        <f t="shared" si="5"/>
        <v>PL</v>
      </c>
      <c r="E326">
        <v>29.99</v>
      </c>
      <c r="F326">
        <v>1</v>
      </c>
      <c r="G326">
        <v>30</v>
      </c>
      <c r="H326">
        <v>8365000</v>
      </c>
    </row>
    <row r="327" spans="1:8" x14ac:dyDescent="0.3">
      <c r="A327" s="2">
        <v>42025</v>
      </c>
      <c r="B327" t="s">
        <v>657</v>
      </c>
      <c r="C327" s="1" t="s">
        <v>658</v>
      </c>
      <c r="D327" s="6" t="str">
        <f t="shared" si="5"/>
        <v>PL</v>
      </c>
      <c r="E327">
        <v>0.49</v>
      </c>
      <c r="F327">
        <v>25057</v>
      </c>
      <c r="G327">
        <v>12010</v>
      </c>
      <c r="H327">
        <v>49286000</v>
      </c>
    </row>
    <row r="328" spans="1:8" x14ac:dyDescent="0.3">
      <c r="A328" s="2">
        <v>42025</v>
      </c>
      <c r="B328" t="s">
        <v>659</v>
      </c>
      <c r="C328" s="1" t="s">
        <v>660</v>
      </c>
      <c r="D328" s="6" t="str">
        <f t="shared" si="5"/>
        <v>PL</v>
      </c>
      <c r="E328">
        <v>0.16</v>
      </c>
      <c r="F328">
        <v>416157</v>
      </c>
      <c r="G328">
        <v>66590</v>
      </c>
      <c r="H328">
        <v>0</v>
      </c>
    </row>
    <row r="329" spans="1:8" x14ac:dyDescent="0.3">
      <c r="A329" s="2">
        <v>42025</v>
      </c>
      <c r="B329" t="s">
        <v>661</v>
      </c>
      <c r="C329" s="1" t="s">
        <v>662</v>
      </c>
      <c r="D329" s="6" t="str">
        <f t="shared" si="5"/>
        <v>PL</v>
      </c>
      <c r="E329">
        <v>19.190000000000001</v>
      </c>
      <c r="F329">
        <v>2011781</v>
      </c>
      <c r="G329">
        <v>38539850</v>
      </c>
      <c r="H329">
        <v>778079000</v>
      </c>
    </row>
    <row r="330" spans="1:8" x14ac:dyDescent="0.3">
      <c r="A330" s="2">
        <v>42025</v>
      </c>
      <c r="B330" t="s">
        <v>663</v>
      </c>
      <c r="C330" s="1" t="s">
        <v>664</v>
      </c>
      <c r="D330" s="6" t="str">
        <f t="shared" si="5"/>
        <v>PL</v>
      </c>
      <c r="E330">
        <v>4.3899999999999997</v>
      </c>
      <c r="F330">
        <v>3242000</v>
      </c>
      <c r="G330">
        <v>14177480</v>
      </c>
      <c r="H330">
        <v>1628262000</v>
      </c>
    </row>
    <row r="331" spans="1:8" x14ac:dyDescent="0.3">
      <c r="A331" s="2">
        <v>42025</v>
      </c>
      <c r="B331" t="s">
        <v>665</v>
      </c>
      <c r="C331" s="1" t="s">
        <v>666</v>
      </c>
      <c r="D331" s="6" t="str">
        <f t="shared" si="5"/>
        <v>PL</v>
      </c>
      <c r="E331">
        <v>5.2</v>
      </c>
      <c r="F331">
        <v>1</v>
      </c>
      <c r="G331">
        <v>10</v>
      </c>
      <c r="H331">
        <v>31779000</v>
      </c>
    </row>
    <row r="332" spans="1:8" x14ac:dyDescent="0.3">
      <c r="A332" s="2">
        <v>42025</v>
      </c>
      <c r="B332" t="s">
        <v>667</v>
      </c>
      <c r="C332" s="1" t="s">
        <v>668</v>
      </c>
      <c r="D332" s="6" t="str">
        <f t="shared" si="5"/>
        <v>PL</v>
      </c>
      <c r="E332">
        <v>25.1</v>
      </c>
      <c r="F332">
        <v>399</v>
      </c>
      <c r="G332">
        <v>9940</v>
      </c>
      <c r="H332">
        <v>13699000</v>
      </c>
    </row>
    <row r="333" spans="1:8" x14ac:dyDescent="0.3">
      <c r="A333" s="2">
        <v>42025</v>
      </c>
      <c r="B333" t="s">
        <v>669</v>
      </c>
      <c r="C333" s="1" t="s">
        <v>670</v>
      </c>
      <c r="D333" s="6" t="str">
        <f t="shared" si="5"/>
        <v>PL</v>
      </c>
      <c r="E333">
        <v>53</v>
      </c>
      <c r="F333">
        <v>1100900</v>
      </c>
      <c r="G333">
        <v>57857050</v>
      </c>
      <c r="H333">
        <v>309998000</v>
      </c>
    </row>
    <row r="334" spans="1:8" x14ac:dyDescent="0.3">
      <c r="A334" s="2">
        <v>42025</v>
      </c>
      <c r="B334" t="s">
        <v>671</v>
      </c>
      <c r="C334" s="1" t="s">
        <v>672</v>
      </c>
      <c r="D334" s="6" t="str">
        <f t="shared" si="5"/>
        <v>PL</v>
      </c>
      <c r="E334">
        <v>33.17</v>
      </c>
      <c r="F334">
        <v>4930790</v>
      </c>
      <c r="G334">
        <v>160083160</v>
      </c>
      <c r="H334">
        <v>783205000</v>
      </c>
    </row>
    <row r="335" spans="1:8" x14ac:dyDescent="0.3">
      <c r="A335" s="2">
        <v>42025</v>
      </c>
      <c r="B335" t="s">
        <v>673</v>
      </c>
      <c r="C335" s="1" t="s">
        <v>674</v>
      </c>
      <c r="D335" s="6" t="str">
        <f t="shared" si="5"/>
        <v>PL</v>
      </c>
      <c r="E335">
        <v>88.4</v>
      </c>
      <c r="F335">
        <v>51644</v>
      </c>
      <c r="G335">
        <v>4539480</v>
      </c>
      <c r="H335">
        <v>25336000</v>
      </c>
    </row>
    <row r="336" spans="1:8" x14ac:dyDescent="0.3">
      <c r="A336" s="2">
        <v>42025</v>
      </c>
      <c r="B336" t="s">
        <v>675</v>
      </c>
      <c r="C336" s="1" t="s">
        <v>676</v>
      </c>
      <c r="D336" s="6" t="str">
        <f t="shared" si="5"/>
        <v>PL</v>
      </c>
      <c r="E336">
        <v>2.4700000000000002</v>
      </c>
      <c r="F336">
        <v>5085</v>
      </c>
      <c r="G336">
        <v>12450</v>
      </c>
      <c r="H336">
        <v>17382000</v>
      </c>
    </row>
    <row r="337" spans="1:8" x14ac:dyDescent="0.3">
      <c r="A337" s="2">
        <v>42025</v>
      </c>
      <c r="B337" t="s">
        <v>677</v>
      </c>
      <c r="C337" s="1" t="s">
        <v>678</v>
      </c>
      <c r="D337" s="6" t="str">
        <f t="shared" si="5"/>
        <v>NL</v>
      </c>
      <c r="E337">
        <v>0.2</v>
      </c>
      <c r="F337">
        <v>67220</v>
      </c>
      <c r="G337">
        <v>13440</v>
      </c>
      <c r="H337">
        <v>0</v>
      </c>
    </row>
    <row r="338" spans="1:8" x14ac:dyDescent="0.3">
      <c r="A338" s="2">
        <v>42025</v>
      </c>
      <c r="B338" t="s">
        <v>679</v>
      </c>
      <c r="C338" s="1" t="s">
        <v>680</v>
      </c>
      <c r="D338" s="6" t="str">
        <f t="shared" si="5"/>
        <v>PL</v>
      </c>
      <c r="E338">
        <v>2.25</v>
      </c>
      <c r="F338">
        <v>2200</v>
      </c>
      <c r="G338">
        <v>4960</v>
      </c>
      <c r="H338">
        <v>0</v>
      </c>
    </row>
    <row r="339" spans="1:8" x14ac:dyDescent="0.3">
      <c r="A339" s="2">
        <v>42025</v>
      </c>
      <c r="B339" t="s">
        <v>681</v>
      </c>
      <c r="C339" s="1" t="s">
        <v>682</v>
      </c>
      <c r="D339" s="6" t="str">
        <f t="shared" si="5"/>
        <v>PL</v>
      </c>
      <c r="E339">
        <v>0.7</v>
      </c>
      <c r="F339">
        <v>62</v>
      </c>
      <c r="G339">
        <v>40</v>
      </c>
      <c r="H339">
        <v>0</v>
      </c>
    </row>
    <row r="340" spans="1:8" x14ac:dyDescent="0.3">
      <c r="A340" s="2">
        <v>42025</v>
      </c>
      <c r="B340" t="s">
        <v>683</v>
      </c>
      <c r="C340" s="1" t="s">
        <v>684</v>
      </c>
      <c r="D340" s="6" t="str">
        <f t="shared" si="5"/>
        <v>PL</v>
      </c>
      <c r="E340">
        <v>17.399999999999999</v>
      </c>
      <c r="F340">
        <v>4454</v>
      </c>
      <c r="G340">
        <v>78070</v>
      </c>
      <c r="H340">
        <v>15164000</v>
      </c>
    </row>
    <row r="341" spans="1:8" x14ac:dyDescent="0.3">
      <c r="A341" s="2">
        <v>42025</v>
      </c>
      <c r="B341" t="s">
        <v>685</v>
      </c>
      <c r="C341" s="1" t="s">
        <v>686</v>
      </c>
      <c r="D341" s="6" t="str">
        <f t="shared" si="5"/>
        <v>PL</v>
      </c>
      <c r="E341">
        <v>0.09</v>
      </c>
      <c r="F341">
        <v>3509132</v>
      </c>
      <c r="G341">
        <v>315820</v>
      </c>
      <c r="H341">
        <v>0</v>
      </c>
    </row>
    <row r="342" spans="1:8" x14ac:dyDescent="0.3">
      <c r="A342" s="2">
        <v>42025</v>
      </c>
      <c r="B342" t="s">
        <v>687</v>
      </c>
      <c r="C342" s="1" t="s">
        <v>688</v>
      </c>
      <c r="D342" s="6" t="str">
        <f t="shared" si="5"/>
        <v>PL</v>
      </c>
      <c r="E342">
        <v>2.11</v>
      </c>
      <c r="F342">
        <v>3</v>
      </c>
      <c r="G342">
        <v>10</v>
      </c>
      <c r="H342">
        <v>0</v>
      </c>
    </row>
    <row r="343" spans="1:8" x14ac:dyDescent="0.3">
      <c r="A343" s="2">
        <v>42025</v>
      </c>
      <c r="B343" t="s">
        <v>689</v>
      </c>
      <c r="C343" s="1" t="s">
        <v>690</v>
      </c>
      <c r="D343" s="6" t="str">
        <f t="shared" si="5"/>
        <v>PL</v>
      </c>
      <c r="E343">
        <v>26.65</v>
      </c>
      <c r="F343">
        <v>748</v>
      </c>
      <c r="G343">
        <v>20220</v>
      </c>
      <c r="H343">
        <v>794000</v>
      </c>
    </row>
    <row r="344" spans="1:8" x14ac:dyDescent="0.3">
      <c r="A344" s="2">
        <v>42025</v>
      </c>
      <c r="B344" t="s">
        <v>691</v>
      </c>
      <c r="C344" s="1" t="s">
        <v>692</v>
      </c>
      <c r="D344" s="6" t="str">
        <f t="shared" si="5"/>
        <v>PL</v>
      </c>
      <c r="E344">
        <v>6.25</v>
      </c>
      <c r="F344">
        <v>24081</v>
      </c>
      <c r="G344">
        <v>151740</v>
      </c>
      <c r="H344">
        <v>25585000</v>
      </c>
    </row>
    <row r="345" spans="1:8" x14ac:dyDescent="0.3">
      <c r="A345" s="2">
        <v>42025</v>
      </c>
      <c r="B345" t="s">
        <v>693</v>
      </c>
      <c r="C345" s="1" t="s">
        <v>694</v>
      </c>
      <c r="D345" s="6" t="str">
        <f t="shared" si="5"/>
        <v>PL</v>
      </c>
      <c r="E345">
        <v>16.079999999999998</v>
      </c>
      <c r="F345">
        <v>483</v>
      </c>
      <c r="G345">
        <v>7750</v>
      </c>
      <c r="H345">
        <v>5930000</v>
      </c>
    </row>
    <row r="346" spans="1:8" x14ac:dyDescent="0.3">
      <c r="A346" s="2">
        <v>42025</v>
      </c>
      <c r="B346" t="s">
        <v>695</v>
      </c>
      <c r="C346" s="1" t="s">
        <v>696</v>
      </c>
      <c r="D346" s="6" t="str">
        <f t="shared" si="5"/>
        <v>PL</v>
      </c>
      <c r="E346">
        <v>4.4400000000000004</v>
      </c>
      <c r="F346">
        <v>510</v>
      </c>
      <c r="G346">
        <v>2230</v>
      </c>
      <c r="H346">
        <v>21432000</v>
      </c>
    </row>
    <row r="347" spans="1:8" x14ac:dyDescent="0.3">
      <c r="A347" s="2">
        <v>42025</v>
      </c>
      <c r="B347" t="s">
        <v>697</v>
      </c>
      <c r="C347" s="1" t="s">
        <v>698</v>
      </c>
      <c r="D347" s="6" t="str">
        <f t="shared" si="5"/>
        <v>PL</v>
      </c>
      <c r="E347">
        <v>1.34</v>
      </c>
      <c r="F347">
        <v>590</v>
      </c>
      <c r="G347">
        <v>790</v>
      </c>
      <c r="H347">
        <v>0</v>
      </c>
    </row>
    <row r="348" spans="1:8" x14ac:dyDescent="0.3">
      <c r="A348" s="2">
        <v>42025</v>
      </c>
      <c r="B348" t="s">
        <v>699</v>
      </c>
      <c r="C348" s="1" t="s">
        <v>700</v>
      </c>
      <c r="D348" s="6" t="str">
        <f t="shared" si="5"/>
        <v>PL</v>
      </c>
      <c r="E348">
        <v>13</v>
      </c>
      <c r="F348">
        <v>0</v>
      </c>
      <c r="G348">
        <v>0</v>
      </c>
      <c r="H348">
        <v>423000</v>
      </c>
    </row>
    <row r="349" spans="1:8" x14ac:dyDescent="0.3">
      <c r="A349" s="2">
        <v>42025</v>
      </c>
      <c r="B349" t="s">
        <v>701</v>
      </c>
      <c r="C349" s="1" t="s">
        <v>702</v>
      </c>
      <c r="D349" s="6" t="str">
        <f t="shared" si="5"/>
        <v>PL</v>
      </c>
      <c r="E349">
        <v>15.05</v>
      </c>
      <c r="F349">
        <v>85</v>
      </c>
      <c r="G349">
        <v>1280</v>
      </c>
      <c r="H349">
        <v>1032000</v>
      </c>
    </row>
    <row r="350" spans="1:8" x14ac:dyDescent="0.3">
      <c r="A350" s="2">
        <v>42025</v>
      </c>
      <c r="B350" t="s">
        <v>703</v>
      </c>
      <c r="C350" s="1" t="s">
        <v>704</v>
      </c>
      <c r="D350" s="6" t="str">
        <f t="shared" si="5"/>
        <v>PL</v>
      </c>
      <c r="E350">
        <v>2.83</v>
      </c>
      <c r="F350">
        <v>2845</v>
      </c>
      <c r="G350">
        <v>8050</v>
      </c>
      <c r="H350">
        <v>2631000</v>
      </c>
    </row>
    <row r="351" spans="1:8" x14ac:dyDescent="0.3">
      <c r="A351" s="2">
        <v>42025</v>
      </c>
      <c r="B351" t="s">
        <v>705</v>
      </c>
      <c r="C351" s="1" t="s">
        <v>706</v>
      </c>
      <c r="D351" s="6" t="str">
        <f t="shared" si="5"/>
        <v>PL</v>
      </c>
      <c r="E351">
        <v>1.1299999999999999</v>
      </c>
      <c r="F351">
        <v>8963</v>
      </c>
      <c r="G351">
        <v>10180</v>
      </c>
      <c r="H351">
        <v>0</v>
      </c>
    </row>
    <row r="352" spans="1:8" x14ac:dyDescent="0.3">
      <c r="A352" s="2">
        <v>42025</v>
      </c>
      <c r="B352" t="s">
        <v>707</v>
      </c>
      <c r="C352" s="1" t="s">
        <v>708</v>
      </c>
      <c r="D352" s="6" t="str">
        <f t="shared" si="5"/>
        <v>PL</v>
      </c>
      <c r="E352">
        <v>1.04</v>
      </c>
      <c r="F352">
        <v>4008</v>
      </c>
      <c r="G352">
        <v>4010</v>
      </c>
      <c r="H352">
        <v>0</v>
      </c>
    </row>
    <row r="353" spans="1:8" x14ac:dyDescent="0.3">
      <c r="A353" s="2">
        <v>42025</v>
      </c>
      <c r="B353" t="s">
        <v>709</v>
      </c>
      <c r="C353" s="1" t="s">
        <v>710</v>
      </c>
      <c r="D353" s="6" t="str">
        <f t="shared" si="5"/>
        <v>PL</v>
      </c>
      <c r="E353">
        <v>16.2</v>
      </c>
      <c r="F353">
        <v>1132</v>
      </c>
      <c r="G353">
        <v>18060</v>
      </c>
      <c r="H353">
        <v>2716000</v>
      </c>
    </row>
    <row r="354" spans="1:8" x14ac:dyDescent="0.3">
      <c r="A354" s="2">
        <v>42025</v>
      </c>
      <c r="B354" t="s">
        <v>711</v>
      </c>
      <c r="C354" s="1" t="s">
        <v>712</v>
      </c>
      <c r="D354" s="6" t="str">
        <f t="shared" si="5"/>
        <v>PL</v>
      </c>
      <c r="E354">
        <v>1.37</v>
      </c>
      <c r="F354">
        <v>316487</v>
      </c>
      <c r="G354">
        <v>453350</v>
      </c>
      <c r="H354">
        <v>21115000</v>
      </c>
    </row>
    <row r="355" spans="1:8" x14ac:dyDescent="0.3">
      <c r="A355" s="2">
        <v>42025</v>
      </c>
      <c r="B355" t="s">
        <v>713</v>
      </c>
      <c r="C355" s="1" t="s">
        <v>714</v>
      </c>
      <c r="D355" s="6" t="str">
        <f t="shared" si="5"/>
        <v>PL</v>
      </c>
      <c r="E355">
        <v>5.88</v>
      </c>
      <c r="F355">
        <v>4915</v>
      </c>
      <c r="G355">
        <v>28490</v>
      </c>
      <c r="H355">
        <v>5439000</v>
      </c>
    </row>
    <row r="356" spans="1:8" x14ac:dyDescent="0.3">
      <c r="A356" s="2">
        <v>42025</v>
      </c>
      <c r="B356" t="s">
        <v>715</v>
      </c>
      <c r="C356" s="1" t="s">
        <v>716</v>
      </c>
      <c r="D356" s="6" t="str">
        <f t="shared" si="5"/>
        <v>PL</v>
      </c>
      <c r="E356">
        <v>2.94</v>
      </c>
      <c r="F356">
        <v>7770</v>
      </c>
      <c r="G356">
        <v>22700</v>
      </c>
      <c r="H356">
        <v>14959000</v>
      </c>
    </row>
    <row r="357" spans="1:8" x14ac:dyDescent="0.3">
      <c r="A357" s="2">
        <v>42025</v>
      </c>
      <c r="B357" t="s">
        <v>717</v>
      </c>
      <c r="C357" s="1" t="s">
        <v>718</v>
      </c>
      <c r="D357" s="6" t="str">
        <f t="shared" si="5"/>
        <v>GB</v>
      </c>
      <c r="E357">
        <v>23.75</v>
      </c>
      <c r="F357">
        <v>85</v>
      </c>
      <c r="G357">
        <v>2030</v>
      </c>
      <c r="H357">
        <v>93000</v>
      </c>
    </row>
    <row r="358" spans="1:8" x14ac:dyDescent="0.3">
      <c r="A358" s="2">
        <v>42025</v>
      </c>
      <c r="B358" t="s">
        <v>719</v>
      </c>
      <c r="C358" s="1" t="s">
        <v>720</v>
      </c>
      <c r="D358" s="6" t="str">
        <f t="shared" si="5"/>
        <v>PL</v>
      </c>
      <c r="E358">
        <v>14.58</v>
      </c>
      <c r="F358">
        <v>10189</v>
      </c>
      <c r="G358">
        <v>147490</v>
      </c>
      <c r="H358">
        <v>8907000</v>
      </c>
    </row>
    <row r="359" spans="1:8" x14ac:dyDescent="0.3">
      <c r="A359" s="2">
        <v>42025</v>
      </c>
      <c r="B359" t="s">
        <v>721</v>
      </c>
      <c r="C359" s="1" t="s">
        <v>722</v>
      </c>
      <c r="D359" s="6" t="str">
        <f t="shared" si="5"/>
        <v>PL</v>
      </c>
      <c r="E359">
        <v>139</v>
      </c>
      <c r="F359">
        <v>65</v>
      </c>
      <c r="G359">
        <v>9070</v>
      </c>
      <c r="H359">
        <v>3122000</v>
      </c>
    </row>
    <row r="360" spans="1:8" x14ac:dyDescent="0.3">
      <c r="A360" s="2">
        <v>42025</v>
      </c>
      <c r="B360" t="s">
        <v>723</v>
      </c>
      <c r="C360" s="1" t="s">
        <v>724</v>
      </c>
      <c r="D360" s="6" t="str">
        <f t="shared" si="5"/>
        <v>PL</v>
      </c>
      <c r="E360">
        <v>1.19</v>
      </c>
      <c r="F360">
        <v>25</v>
      </c>
      <c r="G360">
        <v>30</v>
      </c>
      <c r="H360">
        <v>0</v>
      </c>
    </row>
    <row r="361" spans="1:8" x14ac:dyDescent="0.3">
      <c r="A361" s="2">
        <v>42025</v>
      </c>
      <c r="B361" t="s">
        <v>725</v>
      </c>
      <c r="C361" s="1" t="s">
        <v>726</v>
      </c>
      <c r="D361" s="6" t="str">
        <f t="shared" si="5"/>
        <v>PL</v>
      </c>
      <c r="E361">
        <v>485.5</v>
      </c>
      <c r="F361">
        <v>125505</v>
      </c>
      <c r="G361">
        <v>60438680</v>
      </c>
      <c r="H361">
        <v>55967000</v>
      </c>
    </row>
    <row r="362" spans="1:8" x14ac:dyDescent="0.3">
      <c r="A362" s="2">
        <v>42025</v>
      </c>
      <c r="B362" t="s">
        <v>727</v>
      </c>
      <c r="C362" s="1" t="s">
        <v>728</v>
      </c>
      <c r="D362" s="6" t="str">
        <f t="shared" si="5"/>
        <v>PL</v>
      </c>
      <c r="E362">
        <v>4.2</v>
      </c>
      <c r="F362">
        <v>0</v>
      </c>
      <c r="G362">
        <v>0</v>
      </c>
      <c r="H362">
        <v>0</v>
      </c>
    </row>
    <row r="363" spans="1:8" x14ac:dyDescent="0.3">
      <c r="A363" s="2">
        <v>42025</v>
      </c>
      <c r="B363" t="s">
        <v>729</v>
      </c>
      <c r="C363" s="1" t="s">
        <v>730</v>
      </c>
      <c r="D363" s="6" t="str">
        <f t="shared" si="5"/>
        <v>PL</v>
      </c>
      <c r="E363">
        <v>6.47</v>
      </c>
      <c r="F363">
        <v>14994</v>
      </c>
      <c r="G363">
        <v>96410</v>
      </c>
      <c r="H363">
        <v>35376000</v>
      </c>
    </row>
    <row r="364" spans="1:8" x14ac:dyDescent="0.3">
      <c r="A364" s="2">
        <v>42025</v>
      </c>
      <c r="B364" t="s">
        <v>731</v>
      </c>
      <c r="C364" s="1" t="s">
        <v>732</v>
      </c>
      <c r="D364" s="6" t="str">
        <f t="shared" si="5"/>
        <v>PL</v>
      </c>
      <c r="E364">
        <v>12.8</v>
      </c>
      <c r="F364">
        <v>673</v>
      </c>
      <c r="G364">
        <v>8620</v>
      </c>
      <c r="H364">
        <v>10375000</v>
      </c>
    </row>
    <row r="365" spans="1:8" x14ac:dyDescent="0.3">
      <c r="A365" s="2">
        <v>42025</v>
      </c>
      <c r="B365" t="s">
        <v>733</v>
      </c>
      <c r="C365" s="1" t="s">
        <v>734</v>
      </c>
      <c r="D365" s="6" t="str">
        <f t="shared" si="5"/>
        <v>PL</v>
      </c>
      <c r="E365">
        <v>8.0299999999999994</v>
      </c>
      <c r="F365">
        <v>28039</v>
      </c>
      <c r="G365">
        <v>218920</v>
      </c>
      <c r="H365">
        <v>19626000</v>
      </c>
    </row>
    <row r="366" spans="1:8" x14ac:dyDescent="0.3">
      <c r="A366" s="2">
        <v>42025</v>
      </c>
      <c r="B366" t="s">
        <v>735</v>
      </c>
      <c r="C366" s="1" t="s">
        <v>736</v>
      </c>
      <c r="D366" s="6" t="str">
        <f t="shared" si="5"/>
        <v>PL</v>
      </c>
      <c r="E366">
        <v>5.97</v>
      </c>
      <c r="F366">
        <v>14489</v>
      </c>
      <c r="G366">
        <v>85090</v>
      </c>
      <c r="H366">
        <v>27134000</v>
      </c>
    </row>
    <row r="367" spans="1:8" x14ac:dyDescent="0.3">
      <c r="A367" s="2">
        <v>42025</v>
      </c>
      <c r="B367" t="s">
        <v>737</v>
      </c>
      <c r="C367" s="1" t="s">
        <v>738</v>
      </c>
      <c r="D367" s="6" t="str">
        <f t="shared" si="5"/>
        <v>PL</v>
      </c>
      <c r="E367">
        <v>16.309999999999999</v>
      </c>
      <c r="F367">
        <v>23</v>
      </c>
      <c r="G367">
        <v>380</v>
      </c>
      <c r="H367">
        <v>1469000</v>
      </c>
    </row>
    <row r="368" spans="1:8" x14ac:dyDescent="0.3">
      <c r="A368" s="2">
        <v>42025</v>
      </c>
      <c r="B368" t="s">
        <v>739</v>
      </c>
      <c r="C368" s="1" t="s">
        <v>740</v>
      </c>
      <c r="D368" s="6" t="str">
        <f t="shared" si="5"/>
        <v>PL</v>
      </c>
      <c r="E368">
        <v>18.350000000000001</v>
      </c>
      <c r="F368">
        <v>9551</v>
      </c>
      <c r="G368">
        <v>177690</v>
      </c>
      <c r="H368">
        <v>6355000</v>
      </c>
    </row>
    <row r="369" spans="1:8" x14ac:dyDescent="0.3">
      <c r="A369" s="2">
        <v>42025</v>
      </c>
      <c r="B369" t="s">
        <v>741</v>
      </c>
      <c r="C369" s="1" t="s">
        <v>742</v>
      </c>
      <c r="D369" s="6" t="str">
        <f t="shared" si="5"/>
        <v>PL</v>
      </c>
      <c r="E369">
        <v>2.1800000000000002</v>
      </c>
      <c r="F369">
        <v>24179</v>
      </c>
      <c r="G369">
        <v>53260</v>
      </c>
      <c r="H369">
        <v>19987000</v>
      </c>
    </row>
    <row r="370" spans="1:8" x14ac:dyDescent="0.3">
      <c r="A370" s="2">
        <v>42025</v>
      </c>
      <c r="B370" t="s">
        <v>743</v>
      </c>
      <c r="C370" s="1" t="s">
        <v>744</v>
      </c>
      <c r="D370" s="6" t="str">
        <f t="shared" si="5"/>
        <v>PL</v>
      </c>
      <c r="E370">
        <v>6.41</v>
      </c>
      <c r="F370">
        <v>4717</v>
      </c>
      <c r="G370">
        <v>30250</v>
      </c>
      <c r="H370">
        <v>12912000</v>
      </c>
    </row>
    <row r="371" spans="1:8" x14ac:dyDescent="0.3">
      <c r="A371" s="2">
        <v>42025</v>
      </c>
      <c r="B371" t="s">
        <v>745</v>
      </c>
      <c r="C371" s="1" t="s">
        <v>746</v>
      </c>
      <c r="D371" s="6" t="str">
        <f t="shared" si="5"/>
        <v>PL</v>
      </c>
      <c r="E371">
        <v>1.98</v>
      </c>
      <c r="F371">
        <v>18975</v>
      </c>
      <c r="G371">
        <v>38040</v>
      </c>
      <c r="H371">
        <v>13353000</v>
      </c>
    </row>
    <row r="372" spans="1:8" x14ac:dyDescent="0.3">
      <c r="A372" s="2">
        <v>42025</v>
      </c>
      <c r="B372" t="s">
        <v>747</v>
      </c>
      <c r="C372" s="1" t="s">
        <v>748</v>
      </c>
      <c r="D372" s="6" t="str">
        <f t="shared" si="5"/>
        <v>PL</v>
      </c>
      <c r="E372">
        <v>5.75</v>
      </c>
      <c r="F372">
        <v>8</v>
      </c>
      <c r="G372">
        <v>50</v>
      </c>
      <c r="H372">
        <v>0</v>
      </c>
    </row>
    <row r="373" spans="1:8" x14ac:dyDescent="0.3">
      <c r="A373" s="2">
        <v>42025</v>
      </c>
      <c r="B373" t="s">
        <v>749</v>
      </c>
      <c r="C373" s="1" t="s">
        <v>750</v>
      </c>
      <c r="D373" s="6" t="str">
        <f t="shared" si="5"/>
        <v>PL</v>
      </c>
      <c r="E373">
        <v>0.04</v>
      </c>
      <c r="F373">
        <v>13925</v>
      </c>
      <c r="G373">
        <v>440</v>
      </c>
      <c r="H373">
        <v>6100000</v>
      </c>
    </row>
    <row r="374" spans="1:8" x14ac:dyDescent="0.3">
      <c r="A374" s="2">
        <v>42025</v>
      </c>
      <c r="B374" t="s">
        <v>751</v>
      </c>
      <c r="C374" s="1" t="s">
        <v>752</v>
      </c>
      <c r="D374" s="6" t="str">
        <f t="shared" si="5"/>
        <v>SE</v>
      </c>
      <c r="E374">
        <v>0.69</v>
      </c>
      <c r="F374">
        <v>127</v>
      </c>
      <c r="G374">
        <v>90</v>
      </c>
      <c r="H374">
        <v>0</v>
      </c>
    </row>
    <row r="375" spans="1:8" x14ac:dyDescent="0.3">
      <c r="A375" s="2">
        <v>42025</v>
      </c>
      <c r="B375" t="s">
        <v>753</v>
      </c>
      <c r="C375" s="1" t="s">
        <v>754</v>
      </c>
      <c r="D375" s="6" t="str">
        <f t="shared" si="5"/>
        <v>PL</v>
      </c>
      <c r="E375">
        <v>5.85</v>
      </c>
      <c r="F375">
        <v>2831</v>
      </c>
      <c r="G375">
        <v>16150</v>
      </c>
      <c r="H375">
        <v>5343000</v>
      </c>
    </row>
    <row r="376" spans="1:8" x14ac:dyDescent="0.3">
      <c r="A376" s="2">
        <v>42025</v>
      </c>
      <c r="B376" t="s">
        <v>755</v>
      </c>
      <c r="C376" s="1" t="s">
        <v>756</v>
      </c>
      <c r="D376" s="6" t="str">
        <f t="shared" si="5"/>
        <v>PL</v>
      </c>
      <c r="E376">
        <v>12.1</v>
      </c>
      <c r="F376">
        <v>266</v>
      </c>
      <c r="G376">
        <v>3160</v>
      </c>
      <c r="H376">
        <v>1451000</v>
      </c>
    </row>
    <row r="377" spans="1:8" x14ac:dyDescent="0.3">
      <c r="A377" s="2">
        <v>42025</v>
      </c>
      <c r="B377" t="s">
        <v>757</v>
      </c>
      <c r="C377" s="1" t="s">
        <v>758</v>
      </c>
      <c r="D377" s="6" t="str">
        <f t="shared" si="5"/>
        <v>PL</v>
      </c>
      <c r="E377">
        <v>2.38</v>
      </c>
      <c r="F377">
        <v>23039</v>
      </c>
      <c r="G377">
        <v>53120</v>
      </c>
      <c r="H377">
        <v>3055000</v>
      </c>
    </row>
    <row r="378" spans="1:8" x14ac:dyDescent="0.3">
      <c r="A378" s="2">
        <v>42025</v>
      </c>
      <c r="B378" t="s">
        <v>759</v>
      </c>
      <c r="C378" s="1" t="s">
        <v>760</v>
      </c>
      <c r="D378" s="6" t="str">
        <f t="shared" si="5"/>
        <v>PL</v>
      </c>
      <c r="E378">
        <v>2.1800000000000002</v>
      </c>
      <c r="F378">
        <v>27934</v>
      </c>
      <c r="G378">
        <v>60390</v>
      </c>
      <c r="H378">
        <v>121599000</v>
      </c>
    </row>
    <row r="379" spans="1:8" x14ac:dyDescent="0.3">
      <c r="A379" s="2">
        <v>42025</v>
      </c>
      <c r="B379" t="s">
        <v>761</v>
      </c>
      <c r="C379" s="1" t="s">
        <v>762</v>
      </c>
      <c r="D379" s="6" t="str">
        <f t="shared" si="5"/>
        <v>NL</v>
      </c>
      <c r="E379">
        <v>1.45</v>
      </c>
      <c r="F379">
        <v>4388</v>
      </c>
      <c r="G379">
        <v>6460</v>
      </c>
      <c r="H379">
        <v>55661000</v>
      </c>
    </row>
    <row r="380" spans="1:8" x14ac:dyDescent="0.3">
      <c r="A380" s="2">
        <v>42025</v>
      </c>
      <c r="B380" t="s">
        <v>763</v>
      </c>
      <c r="C380" s="1" t="s">
        <v>764</v>
      </c>
      <c r="D380" s="6" t="str">
        <f t="shared" si="5"/>
        <v>PL</v>
      </c>
      <c r="E380">
        <v>16.3</v>
      </c>
      <c r="F380">
        <v>110</v>
      </c>
      <c r="G380">
        <v>1790</v>
      </c>
      <c r="H380">
        <v>2220000</v>
      </c>
    </row>
    <row r="381" spans="1:8" x14ac:dyDescent="0.3">
      <c r="A381" s="2">
        <v>42025</v>
      </c>
      <c r="B381" t="s">
        <v>765</v>
      </c>
      <c r="C381" s="1" t="s">
        <v>766</v>
      </c>
      <c r="D381" s="6" t="str">
        <f t="shared" si="5"/>
        <v>PL</v>
      </c>
      <c r="E381">
        <v>1.41</v>
      </c>
      <c r="F381">
        <v>7680</v>
      </c>
      <c r="G381">
        <v>10770</v>
      </c>
      <c r="H381">
        <v>0</v>
      </c>
    </row>
    <row r="382" spans="1:8" x14ac:dyDescent="0.3">
      <c r="A382" s="2">
        <v>42025</v>
      </c>
      <c r="B382" t="s">
        <v>767</v>
      </c>
      <c r="C382" s="1" t="s">
        <v>768</v>
      </c>
      <c r="D382" s="6" t="str">
        <f t="shared" si="5"/>
        <v>PL</v>
      </c>
      <c r="E382">
        <v>1.72</v>
      </c>
      <c r="F382">
        <v>2005</v>
      </c>
      <c r="G382">
        <v>3450</v>
      </c>
      <c r="H382">
        <v>2747000</v>
      </c>
    </row>
    <row r="383" spans="1:8" x14ac:dyDescent="0.3">
      <c r="A383" s="2">
        <v>42025</v>
      </c>
      <c r="B383" t="s">
        <v>769</v>
      </c>
      <c r="C383" s="1" t="s">
        <v>770</v>
      </c>
      <c r="D383" s="6" t="str">
        <f t="shared" si="5"/>
        <v>LU</v>
      </c>
      <c r="E383">
        <v>0.79</v>
      </c>
      <c r="F383">
        <v>0</v>
      </c>
      <c r="G383">
        <v>0</v>
      </c>
      <c r="H383">
        <v>0</v>
      </c>
    </row>
    <row r="384" spans="1:8" x14ac:dyDescent="0.3">
      <c r="A384" s="2">
        <v>42025</v>
      </c>
      <c r="B384" t="s">
        <v>771</v>
      </c>
      <c r="C384" s="1" t="s">
        <v>772</v>
      </c>
      <c r="D384" s="6" t="str">
        <f t="shared" si="5"/>
        <v>PL</v>
      </c>
      <c r="E384">
        <v>53.55</v>
      </c>
      <c r="F384">
        <v>43658</v>
      </c>
      <c r="G384">
        <v>2260100</v>
      </c>
      <c r="H384">
        <v>23914000</v>
      </c>
    </row>
    <row r="385" spans="1:8" x14ac:dyDescent="0.3">
      <c r="A385" s="2">
        <v>42025</v>
      </c>
      <c r="B385" t="s">
        <v>773</v>
      </c>
      <c r="C385" s="1" t="s">
        <v>774</v>
      </c>
      <c r="D385" s="6" t="str">
        <f t="shared" si="5"/>
        <v>ES</v>
      </c>
      <c r="E385">
        <v>25.35</v>
      </c>
      <c r="F385">
        <v>352</v>
      </c>
      <c r="G385">
        <v>9020</v>
      </c>
      <c r="H385">
        <v>0</v>
      </c>
    </row>
    <row r="386" spans="1:8" x14ac:dyDescent="0.3">
      <c r="A386" s="2">
        <v>42025</v>
      </c>
      <c r="B386" t="s">
        <v>775</v>
      </c>
      <c r="C386" s="1" t="s">
        <v>776</v>
      </c>
      <c r="D386" s="6" t="str">
        <f t="shared" si="5"/>
        <v>PL</v>
      </c>
      <c r="E386">
        <v>0.19</v>
      </c>
      <c r="F386">
        <v>3633</v>
      </c>
      <c r="G386">
        <v>690</v>
      </c>
      <c r="H386">
        <v>0</v>
      </c>
    </row>
    <row r="387" spans="1:8" x14ac:dyDescent="0.3">
      <c r="A387" s="2">
        <v>42025</v>
      </c>
      <c r="B387" t="s">
        <v>777</v>
      </c>
      <c r="C387" s="1" t="s">
        <v>778</v>
      </c>
      <c r="D387" s="6" t="str">
        <f t="shared" ref="D387:D450" si="6">LEFT(C387,2)</f>
        <v>PL</v>
      </c>
      <c r="E387">
        <v>1.9</v>
      </c>
      <c r="F387">
        <v>50</v>
      </c>
      <c r="G387">
        <v>100</v>
      </c>
      <c r="H387">
        <v>3496000</v>
      </c>
    </row>
    <row r="388" spans="1:8" x14ac:dyDescent="0.3">
      <c r="A388" s="2">
        <v>42025</v>
      </c>
      <c r="B388" t="s">
        <v>779</v>
      </c>
      <c r="C388" s="1" t="s">
        <v>780</v>
      </c>
      <c r="D388" s="6" t="str">
        <f t="shared" si="6"/>
        <v>PL</v>
      </c>
      <c r="E388">
        <v>23.41</v>
      </c>
      <c r="F388">
        <v>203</v>
      </c>
      <c r="G388">
        <v>4750</v>
      </c>
      <c r="H388">
        <v>5187000</v>
      </c>
    </row>
    <row r="389" spans="1:8" x14ac:dyDescent="0.3">
      <c r="A389" s="2">
        <v>42025</v>
      </c>
      <c r="B389" t="s">
        <v>781</v>
      </c>
      <c r="C389" s="1" t="s">
        <v>782</v>
      </c>
      <c r="D389" s="6" t="str">
        <f t="shared" si="6"/>
        <v>PL</v>
      </c>
      <c r="E389">
        <v>6.2</v>
      </c>
      <c r="F389">
        <v>20</v>
      </c>
      <c r="G389">
        <v>120</v>
      </c>
      <c r="H389">
        <v>2500000</v>
      </c>
    </row>
    <row r="390" spans="1:8" x14ac:dyDescent="0.3">
      <c r="A390" s="2">
        <v>42025</v>
      </c>
      <c r="B390" t="s">
        <v>783</v>
      </c>
      <c r="C390" s="1" t="s">
        <v>784</v>
      </c>
      <c r="D390" s="6" t="str">
        <f t="shared" si="6"/>
        <v>PL</v>
      </c>
      <c r="E390">
        <v>16.54</v>
      </c>
      <c r="F390">
        <v>1005</v>
      </c>
      <c r="G390">
        <v>16560</v>
      </c>
      <c r="H390">
        <v>5246000</v>
      </c>
    </row>
    <row r="391" spans="1:8" x14ac:dyDescent="0.3">
      <c r="A391" s="2">
        <v>42025</v>
      </c>
      <c r="B391" t="s">
        <v>785</v>
      </c>
      <c r="C391" s="1" t="s">
        <v>786</v>
      </c>
      <c r="D391" s="6" t="str">
        <f t="shared" si="6"/>
        <v>PL</v>
      </c>
      <c r="E391">
        <v>15.75</v>
      </c>
      <c r="F391">
        <v>1452</v>
      </c>
      <c r="G391">
        <v>22400</v>
      </c>
      <c r="H391">
        <v>3182000</v>
      </c>
    </row>
    <row r="392" spans="1:8" x14ac:dyDescent="0.3">
      <c r="A392" s="2">
        <v>42025</v>
      </c>
      <c r="B392" t="s">
        <v>787</v>
      </c>
      <c r="C392" s="1" t="s">
        <v>788</v>
      </c>
      <c r="D392" s="6" t="str">
        <f t="shared" si="6"/>
        <v>CA</v>
      </c>
      <c r="E392">
        <v>3.35</v>
      </c>
      <c r="F392">
        <v>121741</v>
      </c>
      <c r="G392">
        <v>410370</v>
      </c>
      <c r="H392">
        <v>32839000</v>
      </c>
    </row>
    <row r="393" spans="1:8" x14ac:dyDescent="0.3">
      <c r="A393" s="2">
        <v>42025</v>
      </c>
      <c r="B393" t="s">
        <v>789</v>
      </c>
      <c r="C393" s="1" t="s">
        <v>790</v>
      </c>
      <c r="D393" s="6" t="str">
        <f t="shared" si="6"/>
        <v>PL</v>
      </c>
      <c r="E393">
        <v>1.88</v>
      </c>
      <c r="F393">
        <v>33353</v>
      </c>
      <c r="G393">
        <v>64320</v>
      </c>
      <c r="H393">
        <v>18377000</v>
      </c>
    </row>
    <row r="394" spans="1:8" x14ac:dyDescent="0.3">
      <c r="A394" s="2">
        <v>42025</v>
      </c>
      <c r="B394" t="s">
        <v>791</v>
      </c>
      <c r="C394" s="1" t="s">
        <v>792</v>
      </c>
      <c r="D394" s="6" t="str">
        <f t="shared" si="6"/>
        <v>EE</v>
      </c>
      <c r="E394">
        <v>5.26</v>
      </c>
      <c r="F394">
        <v>0</v>
      </c>
      <c r="G394">
        <v>0</v>
      </c>
      <c r="H394">
        <v>5448000</v>
      </c>
    </row>
    <row r="395" spans="1:8" x14ac:dyDescent="0.3">
      <c r="A395" s="2">
        <v>42025</v>
      </c>
      <c r="B395" t="s">
        <v>793</v>
      </c>
      <c r="C395" s="1" t="s">
        <v>794</v>
      </c>
      <c r="D395" s="6" t="str">
        <f t="shared" si="6"/>
        <v>PL</v>
      </c>
      <c r="E395">
        <v>9.5500000000000007</v>
      </c>
      <c r="F395">
        <v>400</v>
      </c>
      <c r="G395">
        <v>3820</v>
      </c>
      <c r="H395">
        <v>1962000</v>
      </c>
    </row>
    <row r="396" spans="1:8" x14ac:dyDescent="0.3">
      <c r="A396" s="2">
        <v>42025</v>
      </c>
      <c r="B396" t="s">
        <v>795</v>
      </c>
      <c r="C396" s="1" t="s">
        <v>796</v>
      </c>
      <c r="D396" s="6" t="str">
        <f t="shared" si="6"/>
        <v>PL</v>
      </c>
      <c r="E396">
        <v>32.1</v>
      </c>
      <c r="F396">
        <v>75</v>
      </c>
      <c r="G396">
        <v>2440</v>
      </c>
      <c r="H396">
        <v>1729000</v>
      </c>
    </row>
    <row r="397" spans="1:8" x14ac:dyDescent="0.3">
      <c r="A397" s="2">
        <v>42025</v>
      </c>
      <c r="B397" t="s">
        <v>797</v>
      </c>
      <c r="C397" s="1" t="s">
        <v>798</v>
      </c>
      <c r="D397" s="6" t="str">
        <f t="shared" si="6"/>
        <v>PL</v>
      </c>
      <c r="E397">
        <v>1.83</v>
      </c>
      <c r="F397">
        <v>13615</v>
      </c>
      <c r="G397">
        <v>25270</v>
      </c>
      <c r="H397">
        <v>0</v>
      </c>
    </row>
    <row r="398" spans="1:8" x14ac:dyDescent="0.3">
      <c r="A398" s="2">
        <v>42025</v>
      </c>
      <c r="B398" t="s">
        <v>799</v>
      </c>
      <c r="C398" s="1" t="s">
        <v>800</v>
      </c>
      <c r="D398" s="6" t="str">
        <f t="shared" si="6"/>
        <v>PL</v>
      </c>
      <c r="E398">
        <v>1.06</v>
      </c>
      <c r="F398">
        <v>131014</v>
      </c>
      <c r="G398">
        <v>136550</v>
      </c>
      <c r="H398">
        <v>31508000</v>
      </c>
    </row>
    <row r="399" spans="1:8" x14ac:dyDescent="0.3">
      <c r="A399" s="2">
        <v>42025</v>
      </c>
      <c r="B399" t="s">
        <v>801</v>
      </c>
      <c r="C399" s="1" t="s">
        <v>802</v>
      </c>
      <c r="D399" s="6" t="str">
        <f t="shared" si="6"/>
        <v>PL</v>
      </c>
      <c r="E399">
        <v>0.53</v>
      </c>
      <c r="F399">
        <v>46752</v>
      </c>
      <c r="G399">
        <v>25570</v>
      </c>
      <c r="H399">
        <v>0</v>
      </c>
    </row>
    <row r="400" spans="1:8" x14ac:dyDescent="0.3">
      <c r="A400" s="2">
        <v>42025</v>
      </c>
      <c r="B400" t="s">
        <v>803</v>
      </c>
      <c r="C400" s="1" t="s">
        <v>804</v>
      </c>
      <c r="D400" s="6" t="str">
        <f t="shared" si="6"/>
        <v>PL</v>
      </c>
      <c r="E400">
        <v>3</v>
      </c>
      <c r="F400">
        <v>2162</v>
      </c>
      <c r="G400">
        <v>6320</v>
      </c>
      <c r="H400">
        <v>0</v>
      </c>
    </row>
    <row r="401" spans="1:8" x14ac:dyDescent="0.3">
      <c r="A401" s="2">
        <v>42025</v>
      </c>
      <c r="B401" t="s">
        <v>805</v>
      </c>
      <c r="C401" s="1" t="s">
        <v>806</v>
      </c>
      <c r="D401" s="6" t="str">
        <f t="shared" si="6"/>
        <v>PL</v>
      </c>
      <c r="E401">
        <v>12.25</v>
      </c>
      <c r="F401">
        <v>41889</v>
      </c>
      <c r="G401">
        <v>513200</v>
      </c>
      <c r="H401">
        <v>9601000</v>
      </c>
    </row>
    <row r="402" spans="1:8" x14ac:dyDescent="0.3">
      <c r="A402" s="2">
        <v>42025</v>
      </c>
      <c r="B402" t="s">
        <v>807</v>
      </c>
      <c r="C402" s="1" t="s">
        <v>808</v>
      </c>
      <c r="D402" s="6" t="str">
        <f t="shared" si="6"/>
        <v>PL</v>
      </c>
      <c r="E402">
        <v>40.35</v>
      </c>
      <c r="F402">
        <v>422</v>
      </c>
      <c r="G402">
        <v>17440</v>
      </c>
      <c r="H402">
        <v>5026000</v>
      </c>
    </row>
    <row r="403" spans="1:8" x14ac:dyDescent="0.3">
      <c r="A403" s="2">
        <v>42025</v>
      </c>
      <c r="B403" t="s">
        <v>809</v>
      </c>
      <c r="C403" s="1" t="s">
        <v>810</v>
      </c>
      <c r="D403" s="6" t="str">
        <f t="shared" si="6"/>
        <v>FR</v>
      </c>
      <c r="E403">
        <v>43</v>
      </c>
      <c r="F403">
        <v>76</v>
      </c>
      <c r="G403">
        <v>3270</v>
      </c>
      <c r="H403">
        <v>176000</v>
      </c>
    </row>
    <row r="404" spans="1:8" x14ac:dyDescent="0.3">
      <c r="A404" s="2">
        <v>42025</v>
      </c>
      <c r="B404" t="s">
        <v>811</v>
      </c>
      <c r="C404" s="1" t="s">
        <v>812</v>
      </c>
      <c r="D404" s="6" t="str">
        <f t="shared" si="6"/>
        <v>PL</v>
      </c>
      <c r="E404">
        <v>2.6</v>
      </c>
      <c r="F404">
        <v>11025</v>
      </c>
      <c r="G404">
        <v>29010</v>
      </c>
      <c r="H404">
        <v>12010000</v>
      </c>
    </row>
    <row r="405" spans="1:8" x14ac:dyDescent="0.3">
      <c r="A405" s="2">
        <v>42025</v>
      </c>
      <c r="B405" t="s">
        <v>813</v>
      </c>
      <c r="C405" s="1" t="s">
        <v>814</v>
      </c>
      <c r="D405" s="6" t="str">
        <f t="shared" si="6"/>
        <v>PL</v>
      </c>
      <c r="E405">
        <v>7.9</v>
      </c>
      <c r="F405">
        <v>1057</v>
      </c>
      <c r="G405">
        <v>8360</v>
      </c>
      <c r="H405">
        <v>4755000</v>
      </c>
    </row>
    <row r="406" spans="1:8" x14ac:dyDescent="0.3">
      <c r="A406" s="2">
        <v>42025</v>
      </c>
      <c r="B406" t="s">
        <v>815</v>
      </c>
      <c r="C406" s="1" t="s">
        <v>816</v>
      </c>
      <c r="D406" s="6" t="str">
        <f t="shared" si="6"/>
        <v>BG</v>
      </c>
      <c r="E406">
        <v>8.4</v>
      </c>
      <c r="F406">
        <v>54</v>
      </c>
      <c r="G406">
        <v>450</v>
      </c>
      <c r="H406">
        <v>12000</v>
      </c>
    </row>
    <row r="407" spans="1:8" x14ac:dyDescent="0.3">
      <c r="A407" s="2">
        <v>42025</v>
      </c>
      <c r="B407" t="s">
        <v>817</v>
      </c>
      <c r="C407" s="1" t="s">
        <v>818</v>
      </c>
      <c r="D407" s="6" t="str">
        <f t="shared" si="6"/>
        <v>PL</v>
      </c>
      <c r="E407">
        <v>2.66</v>
      </c>
      <c r="F407">
        <v>16449</v>
      </c>
      <c r="G407">
        <v>43980</v>
      </c>
      <c r="H407">
        <v>97338000</v>
      </c>
    </row>
    <row r="408" spans="1:8" x14ac:dyDescent="0.3">
      <c r="A408" s="2">
        <v>42025</v>
      </c>
      <c r="B408" t="s">
        <v>819</v>
      </c>
      <c r="C408" s="1" t="s">
        <v>820</v>
      </c>
      <c r="D408" s="6" t="str">
        <f t="shared" si="6"/>
        <v>PL</v>
      </c>
      <c r="E408">
        <v>338.75</v>
      </c>
      <c r="F408">
        <v>164</v>
      </c>
      <c r="G408">
        <v>54790</v>
      </c>
      <c r="H408">
        <v>1810000</v>
      </c>
    </row>
    <row r="409" spans="1:8" x14ac:dyDescent="0.3">
      <c r="A409" s="2">
        <v>42025</v>
      </c>
      <c r="B409" t="s">
        <v>821</v>
      </c>
      <c r="C409" s="1" t="s">
        <v>822</v>
      </c>
      <c r="D409" s="6" t="str">
        <f t="shared" si="6"/>
        <v>PL</v>
      </c>
      <c r="E409">
        <v>12.68</v>
      </c>
      <c r="F409">
        <v>830</v>
      </c>
      <c r="G409">
        <v>10540</v>
      </c>
      <c r="H409">
        <v>7716000</v>
      </c>
    </row>
    <row r="410" spans="1:8" x14ac:dyDescent="0.3">
      <c r="A410" s="2">
        <v>42025</v>
      </c>
      <c r="B410" t="s">
        <v>823</v>
      </c>
      <c r="C410" s="1" t="s">
        <v>824</v>
      </c>
      <c r="D410" s="6" t="str">
        <f t="shared" si="6"/>
        <v>PL</v>
      </c>
      <c r="E410">
        <v>10.1</v>
      </c>
      <c r="F410">
        <v>557</v>
      </c>
      <c r="G410">
        <v>5790</v>
      </c>
      <c r="H410">
        <v>1791000</v>
      </c>
    </row>
    <row r="411" spans="1:8" x14ac:dyDescent="0.3">
      <c r="A411" s="2">
        <v>42025</v>
      </c>
      <c r="B411" t="s">
        <v>825</v>
      </c>
      <c r="C411" s="1" t="s">
        <v>826</v>
      </c>
      <c r="D411" s="6" t="str">
        <f t="shared" si="6"/>
        <v>PL</v>
      </c>
      <c r="E411">
        <v>2.25</v>
      </c>
      <c r="F411">
        <v>27899</v>
      </c>
      <c r="G411">
        <v>63960</v>
      </c>
      <c r="H411">
        <v>0</v>
      </c>
    </row>
    <row r="412" spans="1:8" x14ac:dyDescent="0.3">
      <c r="A412" s="2">
        <v>42025</v>
      </c>
      <c r="B412" t="s">
        <v>827</v>
      </c>
      <c r="C412" s="1" t="s">
        <v>828</v>
      </c>
      <c r="D412" s="6" t="str">
        <f t="shared" si="6"/>
        <v>PL</v>
      </c>
      <c r="E412">
        <v>13.3</v>
      </c>
      <c r="F412">
        <v>1937</v>
      </c>
      <c r="G412">
        <v>25630</v>
      </c>
      <c r="H412">
        <v>925000</v>
      </c>
    </row>
    <row r="413" spans="1:8" x14ac:dyDescent="0.3">
      <c r="A413" s="2">
        <v>42025</v>
      </c>
      <c r="B413" t="s">
        <v>829</v>
      </c>
      <c r="C413" s="1" t="s">
        <v>830</v>
      </c>
      <c r="D413" s="6" t="str">
        <f t="shared" si="6"/>
        <v>PL</v>
      </c>
      <c r="E413">
        <v>0.22</v>
      </c>
      <c r="F413">
        <v>20450</v>
      </c>
      <c r="G413">
        <v>4650</v>
      </c>
      <c r="H413">
        <v>0</v>
      </c>
    </row>
    <row r="414" spans="1:8" x14ac:dyDescent="0.3">
      <c r="A414" s="2">
        <v>42025</v>
      </c>
      <c r="B414" t="s">
        <v>831</v>
      </c>
      <c r="C414" s="1" t="s">
        <v>832</v>
      </c>
      <c r="D414" s="6" t="str">
        <f t="shared" si="6"/>
        <v>PL</v>
      </c>
      <c r="E414">
        <v>13.19</v>
      </c>
      <c r="F414">
        <v>3923</v>
      </c>
      <c r="G414">
        <v>51280</v>
      </c>
      <c r="H414">
        <v>11886000</v>
      </c>
    </row>
    <row r="415" spans="1:8" x14ac:dyDescent="0.3">
      <c r="A415" s="2">
        <v>42025</v>
      </c>
      <c r="B415" t="s">
        <v>833</v>
      </c>
      <c r="C415" s="1" t="s">
        <v>834</v>
      </c>
      <c r="D415" s="6" t="str">
        <f t="shared" si="6"/>
        <v>PL</v>
      </c>
      <c r="E415">
        <v>21.6</v>
      </c>
      <c r="F415">
        <v>2871</v>
      </c>
      <c r="G415">
        <v>61830</v>
      </c>
      <c r="H415">
        <v>5947000</v>
      </c>
    </row>
    <row r="416" spans="1:8" x14ac:dyDescent="0.3">
      <c r="A416" s="2">
        <v>42025</v>
      </c>
      <c r="B416" t="s">
        <v>835</v>
      </c>
      <c r="C416" s="1" t="s">
        <v>836</v>
      </c>
      <c r="D416" s="6" t="str">
        <f t="shared" si="6"/>
        <v>PL</v>
      </c>
      <c r="E416">
        <v>3.97</v>
      </c>
      <c r="F416">
        <v>682646</v>
      </c>
      <c r="G416">
        <v>2722930</v>
      </c>
      <c r="H416">
        <v>496690000</v>
      </c>
    </row>
    <row r="417" spans="1:8" x14ac:dyDescent="0.3">
      <c r="A417" s="2">
        <v>42025</v>
      </c>
      <c r="B417" t="s">
        <v>837</v>
      </c>
      <c r="C417" s="1" t="s">
        <v>838</v>
      </c>
      <c r="D417" s="6" t="str">
        <f t="shared" si="6"/>
        <v>DE</v>
      </c>
      <c r="E417">
        <v>109</v>
      </c>
      <c r="F417">
        <v>0</v>
      </c>
      <c r="G417">
        <v>0</v>
      </c>
      <c r="H417">
        <v>142000</v>
      </c>
    </row>
    <row r="418" spans="1:8" x14ac:dyDescent="0.3">
      <c r="A418" s="2">
        <v>42025</v>
      </c>
      <c r="B418" t="s">
        <v>839</v>
      </c>
      <c r="C418" s="1" t="s">
        <v>840</v>
      </c>
      <c r="D418" s="6" t="str">
        <f t="shared" si="6"/>
        <v>PL</v>
      </c>
      <c r="E418">
        <v>22.2</v>
      </c>
      <c r="F418">
        <v>382</v>
      </c>
      <c r="G418">
        <v>8440</v>
      </c>
      <c r="H418">
        <v>730000</v>
      </c>
    </row>
    <row r="419" spans="1:8" x14ac:dyDescent="0.3">
      <c r="A419" s="2">
        <v>42025</v>
      </c>
      <c r="B419" t="s">
        <v>841</v>
      </c>
      <c r="C419" s="1" t="s">
        <v>842</v>
      </c>
      <c r="D419" s="6" t="str">
        <f t="shared" si="6"/>
        <v>PL</v>
      </c>
      <c r="E419">
        <v>12.35</v>
      </c>
      <c r="F419">
        <v>642</v>
      </c>
      <c r="G419">
        <v>7930</v>
      </c>
      <c r="H419">
        <v>7000000</v>
      </c>
    </row>
    <row r="420" spans="1:8" x14ac:dyDescent="0.3">
      <c r="A420" s="2">
        <v>42025</v>
      </c>
      <c r="B420" t="s">
        <v>843</v>
      </c>
      <c r="C420" s="1" t="s">
        <v>844</v>
      </c>
      <c r="D420" s="6" t="str">
        <f t="shared" si="6"/>
        <v>SK</v>
      </c>
      <c r="E420">
        <v>87</v>
      </c>
      <c r="F420">
        <v>0</v>
      </c>
      <c r="G420">
        <v>0</v>
      </c>
      <c r="H420">
        <v>84000</v>
      </c>
    </row>
    <row r="421" spans="1:8" x14ac:dyDescent="0.3">
      <c r="A421" s="2">
        <v>42025</v>
      </c>
      <c r="B421" t="s">
        <v>845</v>
      </c>
      <c r="C421" s="1" t="s">
        <v>846</v>
      </c>
      <c r="D421" s="6" t="str">
        <f t="shared" si="6"/>
        <v>PL</v>
      </c>
      <c r="E421">
        <v>4.95</v>
      </c>
      <c r="F421">
        <v>2248960</v>
      </c>
      <c r="G421">
        <v>11012910</v>
      </c>
      <c r="H421">
        <v>1043590000</v>
      </c>
    </row>
    <row r="422" spans="1:8" x14ac:dyDescent="0.3">
      <c r="A422" s="2">
        <v>42025</v>
      </c>
      <c r="B422" t="s">
        <v>847</v>
      </c>
      <c r="C422" s="1" t="s">
        <v>848</v>
      </c>
      <c r="D422" s="6" t="str">
        <f t="shared" si="6"/>
        <v>PL</v>
      </c>
      <c r="E422">
        <v>0.7</v>
      </c>
      <c r="F422">
        <v>1746</v>
      </c>
      <c r="G422">
        <v>1220</v>
      </c>
      <c r="H422">
        <v>0</v>
      </c>
    </row>
    <row r="423" spans="1:8" x14ac:dyDescent="0.3">
      <c r="A423" s="2">
        <v>42025</v>
      </c>
      <c r="B423" t="s">
        <v>849</v>
      </c>
      <c r="C423" s="1" t="s">
        <v>850</v>
      </c>
      <c r="D423" s="6" t="str">
        <f t="shared" si="6"/>
        <v>PL</v>
      </c>
      <c r="E423">
        <v>9.59</v>
      </c>
      <c r="F423">
        <v>1523</v>
      </c>
      <c r="G423">
        <v>14300</v>
      </c>
      <c r="H423">
        <v>2847000</v>
      </c>
    </row>
    <row r="424" spans="1:8" x14ac:dyDescent="0.3">
      <c r="A424" s="2">
        <v>42025</v>
      </c>
      <c r="B424" t="s">
        <v>851</v>
      </c>
      <c r="C424" s="1" t="s">
        <v>852</v>
      </c>
      <c r="D424" s="6" t="str">
        <f t="shared" si="6"/>
        <v>PL</v>
      </c>
      <c r="E424">
        <v>16.48</v>
      </c>
      <c r="F424">
        <v>135</v>
      </c>
      <c r="G424">
        <v>2190</v>
      </c>
      <c r="H424">
        <v>448000</v>
      </c>
    </row>
    <row r="425" spans="1:8" x14ac:dyDescent="0.3">
      <c r="A425" s="2">
        <v>42025</v>
      </c>
      <c r="B425" t="s">
        <v>853</v>
      </c>
      <c r="C425" s="1" t="s">
        <v>854</v>
      </c>
      <c r="D425" s="6" t="str">
        <f t="shared" si="6"/>
        <v>PL</v>
      </c>
      <c r="E425">
        <v>4.5</v>
      </c>
      <c r="F425">
        <v>2819</v>
      </c>
      <c r="G425">
        <v>12730</v>
      </c>
      <c r="H425">
        <v>19158000</v>
      </c>
    </row>
    <row r="426" spans="1:8" x14ac:dyDescent="0.3">
      <c r="A426" s="2">
        <v>42025</v>
      </c>
      <c r="B426" t="s">
        <v>855</v>
      </c>
      <c r="C426" s="1" t="s">
        <v>856</v>
      </c>
      <c r="D426" s="6" t="str">
        <f t="shared" si="6"/>
        <v>PL</v>
      </c>
      <c r="E426">
        <v>3.65</v>
      </c>
      <c r="F426">
        <v>2106</v>
      </c>
      <c r="G426">
        <v>7630</v>
      </c>
      <c r="H426">
        <v>6157000</v>
      </c>
    </row>
    <row r="427" spans="1:8" x14ac:dyDescent="0.3">
      <c r="A427" s="2">
        <v>42025</v>
      </c>
      <c r="B427" t="s">
        <v>857</v>
      </c>
      <c r="C427" s="1" t="s">
        <v>858</v>
      </c>
      <c r="D427" s="6" t="str">
        <f t="shared" si="6"/>
        <v>PL</v>
      </c>
      <c r="E427">
        <v>6.8</v>
      </c>
      <c r="F427">
        <v>7469</v>
      </c>
      <c r="G427">
        <v>49800</v>
      </c>
      <c r="H427">
        <v>3969000</v>
      </c>
    </row>
    <row r="428" spans="1:8" x14ac:dyDescent="0.3">
      <c r="A428" s="2">
        <v>42025</v>
      </c>
      <c r="B428" t="s">
        <v>859</v>
      </c>
      <c r="C428" s="1" t="s">
        <v>860</v>
      </c>
      <c r="D428" s="6" t="str">
        <f t="shared" si="6"/>
        <v>PL</v>
      </c>
      <c r="E428">
        <v>6.2</v>
      </c>
      <c r="F428">
        <v>2492</v>
      </c>
      <c r="G428">
        <v>15490</v>
      </c>
      <c r="H428">
        <v>15008000</v>
      </c>
    </row>
    <row r="429" spans="1:8" x14ac:dyDescent="0.3">
      <c r="A429" s="2">
        <v>42025</v>
      </c>
      <c r="B429" t="s">
        <v>861</v>
      </c>
      <c r="C429" s="1" t="s">
        <v>862</v>
      </c>
      <c r="D429" s="6" t="str">
        <f t="shared" si="6"/>
        <v>PL</v>
      </c>
      <c r="E429">
        <v>9.57</v>
      </c>
      <c r="F429">
        <v>288</v>
      </c>
      <c r="G429">
        <v>2740</v>
      </c>
      <c r="H429">
        <v>14241000</v>
      </c>
    </row>
    <row r="430" spans="1:8" x14ac:dyDescent="0.3">
      <c r="A430" s="2">
        <v>42025</v>
      </c>
      <c r="B430" t="s">
        <v>863</v>
      </c>
      <c r="C430" s="1" t="s">
        <v>864</v>
      </c>
      <c r="D430" s="6" t="str">
        <f t="shared" si="6"/>
        <v>PL</v>
      </c>
      <c r="E430">
        <v>4.53</v>
      </c>
      <c r="F430">
        <v>12</v>
      </c>
      <c r="G430">
        <v>50</v>
      </c>
      <c r="H430">
        <v>11716000</v>
      </c>
    </row>
    <row r="431" spans="1:8" x14ac:dyDescent="0.3">
      <c r="A431" s="2">
        <v>42025</v>
      </c>
      <c r="B431" t="s">
        <v>865</v>
      </c>
      <c r="C431" s="1" t="s">
        <v>866</v>
      </c>
      <c r="D431" s="6" t="str">
        <f t="shared" si="6"/>
        <v>PL</v>
      </c>
      <c r="E431">
        <v>8.85</v>
      </c>
      <c r="F431">
        <v>315031</v>
      </c>
      <c r="G431">
        <v>2768260</v>
      </c>
      <c r="H431">
        <v>36592000</v>
      </c>
    </row>
    <row r="432" spans="1:8" x14ac:dyDescent="0.3">
      <c r="A432" s="2">
        <v>42025</v>
      </c>
      <c r="B432" t="s">
        <v>867</v>
      </c>
      <c r="C432" s="1" t="s">
        <v>868</v>
      </c>
      <c r="D432" s="6" t="str">
        <f t="shared" si="6"/>
        <v>PL</v>
      </c>
      <c r="E432">
        <v>4.2699999999999996</v>
      </c>
      <c r="F432">
        <v>0</v>
      </c>
      <c r="G432">
        <v>0</v>
      </c>
      <c r="H432">
        <v>2580000</v>
      </c>
    </row>
    <row r="433" spans="1:8" x14ac:dyDescent="0.3">
      <c r="A433" s="2">
        <v>42025</v>
      </c>
      <c r="B433" t="s">
        <v>869</v>
      </c>
      <c r="C433" s="1" t="s">
        <v>870</v>
      </c>
      <c r="D433" s="6" t="str">
        <f t="shared" si="6"/>
        <v>PL</v>
      </c>
      <c r="E433">
        <v>3.96</v>
      </c>
      <c r="F433">
        <v>0</v>
      </c>
      <c r="G433">
        <v>0</v>
      </c>
      <c r="H433">
        <v>0</v>
      </c>
    </row>
    <row r="434" spans="1:8" x14ac:dyDescent="0.3">
      <c r="A434" s="2">
        <v>42025</v>
      </c>
      <c r="B434" t="s">
        <v>871</v>
      </c>
      <c r="C434" s="1" t="s">
        <v>872</v>
      </c>
      <c r="D434" s="6" t="str">
        <f t="shared" si="6"/>
        <v>PL</v>
      </c>
      <c r="E434">
        <v>1.95</v>
      </c>
      <c r="F434">
        <v>112</v>
      </c>
      <c r="G434">
        <v>220</v>
      </c>
      <c r="H434">
        <v>3297000</v>
      </c>
    </row>
    <row r="435" spans="1:8" x14ac:dyDescent="0.3">
      <c r="A435" s="2">
        <v>42025</v>
      </c>
      <c r="B435" t="s">
        <v>873</v>
      </c>
      <c r="C435" s="1" t="s">
        <v>874</v>
      </c>
      <c r="D435" s="6" t="str">
        <f t="shared" si="6"/>
        <v>PL</v>
      </c>
      <c r="E435">
        <v>17.48</v>
      </c>
      <c r="F435">
        <v>72400</v>
      </c>
      <c r="G435">
        <v>1275520</v>
      </c>
      <c r="H435">
        <v>163100000</v>
      </c>
    </row>
    <row r="436" spans="1:8" x14ac:dyDescent="0.3">
      <c r="A436" s="2">
        <v>42025</v>
      </c>
      <c r="B436" t="s">
        <v>875</v>
      </c>
      <c r="C436" s="1" t="s">
        <v>876</v>
      </c>
      <c r="D436" s="6" t="str">
        <f t="shared" si="6"/>
        <v>PL</v>
      </c>
      <c r="E436">
        <v>56.69</v>
      </c>
      <c r="F436">
        <v>0</v>
      </c>
      <c r="G436">
        <v>0</v>
      </c>
      <c r="H436">
        <v>1288000</v>
      </c>
    </row>
    <row r="437" spans="1:8" x14ac:dyDescent="0.3">
      <c r="A437" s="2">
        <v>42025</v>
      </c>
      <c r="B437" t="s">
        <v>877</v>
      </c>
      <c r="C437" s="1" t="s">
        <v>878</v>
      </c>
      <c r="D437" s="6" t="str">
        <f t="shared" si="6"/>
        <v>PL</v>
      </c>
      <c r="E437">
        <v>8.59</v>
      </c>
      <c r="F437">
        <v>13535</v>
      </c>
      <c r="G437">
        <v>115040</v>
      </c>
      <c r="H437">
        <v>14002000</v>
      </c>
    </row>
    <row r="438" spans="1:8" x14ac:dyDescent="0.3">
      <c r="A438" s="2">
        <v>42025</v>
      </c>
      <c r="B438" t="s">
        <v>879</v>
      </c>
      <c r="C438" s="1" t="s">
        <v>880</v>
      </c>
      <c r="D438" s="6" t="str">
        <f t="shared" si="6"/>
        <v>IT</v>
      </c>
      <c r="E438">
        <v>23.4</v>
      </c>
      <c r="F438">
        <v>519</v>
      </c>
      <c r="G438">
        <v>12140</v>
      </c>
      <c r="H438">
        <v>28378000</v>
      </c>
    </row>
    <row r="439" spans="1:8" x14ac:dyDescent="0.3">
      <c r="A439" s="2">
        <v>42025</v>
      </c>
      <c r="B439" t="s">
        <v>881</v>
      </c>
      <c r="C439" s="1" t="s">
        <v>882</v>
      </c>
      <c r="D439" s="6" t="str">
        <f t="shared" si="6"/>
        <v>PL</v>
      </c>
      <c r="E439">
        <v>2.38</v>
      </c>
      <c r="F439">
        <v>200</v>
      </c>
      <c r="G439">
        <v>480</v>
      </c>
      <c r="H439">
        <v>0</v>
      </c>
    </row>
    <row r="440" spans="1:8" x14ac:dyDescent="0.3">
      <c r="A440" s="2">
        <v>42025</v>
      </c>
      <c r="B440" t="s">
        <v>883</v>
      </c>
      <c r="C440" s="1" t="s">
        <v>884</v>
      </c>
      <c r="D440" s="6" t="str">
        <f t="shared" si="6"/>
        <v>PL</v>
      </c>
      <c r="E440">
        <v>2.0699999999999998</v>
      </c>
      <c r="F440">
        <v>32307</v>
      </c>
      <c r="G440">
        <v>66900</v>
      </c>
      <c r="H440">
        <v>20551000</v>
      </c>
    </row>
    <row r="441" spans="1:8" x14ac:dyDescent="0.3">
      <c r="A441" s="2">
        <v>42025</v>
      </c>
      <c r="B441" t="s">
        <v>885</v>
      </c>
      <c r="C441" s="1" t="s">
        <v>886</v>
      </c>
      <c r="D441" s="6" t="str">
        <f t="shared" si="6"/>
        <v>PL</v>
      </c>
      <c r="E441">
        <v>2.67</v>
      </c>
      <c r="F441">
        <v>24</v>
      </c>
      <c r="G441">
        <v>60</v>
      </c>
      <c r="H441">
        <v>16914000</v>
      </c>
    </row>
    <row r="442" spans="1:8" x14ac:dyDescent="0.3">
      <c r="A442" s="2">
        <v>42025</v>
      </c>
      <c r="B442" t="s">
        <v>887</v>
      </c>
      <c r="C442" s="1" t="s">
        <v>888</v>
      </c>
      <c r="D442" s="6" t="str">
        <f t="shared" si="6"/>
        <v>PL</v>
      </c>
      <c r="E442">
        <v>1.63</v>
      </c>
      <c r="F442">
        <v>0</v>
      </c>
      <c r="G442">
        <v>0</v>
      </c>
      <c r="H442">
        <v>0</v>
      </c>
    </row>
    <row r="443" spans="1:8" x14ac:dyDescent="0.3">
      <c r="A443" s="2">
        <v>42025</v>
      </c>
      <c r="B443" t="s">
        <v>889</v>
      </c>
      <c r="C443" s="1" t="s">
        <v>890</v>
      </c>
      <c r="D443" s="6" t="str">
        <f t="shared" si="6"/>
        <v>PL</v>
      </c>
      <c r="E443">
        <v>193.5</v>
      </c>
      <c r="F443">
        <v>154</v>
      </c>
      <c r="G443">
        <v>29370</v>
      </c>
      <c r="H443">
        <v>370000</v>
      </c>
    </row>
    <row r="444" spans="1:8" x14ac:dyDescent="0.3">
      <c r="A444" s="2">
        <v>42025</v>
      </c>
      <c r="B444" t="s">
        <v>891</v>
      </c>
      <c r="C444" s="1" t="s">
        <v>892</v>
      </c>
      <c r="D444" s="6" t="str">
        <f t="shared" si="6"/>
        <v>PL</v>
      </c>
      <c r="E444">
        <v>4.29</v>
      </c>
      <c r="F444">
        <v>4855</v>
      </c>
      <c r="G444">
        <v>20480</v>
      </c>
      <c r="H444">
        <v>4890000</v>
      </c>
    </row>
    <row r="445" spans="1:8" x14ac:dyDescent="0.3">
      <c r="A445" s="2">
        <v>42025</v>
      </c>
      <c r="B445" t="s">
        <v>893</v>
      </c>
      <c r="C445" s="1" t="s">
        <v>894</v>
      </c>
      <c r="D445" s="6" t="str">
        <f t="shared" si="6"/>
        <v>PL</v>
      </c>
      <c r="E445">
        <v>9.15</v>
      </c>
      <c r="F445">
        <v>5327</v>
      </c>
      <c r="G445">
        <v>48050</v>
      </c>
      <c r="H445">
        <v>4210000</v>
      </c>
    </row>
    <row r="446" spans="1:8" x14ac:dyDescent="0.3">
      <c r="A446" s="2">
        <v>42025</v>
      </c>
      <c r="B446" t="s">
        <v>895</v>
      </c>
      <c r="C446" s="1" t="s">
        <v>896</v>
      </c>
      <c r="D446" s="6" t="str">
        <f t="shared" si="6"/>
        <v>PL</v>
      </c>
      <c r="E446">
        <v>1.97</v>
      </c>
      <c r="F446">
        <v>447897</v>
      </c>
      <c r="G446">
        <v>875600</v>
      </c>
      <c r="H446">
        <v>158887000</v>
      </c>
    </row>
    <row r="447" spans="1:8" x14ac:dyDescent="0.3">
      <c r="A447" s="2">
        <v>42025</v>
      </c>
      <c r="B447" t="s">
        <v>897</v>
      </c>
      <c r="C447" s="1" t="s">
        <v>898</v>
      </c>
      <c r="D447" s="6" t="str">
        <f t="shared" si="6"/>
        <v>PL</v>
      </c>
      <c r="E447">
        <v>9.1999999999999993</v>
      </c>
      <c r="F447">
        <v>1236</v>
      </c>
      <c r="G447">
        <v>11310</v>
      </c>
      <c r="H447">
        <v>3957000</v>
      </c>
    </row>
    <row r="448" spans="1:8" x14ac:dyDescent="0.3">
      <c r="A448" s="2">
        <v>42025</v>
      </c>
      <c r="B448" t="s">
        <v>899</v>
      </c>
      <c r="C448" s="1" t="s">
        <v>900</v>
      </c>
      <c r="D448" s="6" t="str">
        <f t="shared" si="6"/>
        <v>PL</v>
      </c>
      <c r="E448">
        <v>9.76</v>
      </c>
      <c r="F448">
        <v>3315</v>
      </c>
      <c r="G448">
        <v>32560</v>
      </c>
      <c r="H448">
        <v>5328000</v>
      </c>
    </row>
    <row r="449" spans="1:8" x14ac:dyDescent="0.3">
      <c r="A449" s="2">
        <v>42025</v>
      </c>
      <c r="B449" t="s">
        <v>901</v>
      </c>
      <c r="C449" s="1" t="s">
        <v>902</v>
      </c>
      <c r="D449" s="6" t="str">
        <f t="shared" si="6"/>
        <v>PL</v>
      </c>
      <c r="E449">
        <v>4.18</v>
      </c>
      <c r="F449">
        <v>1125</v>
      </c>
      <c r="G449">
        <v>4700</v>
      </c>
      <c r="H449">
        <v>0</v>
      </c>
    </row>
    <row r="450" spans="1:8" x14ac:dyDescent="0.3">
      <c r="A450" s="2">
        <v>42025</v>
      </c>
      <c r="B450" t="s">
        <v>903</v>
      </c>
      <c r="C450" s="1" t="s">
        <v>904</v>
      </c>
      <c r="D450" s="6" t="str">
        <f t="shared" si="6"/>
        <v>PL</v>
      </c>
      <c r="E450">
        <v>3.14</v>
      </c>
      <c r="F450">
        <v>2461</v>
      </c>
      <c r="G450">
        <v>7730</v>
      </c>
      <c r="H450">
        <v>2113000</v>
      </c>
    </row>
    <row r="451" spans="1:8" x14ac:dyDescent="0.3">
      <c r="A451" s="2">
        <v>42025</v>
      </c>
      <c r="B451" t="s">
        <v>905</v>
      </c>
      <c r="C451" s="1" t="s">
        <v>906</v>
      </c>
      <c r="D451" s="6" t="str">
        <f t="shared" ref="D451:D514" si="7">LEFT(C451,2)</f>
        <v>AT</v>
      </c>
      <c r="E451">
        <v>3.46</v>
      </c>
      <c r="F451">
        <v>105</v>
      </c>
      <c r="G451">
        <v>360</v>
      </c>
      <c r="H451">
        <v>13763000</v>
      </c>
    </row>
    <row r="452" spans="1:8" x14ac:dyDescent="0.3">
      <c r="A452" s="2">
        <v>42025</v>
      </c>
      <c r="B452" t="s">
        <v>907</v>
      </c>
      <c r="C452" s="1" t="s">
        <v>908</v>
      </c>
      <c r="D452" s="6" t="str">
        <f t="shared" si="7"/>
        <v>PL</v>
      </c>
      <c r="E452">
        <v>1.46</v>
      </c>
      <c r="F452">
        <v>10309</v>
      </c>
      <c r="G452">
        <v>14790</v>
      </c>
      <c r="H452">
        <v>17392000</v>
      </c>
    </row>
    <row r="453" spans="1:8" x14ac:dyDescent="0.3">
      <c r="A453" s="2">
        <v>42025</v>
      </c>
      <c r="B453" t="s">
        <v>909</v>
      </c>
      <c r="C453" s="1" t="s">
        <v>910</v>
      </c>
      <c r="D453" s="6" t="str">
        <f t="shared" si="7"/>
        <v>PL</v>
      </c>
      <c r="E453">
        <v>955</v>
      </c>
      <c r="F453">
        <v>10799</v>
      </c>
      <c r="G453">
        <v>10367730</v>
      </c>
      <c r="H453">
        <v>717000</v>
      </c>
    </row>
    <row r="454" spans="1:8" x14ac:dyDescent="0.3">
      <c r="A454" s="2">
        <v>42025</v>
      </c>
      <c r="B454" t="s">
        <v>911</v>
      </c>
      <c r="C454" s="1" t="s">
        <v>912</v>
      </c>
      <c r="D454" s="6" t="str">
        <f t="shared" si="7"/>
        <v>PL</v>
      </c>
      <c r="E454">
        <v>7.13</v>
      </c>
      <c r="F454">
        <v>2142</v>
      </c>
      <c r="G454">
        <v>15120</v>
      </c>
      <c r="H454">
        <v>0</v>
      </c>
    </row>
    <row r="455" spans="1:8" x14ac:dyDescent="0.3">
      <c r="A455" s="2">
        <v>42025</v>
      </c>
      <c r="B455" t="s">
        <v>913</v>
      </c>
      <c r="C455" s="1" t="s">
        <v>914</v>
      </c>
      <c r="D455" s="6" t="str">
        <f t="shared" si="7"/>
        <v>LU</v>
      </c>
      <c r="E455">
        <v>0.16</v>
      </c>
      <c r="F455">
        <v>7923</v>
      </c>
      <c r="G455">
        <v>1280</v>
      </c>
      <c r="H455">
        <v>0</v>
      </c>
    </row>
    <row r="456" spans="1:8" x14ac:dyDescent="0.3">
      <c r="A456" s="2">
        <v>42025</v>
      </c>
      <c r="B456" t="s">
        <v>915</v>
      </c>
      <c r="C456" s="1" t="s">
        <v>916</v>
      </c>
      <c r="D456" s="6" t="str">
        <f t="shared" si="7"/>
        <v>PL</v>
      </c>
      <c r="E456">
        <v>4.0999999999999996</v>
      </c>
      <c r="F456">
        <v>113649</v>
      </c>
      <c r="G456">
        <v>464150</v>
      </c>
      <c r="H456">
        <v>17549000</v>
      </c>
    </row>
    <row r="457" spans="1:8" x14ac:dyDescent="0.3">
      <c r="A457" s="2">
        <v>42025</v>
      </c>
      <c r="B457" t="s">
        <v>917</v>
      </c>
      <c r="C457" s="1" t="s">
        <v>918</v>
      </c>
      <c r="D457" s="6" t="str">
        <f t="shared" si="7"/>
        <v>PL</v>
      </c>
      <c r="E457">
        <v>2</v>
      </c>
      <c r="F457">
        <v>1</v>
      </c>
      <c r="G457">
        <v>2</v>
      </c>
      <c r="H457">
        <v>0</v>
      </c>
    </row>
    <row r="458" spans="1:8" x14ac:dyDescent="0.3">
      <c r="A458" s="2">
        <v>42025</v>
      </c>
      <c r="B458" t="s">
        <v>919</v>
      </c>
      <c r="C458" s="1" t="s">
        <v>920</v>
      </c>
      <c r="D458" s="6" t="str">
        <f t="shared" si="7"/>
        <v>PL</v>
      </c>
      <c r="E458">
        <v>0.86</v>
      </c>
      <c r="F458">
        <v>6000</v>
      </c>
      <c r="G458">
        <v>5160</v>
      </c>
      <c r="H458">
        <v>0</v>
      </c>
    </row>
    <row r="459" spans="1:8" x14ac:dyDescent="0.3">
      <c r="A459" s="2">
        <v>42025</v>
      </c>
      <c r="B459" t="s">
        <v>921</v>
      </c>
      <c r="C459" s="1" t="s">
        <v>922</v>
      </c>
      <c r="D459" s="6" t="str">
        <f t="shared" si="7"/>
        <v>PL</v>
      </c>
      <c r="E459">
        <v>7.49</v>
      </c>
      <c r="F459">
        <v>3</v>
      </c>
      <c r="G459">
        <v>20</v>
      </c>
      <c r="H459">
        <v>7452000</v>
      </c>
    </row>
    <row r="460" spans="1:8" x14ac:dyDescent="0.3">
      <c r="A460" s="2">
        <v>42025</v>
      </c>
      <c r="B460" t="s">
        <v>923</v>
      </c>
      <c r="C460" s="1" t="s">
        <v>924</v>
      </c>
      <c r="D460" s="6" t="str">
        <f t="shared" si="7"/>
        <v>PL</v>
      </c>
      <c r="E460">
        <v>38.9</v>
      </c>
      <c r="F460">
        <v>150</v>
      </c>
      <c r="G460">
        <v>5840</v>
      </c>
      <c r="H460">
        <v>0</v>
      </c>
    </row>
    <row r="461" spans="1:8" x14ac:dyDescent="0.3">
      <c r="A461" s="2">
        <v>42025</v>
      </c>
      <c r="B461" t="s">
        <v>925</v>
      </c>
      <c r="C461" s="1" t="s">
        <v>926</v>
      </c>
      <c r="D461" s="6" t="str">
        <f t="shared" si="7"/>
        <v>PL</v>
      </c>
      <c r="E461">
        <v>8.3000000000000007</v>
      </c>
      <c r="F461">
        <v>30952</v>
      </c>
      <c r="G461">
        <v>254700</v>
      </c>
      <c r="H461">
        <v>2046000</v>
      </c>
    </row>
    <row r="462" spans="1:8" x14ac:dyDescent="0.3">
      <c r="A462" s="2">
        <v>42025</v>
      </c>
      <c r="B462" t="s">
        <v>927</v>
      </c>
      <c r="C462" s="1" t="s">
        <v>928</v>
      </c>
      <c r="D462" s="6" t="str">
        <f t="shared" si="7"/>
        <v>PL</v>
      </c>
      <c r="E462">
        <v>18</v>
      </c>
      <c r="F462">
        <v>39597</v>
      </c>
      <c r="G462">
        <v>712660</v>
      </c>
      <c r="H462">
        <v>24711000</v>
      </c>
    </row>
    <row r="463" spans="1:8" x14ac:dyDescent="0.3">
      <c r="A463" s="2">
        <v>42025</v>
      </c>
      <c r="B463" t="s">
        <v>929</v>
      </c>
      <c r="C463" s="1" t="s">
        <v>930</v>
      </c>
      <c r="D463" s="6" t="str">
        <f t="shared" si="7"/>
        <v>PL</v>
      </c>
      <c r="E463">
        <v>8.4</v>
      </c>
      <c r="F463">
        <v>200</v>
      </c>
      <c r="G463">
        <v>1680</v>
      </c>
      <c r="H463">
        <v>1535000</v>
      </c>
    </row>
    <row r="464" spans="1:8" x14ac:dyDescent="0.3">
      <c r="A464" s="2">
        <v>42025</v>
      </c>
      <c r="B464" t="s">
        <v>931</v>
      </c>
      <c r="C464" s="1" t="s">
        <v>932</v>
      </c>
      <c r="D464" s="6" t="str">
        <f t="shared" si="7"/>
        <v>PL</v>
      </c>
      <c r="E464">
        <v>2.69</v>
      </c>
      <c r="F464">
        <v>1828</v>
      </c>
      <c r="G464">
        <v>4940</v>
      </c>
      <c r="H464">
        <v>48149000</v>
      </c>
    </row>
    <row r="465" spans="1:8" x14ac:dyDescent="0.3">
      <c r="A465" s="2">
        <v>42025</v>
      </c>
      <c r="B465" t="s">
        <v>933</v>
      </c>
      <c r="C465" s="1" t="s">
        <v>934</v>
      </c>
      <c r="D465" s="6" t="str">
        <f t="shared" si="7"/>
        <v>PL</v>
      </c>
      <c r="E465">
        <v>0.92</v>
      </c>
      <c r="F465">
        <v>219424</v>
      </c>
      <c r="G465">
        <v>198130</v>
      </c>
      <c r="H465">
        <v>23434000</v>
      </c>
    </row>
    <row r="466" spans="1:8" x14ac:dyDescent="0.3">
      <c r="A466" s="2">
        <v>42025</v>
      </c>
      <c r="B466" t="s">
        <v>935</v>
      </c>
      <c r="C466" s="1" t="s">
        <v>936</v>
      </c>
      <c r="D466" s="6" t="str">
        <f t="shared" si="7"/>
        <v>PL</v>
      </c>
      <c r="E466">
        <v>23.28</v>
      </c>
      <c r="F466">
        <v>61806</v>
      </c>
      <c r="G466">
        <v>1418850</v>
      </c>
      <c r="H466">
        <v>24622000</v>
      </c>
    </row>
    <row r="467" spans="1:8" x14ac:dyDescent="0.3">
      <c r="A467" s="2">
        <v>42025</v>
      </c>
      <c r="B467" t="s">
        <v>937</v>
      </c>
      <c r="C467" s="1" t="s">
        <v>938</v>
      </c>
      <c r="D467" s="6" t="str">
        <f t="shared" si="7"/>
        <v>PL</v>
      </c>
      <c r="E467">
        <v>64.989999999999995</v>
      </c>
      <c r="F467">
        <v>39</v>
      </c>
      <c r="G467">
        <v>2480</v>
      </c>
      <c r="H467">
        <v>3288000</v>
      </c>
    </row>
    <row r="468" spans="1:8" x14ac:dyDescent="0.3">
      <c r="A468" s="2">
        <v>42025</v>
      </c>
      <c r="B468" t="s">
        <v>939</v>
      </c>
      <c r="C468" s="1" t="s">
        <v>940</v>
      </c>
      <c r="D468" s="6" t="str">
        <f t="shared" si="7"/>
        <v>PL</v>
      </c>
      <c r="E468">
        <v>285</v>
      </c>
      <c r="F468">
        <v>14</v>
      </c>
      <c r="G468">
        <v>3990</v>
      </c>
      <c r="H468">
        <v>699000</v>
      </c>
    </row>
    <row r="469" spans="1:8" x14ac:dyDescent="0.3">
      <c r="A469" s="2">
        <v>42025</v>
      </c>
      <c r="B469" t="s">
        <v>941</v>
      </c>
      <c r="C469" s="1" t="s">
        <v>942</v>
      </c>
      <c r="D469" s="6" t="str">
        <f t="shared" si="7"/>
        <v>PL</v>
      </c>
      <c r="E469">
        <v>1.55</v>
      </c>
      <c r="F469">
        <v>3559</v>
      </c>
      <c r="G469">
        <v>5440</v>
      </c>
      <c r="H469">
        <v>6145000</v>
      </c>
    </row>
    <row r="470" spans="1:8" x14ac:dyDescent="0.3">
      <c r="A470" s="2">
        <v>42025</v>
      </c>
      <c r="B470" t="s">
        <v>943</v>
      </c>
      <c r="C470" s="1" t="s">
        <v>944</v>
      </c>
      <c r="D470" s="6" t="str">
        <f t="shared" si="7"/>
        <v>PL</v>
      </c>
      <c r="E470">
        <v>6.27</v>
      </c>
      <c r="F470">
        <v>7</v>
      </c>
      <c r="G470">
        <v>40</v>
      </c>
      <c r="H470">
        <v>8629000</v>
      </c>
    </row>
    <row r="471" spans="1:8" x14ac:dyDescent="0.3">
      <c r="A471" s="2">
        <v>42025</v>
      </c>
      <c r="B471" t="s">
        <v>945</v>
      </c>
      <c r="C471" s="1" t="s">
        <v>946</v>
      </c>
      <c r="D471" s="6" t="str">
        <f t="shared" si="7"/>
        <v>PL</v>
      </c>
      <c r="E471">
        <v>391</v>
      </c>
      <c r="F471">
        <v>20</v>
      </c>
      <c r="G471">
        <v>7820</v>
      </c>
      <c r="H471">
        <v>0</v>
      </c>
    </row>
    <row r="472" spans="1:8" x14ac:dyDescent="0.3">
      <c r="A472" s="2">
        <v>42026</v>
      </c>
      <c r="B472" t="s">
        <v>7</v>
      </c>
      <c r="C472" s="1" t="s">
        <v>8</v>
      </c>
      <c r="D472" s="6" t="str">
        <f t="shared" si="7"/>
        <v>PL</v>
      </c>
      <c r="E472">
        <v>2.2599999999999998</v>
      </c>
      <c r="F472">
        <v>20</v>
      </c>
      <c r="G472">
        <v>40</v>
      </c>
      <c r="H472">
        <v>6496000</v>
      </c>
    </row>
    <row r="473" spans="1:8" x14ac:dyDescent="0.3">
      <c r="A473" s="2">
        <v>42026</v>
      </c>
      <c r="B473" t="s">
        <v>9</v>
      </c>
      <c r="C473" s="1" t="s">
        <v>10</v>
      </c>
      <c r="D473" s="6" t="str">
        <f t="shared" si="7"/>
        <v>PL</v>
      </c>
      <c r="E473">
        <v>0.79</v>
      </c>
      <c r="F473">
        <v>87</v>
      </c>
      <c r="G473">
        <v>70</v>
      </c>
      <c r="H473">
        <v>22309000</v>
      </c>
    </row>
    <row r="474" spans="1:8" x14ac:dyDescent="0.3">
      <c r="A474" s="2">
        <v>42026</v>
      </c>
      <c r="B474" t="s">
        <v>11</v>
      </c>
      <c r="C474" s="1" t="s">
        <v>12</v>
      </c>
      <c r="D474" s="6" t="str">
        <f t="shared" si="7"/>
        <v>PL</v>
      </c>
      <c r="E474">
        <v>5.85</v>
      </c>
      <c r="F474">
        <v>638</v>
      </c>
      <c r="G474">
        <v>3680</v>
      </c>
      <c r="H474">
        <v>1852000</v>
      </c>
    </row>
    <row r="475" spans="1:8" x14ac:dyDescent="0.3">
      <c r="A475" s="2">
        <v>42026</v>
      </c>
      <c r="B475" t="s">
        <v>13</v>
      </c>
      <c r="C475" s="1" t="s">
        <v>14</v>
      </c>
      <c r="D475" s="6" t="str">
        <f t="shared" si="7"/>
        <v>PL</v>
      </c>
      <c r="E475">
        <v>3.43</v>
      </c>
      <c r="F475">
        <v>17268</v>
      </c>
      <c r="G475">
        <v>58130</v>
      </c>
      <c r="H475">
        <v>48206000</v>
      </c>
    </row>
    <row r="476" spans="1:8" x14ac:dyDescent="0.3">
      <c r="A476" s="2">
        <v>42026</v>
      </c>
      <c r="B476" t="s">
        <v>15</v>
      </c>
      <c r="C476" s="1" t="s">
        <v>16</v>
      </c>
      <c r="D476" s="6" t="str">
        <f t="shared" si="7"/>
        <v>PL</v>
      </c>
      <c r="E476">
        <v>0.3</v>
      </c>
      <c r="F476">
        <v>0</v>
      </c>
      <c r="G476">
        <v>0</v>
      </c>
      <c r="H476">
        <v>0</v>
      </c>
    </row>
    <row r="477" spans="1:8" x14ac:dyDescent="0.3">
      <c r="A477" s="2">
        <v>42026</v>
      </c>
      <c r="B477" t="s">
        <v>17</v>
      </c>
      <c r="C477" s="1" t="s">
        <v>18</v>
      </c>
      <c r="D477" s="6" t="str">
        <f t="shared" si="7"/>
        <v>PL</v>
      </c>
      <c r="E477">
        <v>34.99</v>
      </c>
      <c r="F477">
        <v>20654</v>
      </c>
      <c r="G477">
        <v>669900</v>
      </c>
      <c r="H477">
        <v>13122000</v>
      </c>
    </row>
    <row r="478" spans="1:8" x14ac:dyDescent="0.3">
      <c r="A478" s="2">
        <v>42026</v>
      </c>
      <c r="B478" t="s">
        <v>19</v>
      </c>
      <c r="C478" s="1" t="s">
        <v>20</v>
      </c>
      <c r="D478" s="6" t="str">
        <f t="shared" si="7"/>
        <v>PL</v>
      </c>
      <c r="E478">
        <v>27.51</v>
      </c>
      <c r="F478">
        <v>4</v>
      </c>
      <c r="G478">
        <v>110</v>
      </c>
      <c r="H478">
        <v>8143000</v>
      </c>
    </row>
    <row r="479" spans="1:8" x14ac:dyDescent="0.3">
      <c r="A479" s="2">
        <v>42026</v>
      </c>
      <c r="B479" t="s">
        <v>21</v>
      </c>
      <c r="C479" s="1" t="s">
        <v>22</v>
      </c>
      <c r="D479" s="6" t="str">
        <f t="shared" si="7"/>
        <v>LU</v>
      </c>
      <c r="E479">
        <v>8</v>
      </c>
      <c r="F479">
        <v>10793</v>
      </c>
      <c r="G479">
        <v>88910</v>
      </c>
      <c r="H479">
        <v>17461000</v>
      </c>
    </row>
    <row r="480" spans="1:8" x14ac:dyDescent="0.3">
      <c r="A480" s="2">
        <v>42026</v>
      </c>
      <c r="B480" t="s">
        <v>23</v>
      </c>
      <c r="C480" s="1" t="s">
        <v>24</v>
      </c>
      <c r="D480" s="6" t="str">
        <f t="shared" si="7"/>
        <v>PL</v>
      </c>
      <c r="E480">
        <v>45.85</v>
      </c>
      <c r="F480">
        <v>706</v>
      </c>
      <c r="G480">
        <v>31870</v>
      </c>
      <c r="H480">
        <v>8852000</v>
      </c>
    </row>
    <row r="481" spans="1:8" x14ac:dyDescent="0.3">
      <c r="A481" s="2">
        <v>42026</v>
      </c>
      <c r="B481" t="s">
        <v>25</v>
      </c>
      <c r="C481" s="1" t="s">
        <v>26</v>
      </c>
      <c r="D481" s="6" t="str">
        <f t="shared" si="7"/>
        <v>PL</v>
      </c>
      <c r="E481">
        <v>0.01</v>
      </c>
      <c r="F481">
        <v>4200</v>
      </c>
      <c r="G481">
        <v>40</v>
      </c>
      <c r="H481">
        <v>0</v>
      </c>
    </row>
    <row r="482" spans="1:8" x14ac:dyDescent="0.3">
      <c r="A482" s="2">
        <v>42026</v>
      </c>
      <c r="B482" t="s">
        <v>27</v>
      </c>
      <c r="C482" s="1" t="s">
        <v>28</v>
      </c>
      <c r="D482" s="6" t="str">
        <f t="shared" si="7"/>
        <v>PL</v>
      </c>
      <c r="E482">
        <v>8.1</v>
      </c>
      <c r="F482">
        <v>213603</v>
      </c>
      <c r="G482">
        <v>1682130</v>
      </c>
      <c r="H482">
        <v>43035000</v>
      </c>
    </row>
    <row r="483" spans="1:8" x14ac:dyDescent="0.3">
      <c r="A483" s="2">
        <v>42026</v>
      </c>
      <c r="B483" t="s">
        <v>29</v>
      </c>
      <c r="C483" s="1" t="s">
        <v>30</v>
      </c>
      <c r="D483" s="6" t="str">
        <f t="shared" si="7"/>
        <v>CY</v>
      </c>
      <c r="E483">
        <v>1.41</v>
      </c>
      <c r="F483">
        <v>70408</v>
      </c>
      <c r="G483">
        <v>98630</v>
      </c>
      <c r="H483">
        <v>0</v>
      </c>
    </row>
    <row r="484" spans="1:8" x14ac:dyDescent="0.3">
      <c r="A484" s="2">
        <v>42026</v>
      </c>
      <c r="B484" t="s">
        <v>31</v>
      </c>
      <c r="C484" s="1" t="s">
        <v>32</v>
      </c>
      <c r="D484" s="6" t="str">
        <f t="shared" si="7"/>
        <v>LT</v>
      </c>
      <c r="E484">
        <v>1</v>
      </c>
      <c r="F484">
        <v>0</v>
      </c>
      <c r="G484">
        <v>0</v>
      </c>
      <c r="H484">
        <v>0</v>
      </c>
    </row>
    <row r="485" spans="1:8" x14ac:dyDescent="0.3">
      <c r="A485" s="2">
        <v>42026</v>
      </c>
      <c r="B485" t="s">
        <v>33</v>
      </c>
      <c r="C485" s="1" t="s">
        <v>34</v>
      </c>
      <c r="D485" s="6" t="str">
        <f t="shared" si="7"/>
        <v>PL</v>
      </c>
      <c r="E485">
        <v>5.08</v>
      </c>
      <c r="F485">
        <v>1120106</v>
      </c>
      <c r="G485">
        <v>5657820</v>
      </c>
      <c r="H485">
        <v>29399000</v>
      </c>
    </row>
    <row r="486" spans="1:8" x14ac:dyDescent="0.3">
      <c r="A486" s="2">
        <v>42026</v>
      </c>
      <c r="B486" t="s">
        <v>35</v>
      </c>
      <c r="C486" s="1" t="s">
        <v>36</v>
      </c>
      <c r="D486" s="6" t="str">
        <f t="shared" si="7"/>
        <v>PL</v>
      </c>
      <c r="E486">
        <v>84</v>
      </c>
      <c r="F486">
        <v>194224</v>
      </c>
      <c r="G486">
        <v>15997670</v>
      </c>
      <c r="H486">
        <v>43097000</v>
      </c>
    </row>
    <row r="487" spans="1:8" x14ac:dyDescent="0.3">
      <c r="A487" s="2">
        <v>42026</v>
      </c>
      <c r="B487" t="s">
        <v>37</v>
      </c>
      <c r="C487" s="1" t="s">
        <v>38</v>
      </c>
      <c r="D487" s="6" t="str">
        <f t="shared" si="7"/>
        <v>PL</v>
      </c>
      <c r="E487">
        <v>14.15</v>
      </c>
      <c r="F487">
        <v>1039</v>
      </c>
      <c r="G487">
        <v>14690</v>
      </c>
      <c r="H487">
        <v>3975000</v>
      </c>
    </row>
    <row r="488" spans="1:8" x14ac:dyDescent="0.3">
      <c r="A488" s="2">
        <v>42026</v>
      </c>
      <c r="B488" t="s">
        <v>39</v>
      </c>
      <c r="C488" s="1" t="s">
        <v>40</v>
      </c>
      <c r="D488" s="6" t="str">
        <f t="shared" si="7"/>
        <v>PL</v>
      </c>
      <c r="E488">
        <v>2.08</v>
      </c>
      <c r="F488">
        <v>1980</v>
      </c>
      <c r="G488">
        <v>4060</v>
      </c>
      <c r="H488">
        <v>7353000</v>
      </c>
    </row>
    <row r="489" spans="1:8" x14ac:dyDescent="0.3">
      <c r="A489" s="2">
        <v>42026</v>
      </c>
      <c r="B489" t="s">
        <v>41</v>
      </c>
      <c r="C489" s="1" t="s">
        <v>42</v>
      </c>
      <c r="D489" s="6" t="str">
        <f t="shared" si="7"/>
        <v>PL</v>
      </c>
      <c r="E489">
        <v>0.64</v>
      </c>
      <c r="F489">
        <v>0</v>
      </c>
      <c r="G489">
        <v>0</v>
      </c>
      <c r="H489">
        <v>0</v>
      </c>
    </row>
    <row r="490" spans="1:8" x14ac:dyDescent="0.3">
      <c r="A490" s="2">
        <v>42026</v>
      </c>
      <c r="B490" t="s">
        <v>43</v>
      </c>
      <c r="C490" s="1" t="s">
        <v>44</v>
      </c>
      <c r="D490" s="6" t="str">
        <f t="shared" si="7"/>
        <v>PL</v>
      </c>
      <c r="E490">
        <v>9.1</v>
      </c>
      <c r="F490">
        <v>117048</v>
      </c>
      <c r="G490">
        <v>1062830</v>
      </c>
      <c r="H490">
        <v>24397000</v>
      </c>
    </row>
    <row r="491" spans="1:8" x14ac:dyDescent="0.3">
      <c r="A491" s="2">
        <v>42026</v>
      </c>
      <c r="B491" t="s">
        <v>45</v>
      </c>
      <c r="C491" s="1" t="s">
        <v>46</v>
      </c>
      <c r="D491" s="6" t="str">
        <f t="shared" si="7"/>
        <v>PL</v>
      </c>
      <c r="E491">
        <v>45.7</v>
      </c>
      <c r="F491">
        <v>5386</v>
      </c>
      <c r="G491">
        <v>243420</v>
      </c>
      <c r="H491">
        <v>9046000</v>
      </c>
    </row>
    <row r="492" spans="1:8" x14ac:dyDescent="0.3">
      <c r="A492" s="2">
        <v>42026</v>
      </c>
      <c r="B492" t="s">
        <v>47</v>
      </c>
      <c r="C492" s="1" t="s">
        <v>48</v>
      </c>
      <c r="D492" s="6" t="str">
        <f t="shared" si="7"/>
        <v>PL</v>
      </c>
      <c r="E492">
        <v>8.02</v>
      </c>
      <c r="F492">
        <v>2114</v>
      </c>
      <c r="G492">
        <v>17060</v>
      </c>
      <c r="H492">
        <v>9800000</v>
      </c>
    </row>
    <row r="493" spans="1:8" x14ac:dyDescent="0.3">
      <c r="A493" s="2">
        <v>42026</v>
      </c>
      <c r="B493" t="s">
        <v>49</v>
      </c>
      <c r="C493" s="1" t="s">
        <v>50</v>
      </c>
      <c r="D493" s="6" t="str">
        <f t="shared" si="7"/>
        <v>PL</v>
      </c>
      <c r="E493">
        <v>99.5</v>
      </c>
      <c r="F493">
        <v>31650</v>
      </c>
      <c r="G493">
        <v>3138890</v>
      </c>
      <c r="H493">
        <v>4659000</v>
      </c>
    </row>
    <row r="494" spans="1:8" x14ac:dyDescent="0.3">
      <c r="A494" s="2">
        <v>42026</v>
      </c>
      <c r="B494" t="s">
        <v>51</v>
      </c>
      <c r="C494" s="1" t="s">
        <v>52</v>
      </c>
      <c r="D494" s="6" t="str">
        <f t="shared" si="7"/>
        <v>PL</v>
      </c>
      <c r="E494">
        <v>0.26</v>
      </c>
      <c r="F494">
        <v>0</v>
      </c>
      <c r="G494">
        <v>0</v>
      </c>
      <c r="H494">
        <v>0</v>
      </c>
    </row>
    <row r="495" spans="1:8" x14ac:dyDescent="0.3">
      <c r="A495" s="2">
        <v>42026</v>
      </c>
      <c r="B495" t="s">
        <v>53</v>
      </c>
      <c r="C495" s="1" t="s">
        <v>54</v>
      </c>
      <c r="D495" s="6" t="str">
        <f t="shared" si="7"/>
        <v>NL</v>
      </c>
      <c r="E495">
        <v>108</v>
      </c>
      <c r="F495">
        <v>17841</v>
      </c>
      <c r="G495">
        <v>1906540</v>
      </c>
      <c r="H495">
        <v>14487000</v>
      </c>
    </row>
    <row r="496" spans="1:8" x14ac:dyDescent="0.3">
      <c r="A496" s="2">
        <v>42026</v>
      </c>
      <c r="B496" t="s">
        <v>55</v>
      </c>
      <c r="C496" s="1" t="s">
        <v>56</v>
      </c>
      <c r="D496" s="6" t="str">
        <f t="shared" si="7"/>
        <v>PL</v>
      </c>
      <c r="E496">
        <v>35.17</v>
      </c>
      <c r="F496">
        <v>1405</v>
      </c>
      <c r="G496">
        <v>49850</v>
      </c>
      <c r="H496">
        <v>25382000</v>
      </c>
    </row>
    <row r="497" spans="1:8" x14ac:dyDescent="0.3">
      <c r="A497" s="2">
        <v>42026</v>
      </c>
      <c r="B497" t="s">
        <v>57</v>
      </c>
      <c r="C497" s="1" t="s">
        <v>58</v>
      </c>
      <c r="D497" s="6" t="str">
        <f t="shared" si="7"/>
        <v>PL</v>
      </c>
      <c r="E497">
        <v>12.3</v>
      </c>
      <c r="F497">
        <v>45</v>
      </c>
      <c r="G497">
        <v>550</v>
      </c>
      <c r="H497">
        <v>5540000</v>
      </c>
    </row>
    <row r="498" spans="1:8" x14ac:dyDescent="0.3">
      <c r="A498" s="2">
        <v>42026</v>
      </c>
      <c r="B498" t="s">
        <v>59</v>
      </c>
      <c r="C498" s="1" t="s">
        <v>60</v>
      </c>
      <c r="D498" s="6" t="str">
        <f t="shared" si="7"/>
        <v>PL</v>
      </c>
      <c r="E498">
        <v>4.8</v>
      </c>
      <c r="F498">
        <v>49208</v>
      </c>
      <c r="G498">
        <v>238770</v>
      </c>
      <c r="H498">
        <v>22063000</v>
      </c>
    </row>
    <row r="499" spans="1:8" x14ac:dyDescent="0.3">
      <c r="A499" s="2">
        <v>42026</v>
      </c>
      <c r="B499" t="s">
        <v>61</v>
      </c>
      <c r="C499" s="1" t="s">
        <v>62</v>
      </c>
      <c r="D499" s="6" t="str">
        <f t="shared" si="7"/>
        <v>PL</v>
      </c>
      <c r="E499">
        <v>1.47</v>
      </c>
      <c r="F499">
        <v>2996</v>
      </c>
      <c r="G499">
        <v>4220</v>
      </c>
      <c r="H499">
        <v>2520000</v>
      </c>
    </row>
    <row r="500" spans="1:8" x14ac:dyDescent="0.3">
      <c r="A500" s="2">
        <v>42026</v>
      </c>
      <c r="B500" t="s">
        <v>63</v>
      </c>
      <c r="C500" s="1" t="s">
        <v>64</v>
      </c>
      <c r="D500" s="6" t="str">
        <f t="shared" si="7"/>
        <v>PL</v>
      </c>
      <c r="E500">
        <v>14.89</v>
      </c>
      <c r="F500">
        <v>588</v>
      </c>
      <c r="G500">
        <v>8750</v>
      </c>
      <c r="H500">
        <v>3286000</v>
      </c>
    </row>
    <row r="501" spans="1:8" x14ac:dyDescent="0.3">
      <c r="A501" s="2">
        <v>42026</v>
      </c>
      <c r="B501" t="s">
        <v>65</v>
      </c>
      <c r="C501" s="1" t="s">
        <v>66</v>
      </c>
      <c r="D501" s="6" t="str">
        <f t="shared" si="7"/>
        <v>CY</v>
      </c>
      <c r="E501">
        <v>1.95</v>
      </c>
      <c r="F501">
        <v>750865</v>
      </c>
      <c r="G501">
        <v>1490750</v>
      </c>
      <c r="H501">
        <v>32823000</v>
      </c>
    </row>
    <row r="502" spans="1:8" x14ac:dyDescent="0.3">
      <c r="A502" s="2">
        <v>42026</v>
      </c>
      <c r="B502" t="s">
        <v>67</v>
      </c>
      <c r="C502" s="1" t="s">
        <v>68</v>
      </c>
      <c r="D502" s="6" t="str">
        <f t="shared" si="7"/>
        <v>PL</v>
      </c>
      <c r="E502">
        <v>13.2</v>
      </c>
      <c r="F502">
        <v>282</v>
      </c>
      <c r="G502">
        <v>3710</v>
      </c>
      <c r="H502">
        <v>17889000</v>
      </c>
    </row>
    <row r="503" spans="1:8" x14ac:dyDescent="0.3">
      <c r="A503" s="2">
        <v>42026</v>
      </c>
      <c r="B503" t="s">
        <v>69</v>
      </c>
      <c r="C503" s="1" t="s">
        <v>70</v>
      </c>
      <c r="D503" s="6" t="str">
        <f t="shared" si="7"/>
        <v>PL</v>
      </c>
      <c r="E503">
        <v>54</v>
      </c>
      <c r="F503">
        <v>85264</v>
      </c>
      <c r="G503">
        <v>4567480</v>
      </c>
      <c r="H503">
        <v>74917000</v>
      </c>
    </row>
    <row r="504" spans="1:8" x14ac:dyDescent="0.3">
      <c r="A504" s="2">
        <v>42026</v>
      </c>
      <c r="B504" t="s">
        <v>71</v>
      </c>
      <c r="C504" s="1" t="s">
        <v>72</v>
      </c>
      <c r="D504" s="6" t="str">
        <f t="shared" si="7"/>
        <v>PL</v>
      </c>
      <c r="E504">
        <v>8.3000000000000007</v>
      </c>
      <c r="F504">
        <v>100</v>
      </c>
      <c r="G504">
        <v>830</v>
      </c>
      <c r="H504">
        <v>16750000</v>
      </c>
    </row>
    <row r="505" spans="1:8" x14ac:dyDescent="0.3">
      <c r="A505" s="2">
        <v>42026</v>
      </c>
      <c r="B505" t="s">
        <v>73</v>
      </c>
      <c r="C505" s="1" t="s">
        <v>74</v>
      </c>
      <c r="D505" s="6" t="str">
        <f t="shared" si="7"/>
        <v>SK</v>
      </c>
      <c r="E505">
        <v>16.02</v>
      </c>
      <c r="F505">
        <v>3</v>
      </c>
      <c r="G505">
        <v>50</v>
      </c>
      <c r="H505">
        <v>0</v>
      </c>
    </row>
    <row r="506" spans="1:8" x14ac:dyDescent="0.3">
      <c r="A506" s="2">
        <v>42026</v>
      </c>
      <c r="B506" t="s">
        <v>75</v>
      </c>
      <c r="C506" s="1" t="s">
        <v>76</v>
      </c>
      <c r="D506" s="6" t="str">
        <f t="shared" si="7"/>
        <v>NL</v>
      </c>
      <c r="E506">
        <v>26.5</v>
      </c>
      <c r="F506">
        <v>11520</v>
      </c>
      <c r="G506">
        <v>305320</v>
      </c>
      <c r="H506">
        <v>9253000</v>
      </c>
    </row>
    <row r="507" spans="1:8" x14ac:dyDescent="0.3">
      <c r="A507" s="2">
        <v>42026</v>
      </c>
      <c r="B507" t="s">
        <v>77</v>
      </c>
      <c r="C507" s="1" t="s">
        <v>78</v>
      </c>
      <c r="D507" s="6" t="str">
        <f t="shared" si="7"/>
        <v>PL</v>
      </c>
      <c r="E507">
        <v>2.5</v>
      </c>
      <c r="F507">
        <v>3370</v>
      </c>
      <c r="G507">
        <v>8410</v>
      </c>
      <c r="H507">
        <v>24386000</v>
      </c>
    </row>
    <row r="508" spans="1:8" x14ac:dyDescent="0.3">
      <c r="A508" s="2">
        <v>42026</v>
      </c>
      <c r="B508" t="s">
        <v>79</v>
      </c>
      <c r="C508" s="1" t="s">
        <v>80</v>
      </c>
      <c r="D508" s="6" t="str">
        <f t="shared" si="7"/>
        <v>PL</v>
      </c>
      <c r="E508">
        <v>6.87</v>
      </c>
      <c r="F508">
        <v>4231</v>
      </c>
      <c r="G508">
        <v>28930</v>
      </c>
      <c r="H508">
        <v>2464000</v>
      </c>
    </row>
    <row r="509" spans="1:8" x14ac:dyDescent="0.3">
      <c r="A509" s="2">
        <v>42026</v>
      </c>
      <c r="B509" t="s">
        <v>81</v>
      </c>
      <c r="C509" s="1" t="s">
        <v>82</v>
      </c>
      <c r="D509" s="6" t="str">
        <f t="shared" si="7"/>
        <v>PL</v>
      </c>
      <c r="E509">
        <v>0.99</v>
      </c>
      <c r="F509">
        <v>5919</v>
      </c>
      <c r="G509">
        <v>5790</v>
      </c>
      <c r="H509">
        <v>11698000</v>
      </c>
    </row>
    <row r="510" spans="1:8" x14ac:dyDescent="0.3">
      <c r="A510" s="2">
        <v>42026</v>
      </c>
      <c r="B510" t="s">
        <v>83</v>
      </c>
      <c r="C510" s="1" t="s">
        <v>84</v>
      </c>
      <c r="D510" s="6" t="str">
        <f t="shared" si="7"/>
        <v>GB</v>
      </c>
      <c r="E510">
        <v>1.05</v>
      </c>
      <c r="F510">
        <v>5</v>
      </c>
      <c r="G510">
        <v>10</v>
      </c>
      <c r="H510">
        <v>0</v>
      </c>
    </row>
    <row r="511" spans="1:8" x14ac:dyDescent="0.3">
      <c r="A511" s="2">
        <v>42026</v>
      </c>
      <c r="B511" t="s">
        <v>85</v>
      </c>
      <c r="C511" s="1" t="s">
        <v>86</v>
      </c>
      <c r="D511" s="6" t="str">
        <f t="shared" si="7"/>
        <v>PL</v>
      </c>
      <c r="E511">
        <v>11.19</v>
      </c>
      <c r="F511">
        <v>2021</v>
      </c>
      <c r="G511">
        <v>22080</v>
      </c>
      <c r="H511">
        <v>24981000</v>
      </c>
    </row>
    <row r="512" spans="1:8" x14ac:dyDescent="0.3">
      <c r="A512" s="2">
        <v>42026</v>
      </c>
      <c r="B512" t="s">
        <v>87</v>
      </c>
      <c r="C512" s="1" t="s">
        <v>88</v>
      </c>
      <c r="D512" s="6" t="str">
        <f t="shared" si="7"/>
        <v>PL</v>
      </c>
      <c r="E512">
        <v>3.23</v>
      </c>
      <c r="F512">
        <v>35000</v>
      </c>
      <c r="G512">
        <v>110330</v>
      </c>
      <c r="H512">
        <v>39722000</v>
      </c>
    </row>
    <row r="513" spans="1:8" x14ac:dyDescent="0.3">
      <c r="A513" s="2">
        <v>42026</v>
      </c>
      <c r="B513" t="s">
        <v>89</v>
      </c>
      <c r="C513" s="1" t="s">
        <v>90</v>
      </c>
      <c r="D513" s="6" t="str">
        <f t="shared" si="7"/>
        <v>PL</v>
      </c>
      <c r="E513">
        <v>4.33</v>
      </c>
      <c r="F513">
        <v>974</v>
      </c>
      <c r="G513">
        <v>4220</v>
      </c>
      <c r="H513">
        <v>3999000</v>
      </c>
    </row>
    <row r="514" spans="1:8" x14ac:dyDescent="0.3">
      <c r="A514" s="2">
        <v>42026</v>
      </c>
      <c r="B514" t="s">
        <v>91</v>
      </c>
      <c r="C514" s="1" t="s">
        <v>92</v>
      </c>
      <c r="D514" s="6" t="str">
        <f t="shared" si="7"/>
        <v>LT</v>
      </c>
      <c r="E514">
        <v>7.24</v>
      </c>
      <c r="F514">
        <v>250008</v>
      </c>
      <c r="G514">
        <v>1775060</v>
      </c>
      <c r="H514">
        <v>15327000</v>
      </c>
    </row>
    <row r="515" spans="1:8" x14ac:dyDescent="0.3">
      <c r="A515" s="2">
        <v>42026</v>
      </c>
      <c r="B515" t="s">
        <v>93</v>
      </c>
      <c r="C515" s="1" t="s">
        <v>94</v>
      </c>
      <c r="D515" s="6" t="str">
        <f t="shared" ref="D515:D578" si="8">LEFT(C515,2)</f>
        <v>LT</v>
      </c>
      <c r="E515">
        <v>20.7</v>
      </c>
      <c r="F515">
        <v>0</v>
      </c>
      <c r="G515">
        <v>0</v>
      </c>
      <c r="H515">
        <v>2322000</v>
      </c>
    </row>
    <row r="516" spans="1:8" x14ac:dyDescent="0.3">
      <c r="A516" s="2">
        <v>42026</v>
      </c>
      <c r="B516" t="s">
        <v>95</v>
      </c>
      <c r="C516" s="1" t="s">
        <v>96</v>
      </c>
      <c r="D516" s="6" t="str">
        <f t="shared" si="8"/>
        <v>PL</v>
      </c>
      <c r="E516">
        <v>3</v>
      </c>
      <c r="F516">
        <v>701</v>
      </c>
      <c r="G516">
        <v>1970</v>
      </c>
      <c r="H516">
        <v>0</v>
      </c>
    </row>
    <row r="517" spans="1:8" x14ac:dyDescent="0.3">
      <c r="A517" s="2">
        <v>42026</v>
      </c>
      <c r="B517" t="s">
        <v>97</v>
      </c>
      <c r="C517" s="1" t="s">
        <v>98</v>
      </c>
      <c r="D517" s="6" t="str">
        <f t="shared" si="8"/>
        <v>PL</v>
      </c>
      <c r="E517">
        <v>2.5499999999999998</v>
      </c>
      <c r="F517">
        <v>2</v>
      </c>
      <c r="G517">
        <v>10</v>
      </c>
      <c r="H517">
        <v>0</v>
      </c>
    </row>
    <row r="518" spans="1:8" x14ac:dyDescent="0.3">
      <c r="A518" s="2">
        <v>42026</v>
      </c>
      <c r="B518" t="s">
        <v>99</v>
      </c>
      <c r="C518" s="1" t="s">
        <v>100</v>
      </c>
      <c r="D518" s="6" t="str">
        <f t="shared" si="8"/>
        <v>PL</v>
      </c>
      <c r="E518">
        <v>2.77</v>
      </c>
      <c r="F518">
        <v>0</v>
      </c>
      <c r="G518">
        <v>0</v>
      </c>
      <c r="H518">
        <v>0</v>
      </c>
    </row>
    <row r="519" spans="1:8" x14ac:dyDescent="0.3">
      <c r="A519" s="2">
        <v>42026</v>
      </c>
      <c r="B519" t="s">
        <v>101</v>
      </c>
      <c r="C519" s="1" t="s">
        <v>102</v>
      </c>
      <c r="D519" s="6" t="str">
        <f t="shared" si="8"/>
        <v>PL</v>
      </c>
      <c r="E519">
        <v>7.19</v>
      </c>
      <c r="F519">
        <v>1</v>
      </c>
      <c r="G519">
        <v>10</v>
      </c>
      <c r="H519">
        <v>2174000</v>
      </c>
    </row>
    <row r="520" spans="1:8" x14ac:dyDescent="0.3">
      <c r="A520" s="2">
        <v>42026</v>
      </c>
      <c r="B520" t="s">
        <v>103</v>
      </c>
      <c r="C520" s="1" t="s">
        <v>104</v>
      </c>
      <c r="D520" s="6" t="str">
        <f t="shared" si="8"/>
        <v>PL</v>
      </c>
      <c r="E520">
        <v>43</v>
      </c>
      <c r="F520">
        <v>17210</v>
      </c>
      <c r="G520">
        <v>744390</v>
      </c>
      <c r="H520">
        <v>7788000</v>
      </c>
    </row>
    <row r="521" spans="1:8" x14ac:dyDescent="0.3">
      <c r="A521" s="2">
        <v>42026</v>
      </c>
      <c r="B521" t="s">
        <v>105</v>
      </c>
      <c r="C521" s="1" t="s">
        <v>106</v>
      </c>
      <c r="D521" s="6" t="str">
        <f t="shared" si="8"/>
        <v>PL</v>
      </c>
      <c r="E521">
        <v>1.1399999999999999</v>
      </c>
      <c r="F521">
        <v>14109</v>
      </c>
      <c r="G521">
        <v>15850</v>
      </c>
      <c r="H521">
        <v>96494000</v>
      </c>
    </row>
    <row r="522" spans="1:8" x14ac:dyDescent="0.3">
      <c r="A522" s="2">
        <v>42026</v>
      </c>
      <c r="B522" t="s">
        <v>107</v>
      </c>
      <c r="C522" s="1" t="s">
        <v>108</v>
      </c>
      <c r="D522" s="6" t="str">
        <f t="shared" si="8"/>
        <v>PL</v>
      </c>
      <c r="E522">
        <v>13</v>
      </c>
      <c r="F522">
        <v>49</v>
      </c>
      <c r="G522">
        <v>640</v>
      </c>
      <c r="H522">
        <v>0</v>
      </c>
    </row>
    <row r="523" spans="1:8" x14ac:dyDescent="0.3">
      <c r="A523" s="2">
        <v>42026</v>
      </c>
      <c r="B523" t="s">
        <v>109</v>
      </c>
      <c r="C523" s="1" t="s">
        <v>110</v>
      </c>
      <c r="D523" s="6" t="str">
        <f t="shared" si="8"/>
        <v>PL</v>
      </c>
      <c r="E523">
        <v>306.05</v>
      </c>
      <c r="F523">
        <v>82</v>
      </c>
      <c r="G523">
        <v>25440</v>
      </c>
      <c r="H523">
        <v>1075000</v>
      </c>
    </row>
    <row r="524" spans="1:8" x14ac:dyDescent="0.3">
      <c r="A524" s="2">
        <v>42026</v>
      </c>
      <c r="B524" t="s">
        <v>111</v>
      </c>
      <c r="C524" s="1" t="s">
        <v>112</v>
      </c>
      <c r="D524" s="6" t="str">
        <f t="shared" si="8"/>
        <v>PL</v>
      </c>
      <c r="E524">
        <v>3.77</v>
      </c>
      <c r="F524">
        <v>1302</v>
      </c>
      <c r="G524">
        <v>4930</v>
      </c>
      <c r="H524">
        <v>0</v>
      </c>
    </row>
    <row r="525" spans="1:8" x14ac:dyDescent="0.3">
      <c r="A525" s="2">
        <v>42026</v>
      </c>
      <c r="B525" t="s">
        <v>113</v>
      </c>
      <c r="C525" s="1" t="s">
        <v>114</v>
      </c>
      <c r="D525" s="6" t="str">
        <f t="shared" si="8"/>
        <v>PL</v>
      </c>
      <c r="E525">
        <v>27.9</v>
      </c>
      <c r="F525">
        <v>0</v>
      </c>
      <c r="G525">
        <v>0</v>
      </c>
      <c r="H525">
        <v>0</v>
      </c>
    </row>
    <row r="526" spans="1:8" x14ac:dyDescent="0.3">
      <c r="A526" s="2">
        <v>42026</v>
      </c>
      <c r="B526" t="s">
        <v>115</v>
      </c>
      <c r="C526" s="1" t="s">
        <v>116</v>
      </c>
      <c r="D526" s="6" t="str">
        <f t="shared" si="8"/>
        <v>PL</v>
      </c>
      <c r="E526">
        <v>11.02</v>
      </c>
      <c r="F526">
        <v>1002</v>
      </c>
      <c r="G526">
        <v>11030</v>
      </c>
      <c r="H526">
        <v>911000</v>
      </c>
    </row>
    <row r="527" spans="1:8" x14ac:dyDescent="0.3">
      <c r="A527" s="2">
        <v>42026</v>
      </c>
      <c r="B527" t="s">
        <v>117</v>
      </c>
      <c r="C527" s="1" t="s">
        <v>118</v>
      </c>
      <c r="D527" s="6" t="str">
        <f t="shared" si="8"/>
        <v>PL</v>
      </c>
      <c r="E527">
        <v>79.95</v>
      </c>
      <c r="F527">
        <v>0</v>
      </c>
      <c r="G527">
        <v>0</v>
      </c>
      <c r="H527">
        <v>0</v>
      </c>
    </row>
    <row r="528" spans="1:8" x14ac:dyDescent="0.3">
      <c r="A528" s="2">
        <v>42026</v>
      </c>
      <c r="B528" t="s">
        <v>119</v>
      </c>
      <c r="C528" s="1" t="s">
        <v>120</v>
      </c>
      <c r="D528" s="6" t="str">
        <f t="shared" si="8"/>
        <v>PL</v>
      </c>
      <c r="E528">
        <v>4</v>
      </c>
      <c r="F528">
        <v>97499</v>
      </c>
      <c r="G528">
        <v>388340</v>
      </c>
      <c r="H528">
        <v>67191000</v>
      </c>
    </row>
    <row r="529" spans="1:8" x14ac:dyDescent="0.3">
      <c r="A529" s="2">
        <v>42026</v>
      </c>
      <c r="B529" t="s">
        <v>121</v>
      </c>
      <c r="C529" s="1" t="s">
        <v>122</v>
      </c>
      <c r="D529" s="6" t="str">
        <f t="shared" si="8"/>
        <v>PL</v>
      </c>
      <c r="E529">
        <v>3.49</v>
      </c>
      <c r="F529">
        <v>46908</v>
      </c>
      <c r="G529">
        <v>163710</v>
      </c>
      <c r="H529">
        <v>1797000</v>
      </c>
    </row>
    <row r="530" spans="1:8" x14ac:dyDescent="0.3">
      <c r="A530" s="2">
        <v>42026</v>
      </c>
      <c r="B530" t="s">
        <v>123</v>
      </c>
      <c r="C530" s="1" t="s">
        <v>124</v>
      </c>
      <c r="D530" s="6" t="str">
        <f t="shared" si="8"/>
        <v>PL</v>
      </c>
      <c r="E530">
        <v>1.24</v>
      </c>
      <c r="F530">
        <v>13102</v>
      </c>
      <c r="G530">
        <v>15720</v>
      </c>
      <c r="H530">
        <v>57095000</v>
      </c>
    </row>
    <row r="531" spans="1:8" x14ac:dyDescent="0.3">
      <c r="A531" s="2">
        <v>42026</v>
      </c>
      <c r="B531" t="s">
        <v>125</v>
      </c>
      <c r="C531" s="1" t="s">
        <v>126</v>
      </c>
      <c r="D531" s="6" t="str">
        <f t="shared" si="8"/>
        <v>DE</v>
      </c>
      <c r="E531">
        <v>2.65</v>
      </c>
      <c r="F531">
        <v>345</v>
      </c>
      <c r="G531">
        <v>920</v>
      </c>
      <c r="H531">
        <v>2181000</v>
      </c>
    </row>
    <row r="532" spans="1:8" x14ac:dyDescent="0.3">
      <c r="A532" s="2">
        <v>42026</v>
      </c>
      <c r="B532" t="s">
        <v>127</v>
      </c>
      <c r="C532" s="1" t="s">
        <v>128</v>
      </c>
      <c r="D532" s="6" t="str">
        <f t="shared" si="8"/>
        <v>PL</v>
      </c>
      <c r="E532">
        <v>61.5</v>
      </c>
      <c r="F532">
        <v>3375</v>
      </c>
      <c r="G532">
        <v>207140</v>
      </c>
      <c r="H532">
        <v>4735000</v>
      </c>
    </row>
    <row r="533" spans="1:8" x14ac:dyDescent="0.3">
      <c r="A533" s="2">
        <v>42026</v>
      </c>
      <c r="B533" t="s">
        <v>129</v>
      </c>
      <c r="C533" s="1" t="s">
        <v>130</v>
      </c>
      <c r="D533" s="6" t="str">
        <f t="shared" si="8"/>
        <v>PL</v>
      </c>
      <c r="E533">
        <v>98.7</v>
      </c>
      <c r="F533">
        <v>48309</v>
      </c>
      <c r="G533">
        <v>4768460</v>
      </c>
      <c r="H533">
        <v>34013000</v>
      </c>
    </row>
    <row r="534" spans="1:8" x14ac:dyDescent="0.3">
      <c r="A534" s="2">
        <v>42026</v>
      </c>
      <c r="B534" t="s">
        <v>131</v>
      </c>
      <c r="C534" s="1" t="s">
        <v>132</v>
      </c>
      <c r="D534" s="6" t="str">
        <f t="shared" si="8"/>
        <v>PL</v>
      </c>
      <c r="E534">
        <v>5.36</v>
      </c>
      <c r="F534">
        <v>679096</v>
      </c>
      <c r="G534">
        <v>3637800</v>
      </c>
      <c r="H534">
        <v>95414000</v>
      </c>
    </row>
    <row r="535" spans="1:8" x14ac:dyDescent="0.3">
      <c r="A535" s="2">
        <v>42026</v>
      </c>
      <c r="B535" t="s">
        <v>133</v>
      </c>
      <c r="C535" s="1" t="s">
        <v>134</v>
      </c>
      <c r="D535" s="6" t="str">
        <f t="shared" si="8"/>
        <v>PL</v>
      </c>
      <c r="E535">
        <v>35.6</v>
      </c>
      <c r="F535">
        <v>3197</v>
      </c>
      <c r="G535">
        <v>114510</v>
      </c>
      <c r="H535">
        <v>9289000</v>
      </c>
    </row>
    <row r="536" spans="1:8" x14ac:dyDescent="0.3">
      <c r="A536" s="2">
        <v>42026</v>
      </c>
      <c r="B536" t="s">
        <v>135</v>
      </c>
      <c r="C536" s="1" t="s">
        <v>136</v>
      </c>
      <c r="D536" s="6" t="str">
        <f t="shared" si="8"/>
        <v>PL</v>
      </c>
      <c r="E536">
        <v>1.52</v>
      </c>
      <c r="F536">
        <v>0</v>
      </c>
      <c r="G536">
        <v>0</v>
      </c>
      <c r="H536">
        <v>5226000</v>
      </c>
    </row>
    <row r="537" spans="1:8" x14ac:dyDescent="0.3">
      <c r="A537" s="2">
        <v>42026</v>
      </c>
      <c r="B537" t="s">
        <v>137</v>
      </c>
      <c r="C537" s="1" t="s">
        <v>138</v>
      </c>
      <c r="D537" s="6" t="str">
        <f t="shared" si="8"/>
        <v>PL</v>
      </c>
      <c r="E537">
        <v>15.9</v>
      </c>
      <c r="F537">
        <v>99846</v>
      </c>
      <c r="G537">
        <v>1596910</v>
      </c>
      <c r="H537">
        <v>978000</v>
      </c>
    </row>
    <row r="538" spans="1:8" x14ac:dyDescent="0.3">
      <c r="A538" s="2">
        <v>42026</v>
      </c>
      <c r="B538" t="s">
        <v>139</v>
      </c>
      <c r="C538" s="1" t="s">
        <v>140</v>
      </c>
      <c r="D538" s="6" t="str">
        <f t="shared" si="8"/>
        <v>PL</v>
      </c>
      <c r="E538">
        <v>27.7</v>
      </c>
      <c r="F538">
        <v>1056</v>
      </c>
      <c r="G538">
        <v>28100</v>
      </c>
      <c r="H538">
        <v>2468000</v>
      </c>
    </row>
    <row r="539" spans="1:8" x14ac:dyDescent="0.3">
      <c r="A539" s="2">
        <v>42026</v>
      </c>
      <c r="B539" t="s">
        <v>141</v>
      </c>
      <c r="C539" s="1" t="s">
        <v>142</v>
      </c>
      <c r="D539" s="6" t="str">
        <f t="shared" si="8"/>
        <v>PL</v>
      </c>
      <c r="E539">
        <v>150</v>
      </c>
      <c r="F539">
        <v>3992</v>
      </c>
      <c r="G539">
        <v>601540</v>
      </c>
      <c r="H539">
        <v>10451000</v>
      </c>
    </row>
    <row r="540" spans="1:8" x14ac:dyDescent="0.3">
      <c r="A540" s="2">
        <v>42026</v>
      </c>
      <c r="B540" t="s">
        <v>143</v>
      </c>
      <c r="C540" s="1" t="s">
        <v>144</v>
      </c>
      <c r="D540" s="6" t="str">
        <f t="shared" si="8"/>
        <v>PL</v>
      </c>
      <c r="E540">
        <v>0.06</v>
      </c>
      <c r="F540">
        <v>16100</v>
      </c>
      <c r="G540">
        <v>970</v>
      </c>
      <c r="H540">
        <v>0</v>
      </c>
    </row>
    <row r="541" spans="1:8" x14ac:dyDescent="0.3">
      <c r="A541" s="2">
        <v>42026</v>
      </c>
      <c r="B541" t="s">
        <v>145</v>
      </c>
      <c r="C541" s="1" t="s">
        <v>146</v>
      </c>
      <c r="D541" s="6" t="str">
        <f t="shared" si="8"/>
        <v>PL</v>
      </c>
      <c r="E541">
        <v>1.33</v>
      </c>
      <c r="F541">
        <v>1747685</v>
      </c>
      <c r="G541">
        <v>2300860</v>
      </c>
      <c r="H541">
        <v>6078000</v>
      </c>
    </row>
    <row r="542" spans="1:8" x14ac:dyDescent="0.3">
      <c r="A542" s="2">
        <v>42026</v>
      </c>
      <c r="B542" t="s">
        <v>147</v>
      </c>
      <c r="C542" s="1" t="s">
        <v>148</v>
      </c>
      <c r="D542" s="6" t="str">
        <f t="shared" si="8"/>
        <v>AT</v>
      </c>
      <c r="E542">
        <v>73.36</v>
      </c>
      <c r="F542">
        <v>0</v>
      </c>
      <c r="G542">
        <v>0</v>
      </c>
      <c r="H542">
        <v>6034000</v>
      </c>
    </row>
    <row r="543" spans="1:8" x14ac:dyDescent="0.3">
      <c r="A543" s="2">
        <v>42026</v>
      </c>
      <c r="B543" t="s">
        <v>149</v>
      </c>
      <c r="C543" s="1" t="s">
        <v>150</v>
      </c>
      <c r="D543" s="6" t="str">
        <f t="shared" si="8"/>
        <v>PL</v>
      </c>
      <c r="E543">
        <v>1.72</v>
      </c>
      <c r="F543">
        <v>485978</v>
      </c>
      <c r="G543">
        <v>845850</v>
      </c>
      <c r="H543">
        <v>50108000</v>
      </c>
    </row>
    <row r="544" spans="1:8" x14ac:dyDescent="0.3">
      <c r="A544" s="2">
        <v>42026</v>
      </c>
      <c r="B544" t="s">
        <v>151</v>
      </c>
      <c r="C544" s="1" t="s">
        <v>152</v>
      </c>
      <c r="D544" s="6" t="str">
        <f t="shared" si="8"/>
        <v>PL</v>
      </c>
      <c r="E544">
        <v>332.4</v>
      </c>
      <c r="F544">
        <v>91224</v>
      </c>
      <c r="G544">
        <v>30594760</v>
      </c>
      <c r="H544">
        <v>28420000</v>
      </c>
    </row>
    <row r="545" spans="1:8" x14ac:dyDescent="0.3">
      <c r="A545" s="2">
        <v>42026</v>
      </c>
      <c r="B545" t="s">
        <v>153</v>
      </c>
      <c r="C545" s="1" t="s">
        <v>154</v>
      </c>
      <c r="D545" s="6" t="str">
        <f t="shared" si="8"/>
        <v>PL</v>
      </c>
      <c r="E545">
        <v>1.06</v>
      </c>
      <c r="F545">
        <v>6</v>
      </c>
      <c r="G545">
        <v>10</v>
      </c>
      <c r="H545">
        <v>0</v>
      </c>
    </row>
    <row r="546" spans="1:8" x14ac:dyDescent="0.3">
      <c r="A546" s="2">
        <v>42026</v>
      </c>
      <c r="B546" t="s">
        <v>155</v>
      </c>
      <c r="C546" s="1" t="s">
        <v>156</v>
      </c>
      <c r="D546" s="6" t="str">
        <f t="shared" si="8"/>
        <v>PL</v>
      </c>
      <c r="E546">
        <v>4</v>
      </c>
      <c r="F546">
        <v>400</v>
      </c>
      <c r="G546">
        <v>1630</v>
      </c>
      <c r="H546">
        <v>4262000</v>
      </c>
    </row>
    <row r="547" spans="1:8" x14ac:dyDescent="0.3">
      <c r="A547" s="2">
        <v>42026</v>
      </c>
      <c r="B547" t="s">
        <v>157</v>
      </c>
      <c r="C547" s="1" t="s">
        <v>158</v>
      </c>
      <c r="D547" s="6" t="str">
        <f t="shared" si="8"/>
        <v>PL</v>
      </c>
      <c r="E547">
        <v>2.5</v>
      </c>
      <c r="F547">
        <v>17875</v>
      </c>
      <c r="G547">
        <v>44650</v>
      </c>
      <c r="H547">
        <v>14368000</v>
      </c>
    </row>
    <row r="548" spans="1:8" x14ac:dyDescent="0.3">
      <c r="A548" s="2">
        <v>42026</v>
      </c>
      <c r="B548" t="s">
        <v>159</v>
      </c>
      <c r="C548" s="1" t="s">
        <v>160</v>
      </c>
      <c r="D548" s="6" t="str">
        <f t="shared" si="8"/>
        <v>PL</v>
      </c>
      <c r="E548">
        <v>0.43</v>
      </c>
      <c r="F548">
        <v>528</v>
      </c>
      <c r="G548">
        <v>230</v>
      </c>
      <c r="H548">
        <v>0</v>
      </c>
    </row>
    <row r="549" spans="1:8" x14ac:dyDescent="0.3">
      <c r="A549" s="2">
        <v>42026</v>
      </c>
      <c r="B549" t="s">
        <v>161</v>
      </c>
      <c r="C549" s="1" t="s">
        <v>162</v>
      </c>
      <c r="D549" s="6" t="str">
        <f t="shared" si="8"/>
        <v>PL</v>
      </c>
      <c r="E549">
        <v>146.1</v>
      </c>
      <c r="F549">
        <v>20588</v>
      </c>
      <c r="G549">
        <v>3007910</v>
      </c>
      <c r="H549">
        <v>22030000</v>
      </c>
    </row>
    <row r="550" spans="1:8" x14ac:dyDescent="0.3">
      <c r="A550" s="2">
        <v>42026</v>
      </c>
      <c r="B550" t="s">
        <v>163</v>
      </c>
      <c r="C550" s="1" t="s">
        <v>164</v>
      </c>
      <c r="D550" s="6" t="str">
        <f t="shared" si="8"/>
        <v>PL</v>
      </c>
      <c r="E550">
        <v>0.06</v>
      </c>
      <c r="F550">
        <v>9040</v>
      </c>
      <c r="G550">
        <v>540</v>
      </c>
      <c r="H550">
        <v>0</v>
      </c>
    </row>
    <row r="551" spans="1:8" x14ac:dyDescent="0.3">
      <c r="A551" s="2">
        <v>42026</v>
      </c>
      <c r="B551" t="s">
        <v>165</v>
      </c>
      <c r="C551" s="1" t="s">
        <v>166</v>
      </c>
      <c r="D551" s="6" t="str">
        <f t="shared" si="8"/>
        <v>PL</v>
      </c>
      <c r="E551">
        <v>16.3</v>
      </c>
      <c r="F551">
        <v>164551</v>
      </c>
      <c r="G551">
        <v>2683320</v>
      </c>
      <c r="H551">
        <v>60952000</v>
      </c>
    </row>
    <row r="552" spans="1:8" x14ac:dyDescent="0.3">
      <c r="A552" s="2">
        <v>42026</v>
      </c>
      <c r="B552" t="s">
        <v>167</v>
      </c>
      <c r="C552" s="1" t="s">
        <v>168</v>
      </c>
      <c r="D552" s="6" t="str">
        <f t="shared" si="8"/>
        <v>PL</v>
      </c>
      <c r="E552">
        <v>17</v>
      </c>
      <c r="F552">
        <v>240</v>
      </c>
      <c r="G552">
        <v>4140</v>
      </c>
      <c r="H552">
        <v>1050000</v>
      </c>
    </row>
    <row r="553" spans="1:8" x14ac:dyDescent="0.3">
      <c r="A553" s="2">
        <v>42026</v>
      </c>
      <c r="B553" t="s">
        <v>169</v>
      </c>
      <c r="C553" s="1" t="s">
        <v>170</v>
      </c>
      <c r="D553" s="6" t="str">
        <f t="shared" si="8"/>
        <v>PL</v>
      </c>
      <c r="E553">
        <v>4.75</v>
      </c>
      <c r="F553">
        <v>850</v>
      </c>
      <c r="G553">
        <v>4050</v>
      </c>
      <c r="H553">
        <v>4916000</v>
      </c>
    </row>
    <row r="554" spans="1:8" x14ac:dyDescent="0.3">
      <c r="A554" s="2">
        <v>42026</v>
      </c>
      <c r="B554" t="s">
        <v>171</v>
      </c>
      <c r="C554" s="1" t="s">
        <v>172</v>
      </c>
      <c r="D554" s="6" t="str">
        <f t="shared" si="8"/>
        <v>CZ</v>
      </c>
      <c r="E554">
        <v>88.5</v>
      </c>
      <c r="F554">
        <v>7548</v>
      </c>
      <c r="G554">
        <v>678370</v>
      </c>
      <c r="H554">
        <v>22240000</v>
      </c>
    </row>
    <row r="555" spans="1:8" x14ac:dyDescent="0.3">
      <c r="A555" s="2">
        <v>42026</v>
      </c>
      <c r="B555" t="s">
        <v>173</v>
      </c>
      <c r="C555" s="1" t="s">
        <v>174</v>
      </c>
      <c r="D555" s="6" t="str">
        <f t="shared" si="8"/>
        <v>PL</v>
      </c>
      <c r="E555">
        <v>1.03</v>
      </c>
      <c r="F555">
        <v>10424</v>
      </c>
      <c r="G555">
        <v>10710</v>
      </c>
      <c r="H555">
        <v>10109000</v>
      </c>
    </row>
    <row r="556" spans="1:8" x14ac:dyDescent="0.3">
      <c r="A556" s="2">
        <v>42026</v>
      </c>
      <c r="B556" t="s">
        <v>175</v>
      </c>
      <c r="C556" s="1" t="s">
        <v>176</v>
      </c>
      <c r="D556" s="6" t="str">
        <f t="shared" si="8"/>
        <v>PL</v>
      </c>
      <c r="E556">
        <v>47.5</v>
      </c>
      <c r="F556">
        <v>55060</v>
      </c>
      <c r="G556">
        <v>2587710</v>
      </c>
      <c r="H556">
        <v>25747000</v>
      </c>
    </row>
    <row r="557" spans="1:8" x14ac:dyDescent="0.3">
      <c r="A557" s="2">
        <v>42026</v>
      </c>
      <c r="B557" t="s">
        <v>177</v>
      </c>
      <c r="C557" s="1" t="s">
        <v>178</v>
      </c>
      <c r="D557" s="6" t="str">
        <f t="shared" si="8"/>
        <v>PL</v>
      </c>
      <c r="E557">
        <v>8.19</v>
      </c>
      <c r="F557">
        <v>14877</v>
      </c>
      <c r="G557">
        <v>121510</v>
      </c>
      <c r="H557">
        <v>7558000</v>
      </c>
    </row>
    <row r="558" spans="1:8" x14ac:dyDescent="0.3">
      <c r="A558" s="2">
        <v>42026</v>
      </c>
      <c r="B558" t="s">
        <v>179</v>
      </c>
      <c r="C558" s="1" t="s">
        <v>180</v>
      </c>
      <c r="D558" s="6" t="str">
        <f t="shared" si="8"/>
        <v>PL</v>
      </c>
      <c r="E558">
        <v>8.4700000000000006</v>
      </c>
      <c r="F558">
        <v>5030</v>
      </c>
      <c r="G558">
        <v>41580</v>
      </c>
      <c r="H558">
        <v>3648000</v>
      </c>
    </row>
    <row r="559" spans="1:8" x14ac:dyDescent="0.3">
      <c r="A559" s="2">
        <v>42026</v>
      </c>
      <c r="B559" t="s">
        <v>181</v>
      </c>
      <c r="C559" s="1" t="s">
        <v>182</v>
      </c>
      <c r="D559" s="6" t="str">
        <f t="shared" si="8"/>
        <v>LU</v>
      </c>
      <c r="E559">
        <v>0.71</v>
      </c>
      <c r="F559">
        <v>10</v>
      </c>
      <c r="G559">
        <v>10</v>
      </c>
      <c r="H559">
        <v>11252000</v>
      </c>
    </row>
    <row r="560" spans="1:8" x14ac:dyDescent="0.3">
      <c r="A560" s="2">
        <v>42026</v>
      </c>
      <c r="B560" t="s">
        <v>183</v>
      </c>
      <c r="C560" s="1" t="s">
        <v>184</v>
      </c>
      <c r="D560" s="6" t="str">
        <f t="shared" si="8"/>
        <v>PL</v>
      </c>
      <c r="E560">
        <v>1.36</v>
      </c>
      <c r="F560">
        <v>7379</v>
      </c>
      <c r="G560">
        <v>9910</v>
      </c>
      <c r="H560">
        <v>22530000</v>
      </c>
    </row>
    <row r="561" spans="1:8" x14ac:dyDescent="0.3">
      <c r="A561" s="2">
        <v>42026</v>
      </c>
      <c r="B561" t="s">
        <v>185</v>
      </c>
      <c r="C561" s="1" t="s">
        <v>186</v>
      </c>
      <c r="D561" s="6" t="str">
        <f t="shared" si="8"/>
        <v>PL</v>
      </c>
      <c r="E561">
        <v>3.6</v>
      </c>
      <c r="F561">
        <v>4826</v>
      </c>
      <c r="G561">
        <v>17190</v>
      </c>
      <c r="H561">
        <v>48753000</v>
      </c>
    </row>
    <row r="562" spans="1:8" x14ac:dyDescent="0.3">
      <c r="A562" s="2">
        <v>42026</v>
      </c>
      <c r="B562" t="s">
        <v>187</v>
      </c>
      <c r="C562" s="1" t="s">
        <v>188</v>
      </c>
      <c r="D562" s="6" t="str">
        <f t="shared" si="8"/>
        <v>PL</v>
      </c>
      <c r="E562">
        <v>105.85</v>
      </c>
      <c r="F562">
        <v>4619</v>
      </c>
      <c r="G562">
        <v>485220</v>
      </c>
      <c r="H562">
        <v>4610000</v>
      </c>
    </row>
    <row r="563" spans="1:8" x14ac:dyDescent="0.3">
      <c r="A563" s="2">
        <v>42026</v>
      </c>
      <c r="B563" t="s">
        <v>189</v>
      </c>
      <c r="C563" s="1" t="s">
        <v>190</v>
      </c>
      <c r="D563" s="6" t="str">
        <f t="shared" si="8"/>
        <v>PL</v>
      </c>
      <c r="E563">
        <v>54.45</v>
      </c>
      <c r="F563">
        <v>514</v>
      </c>
      <c r="G563">
        <v>27770</v>
      </c>
      <c r="H563">
        <v>4122000</v>
      </c>
    </row>
    <row r="564" spans="1:8" x14ac:dyDescent="0.3">
      <c r="A564" s="2">
        <v>42026</v>
      </c>
      <c r="B564" t="s">
        <v>191</v>
      </c>
      <c r="C564" s="1" t="s">
        <v>192</v>
      </c>
      <c r="D564" s="6" t="str">
        <f t="shared" si="8"/>
        <v>PL</v>
      </c>
      <c r="E564">
        <v>20.9</v>
      </c>
      <c r="F564">
        <v>35</v>
      </c>
      <c r="G564">
        <v>730</v>
      </c>
      <c r="H564">
        <v>1091000</v>
      </c>
    </row>
    <row r="565" spans="1:8" x14ac:dyDescent="0.3">
      <c r="A565" s="2">
        <v>42026</v>
      </c>
      <c r="B565" t="s">
        <v>193</v>
      </c>
      <c r="C565" s="1" t="s">
        <v>194</v>
      </c>
      <c r="D565" s="6" t="str">
        <f t="shared" si="8"/>
        <v>PL</v>
      </c>
      <c r="E565">
        <v>3.38</v>
      </c>
      <c r="F565">
        <v>73465</v>
      </c>
      <c r="G565">
        <v>245170</v>
      </c>
      <c r="H565">
        <v>20455000</v>
      </c>
    </row>
    <row r="566" spans="1:8" x14ac:dyDescent="0.3">
      <c r="A566" s="2">
        <v>42026</v>
      </c>
      <c r="B566" t="s">
        <v>195</v>
      </c>
      <c r="C566" s="1" t="s">
        <v>196</v>
      </c>
      <c r="D566" s="6" t="str">
        <f t="shared" si="8"/>
        <v>PL</v>
      </c>
      <c r="E566">
        <v>4.0999999999999996</v>
      </c>
      <c r="F566">
        <v>2183</v>
      </c>
      <c r="G566">
        <v>8850</v>
      </c>
      <c r="H566">
        <v>26984000</v>
      </c>
    </row>
    <row r="567" spans="1:8" x14ac:dyDescent="0.3">
      <c r="A567" s="2">
        <v>42026</v>
      </c>
      <c r="B567" t="s">
        <v>197</v>
      </c>
      <c r="C567" s="1" t="s">
        <v>198</v>
      </c>
      <c r="D567" s="6" t="str">
        <f t="shared" si="8"/>
        <v>PL</v>
      </c>
      <c r="E567">
        <v>4.5999999999999996</v>
      </c>
      <c r="F567">
        <v>50</v>
      </c>
      <c r="G567">
        <v>230</v>
      </c>
      <c r="H567">
        <v>0</v>
      </c>
    </row>
    <row r="568" spans="1:8" x14ac:dyDescent="0.3">
      <c r="A568" s="2">
        <v>42026</v>
      </c>
      <c r="B568" t="s">
        <v>199</v>
      </c>
      <c r="C568" s="1" t="s">
        <v>200</v>
      </c>
      <c r="D568" s="6" t="str">
        <f t="shared" si="8"/>
        <v>PL</v>
      </c>
      <c r="E568">
        <v>22.47</v>
      </c>
      <c r="F568">
        <v>343172</v>
      </c>
      <c r="G568">
        <v>7814590</v>
      </c>
      <c r="H568">
        <v>214367000</v>
      </c>
    </row>
    <row r="569" spans="1:8" x14ac:dyDescent="0.3">
      <c r="A569" s="2">
        <v>42026</v>
      </c>
      <c r="B569" t="s">
        <v>201</v>
      </c>
      <c r="C569" s="1" t="s">
        <v>202</v>
      </c>
      <c r="D569" s="6" t="str">
        <f t="shared" si="8"/>
        <v>PL</v>
      </c>
      <c r="E569">
        <v>2.59</v>
      </c>
      <c r="F569">
        <v>274719</v>
      </c>
      <c r="G569">
        <v>672790</v>
      </c>
      <c r="H569">
        <v>0</v>
      </c>
    </row>
    <row r="570" spans="1:8" x14ac:dyDescent="0.3">
      <c r="A570" s="2">
        <v>42026</v>
      </c>
      <c r="B570" t="s">
        <v>203</v>
      </c>
      <c r="C570" s="1" t="s">
        <v>204</v>
      </c>
      <c r="D570" s="6" t="str">
        <f t="shared" si="8"/>
        <v>PL</v>
      </c>
      <c r="E570">
        <v>89.7</v>
      </c>
      <c r="F570">
        <v>2126</v>
      </c>
      <c r="G570">
        <v>190710</v>
      </c>
      <c r="H570">
        <v>2567000</v>
      </c>
    </row>
    <row r="571" spans="1:8" x14ac:dyDescent="0.3">
      <c r="A571" s="2">
        <v>42026</v>
      </c>
      <c r="B571" t="s">
        <v>205</v>
      </c>
      <c r="C571" s="1" t="s">
        <v>206</v>
      </c>
      <c r="D571" s="6" t="str">
        <f t="shared" si="8"/>
        <v>PL</v>
      </c>
      <c r="E571">
        <v>6.26</v>
      </c>
      <c r="F571">
        <v>1698</v>
      </c>
      <c r="G571">
        <v>10750</v>
      </c>
      <c r="H571">
        <v>8556000</v>
      </c>
    </row>
    <row r="572" spans="1:8" x14ac:dyDescent="0.3">
      <c r="A572" s="2">
        <v>42026</v>
      </c>
      <c r="B572" t="s">
        <v>207</v>
      </c>
      <c r="C572" s="1" t="s">
        <v>208</v>
      </c>
      <c r="D572" s="6" t="str">
        <f t="shared" si="8"/>
        <v>PL</v>
      </c>
      <c r="E572">
        <v>5.0599999999999996</v>
      </c>
      <c r="F572">
        <v>20</v>
      </c>
      <c r="G572">
        <v>100</v>
      </c>
      <c r="H572">
        <v>2659000</v>
      </c>
    </row>
    <row r="573" spans="1:8" x14ac:dyDescent="0.3">
      <c r="A573" s="2">
        <v>42026</v>
      </c>
      <c r="B573" t="s">
        <v>209</v>
      </c>
      <c r="C573" s="1" t="s">
        <v>210</v>
      </c>
      <c r="D573" s="6" t="str">
        <f t="shared" si="8"/>
        <v>PL</v>
      </c>
      <c r="E573">
        <v>6.28</v>
      </c>
      <c r="F573">
        <v>91</v>
      </c>
      <c r="G573">
        <v>570</v>
      </c>
      <c r="H573">
        <v>0</v>
      </c>
    </row>
    <row r="574" spans="1:8" x14ac:dyDescent="0.3">
      <c r="A574" s="2">
        <v>42026</v>
      </c>
      <c r="B574" t="s">
        <v>211</v>
      </c>
      <c r="C574" s="1" t="s">
        <v>212</v>
      </c>
      <c r="D574" s="6" t="str">
        <f t="shared" si="8"/>
        <v>PL</v>
      </c>
      <c r="E574">
        <v>0.72</v>
      </c>
      <c r="F574">
        <v>1564</v>
      </c>
      <c r="G574">
        <v>1110</v>
      </c>
      <c r="H574">
        <v>8257000</v>
      </c>
    </row>
    <row r="575" spans="1:8" x14ac:dyDescent="0.3">
      <c r="A575" s="2">
        <v>42026</v>
      </c>
      <c r="B575" t="s">
        <v>213</v>
      </c>
      <c r="C575" s="1" t="s">
        <v>214</v>
      </c>
      <c r="D575" s="6" t="str">
        <f t="shared" si="8"/>
        <v>PL</v>
      </c>
      <c r="E575">
        <v>46.65</v>
      </c>
      <c r="F575">
        <v>285</v>
      </c>
      <c r="G575">
        <v>13470</v>
      </c>
      <c r="H575">
        <v>7229000</v>
      </c>
    </row>
    <row r="576" spans="1:8" x14ac:dyDescent="0.3">
      <c r="A576" s="2">
        <v>42026</v>
      </c>
      <c r="B576" t="s">
        <v>215</v>
      </c>
      <c r="C576" s="1" t="s">
        <v>216</v>
      </c>
      <c r="D576" s="6" t="str">
        <f t="shared" si="8"/>
        <v>PL</v>
      </c>
      <c r="E576">
        <v>2.85</v>
      </c>
      <c r="F576">
        <v>697</v>
      </c>
      <c r="G576">
        <v>1920</v>
      </c>
      <c r="H576">
        <v>0</v>
      </c>
    </row>
    <row r="577" spans="1:8" x14ac:dyDescent="0.3">
      <c r="A577" s="2">
        <v>42026</v>
      </c>
      <c r="B577" t="s">
        <v>217</v>
      </c>
      <c r="C577" s="1" t="s">
        <v>218</v>
      </c>
      <c r="D577" s="6" t="str">
        <f t="shared" si="8"/>
        <v>PL</v>
      </c>
      <c r="E577">
        <v>0.21</v>
      </c>
      <c r="F577">
        <v>26499</v>
      </c>
      <c r="G577">
        <v>5560</v>
      </c>
      <c r="H577">
        <v>0</v>
      </c>
    </row>
    <row r="578" spans="1:8" x14ac:dyDescent="0.3">
      <c r="A578" s="2">
        <v>42026</v>
      </c>
      <c r="B578" t="s">
        <v>219</v>
      </c>
      <c r="C578" s="1" t="s">
        <v>220</v>
      </c>
      <c r="D578" s="6" t="str">
        <f t="shared" si="8"/>
        <v>PL</v>
      </c>
      <c r="E578">
        <v>1.82</v>
      </c>
      <c r="F578">
        <v>0</v>
      </c>
      <c r="G578">
        <v>0</v>
      </c>
      <c r="H578">
        <v>0</v>
      </c>
    </row>
    <row r="579" spans="1:8" x14ac:dyDescent="0.3">
      <c r="A579" s="2">
        <v>42026</v>
      </c>
      <c r="B579" t="s">
        <v>221</v>
      </c>
      <c r="C579" s="1" t="s">
        <v>222</v>
      </c>
      <c r="D579" s="6" t="str">
        <f t="shared" ref="D579:D642" si="9">LEFT(C579,2)</f>
        <v>PL</v>
      </c>
      <c r="E579">
        <v>3.3</v>
      </c>
      <c r="F579">
        <v>47</v>
      </c>
      <c r="G579">
        <v>160</v>
      </c>
      <c r="H579">
        <v>3196000</v>
      </c>
    </row>
    <row r="580" spans="1:8" x14ac:dyDescent="0.3">
      <c r="A580" s="2">
        <v>42026</v>
      </c>
      <c r="B580" t="s">
        <v>223</v>
      </c>
      <c r="C580" s="1" t="s">
        <v>224</v>
      </c>
      <c r="D580" s="6" t="str">
        <f t="shared" si="9"/>
        <v>PL</v>
      </c>
      <c r="E580">
        <v>0.28000000000000003</v>
      </c>
      <c r="F580">
        <v>11990</v>
      </c>
      <c r="G580">
        <v>3360</v>
      </c>
      <c r="H580">
        <v>13003000</v>
      </c>
    </row>
    <row r="581" spans="1:8" x14ac:dyDescent="0.3">
      <c r="A581" s="2">
        <v>42026</v>
      </c>
      <c r="B581" t="s">
        <v>225</v>
      </c>
      <c r="C581" s="1" t="s">
        <v>226</v>
      </c>
      <c r="D581" s="6" t="str">
        <f t="shared" si="9"/>
        <v>PL</v>
      </c>
      <c r="E581">
        <v>3.97</v>
      </c>
      <c r="F581">
        <v>22</v>
      </c>
      <c r="G581">
        <v>90</v>
      </c>
      <c r="H581">
        <v>0</v>
      </c>
    </row>
    <row r="582" spans="1:8" x14ac:dyDescent="0.3">
      <c r="A582" s="2">
        <v>42026</v>
      </c>
      <c r="B582" t="s">
        <v>227</v>
      </c>
      <c r="C582" s="1" t="s">
        <v>228</v>
      </c>
      <c r="D582" s="6" t="str">
        <f t="shared" si="9"/>
        <v>PL</v>
      </c>
      <c r="E582">
        <v>7.17</v>
      </c>
      <c r="F582">
        <v>2735</v>
      </c>
      <c r="G582">
        <v>19700</v>
      </c>
      <c r="H582">
        <v>17743000</v>
      </c>
    </row>
    <row r="583" spans="1:8" x14ac:dyDescent="0.3">
      <c r="A583" s="2">
        <v>42026</v>
      </c>
      <c r="B583" t="s">
        <v>229</v>
      </c>
      <c r="C583" s="1" t="s">
        <v>230</v>
      </c>
      <c r="D583" s="6" t="str">
        <f t="shared" si="9"/>
        <v>PL</v>
      </c>
      <c r="E583">
        <v>1.95</v>
      </c>
      <c r="F583">
        <v>130855</v>
      </c>
      <c r="G583">
        <v>254540</v>
      </c>
      <c r="H583">
        <v>45748000</v>
      </c>
    </row>
    <row r="584" spans="1:8" x14ac:dyDescent="0.3">
      <c r="A584" s="2">
        <v>42026</v>
      </c>
      <c r="B584" t="s">
        <v>231</v>
      </c>
      <c r="C584" s="1" t="s">
        <v>232</v>
      </c>
      <c r="D584" s="6" t="str">
        <f t="shared" si="9"/>
        <v>PL</v>
      </c>
      <c r="E584">
        <v>1.66</v>
      </c>
      <c r="F584">
        <v>0</v>
      </c>
      <c r="G584">
        <v>0</v>
      </c>
      <c r="H584">
        <v>0</v>
      </c>
    </row>
    <row r="585" spans="1:8" x14ac:dyDescent="0.3">
      <c r="A585" s="2">
        <v>42026</v>
      </c>
      <c r="B585" t="s">
        <v>233</v>
      </c>
      <c r="C585" s="1" t="s">
        <v>234</v>
      </c>
      <c r="D585" s="6" t="str">
        <f t="shared" si="9"/>
        <v>PL</v>
      </c>
      <c r="E585">
        <v>6.54</v>
      </c>
      <c r="F585">
        <v>190678</v>
      </c>
      <c r="G585">
        <v>1247150</v>
      </c>
      <c r="H585">
        <v>223328000</v>
      </c>
    </row>
    <row r="586" spans="1:8" x14ac:dyDescent="0.3">
      <c r="A586" s="2">
        <v>42026</v>
      </c>
      <c r="B586" t="s">
        <v>235</v>
      </c>
      <c r="C586" s="1" t="s">
        <v>236</v>
      </c>
      <c r="D586" s="6" t="str">
        <f t="shared" si="9"/>
        <v>PL</v>
      </c>
      <c r="E586">
        <v>2.2200000000000002</v>
      </c>
      <c r="F586">
        <v>22</v>
      </c>
      <c r="G586">
        <v>50</v>
      </c>
      <c r="H586">
        <v>2588000</v>
      </c>
    </row>
    <row r="587" spans="1:8" x14ac:dyDescent="0.3">
      <c r="A587" s="2">
        <v>42026</v>
      </c>
      <c r="B587" t="s">
        <v>237</v>
      </c>
      <c r="C587" s="1" t="s">
        <v>238</v>
      </c>
      <c r="D587" s="6" t="str">
        <f t="shared" si="9"/>
        <v>PL</v>
      </c>
      <c r="E587">
        <v>14.7</v>
      </c>
      <c r="F587">
        <v>365</v>
      </c>
      <c r="G587">
        <v>5680</v>
      </c>
      <c r="H587">
        <v>1039000</v>
      </c>
    </row>
    <row r="588" spans="1:8" x14ac:dyDescent="0.3">
      <c r="A588" s="2">
        <v>42026</v>
      </c>
      <c r="B588" t="s">
        <v>239</v>
      </c>
      <c r="C588" s="1" t="s">
        <v>240</v>
      </c>
      <c r="D588" s="6" t="str">
        <f t="shared" si="9"/>
        <v>PL</v>
      </c>
      <c r="E588">
        <v>0.17</v>
      </c>
      <c r="F588">
        <v>4370</v>
      </c>
      <c r="G588">
        <v>740</v>
      </c>
      <c r="H588">
        <v>0</v>
      </c>
    </row>
    <row r="589" spans="1:8" x14ac:dyDescent="0.3">
      <c r="A589" s="2">
        <v>42026</v>
      </c>
      <c r="B589" t="s">
        <v>241</v>
      </c>
      <c r="C589" s="1" t="s">
        <v>242</v>
      </c>
      <c r="D589" s="6" t="str">
        <f t="shared" si="9"/>
        <v>PL</v>
      </c>
      <c r="E589">
        <v>0.26</v>
      </c>
      <c r="F589">
        <v>544299</v>
      </c>
      <c r="G589">
        <v>141520</v>
      </c>
      <c r="H589">
        <v>0</v>
      </c>
    </row>
    <row r="590" spans="1:8" x14ac:dyDescent="0.3">
      <c r="A590" s="2">
        <v>42026</v>
      </c>
      <c r="B590" t="s">
        <v>243</v>
      </c>
      <c r="C590" s="1" t="s">
        <v>244</v>
      </c>
      <c r="D590" s="6" t="str">
        <f t="shared" si="9"/>
        <v>PL</v>
      </c>
      <c r="E590">
        <v>26.27</v>
      </c>
      <c r="F590">
        <v>142406</v>
      </c>
      <c r="G590">
        <v>3993110</v>
      </c>
      <c r="H590">
        <v>7837000</v>
      </c>
    </row>
    <row r="591" spans="1:8" x14ac:dyDescent="0.3">
      <c r="A591" s="2">
        <v>42026</v>
      </c>
      <c r="B591" t="s">
        <v>245</v>
      </c>
      <c r="C591" s="1" t="s">
        <v>246</v>
      </c>
      <c r="D591" s="6" t="str">
        <f t="shared" si="9"/>
        <v>PL</v>
      </c>
      <c r="E591">
        <v>82</v>
      </c>
      <c r="F591">
        <v>187</v>
      </c>
      <c r="G591">
        <v>15270</v>
      </c>
      <c r="H591">
        <v>4747000</v>
      </c>
    </row>
    <row r="592" spans="1:8" x14ac:dyDescent="0.3">
      <c r="A592" s="2">
        <v>42026</v>
      </c>
      <c r="B592" t="s">
        <v>247</v>
      </c>
      <c r="C592" s="1" t="s">
        <v>248</v>
      </c>
      <c r="D592" s="6" t="str">
        <f t="shared" si="9"/>
        <v>PL</v>
      </c>
      <c r="E592">
        <v>10.7</v>
      </c>
      <c r="F592">
        <v>575</v>
      </c>
      <c r="G592">
        <v>6150</v>
      </c>
      <c r="H592">
        <v>7051000</v>
      </c>
    </row>
    <row r="593" spans="1:8" x14ac:dyDescent="0.3">
      <c r="A593" s="2">
        <v>42026</v>
      </c>
      <c r="B593" t="s">
        <v>249</v>
      </c>
      <c r="C593" s="1" t="s">
        <v>250</v>
      </c>
      <c r="D593" s="6" t="str">
        <f t="shared" si="9"/>
        <v>PL</v>
      </c>
      <c r="E593">
        <v>3.4</v>
      </c>
      <c r="F593">
        <v>90972</v>
      </c>
      <c r="G593">
        <v>306610</v>
      </c>
      <c r="H593">
        <v>110913000</v>
      </c>
    </row>
    <row r="594" spans="1:8" x14ac:dyDescent="0.3">
      <c r="A594" s="2">
        <v>42026</v>
      </c>
      <c r="B594" t="s">
        <v>251</v>
      </c>
      <c r="C594" s="1" t="s">
        <v>252</v>
      </c>
      <c r="D594" s="6" t="str">
        <f t="shared" si="9"/>
        <v>PL</v>
      </c>
      <c r="E594">
        <v>1.38</v>
      </c>
      <c r="F594">
        <v>10996</v>
      </c>
      <c r="G594">
        <v>15300</v>
      </c>
      <c r="H594">
        <v>3333000</v>
      </c>
    </row>
    <row r="595" spans="1:8" x14ac:dyDescent="0.3">
      <c r="A595" s="2">
        <v>42026</v>
      </c>
      <c r="B595" t="s">
        <v>253</v>
      </c>
      <c r="C595" s="1" t="s">
        <v>254</v>
      </c>
      <c r="D595" s="6" t="str">
        <f t="shared" si="9"/>
        <v>PL</v>
      </c>
      <c r="E595">
        <v>15.3</v>
      </c>
      <c r="F595">
        <v>16599</v>
      </c>
      <c r="G595">
        <v>249530</v>
      </c>
      <c r="H595">
        <v>2716000</v>
      </c>
    </row>
    <row r="596" spans="1:8" x14ac:dyDescent="0.3">
      <c r="A596" s="2">
        <v>42026</v>
      </c>
      <c r="B596" t="s">
        <v>255</v>
      </c>
      <c r="C596" s="1" t="s">
        <v>256</v>
      </c>
      <c r="D596" s="6" t="str">
        <f t="shared" si="9"/>
        <v>PL</v>
      </c>
      <c r="E596">
        <v>13.34</v>
      </c>
      <c r="F596">
        <v>1594</v>
      </c>
      <c r="G596">
        <v>21120</v>
      </c>
      <c r="H596">
        <v>3579000</v>
      </c>
    </row>
    <row r="597" spans="1:8" x14ac:dyDescent="0.3">
      <c r="A597" s="2">
        <v>42026</v>
      </c>
      <c r="B597" t="s">
        <v>257</v>
      </c>
      <c r="C597" s="1" t="s">
        <v>258</v>
      </c>
      <c r="D597" s="6" t="str">
        <f t="shared" si="9"/>
        <v>PL</v>
      </c>
      <c r="E597">
        <v>50.98</v>
      </c>
      <c r="F597">
        <v>27855</v>
      </c>
      <c r="G597">
        <v>1392850</v>
      </c>
      <c r="H597">
        <v>13044000</v>
      </c>
    </row>
    <row r="598" spans="1:8" x14ac:dyDescent="0.3">
      <c r="A598" s="2">
        <v>42026</v>
      </c>
      <c r="B598" t="s">
        <v>259</v>
      </c>
      <c r="C598" s="1" t="s">
        <v>260</v>
      </c>
      <c r="D598" s="6" t="str">
        <f t="shared" si="9"/>
        <v>PL</v>
      </c>
      <c r="E598">
        <v>1.03</v>
      </c>
      <c r="F598">
        <v>27631</v>
      </c>
      <c r="G598">
        <v>28260</v>
      </c>
      <c r="H598">
        <v>11545000</v>
      </c>
    </row>
    <row r="599" spans="1:8" x14ac:dyDescent="0.3">
      <c r="A599" s="2">
        <v>42026</v>
      </c>
      <c r="B599" t="s">
        <v>261</v>
      </c>
      <c r="C599" s="1" t="s">
        <v>262</v>
      </c>
      <c r="D599" s="6" t="str">
        <f t="shared" si="9"/>
        <v>PL</v>
      </c>
      <c r="E599">
        <v>16.5</v>
      </c>
      <c r="F599">
        <v>370058</v>
      </c>
      <c r="G599">
        <v>6094640</v>
      </c>
      <c r="H599">
        <v>214078000</v>
      </c>
    </row>
    <row r="600" spans="1:8" x14ac:dyDescent="0.3">
      <c r="A600" s="2">
        <v>42026</v>
      </c>
      <c r="B600" t="s">
        <v>263</v>
      </c>
      <c r="C600" s="1" t="s">
        <v>264</v>
      </c>
      <c r="D600" s="6" t="str">
        <f t="shared" si="9"/>
        <v>PL</v>
      </c>
      <c r="E600">
        <v>11.5</v>
      </c>
      <c r="F600">
        <v>860</v>
      </c>
      <c r="G600">
        <v>9890</v>
      </c>
      <c r="H600">
        <v>7353000</v>
      </c>
    </row>
    <row r="601" spans="1:8" x14ac:dyDescent="0.3">
      <c r="A601" s="2">
        <v>42026</v>
      </c>
      <c r="B601" t="s">
        <v>265</v>
      </c>
      <c r="C601" s="1" t="s">
        <v>266</v>
      </c>
      <c r="D601" s="6" t="str">
        <f t="shared" si="9"/>
        <v>PL</v>
      </c>
      <c r="E601">
        <v>22.84</v>
      </c>
      <c r="F601">
        <v>803257</v>
      </c>
      <c r="G601">
        <v>18269210</v>
      </c>
      <c r="H601">
        <v>200740000</v>
      </c>
    </row>
    <row r="602" spans="1:8" x14ac:dyDescent="0.3">
      <c r="A602" s="2">
        <v>42026</v>
      </c>
      <c r="B602" t="s">
        <v>267</v>
      </c>
      <c r="C602" s="1" t="s">
        <v>268</v>
      </c>
      <c r="D602" s="6" t="str">
        <f t="shared" si="9"/>
        <v>PL</v>
      </c>
      <c r="E602">
        <v>11.44</v>
      </c>
      <c r="F602">
        <v>146</v>
      </c>
      <c r="G602">
        <v>1540</v>
      </c>
      <c r="H602">
        <v>5047000</v>
      </c>
    </row>
    <row r="603" spans="1:8" x14ac:dyDescent="0.3">
      <c r="A603" s="2">
        <v>42026</v>
      </c>
      <c r="B603" t="s">
        <v>269</v>
      </c>
      <c r="C603" s="1" t="s">
        <v>270</v>
      </c>
      <c r="D603" s="6" t="str">
        <f t="shared" si="9"/>
        <v>PL</v>
      </c>
      <c r="E603">
        <v>26.02</v>
      </c>
      <c r="F603">
        <v>13621</v>
      </c>
      <c r="G603">
        <v>356660</v>
      </c>
      <c r="H603">
        <v>4986000</v>
      </c>
    </row>
    <row r="604" spans="1:8" x14ac:dyDescent="0.3">
      <c r="A604" s="2">
        <v>42026</v>
      </c>
      <c r="B604" t="s">
        <v>271</v>
      </c>
      <c r="C604" s="1" t="s">
        <v>272</v>
      </c>
      <c r="D604" s="6" t="str">
        <f t="shared" si="9"/>
        <v>PL</v>
      </c>
      <c r="E604">
        <v>16.27</v>
      </c>
      <c r="F604">
        <v>438</v>
      </c>
      <c r="G604">
        <v>7200</v>
      </c>
      <c r="H604">
        <v>530000</v>
      </c>
    </row>
    <row r="605" spans="1:8" x14ac:dyDescent="0.3">
      <c r="A605" s="2">
        <v>42026</v>
      </c>
      <c r="B605" t="s">
        <v>273</v>
      </c>
      <c r="C605" s="1" t="s">
        <v>274</v>
      </c>
      <c r="D605" s="6" t="str">
        <f t="shared" si="9"/>
        <v>PL</v>
      </c>
      <c r="E605">
        <v>4.13</v>
      </c>
      <c r="F605">
        <v>10859</v>
      </c>
      <c r="G605">
        <v>44830</v>
      </c>
      <c r="H605">
        <v>24228000</v>
      </c>
    </row>
    <row r="606" spans="1:8" x14ac:dyDescent="0.3">
      <c r="A606" s="2">
        <v>42026</v>
      </c>
      <c r="B606" t="s">
        <v>275</v>
      </c>
      <c r="C606" s="1" t="s">
        <v>276</v>
      </c>
      <c r="D606" s="6" t="str">
        <f t="shared" si="9"/>
        <v>PL</v>
      </c>
      <c r="E606">
        <v>2.41</v>
      </c>
      <c r="F606">
        <v>786</v>
      </c>
      <c r="G606">
        <v>1830</v>
      </c>
      <c r="H606">
        <v>13646000</v>
      </c>
    </row>
    <row r="607" spans="1:8" x14ac:dyDescent="0.3">
      <c r="A607" s="2">
        <v>42026</v>
      </c>
      <c r="B607" t="s">
        <v>277</v>
      </c>
      <c r="C607" s="1" t="s">
        <v>278</v>
      </c>
      <c r="D607" s="6" t="str">
        <f t="shared" si="9"/>
        <v>HU</v>
      </c>
      <c r="E607">
        <v>1.69</v>
      </c>
      <c r="F607">
        <v>0</v>
      </c>
      <c r="G607">
        <v>0</v>
      </c>
      <c r="H607">
        <v>0</v>
      </c>
    </row>
    <row r="608" spans="1:8" x14ac:dyDescent="0.3">
      <c r="A608" s="2">
        <v>42026</v>
      </c>
      <c r="B608" t="s">
        <v>279</v>
      </c>
      <c r="C608" s="1" t="s">
        <v>280</v>
      </c>
      <c r="D608" s="6" t="str">
        <f t="shared" si="9"/>
        <v>PL</v>
      </c>
      <c r="E608">
        <v>25.45</v>
      </c>
      <c r="F608">
        <v>848</v>
      </c>
      <c r="G608">
        <v>21810</v>
      </c>
      <c r="H608">
        <v>2121000</v>
      </c>
    </row>
    <row r="609" spans="1:8" x14ac:dyDescent="0.3">
      <c r="A609" s="2">
        <v>42026</v>
      </c>
      <c r="B609" t="s">
        <v>281</v>
      </c>
      <c r="C609" s="1" t="s">
        <v>282</v>
      </c>
      <c r="D609" s="6" t="str">
        <f t="shared" si="9"/>
        <v>PL</v>
      </c>
      <c r="E609">
        <v>0.01</v>
      </c>
      <c r="F609">
        <v>41500</v>
      </c>
      <c r="G609">
        <v>420</v>
      </c>
      <c r="H609">
        <v>0</v>
      </c>
    </row>
    <row r="610" spans="1:8" x14ac:dyDescent="0.3">
      <c r="A610" s="2">
        <v>42026</v>
      </c>
      <c r="B610" t="s">
        <v>283</v>
      </c>
      <c r="C610" s="1" t="s">
        <v>284</v>
      </c>
      <c r="D610" s="6" t="str">
        <f t="shared" si="9"/>
        <v>PL</v>
      </c>
      <c r="E610">
        <v>36.22</v>
      </c>
      <c r="F610">
        <v>521114</v>
      </c>
      <c r="G610">
        <v>18675240</v>
      </c>
      <c r="H610">
        <v>77963000</v>
      </c>
    </row>
    <row r="611" spans="1:8" x14ac:dyDescent="0.3">
      <c r="A611" s="2">
        <v>42026</v>
      </c>
      <c r="B611" t="s">
        <v>285</v>
      </c>
      <c r="C611" s="1" t="s">
        <v>286</v>
      </c>
      <c r="D611" s="6" t="str">
        <f t="shared" si="9"/>
        <v>BG</v>
      </c>
      <c r="E611">
        <v>2.17</v>
      </c>
      <c r="F611">
        <v>0</v>
      </c>
      <c r="G611">
        <v>0</v>
      </c>
      <c r="H611">
        <v>453000</v>
      </c>
    </row>
    <row r="612" spans="1:8" x14ac:dyDescent="0.3">
      <c r="A612" s="2">
        <v>42026</v>
      </c>
      <c r="B612" t="s">
        <v>287</v>
      </c>
      <c r="C612" s="1" t="s">
        <v>288</v>
      </c>
      <c r="D612" s="6" t="str">
        <f t="shared" si="9"/>
        <v>PL</v>
      </c>
      <c r="E612">
        <v>13.59</v>
      </c>
      <c r="F612">
        <v>4522</v>
      </c>
      <c r="G612">
        <v>61040</v>
      </c>
      <c r="H612">
        <v>1423000</v>
      </c>
    </row>
    <row r="613" spans="1:8" x14ac:dyDescent="0.3">
      <c r="A613" s="2">
        <v>42026</v>
      </c>
      <c r="B613" t="s">
        <v>289</v>
      </c>
      <c r="C613" s="1" t="s">
        <v>290</v>
      </c>
      <c r="D613" s="6" t="str">
        <f t="shared" si="9"/>
        <v>IM</v>
      </c>
      <c r="E613">
        <v>7.14</v>
      </c>
      <c r="F613">
        <v>0</v>
      </c>
      <c r="G613">
        <v>0</v>
      </c>
      <c r="H613">
        <v>14000</v>
      </c>
    </row>
    <row r="614" spans="1:8" x14ac:dyDescent="0.3">
      <c r="A614" s="2">
        <v>42026</v>
      </c>
      <c r="B614" t="s">
        <v>291</v>
      </c>
      <c r="C614" s="1" t="s">
        <v>292</v>
      </c>
      <c r="D614" s="6" t="str">
        <f t="shared" si="9"/>
        <v>PL</v>
      </c>
      <c r="E614">
        <v>0.44</v>
      </c>
      <c r="F614">
        <v>3359</v>
      </c>
      <c r="G614">
        <v>1480</v>
      </c>
      <c r="H614">
        <v>0</v>
      </c>
    </row>
    <row r="615" spans="1:8" x14ac:dyDescent="0.3">
      <c r="A615" s="2">
        <v>42026</v>
      </c>
      <c r="B615" t="s">
        <v>293</v>
      </c>
      <c r="C615" s="1" t="s">
        <v>294</v>
      </c>
      <c r="D615" s="6" t="str">
        <f t="shared" si="9"/>
        <v>PL</v>
      </c>
      <c r="E615">
        <v>3.3</v>
      </c>
      <c r="F615">
        <v>3776</v>
      </c>
      <c r="G615">
        <v>12400</v>
      </c>
      <c r="H615">
        <v>138273000</v>
      </c>
    </row>
    <row r="616" spans="1:8" x14ac:dyDescent="0.3">
      <c r="A616" s="2">
        <v>42026</v>
      </c>
      <c r="B616" t="s">
        <v>295</v>
      </c>
      <c r="C616" s="1" t="s">
        <v>296</v>
      </c>
      <c r="D616" s="6" t="str">
        <f t="shared" si="9"/>
        <v>PL</v>
      </c>
      <c r="E616">
        <v>50.71</v>
      </c>
      <c r="F616">
        <v>569</v>
      </c>
      <c r="G616">
        <v>29120</v>
      </c>
      <c r="H616">
        <v>11601000</v>
      </c>
    </row>
    <row r="617" spans="1:8" x14ac:dyDescent="0.3">
      <c r="A617" s="2">
        <v>42026</v>
      </c>
      <c r="B617" t="s">
        <v>297</v>
      </c>
      <c r="C617" s="1" t="s">
        <v>298</v>
      </c>
      <c r="D617" s="6" t="str">
        <f t="shared" si="9"/>
        <v>PL</v>
      </c>
      <c r="E617">
        <v>18.489999999999998</v>
      </c>
      <c r="F617">
        <v>303</v>
      </c>
      <c r="G617">
        <v>5600</v>
      </c>
      <c r="H617">
        <v>1239000</v>
      </c>
    </row>
    <row r="618" spans="1:8" x14ac:dyDescent="0.3">
      <c r="A618" s="2">
        <v>42026</v>
      </c>
      <c r="B618" t="s">
        <v>299</v>
      </c>
      <c r="C618" s="1" t="s">
        <v>300</v>
      </c>
      <c r="D618" s="6" t="str">
        <f t="shared" si="9"/>
        <v>PL</v>
      </c>
      <c r="E618">
        <v>1.48</v>
      </c>
      <c r="F618">
        <v>1000</v>
      </c>
      <c r="G618">
        <v>1470</v>
      </c>
      <c r="H618">
        <v>0</v>
      </c>
    </row>
    <row r="619" spans="1:8" x14ac:dyDescent="0.3">
      <c r="A619" s="2">
        <v>42026</v>
      </c>
      <c r="B619" t="s">
        <v>301</v>
      </c>
      <c r="C619" s="1" t="s">
        <v>302</v>
      </c>
      <c r="D619" s="6" t="str">
        <f t="shared" si="9"/>
        <v>PL</v>
      </c>
      <c r="E619">
        <v>15.7</v>
      </c>
      <c r="F619">
        <v>71</v>
      </c>
      <c r="G619">
        <v>1130</v>
      </c>
      <c r="H619">
        <v>3144000</v>
      </c>
    </row>
    <row r="620" spans="1:8" x14ac:dyDescent="0.3">
      <c r="A620" s="2">
        <v>42026</v>
      </c>
      <c r="B620" t="s">
        <v>303</v>
      </c>
      <c r="C620" s="1" t="s">
        <v>304</v>
      </c>
      <c r="D620" s="6" t="str">
        <f t="shared" si="9"/>
        <v>DE</v>
      </c>
      <c r="E620">
        <v>25.9</v>
      </c>
      <c r="F620">
        <v>3</v>
      </c>
      <c r="G620">
        <v>80</v>
      </c>
      <c r="H620">
        <v>3305000</v>
      </c>
    </row>
    <row r="621" spans="1:8" x14ac:dyDescent="0.3">
      <c r="A621" s="2">
        <v>42026</v>
      </c>
      <c r="B621" t="s">
        <v>305</v>
      </c>
      <c r="C621" s="1" t="s">
        <v>306</v>
      </c>
      <c r="D621" s="6" t="str">
        <f t="shared" si="9"/>
        <v>PL</v>
      </c>
      <c r="E621">
        <v>8.8000000000000007</v>
      </c>
      <c r="F621">
        <v>36885</v>
      </c>
      <c r="G621">
        <v>324770</v>
      </c>
      <c r="H621">
        <v>17846000</v>
      </c>
    </row>
    <row r="622" spans="1:8" x14ac:dyDescent="0.3">
      <c r="A622" s="2">
        <v>42026</v>
      </c>
      <c r="B622" t="s">
        <v>307</v>
      </c>
      <c r="C622" s="1" t="s">
        <v>308</v>
      </c>
      <c r="D622" s="6" t="str">
        <f t="shared" si="9"/>
        <v>PL</v>
      </c>
      <c r="E622">
        <v>4.55</v>
      </c>
      <c r="F622">
        <v>1184</v>
      </c>
      <c r="G622">
        <v>5290</v>
      </c>
      <c r="H622">
        <v>4501000</v>
      </c>
    </row>
    <row r="623" spans="1:8" x14ac:dyDescent="0.3">
      <c r="A623" s="2">
        <v>42026</v>
      </c>
      <c r="B623" t="s">
        <v>309</v>
      </c>
      <c r="C623" s="1" t="s">
        <v>310</v>
      </c>
      <c r="D623" s="6" t="str">
        <f t="shared" si="9"/>
        <v>PL</v>
      </c>
      <c r="E623">
        <v>0.93</v>
      </c>
      <c r="F623">
        <v>8501</v>
      </c>
      <c r="G623">
        <v>7930</v>
      </c>
      <c r="H623">
        <v>11150000</v>
      </c>
    </row>
    <row r="624" spans="1:8" x14ac:dyDescent="0.3">
      <c r="A624" s="2">
        <v>42026</v>
      </c>
      <c r="B624" t="s">
        <v>311</v>
      </c>
      <c r="C624" s="1" t="s">
        <v>312</v>
      </c>
      <c r="D624" s="6" t="str">
        <f t="shared" si="9"/>
        <v>PL</v>
      </c>
      <c r="E624">
        <v>49.5</v>
      </c>
      <c r="F624">
        <v>43812</v>
      </c>
      <c r="G624">
        <v>2161740</v>
      </c>
      <c r="H624">
        <v>16737000</v>
      </c>
    </row>
    <row r="625" spans="1:8" x14ac:dyDescent="0.3">
      <c r="A625" s="2">
        <v>42026</v>
      </c>
      <c r="B625" t="s">
        <v>313</v>
      </c>
      <c r="C625" s="1" t="s">
        <v>314</v>
      </c>
      <c r="D625" s="6" t="str">
        <f t="shared" si="9"/>
        <v>NL</v>
      </c>
      <c r="E625">
        <v>18.73</v>
      </c>
      <c r="F625">
        <v>0</v>
      </c>
      <c r="G625">
        <v>0</v>
      </c>
      <c r="H625">
        <v>17024000</v>
      </c>
    </row>
    <row r="626" spans="1:8" x14ac:dyDescent="0.3">
      <c r="A626" s="2">
        <v>42026</v>
      </c>
      <c r="B626" t="s">
        <v>315</v>
      </c>
      <c r="C626" s="1" t="s">
        <v>316</v>
      </c>
      <c r="D626" s="6" t="str">
        <f t="shared" si="9"/>
        <v>PL</v>
      </c>
      <c r="E626">
        <v>0.85</v>
      </c>
      <c r="F626">
        <v>127157</v>
      </c>
      <c r="G626">
        <v>108740</v>
      </c>
      <c r="H626">
        <v>0</v>
      </c>
    </row>
    <row r="627" spans="1:8" x14ac:dyDescent="0.3">
      <c r="A627" s="2">
        <v>42026</v>
      </c>
      <c r="B627" t="s">
        <v>317</v>
      </c>
      <c r="C627" s="1" t="s">
        <v>318</v>
      </c>
      <c r="D627" s="6" t="str">
        <f t="shared" si="9"/>
        <v>PL</v>
      </c>
      <c r="E627">
        <v>0.35</v>
      </c>
      <c r="F627">
        <v>1072</v>
      </c>
      <c r="G627">
        <v>380</v>
      </c>
      <c r="H627">
        <v>0</v>
      </c>
    </row>
    <row r="628" spans="1:8" x14ac:dyDescent="0.3">
      <c r="A628" s="2">
        <v>42026</v>
      </c>
      <c r="B628" t="s">
        <v>319</v>
      </c>
      <c r="C628" s="1" t="s">
        <v>320</v>
      </c>
      <c r="D628" s="6" t="str">
        <f t="shared" si="9"/>
        <v>PL</v>
      </c>
      <c r="E628">
        <v>2</v>
      </c>
      <c r="F628">
        <v>106503</v>
      </c>
      <c r="G628">
        <v>212440</v>
      </c>
      <c r="H628">
        <v>293645000</v>
      </c>
    </row>
    <row r="629" spans="1:8" x14ac:dyDescent="0.3">
      <c r="A629" s="2">
        <v>42026</v>
      </c>
      <c r="B629" t="s">
        <v>321</v>
      </c>
      <c r="C629" s="1" t="s">
        <v>322</v>
      </c>
      <c r="D629" s="6" t="str">
        <f t="shared" si="9"/>
        <v>PL</v>
      </c>
      <c r="E629">
        <v>1.81</v>
      </c>
      <c r="F629">
        <v>3554369</v>
      </c>
      <c r="G629">
        <v>6423540</v>
      </c>
      <c r="H629">
        <v>1095354000</v>
      </c>
    </row>
    <row r="630" spans="1:8" x14ac:dyDescent="0.3">
      <c r="A630" s="2">
        <v>42026</v>
      </c>
      <c r="B630" t="s">
        <v>323</v>
      </c>
      <c r="C630" s="1" t="s">
        <v>324</v>
      </c>
      <c r="D630" s="6" t="str">
        <f t="shared" si="9"/>
        <v>PL</v>
      </c>
      <c r="E630">
        <v>3.4</v>
      </c>
      <c r="F630">
        <v>48766</v>
      </c>
      <c r="G630">
        <v>165490</v>
      </c>
      <c r="H630">
        <v>43628000</v>
      </c>
    </row>
    <row r="631" spans="1:8" x14ac:dyDescent="0.3">
      <c r="A631" s="2">
        <v>42026</v>
      </c>
      <c r="B631" t="s">
        <v>325</v>
      </c>
      <c r="C631" s="1" t="s">
        <v>326</v>
      </c>
      <c r="D631" s="6" t="str">
        <f t="shared" si="9"/>
        <v>PL</v>
      </c>
      <c r="E631">
        <v>6.83</v>
      </c>
      <c r="F631">
        <v>2154</v>
      </c>
      <c r="G631">
        <v>14670</v>
      </c>
      <c r="H631">
        <v>6721000</v>
      </c>
    </row>
    <row r="632" spans="1:8" x14ac:dyDescent="0.3">
      <c r="A632" s="2">
        <v>42026</v>
      </c>
      <c r="B632" t="s">
        <v>327</v>
      </c>
      <c r="C632" s="1" t="s">
        <v>328</v>
      </c>
      <c r="D632" s="6" t="str">
        <f t="shared" si="9"/>
        <v>NL</v>
      </c>
      <c r="E632">
        <v>42.2</v>
      </c>
      <c r="F632">
        <v>638</v>
      </c>
      <c r="G632">
        <v>26850</v>
      </c>
      <c r="H632">
        <v>20769000</v>
      </c>
    </row>
    <row r="633" spans="1:8" x14ac:dyDescent="0.3">
      <c r="A633" s="2">
        <v>42026</v>
      </c>
      <c r="B633" t="s">
        <v>329</v>
      </c>
      <c r="C633" s="1" t="s">
        <v>330</v>
      </c>
      <c r="D633" s="6" t="str">
        <f t="shared" si="9"/>
        <v>SI</v>
      </c>
      <c r="E633">
        <v>24.99</v>
      </c>
      <c r="F633">
        <v>601</v>
      </c>
      <c r="G633">
        <v>14800</v>
      </c>
      <c r="H633">
        <v>1991000</v>
      </c>
    </row>
    <row r="634" spans="1:8" x14ac:dyDescent="0.3">
      <c r="A634" s="2">
        <v>42026</v>
      </c>
      <c r="B634" t="s">
        <v>331</v>
      </c>
      <c r="C634" s="1" t="s">
        <v>332</v>
      </c>
      <c r="D634" s="6" t="str">
        <f t="shared" si="9"/>
        <v>PL</v>
      </c>
      <c r="E634">
        <v>43.4</v>
      </c>
      <c r="F634">
        <v>78340</v>
      </c>
      <c r="G634">
        <v>3400770</v>
      </c>
      <c r="H634">
        <v>27164000</v>
      </c>
    </row>
    <row r="635" spans="1:8" x14ac:dyDescent="0.3">
      <c r="A635" s="2">
        <v>42026</v>
      </c>
      <c r="B635" t="s">
        <v>333</v>
      </c>
      <c r="C635" s="1" t="s">
        <v>334</v>
      </c>
      <c r="D635" s="6" t="str">
        <f t="shared" si="9"/>
        <v>PL</v>
      </c>
      <c r="E635">
        <v>16.95</v>
      </c>
      <c r="F635">
        <v>65960</v>
      </c>
      <c r="G635">
        <v>1122120</v>
      </c>
      <c r="H635">
        <v>3502000</v>
      </c>
    </row>
    <row r="636" spans="1:8" x14ac:dyDescent="0.3">
      <c r="A636" s="2">
        <v>42026</v>
      </c>
      <c r="B636" t="s">
        <v>335</v>
      </c>
      <c r="C636" s="1" t="s">
        <v>336</v>
      </c>
      <c r="D636" s="6" t="str">
        <f t="shared" si="9"/>
        <v>PL</v>
      </c>
      <c r="E636">
        <v>29.7</v>
      </c>
      <c r="F636">
        <v>2124</v>
      </c>
      <c r="G636">
        <v>63460</v>
      </c>
      <c r="H636">
        <v>17315000</v>
      </c>
    </row>
    <row r="637" spans="1:8" x14ac:dyDescent="0.3">
      <c r="A637" s="2">
        <v>42026</v>
      </c>
      <c r="B637" t="s">
        <v>337</v>
      </c>
      <c r="C637" s="1" t="s">
        <v>338</v>
      </c>
      <c r="D637" s="6" t="str">
        <f t="shared" si="9"/>
        <v>PL</v>
      </c>
      <c r="E637">
        <v>1.51</v>
      </c>
      <c r="F637">
        <v>0</v>
      </c>
      <c r="G637">
        <v>0</v>
      </c>
      <c r="H637">
        <v>0</v>
      </c>
    </row>
    <row r="638" spans="1:8" x14ac:dyDescent="0.3">
      <c r="A638" s="2">
        <v>42026</v>
      </c>
      <c r="B638" t="s">
        <v>339</v>
      </c>
      <c r="C638" s="1" t="s">
        <v>340</v>
      </c>
      <c r="D638" s="6" t="str">
        <f t="shared" si="9"/>
        <v>PL</v>
      </c>
      <c r="E638">
        <v>11.49</v>
      </c>
      <c r="F638">
        <v>263769</v>
      </c>
      <c r="G638">
        <v>2811530</v>
      </c>
      <c r="H638">
        <v>3233000</v>
      </c>
    </row>
    <row r="639" spans="1:8" x14ac:dyDescent="0.3">
      <c r="A639" s="2">
        <v>42026</v>
      </c>
      <c r="B639" t="s">
        <v>341</v>
      </c>
      <c r="C639" s="1" t="s">
        <v>342</v>
      </c>
      <c r="D639" s="6" t="str">
        <f t="shared" si="9"/>
        <v>PL</v>
      </c>
      <c r="E639">
        <v>71</v>
      </c>
      <c r="F639">
        <v>16310</v>
      </c>
      <c r="G639">
        <v>1156910</v>
      </c>
      <c r="H639">
        <v>40919000</v>
      </c>
    </row>
    <row r="640" spans="1:8" x14ac:dyDescent="0.3">
      <c r="A640" s="2">
        <v>42026</v>
      </c>
      <c r="B640" t="s">
        <v>343</v>
      </c>
      <c r="C640" s="1" t="s">
        <v>344</v>
      </c>
      <c r="D640" s="6" t="str">
        <f t="shared" si="9"/>
        <v>PL</v>
      </c>
      <c r="E640">
        <v>4.95</v>
      </c>
      <c r="F640">
        <v>609449</v>
      </c>
      <c r="G640">
        <v>2992240</v>
      </c>
      <c r="H640">
        <v>245350000</v>
      </c>
    </row>
    <row r="641" spans="1:8" x14ac:dyDescent="0.3">
      <c r="A641" s="2">
        <v>42026</v>
      </c>
      <c r="B641" t="s">
        <v>345</v>
      </c>
      <c r="C641" s="1" t="s">
        <v>346</v>
      </c>
      <c r="D641" s="6" t="str">
        <f t="shared" si="9"/>
        <v>PL</v>
      </c>
      <c r="E641">
        <v>106.65</v>
      </c>
      <c r="F641">
        <v>76303</v>
      </c>
      <c r="G641">
        <v>8014240</v>
      </c>
      <c r="H641">
        <v>30584000</v>
      </c>
    </row>
    <row r="642" spans="1:8" x14ac:dyDescent="0.3">
      <c r="A642" s="2">
        <v>42026</v>
      </c>
      <c r="B642" t="s">
        <v>347</v>
      </c>
      <c r="C642" s="1" t="s">
        <v>348</v>
      </c>
      <c r="D642" s="6" t="str">
        <f t="shared" si="9"/>
        <v>PL</v>
      </c>
      <c r="E642">
        <v>3.3</v>
      </c>
      <c r="F642">
        <v>847</v>
      </c>
      <c r="G642">
        <v>2800</v>
      </c>
      <c r="H642">
        <v>25500000</v>
      </c>
    </row>
    <row r="643" spans="1:8" x14ac:dyDescent="0.3">
      <c r="A643" s="2">
        <v>42026</v>
      </c>
      <c r="B643" t="s">
        <v>349</v>
      </c>
      <c r="C643" s="1" t="s">
        <v>350</v>
      </c>
      <c r="D643" s="6" t="str">
        <f t="shared" ref="D643:D706" si="10">LEFT(C643,2)</f>
        <v>PL</v>
      </c>
      <c r="E643">
        <v>1.89</v>
      </c>
      <c r="F643">
        <v>800156</v>
      </c>
      <c r="G643">
        <v>1509490</v>
      </c>
      <c r="H643">
        <v>70928000</v>
      </c>
    </row>
    <row r="644" spans="1:8" x14ac:dyDescent="0.3">
      <c r="A644" s="2">
        <v>42026</v>
      </c>
      <c r="B644" t="s">
        <v>351</v>
      </c>
      <c r="C644" s="1" t="s">
        <v>352</v>
      </c>
      <c r="D644" s="6" t="str">
        <f t="shared" si="10"/>
        <v>PL</v>
      </c>
      <c r="E644">
        <v>5.03</v>
      </c>
      <c r="F644">
        <v>105</v>
      </c>
      <c r="G644">
        <v>530</v>
      </c>
      <c r="H644">
        <v>1143000</v>
      </c>
    </row>
    <row r="645" spans="1:8" x14ac:dyDescent="0.3">
      <c r="A645" s="2">
        <v>42026</v>
      </c>
      <c r="B645" t="s">
        <v>353</v>
      </c>
      <c r="C645" s="1" t="s">
        <v>354</v>
      </c>
      <c r="D645" s="6" t="str">
        <f t="shared" si="10"/>
        <v>PL</v>
      </c>
      <c r="E645">
        <v>3.29</v>
      </c>
      <c r="F645">
        <v>153454</v>
      </c>
      <c r="G645">
        <v>502560</v>
      </c>
      <c r="H645">
        <v>36119000</v>
      </c>
    </row>
    <row r="646" spans="1:8" x14ac:dyDescent="0.3">
      <c r="A646" s="2">
        <v>42026</v>
      </c>
      <c r="B646" t="s">
        <v>355</v>
      </c>
      <c r="C646" s="1" t="s">
        <v>356</v>
      </c>
      <c r="D646" s="6" t="str">
        <f t="shared" si="10"/>
        <v>PL</v>
      </c>
      <c r="E646">
        <v>5.14</v>
      </c>
      <c r="F646">
        <v>10</v>
      </c>
      <c r="G646">
        <v>50</v>
      </c>
      <c r="H646">
        <v>4199000</v>
      </c>
    </row>
    <row r="647" spans="1:8" x14ac:dyDescent="0.3">
      <c r="A647" s="2">
        <v>42026</v>
      </c>
      <c r="B647" t="s">
        <v>357</v>
      </c>
      <c r="C647" s="1" t="s">
        <v>358</v>
      </c>
      <c r="D647" s="6" t="str">
        <f t="shared" si="10"/>
        <v>PL</v>
      </c>
      <c r="E647">
        <v>31.28</v>
      </c>
      <c r="F647">
        <v>3679</v>
      </c>
      <c r="G647">
        <v>113760</v>
      </c>
      <c r="H647">
        <v>1839000</v>
      </c>
    </row>
    <row r="648" spans="1:8" x14ac:dyDescent="0.3">
      <c r="A648" s="2">
        <v>42026</v>
      </c>
      <c r="B648" t="s">
        <v>359</v>
      </c>
      <c r="C648" s="1" t="s">
        <v>360</v>
      </c>
      <c r="D648" s="6" t="str">
        <f t="shared" si="10"/>
        <v>PL</v>
      </c>
      <c r="E648">
        <v>3.07</v>
      </c>
      <c r="F648">
        <v>8103</v>
      </c>
      <c r="G648">
        <v>24550</v>
      </c>
      <c r="H648">
        <v>7831000</v>
      </c>
    </row>
    <row r="649" spans="1:8" x14ac:dyDescent="0.3">
      <c r="A649" s="2">
        <v>42026</v>
      </c>
      <c r="B649" t="s">
        <v>361</v>
      </c>
      <c r="C649" s="1" t="s">
        <v>362</v>
      </c>
      <c r="D649" s="6" t="str">
        <f t="shared" si="10"/>
        <v>PL</v>
      </c>
      <c r="E649">
        <v>0.02</v>
      </c>
      <c r="F649">
        <v>100000</v>
      </c>
      <c r="G649">
        <v>2000</v>
      </c>
      <c r="H649">
        <v>0</v>
      </c>
    </row>
    <row r="650" spans="1:8" x14ac:dyDescent="0.3">
      <c r="A650" s="2">
        <v>42026</v>
      </c>
      <c r="B650" t="s">
        <v>363</v>
      </c>
      <c r="C650" s="1" t="s">
        <v>364</v>
      </c>
      <c r="D650" s="6" t="str">
        <f t="shared" si="10"/>
        <v>PL</v>
      </c>
      <c r="E650">
        <v>0.11</v>
      </c>
      <c r="F650">
        <v>146389</v>
      </c>
      <c r="G650">
        <v>16100</v>
      </c>
      <c r="H650">
        <v>0</v>
      </c>
    </row>
    <row r="651" spans="1:8" x14ac:dyDescent="0.3">
      <c r="A651" s="2">
        <v>42026</v>
      </c>
      <c r="B651" t="s">
        <v>365</v>
      </c>
      <c r="C651" s="1" t="s">
        <v>366</v>
      </c>
      <c r="D651" s="6" t="str">
        <f t="shared" si="10"/>
        <v>PL</v>
      </c>
      <c r="E651">
        <v>1.1000000000000001</v>
      </c>
      <c r="F651">
        <v>3744</v>
      </c>
      <c r="G651">
        <v>4030</v>
      </c>
      <c r="H651">
        <v>4084000</v>
      </c>
    </row>
    <row r="652" spans="1:8" x14ac:dyDescent="0.3">
      <c r="A652" s="2">
        <v>42026</v>
      </c>
      <c r="B652" t="s">
        <v>367</v>
      </c>
      <c r="C652" s="1" t="s">
        <v>368</v>
      </c>
      <c r="D652" s="6" t="str">
        <f t="shared" si="10"/>
        <v>PL</v>
      </c>
      <c r="E652">
        <v>0.98</v>
      </c>
      <c r="F652">
        <v>23255</v>
      </c>
      <c r="G652">
        <v>22980</v>
      </c>
      <c r="H652">
        <v>5438000</v>
      </c>
    </row>
    <row r="653" spans="1:8" x14ac:dyDescent="0.3">
      <c r="A653" s="2">
        <v>42026</v>
      </c>
      <c r="B653" t="s">
        <v>369</v>
      </c>
      <c r="C653" s="1" t="s">
        <v>370</v>
      </c>
      <c r="D653" s="6" t="str">
        <f t="shared" si="10"/>
        <v>AT</v>
      </c>
      <c r="E653">
        <v>9</v>
      </c>
      <c r="F653">
        <v>590</v>
      </c>
      <c r="G653">
        <v>5280</v>
      </c>
      <c r="H653">
        <v>15129000</v>
      </c>
    </row>
    <row r="654" spans="1:8" x14ac:dyDescent="0.3">
      <c r="A654" s="2">
        <v>42026</v>
      </c>
      <c r="B654" t="s">
        <v>371</v>
      </c>
      <c r="C654" s="1" t="s">
        <v>372</v>
      </c>
      <c r="D654" s="6" t="str">
        <f t="shared" si="10"/>
        <v>LU</v>
      </c>
      <c r="E654">
        <v>5.8</v>
      </c>
      <c r="F654">
        <v>2625</v>
      </c>
      <c r="G654">
        <v>15380</v>
      </c>
      <c r="H654">
        <v>9809000</v>
      </c>
    </row>
    <row r="655" spans="1:8" x14ac:dyDescent="0.3">
      <c r="A655" s="2">
        <v>42026</v>
      </c>
      <c r="B655" t="s">
        <v>373</v>
      </c>
      <c r="C655" s="1" t="s">
        <v>374</v>
      </c>
      <c r="D655" s="6" t="str">
        <f t="shared" si="10"/>
        <v>PL</v>
      </c>
      <c r="E655">
        <v>2.2000000000000002</v>
      </c>
      <c r="F655">
        <v>5702</v>
      </c>
      <c r="G655">
        <v>12480</v>
      </c>
      <c r="H655">
        <v>11568000</v>
      </c>
    </row>
    <row r="656" spans="1:8" x14ac:dyDescent="0.3">
      <c r="A656" s="2">
        <v>42026</v>
      </c>
      <c r="B656" t="s">
        <v>375</v>
      </c>
      <c r="C656" s="1" t="s">
        <v>376</v>
      </c>
      <c r="D656" s="6" t="str">
        <f t="shared" si="10"/>
        <v>PL</v>
      </c>
      <c r="E656">
        <v>29.9</v>
      </c>
      <c r="F656">
        <v>2</v>
      </c>
      <c r="G656">
        <v>60</v>
      </c>
      <c r="H656">
        <v>4187000</v>
      </c>
    </row>
    <row r="657" spans="1:8" x14ac:dyDescent="0.3">
      <c r="A657" s="2">
        <v>42026</v>
      </c>
      <c r="B657" t="s">
        <v>377</v>
      </c>
      <c r="C657" s="1" t="s">
        <v>378</v>
      </c>
      <c r="D657" s="6" t="str">
        <f t="shared" si="10"/>
        <v>PL</v>
      </c>
      <c r="E657">
        <v>1.54</v>
      </c>
      <c r="F657">
        <v>6126</v>
      </c>
      <c r="G657">
        <v>9560</v>
      </c>
      <c r="H657">
        <v>3715000</v>
      </c>
    </row>
    <row r="658" spans="1:8" x14ac:dyDescent="0.3">
      <c r="A658" s="2">
        <v>42026</v>
      </c>
      <c r="B658" t="s">
        <v>379</v>
      </c>
      <c r="C658" s="1" t="s">
        <v>380</v>
      </c>
      <c r="D658" s="6" t="str">
        <f t="shared" si="10"/>
        <v>PL</v>
      </c>
      <c r="E658">
        <v>2.61</v>
      </c>
      <c r="F658">
        <v>12326</v>
      </c>
      <c r="G658">
        <v>32210</v>
      </c>
      <c r="H658">
        <v>93737000</v>
      </c>
    </row>
    <row r="659" spans="1:8" x14ac:dyDescent="0.3">
      <c r="A659" s="2">
        <v>42026</v>
      </c>
      <c r="B659" t="s">
        <v>381</v>
      </c>
      <c r="C659" s="1" t="s">
        <v>382</v>
      </c>
      <c r="D659" s="6" t="str">
        <f t="shared" si="10"/>
        <v>PL</v>
      </c>
      <c r="E659">
        <v>2.25</v>
      </c>
      <c r="F659">
        <v>12468</v>
      </c>
      <c r="G659">
        <v>27920</v>
      </c>
      <c r="H659">
        <v>7444000</v>
      </c>
    </row>
    <row r="660" spans="1:8" x14ac:dyDescent="0.3">
      <c r="A660" s="2">
        <v>42026</v>
      </c>
      <c r="B660" t="s">
        <v>383</v>
      </c>
      <c r="C660" s="1" t="s">
        <v>384</v>
      </c>
      <c r="D660" s="6" t="str">
        <f t="shared" si="10"/>
        <v>PL</v>
      </c>
      <c r="E660">
        <v>1.73</v>
      </c>
      <c r="F660">
        <v>1716</v>
      </c>
      <c r="G660">
        <v>2860</v>
      </c>
      <c r="H660">
        <v>5435000</v>
      </c>
    </row>
    <row r="661" spans="1:8" x14ac:dyDescent="0.3">
      <c r="A661" s="2">
        <v>42026</v>
      </c>
      <c r="B661" t="s">
        <v>385</v>
      </c>
      <c r="C661" s="1" t="s">
        <v>386</v>
      </c>
      <c r="D661" s="6" t="str">
        <f t="shared" si="10"/>
        <v>PL</v>
      </c>
      <c r="E661">
        <v>0.77</v>
      </c>
      <c r="F661">
        <v>53583</v>
      </c>
      <c r="G661">
        <v>40440</v>
      </c>
      <c r="H661">
        <v>23452000</v>
      </c>
    </row>
    <row r="662" spans="1:8" x14ac:dyDescent="0.3">
      <c r="A662" s="2">
        <v>42026</v>
      </c>
      <c r="B662" t="s">
        <v>387</v>
      </c>
      <c r="C662" s="1" t="s">
        <v>388</v>
      </c>
      <c r="D662" s="6" t="str">
        <f t="shared" si="10"/>
        <v>PL</v>
      </c>
      <c r="E662">
        <v>56.85</v>
      </c>
      <c r="F662">
        <v>1</v>
      </c>
      <c r="G662">
        <v>60</v>
      </c>
      <c r="H662">
        <v>1165000</v>
      </c>
    </row>
    <row r="663" spans="1:8" x14ac:dyDescent="0.3">
      <c r="A663" s="2">
        <v>42026</v>
      </c>
      <c r="B663" t="s">
        <v>389</v>
      </c>
      <c r="C663" s="1" t="s">
        <v>390</v>
      </c>
      <c r="D663" s="6" t="str">
        <f t="shared" si="10"/>
        <v>PL</v>
      </c>
      <c r="E663">
        <v>136.05000000000001</v>
      </c>
      <c r="F663">
        <v>22125</v>
      </c>
      <c r="G663">
        <v>3038750</v>
      </c>
      <c r="H663">
        <v>30454000</v>
      </c>
    </row>
    <row r="664" spans="1:8" x14ac:dyDescent="0.3">
      <c r="A664" s="2">
        <v>42026</v>
      </c>
      <c r="B664" t="s">
        <v>391</v>
      </c>
      <c r="C664" s="1" t="s">
        <v>392</v>
      </c>
      <c r="D664" s="6" t="str">
        <f t="shared" si="10"/>
        <v>PL</v>
      </c>
      <c r="E664">
        <v>3.46</v>
      </c>
      <c r="F664">
        <v>299</v>
      </c>
      <c r="G664">
        <v>1030</v>
      </c>
      <c r="H664">
        <v>12110000</v>
      </c>
    </row>
    <row r="665" spans="1:8" x14ac:dyDescent="0.3">
      <c r="A665" s="2">
        <v>42026</v>
      </c>
      <c r="B665" t="s">
        <v>393</v>
      </c>
      <c r="C665" s="1" t="s">
        <v>394</v>
      </c>
      <c r="D665" s="6" t="str">
        <f t="shared" si="10"/>
        <v>PL</v>
      </c>
      <c r="E665">
        <v>16.399999999999999</v>
      </c>
      <c r="F665">
        <v>1101</v>
      </c>
      <c r="G665">
        <v>17860</v>
      </c>
      <c r="H665">
        <v>6189000</v>
      </c>
    </row>
    <row r="666" spans="1:8" x14ac:dyDescent="0.3">
      <c r="A666" s="2">
        <v>42026</v>
      </c>
      <c r="B666" t="s">
        <v>395</v>
      </c>
      <c r="C666" s="1" t="s">
        <v>396</v>
      </c>
      <c r="D666" s="6" t="str">
        <f t="shared" si="10"/>
        <v>PL</v>
      </c>
      <c r="E666">
        <v>13</v>
      </c>
      <c r="F666">
        <v>469</v>
      </c>
      <c r="G666">
        <v>6100</v>
      </c>
      <c r="H666">
        <v>0</v>
      </c>
    </row>
    <row r="667" spans="1:8" x14ac:dyDescent="0.3">
      <c r="A667" s="2">
        <v>42026</v>
      </c>
      <c r="B667" t="s">
        <v>397</v>
      </c>
      <c r="C667" s="1" t="s">
        <v>398</v>
      </c>
      <c r="D667" s="6" t="str">
        <f t="shared" si="10"/>
        <v>PL</v>
      </c>
      <c r="E667">
        <v>167</v>
      </c>
      <c r="F667">
        <v>117940</v>
      </c>
      <c r="G667">
        <v>19095170</v>
      </c>
      <c r="H667">
        <v>5028000</v>
      </c>
    </row>
    <row r="668" spans="1:8" x14ac:dyDescent="0.3">
      <c r="A668" s="2">
        <v>42026</v>
      </c>
      <c r="B668" t="s">
        <v>399</v>
      </c>
      <c r="C668" s="1" t="s">
        <v>400</v>
      </c>
      <c r="D668" s="6" t="str">
        <f t="shared" si="10"/>
        <v>LT</v>
      </c>
      <c r="E668">
        <v>18.649999999999999</v>
      </c>
      <c r="F668">
        <v>1011</v>
      </c>
      <c r="G668">
        <v>18850</v>
      </c>
      <c r="H668">
        <v>4000000</v>
      </c>
    </row>
    <row r="669" spans="1:8" x14ac:dyDescent="0.3">
      <c r="A669" s="2">
        <v>42026</v>
      </c>
      <c r="B669" t="s">
        <v>401</v>
      </c>
      <c r="C669" s="1" t="s">
        <v>402</v>
      </c>
      <c r="D669" s="6" t="str">
        <f t="shared" si="10"/>
        <v>PL</v>
      </c>
      <c r="E669">
        <v>0.93</v>
      </c>
      <c r="F669">
        <v>7000</v>
      </c>
      <c r="G669">
        <v>6350</v>
      </c>
      <c r="H669">
        <v>0</v>
      </c>
    </row>
    <row r="670" spans="1:8" x14ac:dyDescent="0.3">
      <c r="A670" s="2">
        <v>42026</v>
      </c>
      <c r="B670" t="s">
        <v>403</v>
      </c>
      <c r="C670" s="1" t="s">
        <v>404</v>
      </c>
      <c r="D670" s="6" t="str">
        <f t="shared" si="10"/>
        <v>PL</v>
      </c>
      <c r="E670">
        <v>206</v>
      </c>
      <c r="F670">
        <v>15062</v>
      </c>
      <c r="G670">
        <v>3075810</v>
      </c>
      <c r="H670">
        <v>8393000</v>
      </c>
    </row>
    <row r="671" spans="1:8" x14ac:dyDescent="0.3">
      <c r="A671" s="2">
        <v>42026</v>
      </c>
      <c r="B671" t="s">
        <v>405</v>
      </c>
      <c r="C671" s="1" t="s">
        <v>406</v>
      </c>
      <c r="D671" s="6" t="str">
        <f t="shared" si="10"/>
        <v>PL</v>
      </c>
      <c r="E671">
        <v>4</v>
      </c>
      <c r="F671">
        <v>0</v>
      </c>
      <c r="G671">
        <v>0</v>
      </c>
      <c r="H671">
        <v>2639000</v>
      </c>
    </row>
    <row r="672" spans="1:8" x14ac:dyDescent="0.3">
      <c r="A672" s="2">
        <v>42026</v>
      </c>
      <c r="B672" t="s">
        <v>407</v>
      </c>
      <c r="C672" s="1" t="s">
        <v>408</v>
      </c>
      <c r="D672" s="6" t="str">
        <f t="shared" si="10"/>
        <v>PL</v>
      </c>
      <c r="E672">
        <v>1.06</v>
      </c>
      <c r="F672">
        <v>3569</v>
      </c>
      <c r="G672">
        <v>3800</v>
      </c>
      <c r="H672">
        <v>0</v>
      </c>
    </row>
    <row r="673" spans="1:8" x14ac:dyDescent="0.3">
      <c r="A673" s="2">
        <v>42026</v>
      </c>
      <c r="B673" t="s">
        <v>409</v>
      </c>
      <c r="C673" s="1" t="s">
        <v>410</v>
      </c>
      <c r="D673" s="6" t="str">
        <f t="shared" si="10"/>
        <v>PL</v>
      </c>
      <c r="E673">
        <v>9.0500000000000007</v>
      </c>
      <c r="F673">
        <v>50</v>
      </c>
      <c r="G673">
        <v>450</v>
      </c>
      <c r="H673">
        <v>5944000</v>
      </c>
    </row>
    <row r="674" spans="1:8" x14ac:dyDescent="0.3">
      <c r="A674" s="2">
        <v>42026</v>
      </c>
      <c r="B674" t="s">
        <v>411</v>
      </c>
      <c r="C674" s="1" t="s">
        <v>412</v>
      </c>
      <c r="D674" s="6" t="str">
        <f t="shared" si="10"/>
        <v>PL</v>
      </c>
      <c r="E674">
        <v>0.1</v>
      </c>
      <c r="F674">
        <v>12700</v>
      </c>
      <c r="G674">
        <v>1270</v>
      </c>
      <c r="H674">
        <v>0</v>
      </c>
    </row>
    <row r="675" spans="1:8" x14ac:dyDescent="0.3">
      <c r="A675" s="2">
        <v>42026</v>
      </c>
      <c r="B675" t="s">
        <v>413</v>
      </c>
      <c r="C675" s="1" t="s">
        <v>414</v>
      </c>
      <c r="D675" s="6" t="str">
        <f t="shared" si="10"/>
        <v>PL</v>
      </c>
      <c r="E675">
        <v>2.2000000000000002</v>
      </c>
      <c r="F675">
        <v>100</v>
      </c>
      <c r="G675">
        <v>220</v>
      </c>
      <c r="H675">
        <v>0</v>
      </c>
    </row>
    <row r="676" spans="1:8" x14ac:dyDescent="0.3">
      <c r="A676" s="2">
        <v>42026</v>
      </c>
      <c r="B676" t="s">
        <v>415</v>
      </c>
      <c r="C676" s="1" t="s">
        <v>416</v>
      </c>
      <c r="D676" s="6" t="str">
        <f t="shared" si="10"/>
        <v>PL</v>
      </c>
      <c r="E676">
        <v>4.0199999999999996</v>
      </c>
      <c r="F676">
        <v>25020</v>
      </c>
      <c r="G676">
        <v>100820</v>
      </c>
      <c r="H676">
        <v>18968000</v>
      </c>
    </row>
    <row r="677" spans="1:8" x14ac:dyDescent="0.3">
      <c r="A677" s="2">
        <v>42026</v>
      </c>
      <c r="B677" t="s">
        <v>417</v>
      </c>
      <c r="C677" s="1" t="s">
        <v>418</v>
      </c>
      <c r="D677" s="6" t="str">
        <f t="shared" si="10"/>
        <v>PL</v>
      </c>
      <c r="E677">
        <v>0.85</v>
      </c>
      <c r="F677">
        <v>100</v>
      </c>
      <c r="G677">
        <v>65</v>
      </c>
      <c r="H677">
        <v>8070000</v>
      </c>
    </row>
    <row r="678" spans="1:8" x14ac:dyDescent="0.3">
      <c r="A678" s="2">
        <v>42026</v>
      </c>
      <c r="B678" t="s">
        <v>419</v>
      </c>
      <c r="C678" s="1" t="s">
        <v>420</v>
      </c>
      <c r="D678" s="6" t="str">
        <f t="shared" si="10"/>
        <v>PL</v>
      </c>
      <c r="E678">
        <v>3.34</v>
      </c>
      <c r="F678">
        <v>200</v>
      </c>
      <c r="G678">
        <v>490</v>
      </c>
      <c r="H678">
        <v>3600000</v>
      </c>
    </row>
    <row r="679" spans="1:8" x14ac:dyDescent="0.3">
      <c r="A679" s="2">
        <v>42026</v>
      </c>
      <c r="B679" t="s">
        <v>421</v>
      </c>
      <c r="C679" s="1" t="s">
        <v>422</v>
      </c>
      <c r="D679" s="6" t="str">
        <f t="shared" si="10"/>
        <v>PL</v>
      </c>
      <c r="E679">
        <v>1.61</v>
      </c>
      <c r="F679">
        <v>100</v>
      </c>
      <c r="G679">
        <v>160</v>
      </c>
      <c r="H679">
        <v>0</v>
      </c>
    </row>
    <row r="680" spans="1:8" x14ac:dyDescent="0.3">
      <c r="A680" s="2">
        <v>42026</v>
      </c>
      <c r="B680" t="s">
        <v>423</v>
      </c>
      <c r="C680" s="1" t="s">
        <v>424</v>
      </c>
      <c r="D680" s="6" t="str">
        <f t="shared" si="10"/>
        <v>PL</v>
      </c>
      <c r="E680">
        <v>4.95</v>
      </c>
      <c r="F680">
        <v>105</v>
      </c>
      <c r="G680">
        <v>520</v>
      </c>
      <c r="H680">
        <v>11334000</v>
      </c>
    </row>
    <row r="681" spans="1:8" x14ac:dyDescent="0.3">
      <c r="A681" s="2">
        <v>42026</v>
      </c>
      <c r="B681" t="s">
        <v>425</v>
      </c>
      <c r="C681" s="1" t="s">
        <v>426</v>
      </c>
      <c r="D681" s="6" t="str">
        <f t="shared" si="10"/>
        <v>PL</v>
      </c>
      <c r="E681">
        <v>1.93</v>
      </c>
      <c r="F681">
        <v>62</v>
      </c>
      <c r="G681">
        <v>120</v>
      </c>
      <c r="H681">
        <v>0</v>
      </c>
    </row>
    <row r="682" spans="1:8" x14ac:dyDescent="0.3">
      <c r="A682" s="2">
        <v>42026</v>
      </c>
      <c r="B682" t="s">
        <v>427</v>
      </c>
      <c r="C682" s="1" t="s">
        <v>428</v>
      </c>
      <c r="D682" s="6" t="str">
        <f t="shared" si="10"/>
        <v>DE</v>
      </c>
      <c r="E682">
        <v>20</v>
      </c>
      <c r="F682">
        <v>311</v>
      </c>
      <c r="G682">
        <v>6270</v>
      </c>
      <c r="H682">
        <v>0</v>
      </c>
    </row>
    <row r="683" spans="1:8" x14ac:dyDescent="0.3">
      <c r="A683" s="2">
        <v>42026</v>
      </c>
      <c r="B683" t="s">
        <v>429</v>
      </c>
      <c r="C683" s="1" t="s">
        <v>430</v>
      </c>
      <c r="D683" s="6" t="str">
        <f t="shared" si="10"/>
        <v>PL</v>
      </c>
      <c r="E683">
        <v>21.35</v>
      </c>
      <c r="F683">
        <v>380120</v>
      </c>
      <c r="G683">
        <v>8042360</v>
      </c>
      <c r="H683">
        <v>52636000</v>
      </c>
    </row>
    <row r="684" spans="1:8" x14ac:dyDescent="0.3">
      <c r="A684" s="2">
        <v>42026</v>
      </c>
      <c r="B684" t="s">
        <v>431</v>
      </c>
      <c r="C684" s="1" t="s">
        <v>432</v>
      </c>
      <c r="D684" s="6" t="str">
        <f t="shared" si="10"/>
        <v>PL</v>
      </c>
      <c r="E684">
        <v>0.28999999999999998</v>
      </c>
      <c r="F684">
        <v>5126</v>
      </c>
      <c r="G684">
        <v>1490</v>
      </c>
      <c r="H684">
        <v>0</v>
      </c>
    </row>
    <row r="685" spans="1:8" x14ac:dyDescent="0.3">
      <c r="A685" s="2">
        <v>42026</v>
      </c>
      <c r="B685" t="s">
        <v>433</v>
      </c>
      <c r="C685" s="1" t="s">
        <v>434</v>
      </c>
      <c r="D685" s="6" t="str">
        <f t="shared" si="10"/>
        <v>PL</v>
      </c>
      <c r="E685">
        <v>2.58</v>
      </c>
      <c r="F685">
        <v>38523</v>
      </c>
      <c r="G685">
        <v>98540</v>
      </c>
      <c r="H685">
        <v>32447000</v>
      </c>
    </row>
    <row r="686" spans="1:8" x14ac:dyDescent="0.3">
      <c r="A686" s="2">
        <v>42026</v>
      </c>
      <c r="B686" t="s">
        <v>435</v>
      </c>
      <c r="C686" s="1" t="s">
        <v>436</v>
      </c>
      <c r="D686" s="6" t="str">
        <f t="shared" si="10"/>
        <v>PL</v>
      </c>
      <c r="E686">
        <v>10</v>
      </c>
      <c r="F686">
        <v>18846</v>
      </c>
      <c r="G686">
        <v>188460</v>
      </c>
      <c r="H686">
        <v>1509000</v>
      </c>
    </row>
    <row r="687" spans="1:8" x14ac:dyDescent="0.3">
      <c r="A687" s="2">
        <v>42026</v>
      </c>
      <c r="B687" t="s">
        <v>437</v>
      </c>
      <c r="C687" s="1" t="s">
        <v>438</v>
      </c>
      <c r="D687" s="6" t="str">
        <f t="shared" si="10"/>
        <v>PL</v>
      </c>
      <c r="E687">
        <v>2.87</v>
      </c>
      <c r="F687">
        <v>30200</v>
      </c>
      <c r="G687">
        <v>86030</v>
      </c>
      <c r="H687">
        <v>26333000</v>
      </c>
    </row>
    <row r="688" spans="1:8" x14ac:dyDescent="0.3">
      <c r="A688" s="2">
        <v>42026</v>
      </c>
      <c r="B688" t="s">
        <v>439</v>
      </c>
      <c r="C688" s="1" t="s">
        <v>440</v>
      </c>
      <c r="D688" s="6" t="str">
        <f t="shared" si="10"/>
        <v>PL</v>
      </c>
      <c r="E688">
        <v>2.2400000000000002</v>
      </c>
      <c r="F688">
        <v>856</v>
      </c>
      <c r="G688">
        <v>1910</v>
      </c>
      <c r="H688">
        <v>4047000</v>
      </c>
    </row>
    <row r="689" spans="1:8" x14ac:dyDescent="0.3">
      <c r="A689" s="2">
        <v>42026</v>
      </c>
      <c r="B689" t="s">
        <v>441</v>
      </c>
      <c r="C689" s="1" t="s">
        <v>442</v>
      </c>
      <c r="D689" s="6" t="str">
        <f t="shared" si="10"/>
        <v>PL</v>
      </c>
      <c r="E689">
        <v>0.02</v>
      </c>
      <c r="F689">
        <v>0</v>
      </c>
      <c r="G689">
        <v>0</v>
      </c>
      <c r="H689">
        <v>0</v>
      </c>
    </row>
    <row r="690" spans="1:8" x14ac:dyDescent="0.3">
      <c r="A690" s="2">
        <v>42026</v>
      </c>
      <c r="B690" t="s">
        <v>443</v>
      </c>
      <c r="C690" s="1" t="s">
        <v>444</v>
      </c>
      <c r="D690" s="6" t="str">
        <f t="shared" si="10"/>
        <v>CY</v>
      </c>
      <c r="E690">
        <v>6.66</v>
      </c>
      <c r="F690">
        <v>0</v>
      </c>
      <c r="G690">
        <v>0</v>
      </c>
      <c r="H690">
        <v>3329000</v>
      </c>
    </row>
    <row r="691" spans="1:8" x14ac:dyDescent="0.3">
      <c r="A691" s="2">
        <v>42026</v>
      </c>
      <c r="B691" t="s">
        <v>445</v>
      </c>
      <c r="C691" s="1" t="s">
        <v>446</v>
      </c>
      <c r="D691" s="6" t="str">
        <f t="shared" si="10"/>
        <v>PL</v>
      </c>
      <c r="E691">
        <v>1.22</v>
      </c>
      <c r="F691">
        <v>188228</v>
      </c>
      <c r="G691">
        <v>232420</v>
      </c>
      <c r="H691">
        <v>45144000</v>
      </c>
    </row>
    <row r="692" spans="1:8" x14ac:dyDescent="0.3">
      <c r="A692" s="2">
        <v>42026</v>
      </c>
      <c r="B692" t="s">
        <v>447</v>
      </c>
      <c r="C692" s="1" t="s">
        <v>448</v>
      </c>
      <c r="D692" s="6" t="str">
        <f t="shared" si="10"/>
        <v>LU</v>
      </c>
      <c r="E692">
        <v>33</v>
      </c>
      <c r="F692">
        <v>154106</v>
      </c>
      <c r="G692">
        <v>5090670</v>
      </c>
      <c r="H692">
        <v>48500000</v>
      </c>
    </row>
    <row r="693" spans="1:8" x14ac:dyDescent="0.3">
      <c r="A693" s="2">
        <v>42026</v>
      </c>
      <c r="B693" t="s">
        <v>449</v>
      </c>
      <c r="C693" s="1" t="s">
        <v>450</v>
      </c>
      <c r="D693" s="6" t="str">
        <f t="shared" si="10"/>
        <v>PL</v>
      </c>
      <c r="E693">
        <v>277</v>
      </c>
      <c r="F693">
        <v>1761</v>
      </c>
      <c r="G693">
        <v>485690</v>
      </c>
      <c r="H693">
        <v>9380000</v>
      </c>
    </row>
    <row r="694" spans="1:8" x14ac:dyDescent="0.3">
      <c r="A694" s="2">
        <v>42026</v>
      </c>
      <c r="B694" t="s">
        <v>451</v>
      </c>
      <c r="C694" s="1" t="s">
        <v>452</v>
      </c>
      <c r="D694" s="6" t="str">
        <f t="shared" si="10"/>
        <v>PL</v>
      </c>
      <c r="E694">
        <v>110</v>
      </c>
      <c r="F694">
        <v>1429835</v>
      </c>
      <c r="G694">
        <v>156631820</v>
      </c>
      <c r="H694">
        <v>136410000</v>
      </c>
    </row>
    <row r="695" spans="1:8" x14ac:dyDescent="0.3">
      <c r="A695" s="2">
        <v>42026</v>
      </c>
      <c r="B695" t="s">
        <v>453</v>
      </c>
      <c r="C695" s="1" t="s">
        <v>454</v>
      </c>
      <c r="D695" s="6" t="str">
        <f t="shared" si="10"/>
        <v>PL</v>
      </c>
      <c r="E695">
        <v>12.73</v>
      </c>
      <c r="F695">
        <v>43</v>
      </c>
      <c r="G695">
        <v>530</v>
      </c>
      <c r="H695">
        <v>6739000</v>
      </c>
    </row>
    <row r="696" spans="1:8" x14ac:dyDescent="0.3">
      <c r="A696" s="2">
        <v>42026</v>
      </c>
      <c r="B696" t="s">
        <v>455</v>
      </c>
      <c r="C696" s="1" t="s">
        <v>456</v>
      </c>
      <c r="D696" s="6" t="str">
        <f t="shared" si="10"/>
        <v>PL</v>
      </c>
      <c r="E696">
        <v>38</v>
      </c>
      <c r="F696">
        <v>4</v>
      </c>
      <c r="G696">
        <v>150</v>
      </c>
      <c r="H696">
        <v>13085000</v>
      </c>
    </row>
    <row r="697" spans="1:8" x14ac:dyDescent="0.3">
      <c r="A697" s="2">
        <v>42026</v>
      </c>
      <c r="B697" t="s">
        <v>457</v>
      </c>
      <c r="C697" s="1" t="s">
        <v>458</v>
      </c>
      <c r="D697" s="6" t="str">
        <f t="shared" si="10"/>
        <v>PL</v>
      </c>
      <c r="E697">
        <v>51.99</v>
      </c>
      <c r="F697">
        <v>1148</v>
      </c>
      <c r="G697">
        <v>59350</v>
      </c>
      <c r="H697">
        <v>7449000</v>
      </c>
    </row>
    <row r="698" spans="1:8" x14ac:dyDescent="0.3">
      <c r="A698" s="2">
        <v>42026</v>
      </c>
      <c r="B698" t="s">
        <v>459</v>
      </c>
      <c r="C698" s="1" t="s">
        <v>460</v>
      </c>
      <c r="D698" s="6" t="str">
        <f t="shared" si="10"/>
        <v>PL</v>
      </c>
      <c r="E698">
        <v>7.38</v>
      </c>
      <c r="F698">
        <v>5</v>
      </c>
      <c r="G698">
        <v>40</v>
      </c>
      <c r="H698">
        <v>0</v>
      </c>
    </row>
    <row r="699" spans="1:8" x14ac:dyDescent="0.3">
      <c r="A699" s="2">
        <v>42026</v>
      </c>
      <c r="B699" t="s">
        <v>461</v>
      </c>
      <c r="C699" s="1" t="s">
        <v>462</v>
      </c>
      <c r="D699" s="6" t="str">
        <f t="shared" si="10"/>
        <v>PL</v>
      </c>
      <c r="E699">
        <v>7.55</v>
      </c>
      <c r="F699">
        <v>8969</v>
      </c>
      <c r="G699">
        <v>68010</v>
      </c>
      <c r="H699">
        <v>4222000</v>
      </c>
    </row>
    <row r="700" spans="1:8" x14ac:dyDescent="0.3">
      <c r="A700" s="2">
        <v>42026</v>
      </c>
      <c r="B700" t="s">
        <v>463</v>
      </c>
      <c r="C700" s="1" t="s">
        <v>464</v>
      </c>
      <c r="D700" s="6" t="str">
        <f t="shared" si="10"/>
        <v>PL</v>
      </c>
      <c r="E700">
        <v>20.98</v>
      </c>
      <c r="F700">
        <v>201</v>
      </c>
      <c r="G700">
        <v>4220</v>
      </c>
      <c r="H700">
        <v>3459000</v>
      </c>
    </row>
    <row r="701" spans="1:8" x14ac:dyDescent="0.3">
      <c r="A701" s="2">
        <v>42026</v>
      </c>
      <c r="B701" t="s">
        <v>465</v>
      </c>
      <c r="C701" s="1" t="s">
        <v>466</v>
      </c>
      <c r="D701" s="6" t="str">
        <f t="shared" si="10"/>
        <v>PL</v>
      </c>
      <c r="E701">
        <v>10.79</v>
      </c>
      <c r="F701">
        <v>10750</v>
      </c>
      <c r="G701">
        <v>115550</v>
      </c>
      <c r="H701">
        <v>23006000</v>
      </c>
    </row>
    <row r="702" spans="1:8" x14ac:dyDescent="0.3">
      <c r="A702" s="2">
        <v>42026</v>
      </c>
      <c r="B702" t="s">
        <v>467</v>
      </c>
      <c r="C702" s="1" t="s">
        <v>468</v>
      </c>
      <c r="D702" s="6" t="str">
        <f t="shared" si="10"/>
        <v>PL</v>
      </c>
      <c r="E702">
        <v>29.25</v>
      </c>
      <c r="F702">
        <v>0</v>
      </c>
      <c r="G702">
        <v>0</v>
      </c>
      <c r="H702">
        <v>184000</v>
      </c>
    </row>
    <row r="703" spans="1:8" x14ac:dyDescent="0.3">
      <c r="A703" s="2">
        <v>42026</v>
      </c>
      <c r="B703" t="s">
        <v>469</v>
      </c>
      <c r="C703" s="1" t="s">
        <v>470</v>
      </c>
      <c r="D703" s="6" t="str">
        <f t="shared" si="10"/>
        <v>PL</v>
      </c>
      <c r="E703">
        <v>3.85</v>
      </c>
      <c r="F703">
        <v>1198</v>
      </c>
      <c r="G703">
        <v>4600</v>
      </c>
      <c r="H703">
        <v>4815000</v>
      </c>
    </row>
    <row r="704" spans="1:8" x14ac:dyDescent="0.3">
      <c r="A704" s="2">
        <v>42026</v>
      </c>
      <c r="B704" t="s">
        <v>471</v>
      </c>
      <c r="C704" s="1" t="s">
        <v>472</v>
      </c>
      <c r="D704" s="6" t="str">
        <f t="shared" si="10"/>
        <v>PL</v>
      </c>
      <c r="E704">
        <v>9.2799999999999994</v>
      </c>
      <c r="F704">
        <v>4013</v>
      </c>
      <c r="G704">
        <v>37320</v>
      </c>
      <c r="H704">
        <v>6713000</v>
      </c>
    </row>
    <row r="705" spans="1:8" x14ac:dyDescent="0.3">
      <c r="A705" s="2">
        <v>42026</v>
      </c>
      <c r="B705" t="s">
        <v>473</v>
      </c>
      <c r="C705" s="1" t="s">
        <v>474</v>
      </c>
      <c r="D705" s="6" t="str">
        <f t="shared" si="10"/>
        <v>PL</v>
      </c>
      <c r="E705">
        <v>19.14</v>
      </c>
      <c r="F705">
        <v>1018</v>
      </c>
      <c r="G705">
        <v>19370</v>
      </c>
      <c r="H705">
        <v>10769000</v>
      </c>
    </row>
    <row r="706" spans="1:8" x14ac:dyDescent="0.3">
      <c r="A706" s="2">
        <v>42026</v>
      </c>
      <c r="B706" t="s">
        <v>475</v>
      </c>
      <c r="C706" s="1" t="s">
        <v>476</v>
      </c>
      <c r="D706" s="6" t="str">
        <f t="shared" si="10"/>
        <v>PL</v>
      </c>
      <c r="E706">
        <v>3.31</v>
      </c>
      <c r="F706">
        <v>4556</v>
      </c>
      <c r="G706">
        <v>14880</v>
      </c>
      <c r="H706">
        <v>11880000</v>
      </c>
    </row>
    <row r="707" spans="1:8" x14ac:dyDescent="0.3">
      <c r="A707" s="2">
        <v>42026</v>
      </c>
      <c r="B707" t="s">
        <v>477</v>
      </c>
      <c r="C707" s="1" t="s">
        <v>478</v>
      </c>
      <c r="D707" s="6" t="str">
        <f t="shared" ref="D707:D770" si="11">LEFT(C707,2)</f>
        <v>SI</v>
      </c>
      <c r="E707">
        <v>260</v>
      </c>
      <c r="F707">
        <v>0</v>
      </c>
      <c r="G707">
        <v>0</v>
      </c>
      <c r="H707">
        <v>1231000</v>
      </c>
    </row>
    <row r="708" spans="1:8" x14ac:dyDescent="0.3">
      <c r="A708" s="2">
        <v>42026</v>
      </c>
      <c r="B708" t="s">
        <v>479</v>
      </c>
      <c r="C708" s="1" t="s">
        <v>480</v>
      </c>
      <c r="D708" s="6" t="str">
        <f t="shared" si="11"/>
        <v>PL</v>
      </c>
      <c r="E708">
        <v>112.9</v>
      </c>
      <c r="F708">
        <v>6743</v>
      </c>
      <c r="G708">
        <v>770680</v>
      </c>
      <c r="H708">
        <v>14953000</v>
      </c>
    </row>
    <row r="709" spans="1:8" x14ac:dyDescent="0.3">
      <c r="A709" s="2">
        <v>42026</v>
      </c>
      <c r="B709" t="s">
        <v>481</v>
      </c>
      <c r="C709" s="1" t="s">
        <v>482</v>
      </c>
      <c r="D709" s="6" t="str">
        <f t="shared" si="11"/>
        <v>PL</v>
      </c>
      <c r="E709">
        <v>53.88</v>
      </c>
      <c r="F709">
        <v>2781</v>
      </c>
      <c r="G709">
        <v>147310</v>
      </c>
      <c r="H709">
        <v>2418000</v>
      </c>
    </row>
    <row r="710" spans="1:8" x14ac:dyDescent="0.3">
      <c r="A710" s="2">
        <v>42026</v>
      </c>
      <c r="B710" t="s">
        <v>483</v>
      </c>
      <c r="C710" s="1" t="s">
        <v>484</v>
      </c>
      <c r="D710" s="6" t="str">
        <f t="shared" si="11"/>
        <v>LU</v>
      </c>
      <c r="E710">
        <v>1.1200000000000001</v>
      </c>
      <c r="F710">
        <v>47992</v>
      </c>
      <c r="G710">
        <v>52670</v>
      </c>
      <c r="H710">
        <v>5093000</v>
      </c>
    </row>
    <row r="711" spans="1:8" x14ac:dyDescent="0.3">
      <c r="A711" s="2">
        <v>42026</v>
      </c>
      <c r="B711" t="s">
        <v>485</v>
      </c>
      <c r="C711" s="1" t="s">
        <v>486</v>
      </c>
      <c r="D711" s="6" t="str">
        <f t="shared" si="11"/>
        <v>PL</v>
      </c>
      <c r="E711">
        <v>1.83</v>
      </c>
      <c r="F711">
        <v>66772</v>
      </c>
      <c r="G711">
        <v>120050</v>
      </c>
      <c r="H711">
        <v>218198000</v>
      </c>
    </row>
    <row r="712" spans="1:8" x14ac:dyDescent="0.3">
      <c r="A712" s="2">
        <v>42026</v>
      </c>
      <c r="B712" t="s">
        <v>487</v>
      </c>
      <c r="C712" s="1" t="s">
        <v>488</v>
      </c>
      <c r="D712" s="6" t="str">
        <f t="shared" si="11"/>
        <v>PL</v>
      </c>
      <c r="E712">
        <v>4.22</v>
      </c>
      <c r="F712">
        <v>39434</v>
      </c>
      <c r="G712">
        <v>165690</v>
      </c>
      <c r="H712">
        <v>10150000</v>
      </c>
    </row>
    <row r="713" spans="1:8" x14ac:dyDescent="0.3">
      <c r="A713" s="2">
        <v>42026</v>
      </c>
      <c r="B713" t="s">
        <v>489</v>
      </c>
      <c r="C713" s="1" t="s">
        <v>490</v>
      </c>
      <c r="D713" s="6" t="str">
        <f t="shared" si="11"/>
        <v>PL</v>
      </c>
      <c r="E713">
        <v>8.34</v>
      </c>
      <c r="F713">
        <v>144919</v>
      </c>
      <c r="G713">
        <v>1211050</v>
      </c>
      <c r="H713">
        <v>30148000</v>
      </c>
    </row>
    <row r="714" spans="1:8" x14ac:dyDescent="0.3">
      <c r="A714" s="2">
        <v>42026</v>
      </c>
      <c r="B714" t="s">
        <v>491</v>
      </c>
      <c r="C714" s="1" t="s">
        <v>492</v>
      </c>
      <c r="D714" s="6" t="str">
        <f t="shared" si="11"/>
        <v>PL</v>
      </c>
      <c r="E714">
        <v>2.4700000000000002</v>
      </c>
      <c r="F714">
        <v>9449</v>
      </c>
      <c r="G714">
        <v>22360</v>
      </c>
      <c r="H714">
        <v>34971000</v>
      </c>
    </row>
    <row r="715" spans="1:8" x14ac:dyDescent="0.3">
      <c r="A715" s="2">
        <v>42026</v>
      </c>
      <c r="B715" t="s">
        <v>493</v>
      </c>
      <c r="C715" s="1" t="s">
        <v>494</v>
      </c>
      <c r="D715" s="6" t="str">
        <f t="shared" si="11"/>
        <v>PL</v>
      </c>
      <c r="E715">
        <v>27.11</v>
      </c>
      <c r="F715">
        <v>777</v>
      </c>
      <c r="G715">
        <v>21060</v>
      </c>
      <c r="H715">
        <v>5128000</v>
      </c>
    </row>
    <row r="716" spans="1:8" x14ac:dyDescent="0.3">
      <c r="A716" s="2">
        <v>42026</v>
      </c>
      <c r="B716" t="s">
        <v>495</v>
      </c>
      <c r="C716" s="1" t="s">
        <v>496</v>
      </c>
      <c r="D716" s="6" t="str">
        <f t="shared" si="11"/>
        <v>PL</v>
      </c>
      <c r="E716">
        <v>25.2</v>
      </c>
      <c r="F716">
        <v>428100</v>
      </c>
      <c r="G716">
        <v>10645320</v>
      </c>
      <c r="H716">
        <v>60796000</v>
      </c>
    </row>
    <row r="717" spans="1:8" x14ac:dyDescent="0.3">
      <c r="A717" s="2">
        <v>42026</v>
      </c>
      <c r="B717" t="s">
        <v>497</v>
      </c>
      <c r="C717" s="1" t="s">
        <v>498</v>
      </c>
      <c r="D717" s="6" t="str">
        <f t="shared" si="11"/>
        <v>PL</v>
      </c>
      <c r="E717">
        <v>7749</v>
      </c>
      <c r="F717">
        <v>1988</v>
      </c>
      <c r="G717">
        <v>15295840</v>
      </c>
      <c r="H717">
        <v>1279000</v>
      </c>
    </row>
    <row r="718" spans="1:8" x14ac:dyDescent="0.3">
      <c r="A718" s="2">
        <v>42026</v>
      </c>
      <c r="B718" t="s">
        <v>499</v>
      </c>
      <c r="C718" s="1" t="s">
        <v>500</v>
      </c>
      <c r="D718" s="6" t="str">
        <f t="shared" si="11"/>
        <v>PL</v>
      </c>
      <c r="E718">
        <v>4.12</v>
      </c>
      <c r="F718">
        <v>6</v>
      </c>
      <c r="G718">
        <v>20</v>
      </c>
      <c r="H718">
        <v>1827000</v>
      </c>
    </row>
    <row r="719" spans="1:8" x14ac:dyDescent="0.3">
      <c r="A719" s="2">
        <v>42026</v>
      </c>
      <c r="B719" t="s">
        <v>501</v>
      </c>
      <c r="C719" s="1" t="s">
        <v>502</v>
      </c>
      <c r="D719" s="6" t="str">
        <f t="shared" si="11"/>
        <v>PL</v>
      </c>
      <c r="E719">
        <v>1.1000000000000001</v>
      </c>
      <c r="F719">
        <v>452187</v>
      </c>
      <c r="G719">
        <v>498110</v>
      </c>
      <c r="H719">
        <v>72970000</v>
      </c>
    </row>
    <row r="720" spans="1:8" x14ac:dyDescent="0.3">
      <c r="A720" s="2">
        <v>42026</v>
      </c>
      <c r="B720" t="s">
        <v>503</v>
      </c>
      <c r="C720" s="1" t="s">
        <v>504</v>
      </c>
      <c r="D720" s="6" t="str">
        <f t="shared" si="11"/>
        <v>PL</v>
      </c>
      <c r="E720">
        <v>40.9</v>
      </c>
      <c r="F720">
        <v>1038</v>
      </c>
      <c r="G720">
        <v>43090</v>
      </c>
      <c r="H720">
        <v>5975000</v>
      </c>
    </row>
    <row r="721" spans="1:8" x14ac:dyDescent="0.3">
      <c r="A721" s="2">
        <v>42026</v>
      </c>
      <c r="B721" t="s">
        <v>505</v>
      </c>
      <c r="C721" s="1" t="s">
        <v>506</v>
      </c>
      <c r="D721" s="6" t="str">
        <f t="shared" si="11"/>
        <v>PL</v>
      </c>
      <c r="E721">
        <v>66.180000000000007</v>
      </c>
      <c r="F721">
        <v>647</v>
      </c>
      <c r="G721">
        <v>42950</v>
      </c>
      <c r="H721">
        <v>6611000</v>
      </c>
    </row>
    <row r="722" spans="1:8" x14ac:dyDescent="0.3">
      <c r="A722" s="2">
        <v>42026</v>
      </c>
      <c r="B722" t="s">
        <v>507</v>
      </c>
      <c r="C722" s="1" t="s">
        <v>508</v>
      </c>
      <c r="D722" s="6" t="str">
        <f t="shared" si="11"/>
        <v>PL</v>
      </c>
      <c r="E722">
        <v>5.97</v>
      </c>
      <c r="F722">
        <v>1700</v>
      </c>
      <c r="G722">
        <v>9940</v>
      </c>
      <c r="H722">
        <v>3832000</v>
      </c>
    </row>
    <row r="723" spans="1:8" x14ac:dyDescent="0.3">
      <c r="A723" s="2">
        <v>42026</v>
      </c>
      <c r="B723" t="s">
        <v>509</v>
      </c>
      <c r="C723" s="1" t="s">
        <v>510</v>
      </c>
      <c r="D723" s="6" t="str">
        <f t="shared" si="11"/>
        <v>PL</v>
      </c>
      <c r="E723">
        <v>7.55</v>
      </c>
      <c r="F723">
        <v>12727</v>
      </c>
      <c r="G723">
        <v>97100</v>
      </c>
      <c r="H723">
        <v>11888000</v>
      </c>
    </row>
    <row r="724" spans="1:8" x14ac:dyDescent="0.3">
      <c r="A724" s="2">
        <v>42026</v>
      </c>
      <c r="B724" t="s">
        <v>511</v>
      </c>
      <c r="C724" s="1" t="s">
        <v>512</v>
      </c>
      <c r="D724" s="6" t="str">
        <f t="shared" si="11"/>
        <v>PL</v>
      </c>
      <c r="E724">
        <v>451</v>
      </c>
      <c r="F724">
        <v>27753</v>
      </c>
      <c r="G724">
        <v>12517300</v>
      </c>
      <c r="H724">
        <v>12038000</v>
      </c>
    </row>
    <row r="725" spans="1:8" x14ac:dyDescent="0.3">
      <c r="A725" s="2">
        <v>42026</v>
      </c>
      <c r="B725" t="s">
        <v>513</v>
      </c>
      <c r="C725" s="1" t="s">
        <v>514</v>
      </c>
      <c r="D725" s="6" t="str">
        <f t="shared" si="11"/>
        <v>PL</v>
      </c>
      <c r="E725">
        <v>10.199999999999999</v>
      </c>
      <c r="F725">
        <v>17574</v>
      </c>
      <c r="G725">
        <v>179310</v>
      </c>
      <c r="H725">
        <v>30174000</v>
      </c>
    </row>
    <row r="726" spans="1:8" x14ac:dyDescent="0.3">
      <c r="A726" s="2">
        <v>42026</v>
      </c>
      <c r="B726" t="s">
        <v>515</v>
      </c>
      <c r="C726" s="1" t="s">
        <v>516</v>
      </c>
      <c r="D726" s="6" t="str">
        <f t="shared" si="11"/>
        <v>PL</v>
      </c>
      <c r="E726">
        <v>35</v>
      </c>
      <c r="F726">
        <v>423</v>
      </c>
      <c r="G726">
        <v>14830</v>
      </c>
      <c r="H726">
        <v>689000</v>
      </c>
    </row>
    <row r="727" spans="1:8" x14ac:dyDescent="0.3">
      <c r="A727" s="2">
        <v>42026</v>
      </c>
      <c r="B727" t="s">
        <v>517</v>
      </c>
      <c r="C727" s="1" t="s">
        <v>518</v>
      </c>
      <c r="D727" s="6" t="str">
        <f t="shared" si="11"/>
        <v>PL</v>
      </c>
      <c r="E727">
        <v>0.47</v>
      </c>
      <c r="F727">
        <v>5020</v>
      </c>
      <c r="G727">
        <v>2560</v>
      </c>
      <c r="H727">
        <v>0</v>
      </c>
    </row>
    <row r="728" spans="1:8" x14ac:dyDescent="0.3">
      <c r="A728" s="2">
        <v>42026</v>
      </c>
      <c r="B728" t="s">
        <v>519</v>
      </c>
      <c r="C728" s="1" t="s">
        <v>520</v>
      </c>
      <c r="D728" s="6" t="str">
        <f t="shared" si="11"/>
        <v>PL</v>
      </c>
      <c r="E728">
        <v>200.9</v>
      </c>
      <c r="F728">
        <v>158</v>
      </c>
      <c r="G728">
        <v>31700</v>
      </c>
      <c r="H728">
        <v>2559000</v>
      </c>
    </row>
    <row r="729" spans="1:8" x14ac:dyDescent="0.3">
      <c r="A729" s="2">
        <v>42026</v>
      </c>
      <c r="B729" t="s">
        <v>521</v>
      </c>
      <c r="C729" s="1" t="s">
        <v>522</v>
      </c>
      <c r="D729" s="6" t="str">
        <f t="shared" si="11"/>
        <v>PL</v>
      </c>
      <c r="E729">
        <v>21</v>
      </c>
      <c r="F729">
        <v>0</v>
      </c>
      <c r="G729">
        <v>0</v>
      </c>
      <c r="H729">
        <v>0</v>
      </c>
    </row>
    <row r="730" spans="1:8" x14ac:dyDescent="0.3">
      <c r="A730" s="2">
        <v>42026</v>
      </c>
      <c r="B730" t="s">
        <v>523</v>
      </c>
      <c r="C730" s="1" t="s">
        <v>524</v>
      </c>
      <c r="D730" s="6" t="str">
        <f t="shared" si="11"/>
        <v>PL</v>
      </c>
      <c r="E730">
        <v>13.86</v>
      </c>
      <c r="F730">
        <v>1583</v>
      </c>
      <c r="G730">
        <v>21700</v>
      </c>
      <c r="H730">
        <v>23198000</v>
      </c>
    </row>
    <row r="731" spans="1:8" x14ac:dyDescent="0.3">
      <c r="A731" s="2">
        <v>42026</v>
      </c>
      <c r="B731" t="s">
        <v>525</v>
      </c>
      <c r="C731" s="1" t="s">
        <v>526</v>
      </c>
      <c r="D731" s="6" t="str">
        <f t="shared" si="11"/>
        <v>PL</v>
      </c>
      <c r="E731">
        <v>13.55</v>
      </c>
      <c r="F731">
        <v>370</v>
      </c>
      <c r="G731">
        <v>5010</v>
      </c>
      <c r="H731">
        <v>2276000</v>
      </c>
    </row>
    <row r="732" spans="1:8" x14ac:dyDescent="0.3">
      <c r="A732" s="2">
        <v>42026</v>
      </c>
      <c r="B732" t="s">
        <v>527</v>
      </c>
      <c r="C732" s="1" t="s">
        <v>528</v>
      </c>
      <c r="D732" s="6" t="str">
        <f t="shared" si="11"/>
        <v>PL</v>
      </c>
      <c r="E732">
        <v>8.8000000000000007</v>
      </c>
      <c r="F732">
        <v>16409</v>
      </c>
      <c r="G732">
        <v>140520</v>
      </c>
      <c r="H732">
        <v>9921000</v>
      </c>
    </row>
    <row r="733" spans="1:8" x14ac:dyDescent="0.3">
      <c r="A733" s="2">
        <v>42026</v>
      </c>
      <c r="B733" t="s">
        <v>529</v>
      </c>
      <c r="C733" s="1" t="s">
        <v>530</v>
      </c>
      <c r="D733" s="6" t="str">
        <f t="shared" si="11"/>
        <v>PL</v>
      </c>
      <c r="E733">
        <v>7.0000000000000007E-2</v>
      </c>
      <c r="F733">
        <v>0</v>
      </c>
      <c r="G733">
        <v>0</v>
      </c>
      <c r="H733">
        <v>0</v>
      </c>
    </row>
    <row r="734" spans="1:8" x14ac:dyDescent="0.3">
      <c r="A734" s="2">
        <v>42026</v>
      </c>
      <c r="B734" t="s">
        <v>531</v>
      </c>
      <c r="C734" s="1" t="s">
        <v>532</v>
      </c>
      <c r="D734" s="6" t="str">
        <f t="shared" si="11"/>
        <v>PL</v>
      </c>
      <c r="E734">
        <v>2</v>
      </c>
      <c r="F734">
        <v>1</v>
      </c>
      <c r="G734">
        <v>2</v>
      </c>
      <c r="H734">
        <v>2516000</v>
      </c>
    </row>
    <row r="735" spans="1:8" x14ac:dyDescent="0.3">
      <c r="A735" s="2">
        <v>42026</v>
      </c>
      <c r="B735" t="s">
        <v>533</v>
      </c>
      <c r="C735" s="1" t="s">
        <v>534</v>
      </c>
      <c r="D735" s="6" t="str">
        <f t="shared" si="11"/>
        <v>PL</v>
      </c>
      <c r="E735">
        <v>10</v>
      </c>
      <c r="F735">
        <v>30</v>
      </c>
      <c r="G735">
        <v>300</v>
      </c>
      <c r="H735">
        <v>2000000</v>
      </c>
    </row>
    <row r="736" spans="1:8" x14ac:dyDescent="0.3">
      <c r="A736" s="2">
        <v>42026</v>
      </c>
      <c r="B736" t="s">
        <v>535</v>
      </c>
      <c r="C736" s="1" t="s">
        <v>536</v>
      </c>
      <c r="D736" s="6" t="str">
        <f t="shared" si="11"/>
        <v>PL</v>
      </c>
      <c r="E736">
        <v>0.56999999999999995</v>
      </c>
      <c r="F736">
        <v>492192</v>
      </c>
      <c r="G736">
        <v>276850</v>
      </c>
      <c r="H736">
        <v>503124000</v>
      </c>
    </row>
    <row r="737" spans="1:8" x14ac:dyDescent="0.3">
      <c r="A737" s="2">
        <v>42026</v>
      </c>
      <c r="B737" t="s">
        <v>537</v>
      </c>
      <c r="C737" s="1" t="s">
        <v>538</v>
      </c>
      <c r="D737" s="6" t="str">
        <f t="shared" si="11"/>
        <v>NL</v>
      </c>
      <c r="E737">
        <v>1.58</v>
      </c>
      <c r="F737">
        <v>14132</v>
      </c>
      <c r="G737">
        <v>22510</v>
      </c>
      <c r="H737">
        <v>8276000</v>
      </c>
    </row>
    <row r="738" spans="1:8" x14ac:dyDescent="0.3">
      <c r="A738" s="2">
        <v>42026</v>
      </c>
      <c r="B738" t="s">
        <v>539</v>
      </c>
      <c r="C738" s="1" t="s">
        <v>540</v>
      </c>
      <c r="D738" s="6" t="str">
        <f t="shared" si="11"/>
        <v>PL</v>
      </c>
      <c r="E738">
        <v>7.23</v>
      </c>
      <c r="F738">
        <v>298143</v>
      </c>
      <c r="G738">
        <v>2128870</v>
      </c>
      <c r="H738">
        <v>391726000</v>
      </c>
    </row>
    <row r="739" spans="1:8" x14ac:dyDescent="0.3">
      <c r="A739" s="2">
        <v>42026</v>
      </c>
      <c r="B739" t="s">
        <v>541</v>
      </c>
      <c r="C739" s="1" t="s">
        <v>542</v>
      </c>
      <c r="D739" s="6" t="str">
        <f t="shared" si="11"/>
        <v>PL</v>
      </c>
      <c r="E739">
        <v>1.54</v>
      </c>
      <c r="F739">
        <v>12352</v>
      </c>
      <c r="G739">
        <v>18900</v>
      </c>
      <c r="H739">
        <v>3254000</v>
      </c>
    </row>
    <row r="740" spans="1:8" x14ac:dyDescent="0.3">
      <c r="A740" s="2">
        <v>42026</v>
      </c>
      <c r="B740" t="s">
        <v>543</v>
      </c>
      <c r="C740" s="1" t="s">
        <v>544</v>
      </c>
      <c r="D740" s="6" t="str">
        <f t="shared" si="11"/>
        <v>PL</v>
      </c>
      <c r="E740">
        <v>1.34</v>
      </c>
      <c r="F740">
        <v>38092</v>
      </c>
      <c r="G740">
        <v>50570</v>
      </c>
      <c r="H740">
        <v>50027000</v>
      </c>
    </row>
    <row r="741" spans="1:8" x14ac:dyDescent="0.3">
      <c r="A741" s="2">
        <v>42026</v>
      </c>
      <c r="B741" t="s">
        <v>545</v>
      </c>
      <c r="C741" s="1" t="s">
        <v>546</v>
      </c>
      <c r="D741" s="6" t="str">
        <f t="shared" si="11"/>
        <v>PL</v>
      </c>
      <c r="E741">
        <v>0.16</v>
      </c>
      <c r="F741">
        <v>543015</v>
      </c>
      <c r="G741">
        <v>86880</v>
      </c>
      <c r="H741">
        <v>0</v>
      </c>
    </row>
    <row r="742" spans="1:8" x14ac:dyDescent="0.3">
      <c r="A742" s="2">
        <v>42026</v>
      </c>
      <c r="B742" t="s">
        <v>547</v>
      </c>
      <c r="C742" s="1" t="s">
        <v>548</v>
      </c>
      <c r="D742" s="6" t="str">
        <f t="shared" si="11"/>
        <v>PL</v>
      </c>
      <c r="E742">
        <v>33.01</v>
      </c>
      <c r="F742">
        <v>151</v>
      </c>
      <c r="G742">
        <v>5000</v>
      </c>
      <c r="H742">
        <v>3773000</v>
      </c>
    </row>
    <row r="743" spans="1:8" x14ac:dyDescent="0.3">
      <c r="A743" s="2">
        <v>42026</v>
      </c>
      <c r="B743" t="s">
        <v>549</v>
      </c>
      <c r="C743" s="1" t="s">
        <v>550</v>
      </c>
      <c r="D743" s="6" t="str">
        <f t="shared" si="11"/>
        <v>PL</v>
      </c>
      <c r="E743">
        <v>1.45</v>
      </c>
      <c r="F743">
        <v>9150</v>
      </c>
      <c r="G743">
        <v>13240</v>
      </c>
      <c r="H743">
        <v>42888000</v>
      </c>
    </row>
    <row r="744" spans="1:8" x14ac:dyDescent="0.3">
      <c r="A744" s="2">
        <v>42026</v>
      </c>
      <c r="B744" t="s">
        <v>551</v>
      </c>
      <c r="C744" s="1" t="s">
        <v>552</v>
      </c>
      <c r="D744" s="6" t="str">
        <f t="shared" si="11"/>
        <v>PL</v>
      </c>
      <c r="E744">
        <v>10</v>
      </c>
      <c r="F744">
        <v>0</v>
      </c>
      <c r="G744">
        <v>0</v>
      </c>
      <c r="H744">
        <v>356000</v>
      </c>
    </row>
    <row r="745" spans="1:8" x14ac:dyDescent="0.3">
      <c r="A745" s="2">
        <v>42026</v>
      </c>
      <c r="B745" t="s">
        <v>553</v>
      </c>
      <c r="C745" s="1" t="s">
        <v>554</v>
      </c>
      <c r="D745" s="6" t="str">
        <f t="shared" si="11"/>
        <v>PL</v>
      </c>
      <c r="E745">
        <v>1.46</v>
      </c>
      <c r="F745">
        <v>0</v>
      </c>
      <c r="G745">
        <v>0</v>
      </c>
      <c r="H745">
        <v>4265000</v>
      </c>
    </row>
    <row r="746" spans="1:8" x14ac:dyDescent="0.3">
      <c r="A746" s="2">
        <v>42026</v>
      </c>
      <c r="B746" t="s">
        <v>555</v>
      </c>
      <c r="C746" s="1" t="s">
        <v>556</v>
      </c>
      <c r="D746" s="6" t="str">
        <f t="shared" si="11"/>
        <v>HU</v>
      </c>
      <c r="E746">
        <v>152.4</v>
      </c>
      <c r="F746">
        <v>41</v>
      </c>
      <c r="G746">
        <v>6210</v>
      </c>
      <c r="H746">
        <v>3703000</v>
      </c>
    </row>
    <row r="747" spans="1:8" x14ac:dyDescent="0.3">
      <c r="A747" s="2">
        <v>42026</v>
      </c>
      <c r="B747" t="s">
        <v>557</v>
      </c>
      <c r="C747" s="1" t="s">
        <v>558</v>
      </c>
      <c r="D747" s="6" t="str">
        <f t="shared" si="11"/>
        <v>PL</v>
      </c>
      <c r="E747">
        <v>12.75</v>
      </c>
      <c r="F747">
        <v>153622</v>
      </c>
      <c r="G747">
        <v>1960780</v>
      </c>
      <c r="H747">
        <v>16905000</v>
      </c>
    </row>
    <row r="748" spans="1:8" x14ac:dyDescent="0.3">
      <c r="A748" s="2">
        <v>42026</v>
      </c>
      <c r="B748" t="s">
        <v>559</v>
      </c>
      <c r="C748" s="1" t="s">
        <v>560</v>
      </c>
      <c r="D748" s="6" t="str">
        <f t="shared" si="11"/>
        <v>PL</v>
      </c>
      <c r="E748">
        <v>10.5</v>
      </c>
      <c r="F748">
        <v>1</v>
      </c>
      <c r="G748">
        <v>10</v>
      </c>
      <c r="H748">
        <v>1026000</v>
      </c>
    </row>
    <row r="749" spans="1:8" x14ac:dyDescent="0.3">
      <c r="A749" s="2">
        <v>42026</v>
      </c>
      <c r="B749" t="s">
        <v>561</v>
      </c>
      <c r="C749" s="1" t="s">
        <v>562</v>
      </c>
      <c r="D749" s="6" t="str">
        <f t="shared" si="11"/>
        <v>PL</v>
      </c>
      <c r="E749">
        <v>6.15</v>
      </c>
      <c r="F749">
        <v>3624</v>
      </c>
      <c r="G749">
        <v>22120</v>
      </c>
      <c r="H749">
        <v>9981000</v>
      </c>
    </row>
    <row r="750" spans="1:8" x14ac:dyDescent="0.3">
      <c r="A750" s="2">
        <v>42026</v>
      </c>
      <c r="B750" t="s">
        <v>563</v>
      </c>
      <c r="C750" s="1" t="s">
        <v>564</v>
      </c>
      <c r="D750" s="6" t="str">
        <f t="shared" si="11"/>
        <v>PL</v>
      </c>
      <c r="E750">
        <v>2.15</v>
      </c>
      <c r="F750">
        <v>42737</v>
      </c>
      <c r="G750">
        <v>91860</v>
      </c>
      <c r="H750">
        <v>95095000</v>
      </c>
    </row>
    <row r="751" spans="1:8" x14ac:dyDescent="0.3">
      <c r="A751" s="2">
        <v>42026</v>
      </c>
      <c r="B751" t="s">
        <v>565</v>
      </c>
      <c r="C751" s="1" t="s">
        <v>566</v>
      </c>
      <c r="D751" s="6" t="str">
        <f t="shared" si="11"/>
        <v>PL</v>
      </c>
      <c r="E751">
        <v>1.62</v>
      </c>
      <c r="F751">
        <v>23757</v>
      </c>
      <c r="G751">
        <v>38350</v>
      </c>
      <c r="H751">
        <v>9957000</v>
      </c>
    </row>
    <row r="752" spans="1:8" x14ac:dyDescent="0.3">
      <c r="A752" s="2">
        <v>42026</v>
      </c>
      <c r="B752" t="s">
        <v>567</v>
      </c>
      <c r="C752" s="1" t="s">
        <v>568</v>
      </c>
      <c r="D752" s="6" t="str">
        <f t="shared" si="11"/>
        <v>PL</v>
      </c>
      <c r="E752">
        <v>3.34</v>
      </c>
      <c r="F752">
        <v>8</v>
      </c>
      <c r="G752">
        <v>30</v>
      </c>
      <c r="H752">
        <v>1453000</v>
      </c>
    </row>
    <row r="753" spans="1:8" x14ac:dyDescent="0.3">
      <c r="A753" s="2">
        <v>42026</v>
      </c>
      <c r="B753" t="s">
        <v>569</v>
      </c>
      <c r="C753" s="1" t="s">
        <v>570</v>
      </c>
      <c r="D753" s="6" t="str">
        <f t="shared" si="11"/>
        <v>PL</v>
      </c>
      <c r="E753">
        <v>17.11</v>
      </c>
      <c r="F753">
        <v>680</v>
      </c>
      <c r="G753">
        <v>11680</v>
      </c>
      <c r="H753">
        <v>2386000</v>
      </c>
    </row>
    <row r="754" spans="1:8" x14ac:dyDescent="0.3">
      <c r="A754" s="2">
        <v>42026</v>
      </c>
      <c r="B754" t="s">
        <v>571</v>
      </c>
      <c r="C754" s="1" t="s">
        <v>572</v>
      </c>
      <c r="D754" s="6" t="str">
        <f t="shared" si="11"/>
        <v>PL</v>
      </c>
      <c r="E754">
        <v>5.7</v>
      </c>
      <c r="F754">
        <v>41708</v>
      </c>
      <c r="G754">
        <v>235860</v>
      </c>
      <c r="H754">
        <v>257931000</v>
      </c>
    </row>
    <row r="755" spans="1:8" x14ac:dyDescent="0.3">
      <c r="A755" s="2">
        <v>42026</v>
      </c>
      <c r="B755" t="s">
        <v>573</v>
      </c>
      <c r="C755" s="1" t="s">
        <v>574</v>
      </c>
      <c r="D755" s="6" t="str">
        <f t="shared" si="11"/>
        <v>PL</v>
      </c>
      <c r="E755">
        <v>4.8899999999999997</v>
      </c>
      <c r="F755">
        <v>356</v>
      </c>
      <c r="G755">
        <v>1720</v>
      </c>
      <c r="H755">
        <v>3499000</v>
      </c>
    </row>
    <row r="756" spans="1:8" x14ac:dyDescent="0.3">
      <c r="A756" s="2">
        <v>42026</v>
      </c>
      <c r="B756" t="s">
        <v>575</v>
      </c>
      <c r="C756" s="1" t="s">
        <v>576</v>
      </c>
      <c r="D756" s="6" t="str">
        <f t="shared" si="11"/>
        <v>PL</v>
      </c>
      <c r="E756">
        <v>243.55</v>
      </c>
      <c r="F756">
        <v>2724</v>
      </c>
      <c r="G756">
        <v>664230</v>
      </c>
      <c r="H756">
        <v>1930000</v>
      </c>
    </row>
    <row r="757" spans="1:8" x14ac:dyDescent="0.3">
      <c r="A757" s="2">
        <v>42026</v>
      </c>
      <c r="B757" t="s">
        <v>577</v>
      </c>
      <c r="C757" s="1" t="s">
        <v>578</v>
      </c>
      <c r="D757" s="6" t="str">
        <f t="shared" si="11"/>
        <v>PL</v>
      </c>
      <c r="E757">
        <v>23.7</v>
      </c>
      <c r="F757">
        <v>23131</v>
      </c>
      <c r="G757">
        <v>547890</v>
      </c>
      <c r="H757">
        <v>25618000</v>
      </c>
    </row>
    <row r="758" spans="1:8" x14ac:dyDescent="0.3">
      <c r="A758" s="2">
        <v>42026</v>
      </c>
      <c r="B758" t="s">
        <v>579</v>
      </c>
      <c r="C758" s="1" t="s">
        <v>580</v>
      </c>
      <c r="D758" s="6" t="str">
        <f t="shared" si="11"/>
        <v>GB</v>
      </c>
      <c r="E758">
        <v>7.0000000000000007E-2</v>
      </c>
      <c r="F758">
        <v>0</v>
      </c>
      <c r="G758">
        <v>0</v>
      </c>
      <c r="H758">
        <v>0</v>
      </c>
    </row>
    <row r="759" spans="1:8" x14ac:dyDescent="0.3">
      <c r="A759" s="2">
        <v>42026</v>
      </c>
      <c r="B759" t="s">
        <v>581</v>
      </c>
      <c r="C759" s="1" t="s">
        <v>582</v>
      </c>
      <c r="D759" s="6" t="str">
        <f t="shared" si="11"/>
        <v>PL</v>
      </c>
      <c r="E759">
        <v>4.4000000000000004</v>
      </c>
      <c r="F759">
        <v>4053</v>
      </c>
      <c r="G759">
        <v>17470</v>
      </c>
      <c r="H759">
        <v>24936000</v>
      </c>
    </row>
    <row r="760" spans="1:8" x14ac:dyDescent="0.3">
      <c r="A760" s="2">
        <v>42026</v>
      </c>
      <c r="B760" t="s">
        <v>583</v>
      </c>
      <c r="C760" s="1" t="s">
        <v>584</v>
      </c>
      <c r="D760" s="6" t="str">
        <f t="shared" si="11"/>
        <v>PL</v>
      </c>
      <c r="E760">
        <v>1.25</v>
      </c>
      <c r="F760">
        <v>1542</v>
      </c>
      <c r="G760">
        <v>1850</v>
      </c>
      <c r="H760">
        <v>4052000</v>
      </c>
    </row>
    <row r="761" spans="1:8" x14ac:dyDescent="0.3">
      <c r="A761" s="2">
        <v>42026</v>
      </c>
      <c r="B761" t="s">
        <v>585</v>
      </c>
      <c r="C761" s="1" t="s">
        <v>586</v>
      </c>
      <c r="D761" s="6" t="str">
        <f t="shared" si="11"/>
        <v>PL</v>
      </c>
      <c r="E761">
        <v>3.83</v>
      </c>
      <c r="F761">
        <v>468</v>
      </c>
      <c r="G761">
        <v>1810</v>
      </c>
      <c r="H761">
        <v>1500000</v>
      </c>
    </row>
    <row r="762" spans="1:8" x14ac:dyDescent="0.3">
      <c r="A762" s="2">
        <v>42026</v>
      </c>
      <c r="B762" t="s">
        <v>587</v>
      </c>
      <c r="C762" s="1" t="s">
        <v>588</v>
      </c>
      <c r="D762" s="6" t="str">
        <f t="shared" si="11"/>
        <v>PL</v>
      </c>
      <c r="E762">
        <v>49.5</v>
      </c>
      <c r="F762">
        <v>220</v>
      </c>
      <c r="G762">
        <v>10820</v>
      </c>
      <c r="H762">
        <v>297000</v>
      </c>
    </row>
    <row r="763" spans="1:8" x14ac:dyDescent="0.3">
      <c r="A763" s="2">
        <v>42026</v>
      </c>
      <c r="B763" t="s">
        <v>589</v>
      </c>
      <c r="C763" s="1" t="s">
        <v>590</v>
      </c>
      <c r="D763" s="6" t="str">
        <f t="shared" si="11"/>
        <v>PL</v>
      </c>
      <c r="E763">
        <v>1.1399999999999999</v>
      </c>
      <c r="F763">
        <v>5708</v>
      </c>
      <c r="G763">
        <v>6450</v>
      </c>
      <c r="H763">
        <v>36087000</v>
      </c>
    </row>
    <row r="764" spans="1:8" x14ac:dyDescent="0.3">
      <c r="A764" s="2">
        <v>42026</v>
      </c>
      <c r="B764" t="s">
        <v>591</v>
      </c>
      <c r="C764" s="1" t="s">
        <v>592</v>
      </c>
      <c r="D764" s="6" t="str">
        <f t="shared" si="11"/>
        <v>PL</v>
      </c>
      <c r="E764">
        <v>2.0499999999999998</v>
      </c>
      <c r="F764">
        <v>478</v>
      </c>
      <c r="G764">
        <v>960</v>
      </c>
      <c r="H764">
        <v>4803000</v>
      </c>
    </row>
    <row r="765" spans="1:8" x14ac:dyDescent="0.3">
      <c r="A765" s="2">
        <v>42026</v>
      </c>
      <c r="B765" t="s">
        <v>593</v>
      </c>
      <c r="C765" s="1" t="s">
        <v>594</v>
      </c>
      <c r="D765" s="6" t="str">
        <f t="shared" si="11"/>
        <v>PL</v>
      </c>
      <c r="E765">
        <v>2.0699999999999998</v>
      </c>
      <c r="F765">
        <v>100</v>
      </c>
      <c r="G765">
        <v>210</v>
      </c>
      <c r="H765">
        <v>8487000</v>
      </c>
    </row>
    <row r="766" spans="1:8" x14ac:dyDescent="0.3">
      <c r="A766" s="2">
        <v>42026</v>
      </c>
      <c r="B766" t="s">
        <v>595</v>
      </c>
      <c r="C766" s="1" t="s">
        <v>596</v>
      </c>
      <c r="D766" s="6" t="str">
        <f t="shared" si="11"/>
        <v>EE</v>
      </c>
      <c r="E766">
        <v>7.05</v>
      </c>
      <c r="F766">
        <v>0</v>
      </c>
      <c r="G766">
        <v>0</v>
      </c>
      <c r="H766">
        <v>247000</v>
      </c>
    </row>
    <row r="767" spans="1:8" x14ac:dyDescent="0.3">
      <c r="A767" s="2">
        <v>42026</v>
      </c>
      <c r="B767" t="s">
        <v>597</v>
      </c>
      <c r="C767" s="1" t="s">
        <v>598</v>
      </c>
      <c r="D767" s="6" t="str">
        <f t="shared" si="11"/>
        <v>PL</v>
      </c>
      <c r="E767">
        <v>0.11</v>
      </c>
      <c r="F767">
        <v>0</v>
      </c>
      <c r="G767">
        <v>0</v>
      </c>
      <c r="H767">
        <v>0</v>
      </c>
    </row>
    <row r="768" spans="1:8" x14ac:dyDescent="0.3">
      <c r="A768" s="2">
        <v>42026</v>
      </c>
      <c r="B768" t="s">
        <v>599</v>
      </c>
      <c r="C768" s="1" t="s">
        <v>600</v>
      </c>
      <c r="D768" s="6" t="str">
        <f t="shared" si="11"/>
        <v>PL</v>
      </c>
      <c r="E768">
        <v>2.9</v>
      </c>
      <c r="F768">
        <v>10364</v>
      </c>
      <c r="G768">
        <v>29980</v>
      </c>
      <c r="H768">
        <v>24856000</v>
      </c>
    </row>
    <row r="769" spans="1:8" x14ac:dyDescent="0.3">
      <c r="A769" s="2">
        <v>42026</v>
      </c>
      <c r="B769" t="s">
        <v>601</v>
      </c>
      <c r="C769" s="1" t="s">
        <v>602</v>
      </c>
      <c r="D769" s="6" t="str">
        <f t="shared" si="11"/>
        <v>PL</v>
      </c>
      <c r="E769">
        <v>9.98</v>
      </c>
      <c r="F769">
        <v>1711</v>
      </c>
      <c r="G769">
        <v>17110</v>
      </c>
      <c r="H769">
        <v>6624000</v>
      </c>
    </row>
    <row r="770" spans="1:8" x14ac:dyDescent="0.3">
      <c r="A770" s="2">
        <v>42026</v>
      </c>
      <c r="B770" t="s">
        <v>603</v>
      </c>
      <c r="C770" s="1" t="s">
        <v>604</v>
      </c>
      <c r="D770" s="6" t="str">
        <f t="shared" si="11"/>
        <v>PL</v>
      </c>
      <c r="E770">
        <v>5.3</v>
      </c>
      <c r="F770">
        <v>23</v>
      </c>
      <c r="G770">
        <v>120</v>
      </c>
      <c r="H770">
        <v>1399000</v>
      </c>
    </row>
    <row r="771" spans="1:8" x14ac:dyDescent="0.3">
      <c r="A771" s="2">
        <v>42026</v>
      </c>
      <c r="B771" t="s">
        <v>605</v>
      </c>
      <c r="C771" s="1" t="s">
        <v>606</v>
      </c>
      <c r="D771" s="6" t="str">
        <f t="shared" ref="D771:D834" si="12">LEFT(C771,2)</f>
        <v>PL</v>
      </c>
      <c r="E771">
        <v>7.81</v>
      </c>
      <c r="F771">
        <v>1945784</v>
      </c>
      <c r="G771">
        <v>15312670</v>
      </c>
      <c r="H771">
        <v>647357000</v>
      </c>
    </row>
    <row r="772" spans="1:8" x14ac:dyDescent="0.3">
      <c r="A772" s="2">
        <v>42026</v>
      </c>
      <c r="B772" t="s">
        <v>607</v>
      </c>
      <c r="C772" s="1" t="s">
        <v>608</v>
      </c>
      <c r="D772" s="6" t="str">
        <f t="shared" si="12"/>
        <v>PL</v>
      </c>
      <c r="E772">
        <v>40.81</v>
      </c>
      <c r="F772">
        <v>15435</v>
      </c>
      <c r="G772">
        <v>629930</v>
      </c>
      <c r="H772">
        <v>21800000</v>
      </c>
    </row>
    <row r="773" spans="1:8" x14ac:dyDescent="0.3">
      <c r="A773" s="2">
        <v>42026</v>
      </c>
      <c r="B773" t="s">
        <v>609</v>
      </c>
      <c r="C773" s="1" t="s">
        <v>610</v>
      </c>
      <c r="D773" s="6" t="str">
        <f t="shared" si="12"/>
        <v>LU</v>
      </c>
      <c r="E773">
        <v>1.5</v>
      </c>
      <c r="F773">
        <v>3800</v>
      </c>
      <c r="G773">
        <v>5720</v>
      </c>
      <c r="H773">
        <v>2352000</v>
      </c>
    </row>
    <row r="774" spans="1:8" x14ac:dyDescent="0.3">
      <c r="A774" s="2">
        <v>42026</v>
      </c>
      <c r="B774" t="s">
        <v>611</v>
      </c>
      <c r="C774" s="1" t="s">
        <v>612</v>
      </c>
      <c r="D774" s="6" t="str">
        <f t="shared" si="12"/>
        <v>PL</v>
      </c>
      <c r="E774">
        <v>6.15</v>
      </c>
      <c r="F774">
        <v>5123</v>
      </c>
      <c r="G774">
        <v>31490</v>
      </c>
      <c r="H774">
        <v>6568000</v>
      </c>
    </row>
    <row r="775" spans="1:8" x14ac:dyDescent="0.3">
      <c r="A775" s="2">
        <v>42026</v>
      </c>
      <c r="B775" t="s">
        <v>613</v>
      </c>
      <c r="C775" s="1" t="s">
        <v>614</v>
      </c>
      <c r="D775" s="6" t="str">
        <f t="shared" si="12"/>
        <v>PL</v>
      </c>
      <c r="E775">
        <v>226.5</v>
      </c>
      <c r="F775">
        <v>0</v>
      </c>
      <c r="G775">
        <v>0</v>
      </c>
      <c r="H775">
        <v>349000</v>
      </c>
    </row>
    <row r="776" spans="1:8" x14ac:dyDescent="0.3">
      <c r="A776" s="2">
        <v>42026</v>
      </c>
      <c r="B776" t="s">
        <v>615</v>
      </c>
      <c r="C776" s="1" t="s">
        <v>616</v>
      </c>
      <c r="D776" s="6" t="str">
        <f t="shared" si="12"/>
        <v>PL</v>
      </c>
      <c r="E776">
        <v>8.36</v>
      </c>
      <c r="F776">
        <v>394</v>
      </c>
      <c r="G776">
        <v>3240</v>
      </c>
      <c r="H776">
        <v>6256000</v>
      </c>
    </row>
    <row r="777" spans="1:8" x14ac:dyDescent="0.3">
      <c r="A777" s="2">
        <v>42026</v>
      </c>
      <c r="B777" t="s">
        <v>617</v>
      </c>
      <c r="C777" s="1" t="s">
        <v>618</v>
      </c>
      <c r="D777" s="6" t="str">
        <f t="shared" si="12"/>
        <v>NL</v>
      </c>
      <c r="E777">
        <v>73</v>
      </c>
      <c r="F777">
        <v>15</v>
      </c>
      <c r="G777">
        <v>1100</v>
      </c>
      <c r="H777">
        <v>1725000</v>
      </c>
    </row>
    <row r="778" spans="1:8" x14ac:dyDescent="0.3">
      <c r="A778" s="2">
        <v>42026</v>
      </c>
      <c r="B778" t="s">
        <v>619</v>
      </c>
      <c r="C778" s="1" t="s">
        <v>620</v>
      </c>
      <c r="D778" s="6" t="str">
        <f t="shared" si="12"/>
        <v>PL</v>
      </c>
      <c r="E778">
        <v>48</v>
      </c>
      <c r="F778">
        <v>2126</v>
      </c>
      <c r="G778">
        <v>100430</v>
      </c>
      <c r="H778">
        <v>1688000</v>
      </c>
    </row>
    <row r="779" spans="1:8" x14ac:dyDescent="0.3">
      <c r="A779" s="2">
        <v>42026</v>
      </c>
      <c r="B779" t="s">
        <v>621</v>
      </c>
      <c r="C779" s="1" t="s">
        <v>622</v>
      </c>
      <c r="D779" s="6" t="str">
        <f t="shared" si="12"/>
        <v>PL</v>
      </c>
      <c r="E779">
        <v>1.1000000000000001</v>
      </c>
      <c r="F779">
        <v>7628</v>
      </c>
      <c r="G779">
        <v>8510</v>
      </c>
      <c r="H779">
        <v>6642000</v>
      </c>
    </row>
    <row r="780" spans="1:8" x14ac:dyDescent="0.3">
      <c r="A780" s="2">
        <v>42026</v>
      </c>
      <c r="B780" t="s">
        <v>623</v>
      </c>
      <c r="C780" s="1" t="s">
        <v>624</v>
      </c>
      <c r="D780" s="6" t="str">
        <f t="shared" si="12"/>
        <v>PL</v>
      </c>
      <c r="E780">
        <v>15</v>
      </c>
      <c r="F780">
        <v>800</v>
      </c>
      <c r="G780">
        <v>12000</v>
      </c>
      <c r="H780">
        <v>5551000</v>
      </c>
    </row>
    <row r="781" spans="1:8" x14ac:dyDescent="0.3">
      <c r="A781" s="2">
        <v>42026</v>
      </c>
      <c r="B781" t="s">
        <v>625</v>
      </c>
      <c r="C781" s="1" t="s">
        <v>626</v>
      </c>
      <c r="D781" s="6" t="str">
        <f t="shared" si="12"/>
        <v>PL</v>
      </c>
      <c r="E781">
        <v>1.1499999999999999</v>
      </c>
      <c r="F781">
        <v>3783</v>
      </c>
      <c r="G781">
        <v>4350</v>
      </c>
      <c r="H781">
        <v>5959000</v>
      </c>
    </row>
    <row r="782" spans="1:8" x14ac:dyDescent="0.3">
      <c r="A782" s="2">
        <v>42026</v>
      </c>
      <c r="B782" t="s">
        <v>627</v>
      </c>
      <c r="C782" s="1" t="s">
        <v>628</v>
      </c>
      <c r="D782" s="6" t="str">
        <f t="shared" si="12"/>
        <v>PL</v>
      </c>
      <c r="E782">
        <v>1.6</v>
      </c>
      <c r="F782">
        <v>8227</v>
      </c>
      <c r="G782">
        <v>13080</v>
      </c>
      <c r="H782">
        <v>0</v>
      </c>
    </row>
    <row r="783" spans="1:8" x14ac:dyDescent="0.3">
      <c r="A783" s="2">
        <v>42026</v>
      </c>
      <c r="B783" t="s">
        <v>629</v>
      </c>
      <c r="C783" s="1" t="s">
        <v>630</v>
      </c>
      <c r="D783" s="6" t="str">
        <f t="shared" si="12"/>
        <v>PL</v>
      </c>
      <c r="E783">
        <v>0.27</v>
      </c>
      <c r="F783">
        <v>1000</v>
      </c>
      <c r="G783">
        <v>270</v>
      </c>
      <c r="H783">
        <v>0</v>
      </c>
    </row>
    <row r="784" spans="1:8" x14ac:dyDescent="0.3">
      <c r="A784" s="2">
        <v>42026</v>
      </c>
      <c r="B784" t="s">
        <v>631</v>
      </c>
      <c r="C784" s="1" t="s">
        <v>632</v>
      </c>
      <c r="D784" s="6" t="str">
        <f t="shared" si="12"/>
        <v>PL</v>
      </c>
      <c r="E784">
        <v>3.8</v>
      </c>
      <c r="F784">
        <v>200</v>
      </c>
      <c r="G784">
        <v>760</v>
      </c>
      <c r="H784">
        <v>3736000</v>
      </c>
    </row>
    <row r="785" spans="1:8" x14ac:dyDescent="0.3">
      <c r="A785" s="2">
        <v>42026</v>
      </c>
      <c r="B785" t="s">
        <v>633</v>
      </c>
      <c r="C785" s="1" t="s">
        <v>634</v>
      </c>
      <c r="D785" s="6" t="str">
        <f t="shared" si="12"/>
        <v>PL</v>
      </c>
      <c r="E785">
        <v>3.31</v>
      </c>
      <c r="F785">
        <v>40</v>
      </c>
      <c r="G785">
        <v>130</v>
      </c>
      <c r="H785">
        <v>0</v>
      </c>
    </row>
    <row r="786" spans="1:8" x14ac:dyDescent="0.3">
      <c r="A786" s="2">
        <v>42026</v>
      </c>
      <c r="B786" t="s">
        <v>635</v>
      </c>
      <c r="C786" s="1" t="s">
        <v>636</v>
      </c>
      <c r="D786" s="6" t="str">
        <f t="shared" si="12"/>
        <v>PL</v>
      </c>
      <c r="E786">
        <v>1.62</v>
      </c>
      <c r="F786">
        <v>10500</v>
      </c>
      <c r="G786">
        <v>16430</v>
      </c>
      <c r="H786">
        <v>18756000</v>
      </c>
    </row>
    <row r="787" spans="1:8" x14ac:dyDescent="0.3">
      <c r="A787" s="2">
        <v>42026</v>
      </c>
      <c r="B787" t="s">
        <v>637</v>
      </c>
      <c r="C787" s="1" t="s">
        <v>638</v>
      </c>
      <c r="D787" s="6" t="str">
        <f t="shared" si="12"/>
        <v>PL</v>
      </c>
      <c r="E787">
        <v>37.69</v>
      </c>
      <c r="F787">
        <v>3</v>
      </c>
      <c r="G787">
        <v>110</v>
      </c>
      <c r="H787">
        <v>3144000</v>
      </c>
    </row>
    <row r="788" spans="1:8" x14ac:dyDescent="0.3">
      <c r="A788" s="2">
        <v>42026</v>
      </c>
      <c r="B788" t="s">
        <v>639</v>
      </c>
      <c r="C788" s="1" t="s">
        <v>640</v>
      </c>
      <c r="D788" s="6" t="str">
        <f t="shared" si="12"/>
        <v>PL</v>
      </c>
      <c r="E788">
        <v>0.23</v>
      </c>
      <c r="F788">
        <v>80145</v>
      </c>
      <c r="G788">
        <v>18080</v>
      </c>
      <c r="H788">
        <v>0</v>
      </c>
    </row>
    <row r="789" spans="1:8" x14ac:dyDescent="0.3">
      <c r="A789" s="2">
        <v>42026</v>
      </c>
      <c r="B789" t="s">
        <v>641</v>
      </c>
      <c r="C789" s="1" t="s">
        <v>642</v>
      </c>
      <c r="D789" s="6" t="str">
        <f t="shared" si="12"/>
        <v>PL</v>
      </c>
      <c r="E789">
        <v>51</v>
      </c>
      <c r="F789">
        <v>26</v>
      </c>
      <c r="G789">
        <v>1320</v>
      </c>
      <c r="H789">
        <v>4763000</v>
      </c>
    </row>
    <row r="790" spans="1:8" x14ac:dyDescent="0.3">
      <c r="A790" s="2">
        <v>42026</v>
      </c>
      <c r="B790" t="s">
        <v>643</v>
      </c>
      <c r="C790" s="1" t="s">
        <v>644</v>
      </c>
      <c r="D790" s="6" t="str">
        <f t="shared" si="12"/>
        <v>LU</v>
      </c>
      <c r="E790">
        <v>100</v>
      </c>
      <c r="F790">
        <v>0</v>
      </c>
      <c r="G790">
        <v>0</v>
      </c>
      <c r="H790">
        <v>826000</v>
      </c>
    </row>
    <row r="791" spans="1:8" x14ac:dyDescent="0.3">
      <c r="A791" s="2">
        <v>42026</v>
      </c>
      <c r="B791" t="s">
        <v>645</v>
      </c>
      <c r="C791" s="1" t="s">
        <v>646</v>
      </c>
      <c r="D791" s="6" t="str">
        <f t="shared" si="12"/>
        <v>NL</v>
      </c>
      <c r="E791">
        <v>7.58</v>
      </c>
      <c r="F791">
        <v>11437</v>
      </c>
      <c r="G791">
        <v>83700</v>
      </c>
      <c r="H791">
        <v>2500000</v>
      </c>
    </row>
    <row r="792" spans="1:8" x14ac:dyDescent="0.3">
      <c r="A792" s="2">
        <v>42026</v>
      </c>
      <c r="B792" t="s">
        <v>647</v>
      </c>
      <c r="C792" s="1" t="s">
        <v>648</v>
      </c>
      <c r="D792" s="6" t="str">
        <f t="shared" si="12"/>
        <v>PL</v>
      </c>
      <c r="E792">
        <v>10.8</v>
      </c>
      <c r="F792">
        <v>3488</v>
      </c>
      <c r="G792">
        <v>37650</v>
      </c>
      <c r="H792">
        <v>11288000</v>
      </c>
    </row>
    <row r="793" spans="1:8" x14ac:dyDescent="0.3">
      <c r="A793" s="2">
        <v>42026</v>
      </c>
      <c r="B793" t="s">
        <v>649</v>
      </c>
      <c r="C793" s="1" t="s">
        <v>650</v>
      </c>
      <c r="D793" s="6" t="str">
        <f t="shared" si="12"/>
        <v>PL</v>
      </c>
      <c r="E793">
        <v>181.8</v>
      </c>
      <c r="F793">
        <v>360885</v>
      </c>
      <c r="G793">
        <v>64894800</v>
      </c>
      <c r="H793">
        <v>122632000</v>
      </c>
    </row>
    <row r="794" spans="1:8" x14ac:dyDescent="0.3">
      <c r="A794" s="2">
        <v>42026</v>
      </c>
      <c r="B794" t="s">
        <v>651</v>
      </c>
      <c r="C794" s="1" t="s">
        <v>652</v>
      </c>
      <c r="D794" s="6" t="str">
        <f t="shared" si="12"/>
        <v>PL</v>
      </c>
      <c r="E794">
        <v>85.32</v>
      </c>
      <c r="F794">
        <v>995</v>
      </c>
      <c r="G794">
        <v>86160</v>
      </c>
      <c r="H794">
        <v>7304000</v>
      </c>
    </row>
    <row r="795" spans="1:8" x14ac:dyDescent="0.3">
      <c r="A795" s="2">
        <v>42026</v>
      </c>
      <c r="B795" t="s">
        <v>653</v>
      </c>
      <c r="C795" s="1" t="s">
        <v>654</v>
      </c>
      <c r="D795" s="6" t="str">
        <f t="shared" si="12"/>
        <v>PL</v>
      </c>
      <c r="E795">
        <v>0.49</v>
      </c>
      <c r="F795">
        <v>0</v>
      </c>
      <c r="G795">
        <v>0</v>
      </c>
      <c r="H795">
        <v>0</v>
      </c>
    </row>
    <row r="796" spans="1:8" x14ac:dyDescent="0.3">
      <c r="A796" s="2">
        <v>42026</v>
      </c>
      <c r="B796" t="s">
        <v>655</v>
      </c>
      <c r="C796" s="1" t="s">
        <v>656</v>
      </c>
      <c r="D796" s="6" t="str">
        <f t="shared" si="12"/>
        <v>PL</v>
      </c>
      <c r="E796">
        <v>29.89</v>
      </c>
      <c r="F796">
        <v>1</v>
      </c>
      <c r="G796">
        <v>30</v>
      </c>
      <c r="H796">
        <v>8365000</v>
      </c>
    </row>
    <row r="797" spans="1:8" x14ac:dyDescent="0.3">
      <c r="A797" s="2">
        <v>42026</v>
      </c>
      <c r="B797" t="s">
        <v>657</v>
      </c>
      <c r="C797" s="1" t="s">
        <v>658</v>
      </c>
      <c r="D797" s="6" t="str">
        <f t="shared" si="12"/>
        <v>PL</v>
      </c>
      <c r="E797">
        <v>0.49</v>
      </c>
      <c r="F797">
        <v>0</v>
      </c>
      <c r="G797">
        <v>0</v>
      </c>
      <c r="H797">
        <v>49286000</v>
      </c>
    </row>
    <row r="798" spans="1:8" x14ac:dyDescent="0.3">
      <c r="A798" s="2">
        <v>42026</v>
      </c>
      <c r="B798" t="s">
        <v>659</v>
      </c>
      <c r="C798" s="1" t="s">
        <v>660</v>
      </c>
      <c r="D798" s="6" t="str">
        <f t="shared" si="12"/>
        <v>PL</v>
      </c>
      <c r="E798">
        <v>0.16</v>
      </c>
      <c r="F798">
        <v>87513</v>
      </c>
      <c r="G798">
        <v>14230</v>
      </c>
      <c r="H798">
        <v>0</v>
      </c>
    </row>
    <row r="799" spans="1:8" x14ac:dyDescent="0.3">
      <c r="A799" s="2">
        <v>42026</v>
      </c>
      <c r="B799" t="s">
        <v>661</v>
      </c>
      <c r="C799" s="1" t="s">
        <v>662</v>
      </c>
      <c r="D799" s="6" t="str">
        <f t="shared" si="12"/>
        <v>PL</v>
      </c>
      <c r="E799">
        <v>19.45</v>
      </c>
      <c r="F799">
        <v>2284615</v>
      </c>
      <c r="G799">
        <v>44383610</v>
      </c>
      <c r="H799">
        <v>778079000</v>
      </c>
    </row>
    <row r="800" spans="1:8" x14ac:dyDescent="0.3">
      <c r="A800" s="2">
        <v>42026</v>
      </c>
      <c r="B800" t="s">
        <v>663</v>
      </c>
      <c r="C800" s="1" t="s">
        <v>664</v>
      </c>
      <c r="D800" s="6" t="str">
        <f t="shared" si="12"/>
        <v>PL</v>
      </c>
      <c r="E800">
        <v>4.46</v>
      </c>
      <c r="F800">
        <v>6242458</v>
      </c>
      <c r="G800">
        <v>27762260</v>
      </c>
      <c r="H800">
        <v>1628262000</v>
      </c>
    </row>
    <row r="801" spans="1:8" x14ac:dyDescent="0.3">
      <c r="A801" s="2">
        <v>42026</v>
      </c>
      <c r="B801" t="s">
        <v>665</v>
      </c>
      <c r="C801" s="1" t="s">
        <v>666</v>
      </c>
      <c r="D801" s="6" t="str">
        <f t="shared" si="12"/>
        <v>PL</v>
      </c>
      <c r="E801">
        <v>5.4</v>
      </c>
      <c r="F801">
        <v>72291</v>
      </c>
      <c r="G801">
        <v>368780</v>
      </c>
      <c r="H801">
        <v>31779000</v>
      </c>
    </row>
    <row r="802" spans="1:8" x14ac:dyDescent="0.3">
      <c r="A802" s="2">
        <v>42026</v>
      </c>
      <c r="B802" t="s">
        <v>667</v>
      </c>
      <c r="C802" s="1" t="s">
        <v>668</v>
      </c>
      <c r="D802" s="6" t="str">
        <f t="shared" si="12"/>
        <v>PL</v>
      </c>
      <c r="E802">
        <v>25.2</v>
      </c>
      <c r="F802">
        <v>5572</v>
      </c>
      <c r="G802">
        <v>139880</v>
      </c>
      <c r="H802">
        <v>13699000</v>
      </c>
    </row>
    <row r="803" spans="1:8" x14ac:dyDescent="0.3">
      <c r="A803" s="2">
        <v>42026</v>
      </c>
      <c r="B803" t="s">
        <v>669</v>
      </c>
      <c r="C803" s="1" t="s">
        <v>670</v>
      </c>
      <c r="D803" s="6" t="str">
        <f t="shared" si="12"/>
        <v>PL</v>
      </c>
      <c r="E803">
        <v>52.71</v>
      </c>
      <c r="F803">
        <v>744617</v>
      </c>
      <c r="G803">
        <v>39507140</v>
      </c>
      <c r="H803">
        <v>309998000</v>
      </c>
    </row>
    <row r="804" spans="1:8" x14ac:dyDescent="0.3">
      <c r="A804" s="2">
        <v>42026</v>
      </c>
      <c r="B804" t="s">
        <v>671</v>
      </c>
      <c r="C804" s="1" t="s">
        <v>672</v>
      </c>
      <c r="D804" s="6" t="str">
        <f t="shared" si="12"/>
        <v>PL</v>
      </c>
      <c r="E804">
        <v>33.35</v>
      </c>
      <c r="F804">
        <v>2932394</v>
      </c>
      <c r="G804">
        <v>98146190</v>
      </c>
      <c r="H804">
        <v>783205000</v>
      </c>
    </row>
    <row r="805" spans="1:8" x14ac:dyDescent="0.3">
      <c r="A805" s="2">
        <v>42026</v>
      </c>
      <c r="B805" t="s">
        <v>673</v>
      </c>
      <c r="C805" s="1" t="s">
        <v>674</v>
      </c>
      <c r="D805" s="6" t="str">
        <f t="shared" si="12"/>
        <v>PL</v>
      </c>
      <c r="E805">
        <v>88</v>
      </c>
      <c r="F805">
        <v>72965</v>
      </c>
      <c r="G805">
        <v>6475750</v>
      </c>
      <c r="H805">
        <v>25336000</v>
      </c>
    </row>
    <row r="806" spans="1:8" x14ac:dyDescent="0.3">
      <c r="A806" s="2">
        <v>42026</v>
      </c>
      <c r="B806" t="s">
        <v>675</v>
      </c>
      <c r="C806" s="1" t="s">
        <v>676</v>
      </c>
      <c r="D806" s="6" t="str">
        <f t="shared" si="12"/>
        <v>PL</v>
      </c>
      <c r="E806">
        <v>2.58</v>
      </c>
      <c r="F806">
        <v>23889</v>
      </c>
      <c r="G806">
        <v>59220</v>
      </c>
      <c r="H806">
        <v>17382000</v>
      </c>
    </row>
    <row r="807" spans="1:8" x14ac:dyDescent="0.3">
      <c r="A807" s="2">
        <v>42026</v>
      </c>
      <c r="B807" t="s">
        <v>677</v>
      </c>
      <c r="C807" s="1" t="s">
        <v>678</v>
      </c>
      <c r="D807" s="6" t="str">
        <f t="shared" si="12"/>
        <v>NL</v>
      </c>
      <c r="E807">
        <v>0.2</v>
      </c>
      <c r="F807">
        <v>88732</v>
      </c>
      <c r="G807">
        <v>17050</v>
      </c>
      <c r="H807">
        <v>0</v>
      </c>
    </row>
    <row r="808" spans="1:8" x14ac:dyDescent="0.3">
      <c r="A808" s="2">
        <v>42026</v>
      </c>
      <c r="B808" t="s">
        <v>679</v>
      </c>
      <c r="C808" s="1" t="s">
        <v>680</v>
      </c>
      <c r="D808" s="6" t="str">
        <f t="shared" si="12"/>
        <v>PL</v>
      </c>
      <c r="E808">
        <v>2.15</v>
      </c>
      <c r="F808">
        <v>180</v>
      </c>
      <c r="G808">
        <v>390</v>
      </c>
      <c r="H808">
        <v>0</v>
      </c>
    </row>
    <row r="809" spans="1:8" x14ac:dyDescent="0.3">
      <c r="A809" s="2">
        <v>42026</v>
      </c>
      <c r="B809" t="s">
        <v>681</v>
      </c>
      <c r="C809" s="1" t="s">
        <v>682</v>
      </c>
      <c r="D809" s="6" t="str">
        <f t="shared" si="12"/>
        <v>PL</v>
      </c>
      <c r="E809">
        <v>0.7</v>
      </c>
      <c r="F809">
        <v>0</v>
      </c>
      <c r="G809">
        <v>0</v>
      </c>
      <c r="H809">
        <v>0</v>
      </c>
    </row>
    <row r="810" spans="1:8" x14ac:dyDescent="0.3">
      <c r="A810" s="2">
        <v>42026</v>
      </c>
      <c r="B810" t="s">
        <v>683</v>
      </c>
      <c r="C810" s="1" t="s">
        <v>684</v>
      </c>
      <c r="D810" s="6" t="str">
        <f t="shared" si="12"/>
        <v>PL</v>
      </c>
      <c r="E810">
        <v>17.600000000000001</v>
      </c>
      <c r="F810">
        <v>30697</v>
      </c>
      <c r="G810">
        <v>535660</v>
      </c>
      <c r="H810">
        <v>15164000</v>
      </c>
    </row>
    <row r="811" spans="1:8" x14ac:dyDescent="0.3">
      <c r="A811" s="2">
        <v>42026</v>
      </c>
      <c r="B811" t="s">
        <v>685</v>
      </c>
      <c r="C811" s="1" t="s">
        <v>686</v>
      </c>
      <c r="D811" s="6" t="str">
        <f t="shared" si="12"/>
        <v>PL</v>
      </c>
      <c r="E811">
        <v>0.09</v>
      </c>
      <c r="F811">
        <v>583497</v>
      </c>
      <c r="G811">
        <v>52510</v>
      </c>
      <c r="H811">
        <v>0</v>
      </c>
    </row>
    <row r="812" spans="1:8" x14ac:dyDescent="0.3">
      <c r="A812" s="2">
        <v>42026</v>
      </c>
      <c r="B812" t="s">
        <v>687</v>
      </c>
      <c r="C812" s="1" t="s">
        <v>688</v>
      </c>
      <c r="D812" s="6" t="str">
        <f t="shared" si="12"/>
        <v>PL</v>
      </c>
      <c r="E812">
        <v>2.21</v>
      </c>
      <c r="F812">
        <v>1934</v>
      </c>
      <c r="G812">
        <v>4080</v>
      </c>
      <c r="H812">
        <v>0</v>
      </c>
    </row>
    <row r="813" spans="1:8" x14ac:dyDescent="0.3">
      <c r="A813" s="2">
        <v>42026</v>
      </c>
      <c r="B813" t="s">
        <v>689</v>
      </c>
      <c r="C813" s="1" t="s">
        <v>690</v>
      </c>
      <c r="D813" s="6" t="str">
        <f t="shared" si="12"/>
        <v>PL</v>
      </c>
      <c r="E813">
        <v>27.2</v>
      </c>
      <c r="F813">
        <v>2133</v>
      </c>
      <c r="G813">
        <v>57750</v>
      </c>
      <c r="H813">
        <v>794000</v>
      </c>
    </row>
    <row r="814" spans="1:8" x14ac:dyDescent="0.3">
      <c r="A814" s="2">
        <v>42026</v>
      </c>
      <c r="B814" t="s">
        <v>691</v>
      </c>
      <c r="C814" s="1" t="s">
        <v>692</v>
      </c>
      <c r="D814" s="6" t="str">
        <f t="shared" si="12"/>
        <v>PL</v>
      </c>
      <c r="E814">
        <v>6.25</v>
      </c>
      <c r="F814">
        <v>56910</v>
      </c>
      <c r="G814">
        <v>356720</v>
      </c>
      <c r="H814">
        <v>25585000</v>
      </c>
    </row>
    <row r="815" spans="1:8" x14ac:dyDescent="0.3">
      <c r="A815" s="2">
        <v>42026</v>
      </c>
      <c r="B815" t="s">
        <v>693</v>
      </c>
      <c r="C815" s="1" t="s">
        <v>694</v>
      </c>
      <c r="D815" s="6" t="str">
        <f t="shared" si="12"/>
        <v>PL</v>
      </c>
      <c r="E815">
        <v>16.350000000000001</v>
      </c>
      <c r="F815">
        <v>3317</v>
      </c>
      <c r="G815">
        <v>53530</v>
      </c>
      <c r="H815">
        <v>5930000</v>
      </c>
    </row>
    <row r="816" spans="1:8" x14ac:dyDescent="0.3">
      <c r="A816" s="2">
        <v>42026</v>
      </c>
      <c r="B816" t="s">
        <v>695</v>
      </c>
      <c r="C816" s="1" t="s">
        <v>696</v>
      </c>
      <c r="D816" s="6" t="str">
        <f t="shared" si="12"/>
        <v>PL</v>
      </c>
      <c r="E816">
        <v>4.4000000000000004</v>
      </c>
      <c r="F816">
        <v>6588</v>
      </c>
      <c r="G816">
        <v>28930</v>
      </c>
      <c r="H816">
        <v>21432000</v>
      </c>
    </row>
    <row r="817" spans="1:8" x14ac:dyDescent="0.3">
      <c r="A817" s="2">
        <v>42026</v>
      </c>
      <c r="B817" t="s">
        <v>697</v>
      </c>
      <c r="C817" s="1" t="s">
        <v>698</v>
      </c>
      <c r="D817" s="6" t="str">
        <f t="shared" si="12"/>
        <v>PL</v>
      </c>
      <c r="E817">
        <v>1.45</v>
      </c>
      <c r="F817">
        <v>101</v>
      </c>
      <c r="G817">
        <v>150</v>
      </c>
      <c r="H817">
        <v>0</v>
      </c>
    </row>
    <row r="818" spans="1:8" x14ac:dyDescent="0.3">
      <c r="A818" s="2">
        <v>42026</v>
      </c>
      <c r="B818" t="s">
        <v>699</v>
      </c>
      <c r="C818" s="1" t="s">
        <v>700</v>
      </c>
      <c r="D818" s="6" t="str">
        <f t="shared" si="12"/>
        <v>PL</v>
      </c>
      <c r="E818">
        <v>13.2</v>
      </c>
      <c r="F818">
        <v>390</v>
      </c>
      <c r="G818">
        <v>5050</v>
      </c>
      <c r="H818">
        <v>423000</v>
      </c>
    </row>
    <row r="819" spans="1:8" x14ac:dyDescent="0.3">
      <c r="A819" s="2">
        <v>42026</v>
      </c>
      <c r="B819" t="s">
        <v>701</v>
      </c>
      <c r="C819" s="1" t="s">
        <v>702</v>
      </c>
      <c r="D819" s="6" t="str">
        <f t="shared" si="12"/>
        <v>PL</v>
      </c>
      <c r="E819">
        <v>15</v>
      </c>
      <c r="F819">
        <v>88</v>
      </c>
      <c r="G819">
        <v>1320</v>
      </c>
      <c r="H819">
        <v>1032000</v>
      </c>
    </row>
    <row r="820" spans="1:8" x14ac:dyDescent="0.3">
      <c r="A820" s="2">
        <v>42026</v>
      </c>
      <c r="B820" t="s">
        <v>703</v>
      </c>
      <c r="C820" s="1" t="s">
        <v>704</v>
      </c>
      <c r="D820" s="6" t="str">
        <f t="shared" si="12"/>
        <v>PL</v>
      </c>
      <c r="E820">
        <v>2.83</v>
      </c>
      <c r="F820">
        <v>0</v>
      </c>
      <c r="G820">
        <v>0</v>
      </c>
      <c r="H820">
        <v>2631000</v>
      </c>
    </row>
    <row r="821" spans="1:8" x14ac:dyDescent="0.3">
      <c r="A821" s="2">
        <v>42026</v>
      </c>
      <c r="B821" t="s">
        <v>705</v>
      </c>
      <c r="C821" s="1" t="s">
        <v>706</v>
      </c>
      <c r="D821" s="6" t="str">
        <f t="shared" si="12"/>
        <v>PL</v>
      </c>
      <c r="E821">
        <v>1.19</v>
      </c>
      <c r="F821">
        <v>5090</v>
      </c>
      <c r="G821">
        <v>5800</v>
      </c>
      <c r="H821">
        <v>0</v>
      </c>
    </row>
    <row r="822" spans="1:8" x14ac:dyDescent="0.3">
      <c r="A822" s="2">
        <v>42026</v>
      </c>
      <c r="B822" t="s">
        <v>707</v>
      </c>
      <c r="C822" s="1" t="s">
        <v>708</v>
      </c>
      <c r="D822" s="6" t="str">
        <f t="shared" si="12"/>
        <v>PL</v>
      </c>
      <c r="E822">
        <v>1.04</v>
      </c>
      <c r="F822">
        <v>17</v>
      </c>
      <c r="G822">
        <v>20</v>
      </c>
      <c r="H822">
        <v>0</v>
      </c>
    </row>
    <row r="823" spans="1:8" x14ac:dyDescent="0.3">
      <c r="A823" s="2">
        <v>42026</v>
      </c>
      <c r="B823" t="s">
        <v>709</v>
      </c>
      <c r="C823" s="1" t="s">
        <v>710</v>
      </c>
      <c r="D823" s="6" t="str">
        <f t="shared" si="12"/>
        <v>PL</v>
      </c>
      <c r="E823">
        <v>16.2</v>
      </c>
      <c r="F823">
        <v>10</v>
      </c>
      <c r="G823">
        <v>160</v>
      </c>
      <c r="H823">
        <v>2716000</v>
      </c>
    </row>
    <row r="824" spans="1:8" x14ac:dyDescent="0.3">
      <c r="A824" s="2">
        <v>42026</v>
      </c>
      <c r="B824" t="s">
        <v>711</v>
      </c>
      <c r="C824" s="1" t="s">
        <v>712</v>
      </c>
      <c r="D824" s="6" t="str">
        <f t="shared" si="12"/>
        <v>PL</v>
      </c>
      <c r="E824">
        <v>1.47</v>
      </c>
      <c r="F824">
        <v>367114</v>
      </c>
      <c r="G824">
        <v>516530</v>
      </c>
      <c r="H824">
        <v>21115000</v>
      </c>
    </row>
    <row r="825" spans="1:8" x14ac:dyDescent="0.3">
      <c r="A825" s="2">
        <v>42026</v>
      </c>
      <c r="B825" t="s">
        <v>713</v>
      </c>
      <c r="C825" s="1" t="s">
        <v>714</v>
      </c>
      <c r="D825" s="6" t="str">
        <f t="shared" si="12"/>
        <v>PL</v>
      </c>
      <c r="E825">
        <v>5.93</v>
      </c>
      <c r="F825">
        <v>48986</v>
      </c>
      <c r="G825">
        <v>278560</v>
      </c>
      <c r="H825">
        <v>5439000</v>
      </c>
    </row>
    <row r="826" spans="1:8" x14ac:dyDescent="0.3">
      <c r="A826" s="2">
        <v>42026</v>
      </c>
      <c r="B826" t="s">
        <v>715</v>
      </c>
      <c r="C826" s="1" t="s">
        <v>716</v>
      </c>
      <c r="D826" s="6" t="str">
        <f t="shared" si="12"/>
        <v>PL</v>
      </c>
      <c r="E826">
        <v>2.94</v>
      </c>
      <c r="F826">
        <v>4520</v>
      </c>
      <c r="G826">
        <v>13130</v>
      </c>
      <c r="H826">
        <v>14959000</v>
      </c>
    </row>
    <row r="827" spans="1:8" x14ac:dyDescent="0.3">
      <c r="A827" s="2">
        <v>42026</v>
      </c>
      <c r="B827" t="s">
        <v>717</v>
      </c>
      <c r="C827" s="1" t="s">
        <v>718</v>
      </c>
      <c r="D827" s="6" t="str">
        <f t="shared" si="12"/>
        <v>GB</v>
      </c>
      <c r="E827">
        <v>23.99</v>
      </c>
      <c r="F827">
        <v>2</v>
      </c>
      <c r="G827">
        <v>50</v>
      </c>
      <c r="H827">
        <v>93000</v>
      </c>
    </row>
    <row r="828" spans="1:8" x14ac:dyDescent="0.3">
      <c r="A828" s="2">
        <v>42026</v>
      </c>
      <c r="B828" t="s">
        <v>719</v>
      </c>
      <c r="C828" s="1" t="s">
        <v>720</v>
      </c>
      <c r="D828" s="6" t="str">
        <f t="shared" si="12"/>
        <v>PL</v>
      </c>
      <c r="E828">
        <v>14.48</v>
      </c>
      <c r="F828">
        <v>2649</v>
      </c>
      <c r="G828">
        <v>38450</v>
      </c>
      <c r="H828">
        <v>8907000</v>
      </c>
    </row>
    <row r="829" spans="1:8" x14ac:dyDescent="0.3">
      <c r="A829" s="2">
        <v>42026</v>
      </c>
      <c r="B829" t="s">
        <v>721</v>
      </c>
      <c r="C829" s="1" t="s">
        <v>722</v>
      </c>
      <c r="D829" s="6" t="str">
        <f t="shared" si="12"/>
        <v>PL</v>
      </c>
      <c r="E829">
        <v>140.85</v>
      </c>
      <c r="F829">
        <v>142</v>
      </c>
      <c r="G829">
        <v>19770</v>
      </c>
      <c r="H829">
        <v>3122000</v>
      </c>
    </row>
    <row r="830" spans="1:8" x14ac:dyDescent="0.3">
      <c r="A830" s="2">
        <v>42026</v>
      </c>
      <c r="B830" t="s">
        <v>723</v>
      </c>
      <c r="C830" s="1" t="s">
        <v>724</v>
      </c>
      <c r="D830" s="6" t="str">
        <f t="shared" si="12"/>
        <v>PL</v>
      </c>
      <c r="E830">
        <v>1.19</v>
      </c>
      <c r="F830">
        <v>4405</v>
      </c>
      <c r="G830">
        <v>5140</v>
      </c>
      <c r="H830">
        <v>0</v>
      </c>
    </row>
    <row r="831" spans="1:8" x14ac:dyDescent="0.3">
      <c r="A831" s="2">
        <v>42026</v>
      </c>
      <c r="B831" t="s">
        <v>725</v>
      </c>
      <c r="C831" s="1" t="s">
        <v>726</v>
      </c>
      <c r="D831" s="6" t="str">
        <f t="shared" si="12"/>
        <v>PL</v>
      </c>
      <c r="E831">
        <v>500</v>
      </c>
      <c r="F831">
        <v>106184</v>
      </c>
      <c r="G831">
        <v>52274210</v>
      </c>
      <c r="H831">
        <v>55967000</v>
      </c>
    </row>
    <row r="832" spans="1:8" x14ac:dyDescent="0.3">
      <c r="A832" s="2">
        <v>42026</v>
      </c>
      <c r="B832" t="s">
        <v>727</v>
      </c>
      <c r="C832" s="1" t="s">
        <v>728</v>
      </c>
      <c r="D832" s="6" t="str">
        <f t="shared" si="12"/>
        <v>PL</v>
      </c>
      <c r="E832">
        <v>4.1500000000000004</v>
      </c>
      <c r="F832">
        <v>530</v>
      </c>
      <c r="G832">
        <v>2140</v>
      </c>
      <c r="H832">
        <v>0</v>
      </c>
    </row>
    <row r="833" spans="1:8" x14ac:dyDescent="0.3">
      <c r="A833" s="2">
        <v>42026</v>
      </c>
      <c r="B833" t="s">
        <v>729</v>
      </c>
      <c r="C833" s="1" t="s">
        <v>730</v>
      </c>
      <c r="D833" s="6" t="str">
        <f t="shared" si="12"/>
        <v>PL</v>
      </c>
      <c r="E833">
        <v>6.44</v>
      </c>
      <c r="F833">
        <v>9707</v>
      </c>
      <c r="G833">
        <v>62550</v>
      </c>
      <c r="H833">
        <v>35376000</v>
      </c>
    </row>
    <row r="834" spans="1:8" x14ac:dyDescent="0.3">
      <c r="A834" s="2">
        <v>42026</v>
      </c>
      <c r="B834" t="s">
        <v>731</v>
      </c>
      <c r="C834" s="1" t="s">
        <v>732</v>
      </c>
      <c r="D834" s="6" t="str">
        <f t="shared" si="12"/>
        <v>PL</v>
      </c>
      <c r="E834">
        <v>12.79</v>
      </c>
      <c r="F834">
        <v>4814</v>
      </c>
      <c r="G834">
        <v>61760</v>
      </c>
      <c r="H834">
        <v>10375000</v>
      </c>
    </row>
    <row r="835" spans="1:8" x14ac:dyDescent="0.3">
      <c r="A835" s="2">
        <v>42026</v>
      </c>
      <c r="B835" t="s">
        <v>733</v>
      </c>
      <c r="C835" s="1" t="s">
        <v>734</v>
      </c>
      <c r="D835" s="6" t="str">
        <f t="shared" ref="D835:D898" si="13">LEFT(C835,2)</f>
        <v>PL</v>
      </c>
      <c r="E835">
        <v>8.25</v>
      </c>
      <c r="F835">
        <v>15074</v>
      </c>
      <c r="G835">
        <v>123610</v>
      </c>
      <c r="H835">
        <v>19626000</v>
      </c>
    </row>
    <row r="836" spans="1:8" x14ac:dyDescent="0.3">
      <c r="A836" s="2">
        <v>42026</v>
      </c>
      <c r="B836" t="s">
        <v>735</v>
      </c>
      <c r="C836" s="1" t="s">
        <v>736</v>
      </c>
      <c r="D836" s="6" t="str">
        <f t="shared" si="13"/>
        <v>PL</v>
      </c>
      <c r="E836">
        <v>6.03</v>
      </c>
      <c r="F836">
        <v>14914</v>
      </c>
      <c r="G836">
        <v>89660</v>
      </c>
      <c r="H836">
        <v>27134000</v>
      </c>
    </row>
    <row r="837" spans="1:8" x14ac:dyDescent="0.3">
      <c r="A837" s="2">
        <v>42026</v>
      </c>
      <c r="B837" t="s">
        <v>737</v>
      </c>
      <c r="C837" s="1" t="s">
        <v>738</v>
      </c>
      <c r="D837" s="6" t="str">
        <f t="shared" si="13"/>
        <v>PL</v>
      </c>
      <c r="E837">
        <v>16.309999999999999</v>
      </c>
      <c r="F837">
        <v>12</v>
      </c>
      <c r="G837">
        <v>200</v>
      </c>
      <c r="H837">
        <v>1469000</v>
      </c>
    </row>
    <row r="838" spans="1:8" x14ac:dyDescent="0.3">
      <c r="A838" s="2">
        <v>42026</v>
      </c>
      <c r="B838" t="s">
        <v>739</v>
      </c>
      <c r="C838" s="1" t="s">
        <v>740</v>
      </c>
      <c r="D838" s="6" t="str">
        <f t="shared" si="13"/>
        <v>PL</v>
      </c>
      <c r="E838">
        <v>17.5</v>
      </c>
      <c r="F838">
        <v>72786</v>
      </c>
      <c r="G838">
        <v>1291220</v>
      </c>
      <c r="H838">
        <v>6355000</v>
      </c>
    </row>
    <row r="839" spans="1:8" x14ac:dyDescent="0.3">
      <c r="A839" s="2">
        <v>42026</v>
      </c>
      <c r="B839" t="s">
        <v>741</v>
      </c>
      <c r="C839" s="1" t="s">
        <v>742</v>
      </c>
      <c r="D839" s="6" t="str">
        <f t="shared" si="13"/>
        <v>PL</v>
      </c>
      <c r="E839">
        <v>2.17</v>
      </c>
      <c r="F839">
        <v>6478</v>
      </c>
      <c r="G839">
        <v>14280</v>
      </c>
      <c r="H839">
        <v>19987000</v>
      </c>
    </row>
    <row r="840" spans="1:8" x14ac:dyDescent="0.3">
      <c r="A840" s="2">
        <v>42026</v>
      </c>
      <c r="B840" t="s">
        <v>743</v>
      </c>
      <c r="C840" s="1" t="s">
        <v>744</v>
      </c>
      <c r="D840" s="6" t="str">
        <f t="shared" si="13"/>
        <v>PL</v>
      </c>
      <c r="E840">
        <v>6.45</v>
      </c>
      <c r="F840">
        <v>1201</v>
      </c>
      <c r="G840">
        <v>7740</v>
      </c>
      <c r="H840">
        <v>12912000</v>
      </c>
    </row>
    <row r="841" spans="1:8" x14ac:dyDescent="0.3">
      <c r="A841" s="2">
        <v>42026</v>
      </c>
      <c r="B841" t="s">
        <v>745</v>
      </c>
      <c r="C841" s="1" t="s">
        <v>746</v>
      </c>
      <c r="D841" s="6" t="str">
        <f t="shared" si="13"/>
        <v>PL</v>
      </c>
      <c r="E841">
        <v>1.98</v>
      </c>
      <c r="F841">
        <v>24373</v>
      </c>
      <c r="G841">
        <v>47190</v>
      </c>
      <c r="H841">
        <v>13353000</v>
      </c>
    </row>
    <row r="842" spans="1:8" x14ac:dyDescent="0.3">
      <c r="A842" s="2">
        <v>42026</v>
      </c>
      <c r="B842" t="s">
        <v>747</v>
      </c>
      <c r="C842" s="1" t="s">
        <v>748</v>
      </c>
      <c r="D842" s="6" t="str">
        <f t="shared" si="13"/>
        <v>PL</v>
      </c>
      <c r="E842">
        <v>5.85</v>
      </c>
      <c r="F842">
        <v>22</v>
      </c>
      <c r="G842">
        <v>130</v>
      </c>
      <c r="H842">
        <v>0</v>
      </c>
    </row>
    <row r="843" spans="1:8" x14ac:dyDescent="0.3">
      <c r="A843" s="2">
        <v>42026</v>
      </c>
      <c r="B843" t="s">
        <v>749</v>
      </c>
      <c r="C843" s="1" t="s">
        <v>750</v>
      </c>
      <c r="D843" s="6" t="str">
        <f t="shared" si="13"/>
        <v>PL</v>
      </c>
      <c r="E843">
        <v>0.04</v>
      </c>
      <c r="F843">
        <v>15000</v>
      </c>
      <c r="G843">
        <v>600</v>
      </c>
      <c r="H843">
        <v>6100000</v>
      </c>
    </row>
    <row r="844" spans="1:8" x14ac:dyDescent="0.3">
      <c r="A844" s="2">
        <v>42026</v>
      </c>
      <c r="B844" t="s">
        <v>751</v>
      </c>
      <c r="C844" s="1" t="s">
        <v>752</v>
      </c>
      <c r="D844" s="6" t="str">
        <f t="shared" si="13"/>
        <v>SE</v>
      </c>
      <c r="E844">
        <v>0.67</v>
      </c>
      <c r="F844">
        <v>2098</v>
      </c>
      <c r="G844">
        <v>1410</v>
      </c>
      <c r="H844">
        <v>0</v>
      </c>
    </row>
    <row r="845" spans="1:8" x14ac:dyDescent="0.3">
      <c r="A845" s="2">
        <v>42026</v>
      </c>
      <c r="B845" t="s">
        <v>753</v>
      </c>
      <c r="C845" s="1" t="s">
        <v>754</v>
      </c>
      <c r="D845" s="6" t="str">
        <f t="shared" si="13"/>
        <v>PL</v>
      </c>
      <c r="E845">
        <v>5.8</v>
      </c>
      <c r="F845">
        <v>2553</v>
      </c>
      <c r="G845">
        <v>14940</v>
      </c>
      <c r="H845">
        <v>5343000</v>
      </c>
    </row>
    <row r="846" spans="1:8" x14ac:dyDescent="0.3">
      <c r="A846" s="2">
        <v>42026</v>
      </c>
      <c r="B846" t="s">
        <v>755</v>
      </c>
      <c r="C846" s="1" t="s">
        <v>756</v>
      </c>
      <c r="D846" s="6" t="str">
        <f t="shared" si="13"/>
        <v>PL</v>
      </c>
      <c r="E846">
        <v>12.1</v>
      </c>
      <c r="F846">
        <v>15</v>
      </c>
      <c r="G846">
        <v>180</v>
      </c>
      <c r="H846">
        <v>1451000</v>
      </c>
    </row>
    <row r="847" spans="1:8" x14ac:dyDescent="0.3">
      <c r="A847" s="2">
        <v>42026</v>
      </c>
      <c r="B847" t="s">
        <v>757</v>
      </c>
      <c r="C847" s="1" t="s">
        <v>758</v>
      </c>
      <c r="D847" s="6" t="str">
        <f t="shared" si="13"/>
        <v>PL</v>
      </c>
      <c r="E847">
        <v>2.38</v>
      </c>
      <c r="F847">
        <v>28019</v>
      </c>
      <c r="G847">
        <v>66020</v>
      </c>
      <c r="H847">
        <v>3055000</v>
      </c>
    </row>
    <row r="848" spans="1:8" x14ac:dyDescent="0.3">
      <c r="A848" s="2">
        <v>42026</v>
      </c>
      <c r="B848" t="s">
        <v>759</v>
      </c>
      <c r="C848" s="1" t="s">
        <v>760</v>
      </c>
      <c r="D848" s="6" t="str">
        <f t="shared" si="13"/>
        <v>PL</v>
      </c>
      <c r="E848">
        <v>2.17</v>
      </c>
      <c r="F848">
        <v>27750</v>
      </c>
      <c r="G848">
        <v>59880</v>
      </c>
      <c r="H848">
        <v>121599000</v>
      </c>
    </row>
    <row r="849" spans="1:8" x14ac:dyDescent="0.3">
      <c r="A849" s="2">
        <v>42026</v>
      </c>
      <c r="B849" t="s">
        <v>761</v>
      </c>
      <c r="C849" s="1" t="s">
        <v>762</v>
      </c>
      <c r="D849" s="6" t="str">
        <f t="shared" si="13"/>
        <v>NL</v>
      </c>
      <c r="E849">
        <v>1.5</v>
      </c>
      <c r="F849">
        <v>10</v>
      </c>
      <c r="G849">
        <v>20</v>
      </c>
      <c r="H849">
        <v>55661000</v>
      </c>
    </row>
    <row r="850" spans="1:8" x14ac:dyDescent="0.3">
      <c r="A850" s="2">
        <v>42026</v>
      </c>
      <c r="B850" t="s">
        <v>763</v>
      </c>
      <c r="C850" s="1" t="s">
        <v>764</v>
      </c>
      <c r="D850" s="6" t="str">
        <f t="shared" si="13"/>
        <v>PL</v>
      </c>
      <c r="E850">
        <v>16.45</v>
      </c>
      <c r="F850">
        <v>925</v>
      </c>
      <c r="G850">
        <v>15080</v>
      </c>
      <c r="H850">
        <v>2220000</v>
      </c>
    </row>
    <row r="851" spans="1:8" x14ac:dyDescent="0.3">
      <c r="A851" s="2">
        <v>42026</v>
      </c>
      <c r="B851" t="s">
        <v>765</v>
      </c>
      <c r="C851" s="1" t="s">
        <v>766</v>
      </c>
      <c r="D851" s="6" t="str">
        <f t="shared" si="13"/>
        <v>PL</v>
      </c>
      <c r="E851">
        <v>1.41</v>
      </c>
      <c r="F851">
        <v>5716</v>
      </c>
      <c r="G851">
        <v>8060</v>
      </c>
      <c r="H851">
        <v>0</v>
      </c>
    </row>
    <row r="852" spans="1:8" x14ac:dyDescent="0.3">
      <c r="A852" s="2">
        <v>42026</v>
      </c>
      <c r="B852" t="s">
        <v>767</v>
      </c>
      <c r="C852" s="1" t="s">
        <v>768</v>
      </c>
      <c r="D852" s="6" t="str">
        <f t="shared" si="13"/>
        <v>PL</v>
      </c>
      <c r="E852">
        <v>1.72</v>
      </c>
      <c r="F852">
        <v>14</v>
      </c>
      <c r="G852">
        <v>20</v>
      </c>
      <c r="H852">
        <v>2747000</v>
      </c>
    </row>
    <row r="853" spans="1:8" x14ac:dyDescent="0.3">
      <c r="A853" s="2">
        <v>42026</v>
      </c>
      <c r="B853" t="s">
        <v>769</v>
      </c>
      <c r="C853" s="1" t="s">
        <v>770</v>
      </c>
      <c r="D853" s="6" t="str">
        <f t="shared" si="13"/>
        <v>LU</v>
      </c>
      <c r="E853">
        <v>0.79</v>
      </c>
      <c r="F853">
        <v>0</v>
      </c>
      <c r="G853">
        <v>0</v>
      </c>
      <c r="H853">
        <v>0</v>
      </c>
    </row>
    <row r="854" spans="1:8" x14ac:dyDescent="0.3">
      <c r="A854" s="2">
        <v>42026</v>
      </c>
      <c r="B854" t="s">
        <v>771</v>
      </c>
      <c r="C854" s="1" t="s">
        <v>772</v>
      </c>
      <c r="D854" s="6" t="str">
        <f t="shared" si="13"/>
        <v>PL</v>
      </c>
      <c r="E854">
        <v>54.19</v>
      </c>
      <c r="F854">
        <v>5816</v>
      </c>
      <c r="G854">
        <v>317680</v>
      </c>
      <c r="H854">
        <v>23914000</v>
      </c>
    </row>
    <row r="855" spans="1:8" x14ac:dyDescent="0.3">
      <c r="A855" s="2">
        <v>42026</v>
      </c>
      <c r="B855" t="s">
        <v>773</v>
      </c>
      <c r="C855" s="1" t="s">
        <v>774</v>
      </c>
      <c r="D855" s="6" t="str">
        <f t="shared" si="13"/>
        <v>ES</v>
      </c>
      <c r="E855">
        <v>26.95</v>
      </c>
      <c r="F855">
        <v>101</v>
      </c>
      <c r="G855">
        <v>2580</v>
      </c>
      <c r="H855">
        <v>0</v>
      </c>
    </row>
    <row r="856" spans="1:8" x14ac:dyDescent="0.3">
      <c r="A856" s="2">
        <v>42026</v>
      </c>
      <c r="B856" t="s">
        <v>775</v>
      </c>
      <c r="C856" s="1" t="s">
        <v>776</v>
      </c>
      <c r="D856" s="6" t="str">
        <f t="shared" si="13"/>
        <v>PL</v>
      </c>
      <c r="E856">
        <v>0.21</v>
      </c>
      <c r="F856">
        <v>29500</v>
      </c>
      <c r="G856">
        <v>6050</v>
      </c>
      <c r="H856">
        <v>0</v>
      </c>
    </row>
    <row r="857" spans="1:8" x14ac:dyDescent="0.3">
      <c r="A857" s="2">
        <v>42026</v>
      </c>
      <c r="B857" t="s">
        <v>777</v>
      </c>
      <c r="C857" s="1" t="s">
        <v>778</v>
      </c>
      <c r="D857" s="6" t="str">
        <f t="shared" si="13"/>
        <v>PL</v>
      </c>
      <c r="E857">
        <v>1.74</v>
      </c>
      <c r="F857">
        <v>1405</v>
      </c>
      <c r="G857">
        <v>2500</v>
      </c>
      <c r="H857">
        <v>3496000</v>
      </c>
    </row>
    <row r="858" spans="1:8" x14ac:dyDescent="0.3">
      <c r="A858" s="2">
        <v>42026</v>
      </c>
      <c r="B858" t="s">
        <v>779</v>
      </c>
      <c r="C858" s="1" t="s">
        <v>780</v>
      </c>
      <c r="D858" s="6" t="str">
        <f t="shared" si="13"/>
        <v>PL</v>
      </c>
      <c r="E858">
        <v>23.5</v>
      </c>
      <c r="F858">
        <v>2256</v>
      </c>
      <c r="G858">
        <v>53370</v>
      </c>
      <c r="H858">
        <v>5187000</v>
      </c>
    </row>
    <row r="859" spans="1:8" x14ac:dyDescent="0.3">
      <c r="A859" s="2">
        <v>42026</v>
      </c>
      <c r="B859" t="s">
        <v>781</v>
      </c>
      <c r="C859" s="1" t="s">
        <v>782</v>
      </c>
      <c r="D859" s="6" t="str">
        <f t="shared" si="13"/>
        <v>PL</v>
      </c>
      <c r="E859">
        <v>6.15</v>
      </c>
      <c r="F859">
        <v>700</v>
      </c>
      <c r="G859">
        <v>4230</v>
      </c>
      <c r="H859">
        <v>2500000</v>
      </c>
    </row>
    <row r="860" spans="1:8" x14ac:dyDescent="0.3">
      <c r="A860" s="2">
        <v>42026</v>
      </c>
      <c r="B860" t="s">
        <v>783</v>
      </c>
      <c r="C860" s="1" t="s">
        <v>784</v>
      </c>
      <c r="D860" s="6" t="str">
        <f t="shared" si="13"/>
        <v>PL</v>
      </c>
      <c r="E860">
        <v>16.28</v>
      </c>
      <c r="F860">
        <v>3279</v>
      </c>
      <c r="G860">
        <v>52650</v>
      </c>
      <c r="H860">
        <v>5246000</v>
      </c>
    </row>
    <row r="861" spans="1:8" x14ac:dyDescent="0.3">
      <c r="A861" s="2">
        <v>42026</v>
      </c>
      <c r="B861" t="s">
        <v>785</v>
      </c>
      <c r="C861" s="1" t="s">
        <v>786</v>
      </c>
      <c r="D861" s="6" t="str">
        <f t="shared" si="13"/>
        <v>PL</v>
      </c>
      <c r="E861">
        <v>15.6</v>
      </c>
      <c r="F861">
        <v>1292</v>
      </c>
      <c r="G861">
        <v>20190</v>
      </c>
      <c r="H861">
        <v>3182000</v>
      </c>
    </row>
    <row r="862" spans="1:8" x14ac:dyDescent="0.3">
      <c r="A862" s="2">
        <v>42026</v>
      </c>
      <c r="B862" t="s">
        <v>787</v>
      </c>
      <c r="C862" s="1" t="s">
        <v>788</v>
      </c>
      <c r="D862" s="6" t="str">
        <f t="shared" si="13"/>
        <v>CA</v>
      </c>
      <c r="E862">
        <v>3.3</v>
      </c>
      <c r="F862">
        <v>75052</v>
      </c>
      <c r="G862">
        <v>250120</v>
      </c>
      <c r="H862">
        <v>32839000</v>
      </c>
    </row>
    <row r="863" spans="1:8" x14ac:dyDescent="0.3">
      <c r="A863" s="2">
        <v>42026</v>
      </c>
      <c r="B863" t="s">
        <v>789</v>
      </c>
      <c r="C863" s="1" t="s">
        <v>790</v>
      </c>
      <c r="D863" s="6" t="str">
        <f t="shared" si="13"/>
        <v>PL</v>
      </c>
      <c r="E863">
        <v>1.81</v>
      </c>
      <c r="F863">
        <v>49988</v>
      </c>
      <c r="G863">
        <v>92210</v>
      </c>
      <c r="H863">
        <v>18377000</v>
      </c>
    </row>
    <row r="864" spans="1:8" x14ac:dyDescent="0.3">
      <c r="A864" s="2">
        <v>42026</v>
      </c>
      <c r="B864" t="s">
        <v>791</v>
      </c>
      <c r="C864" s="1" t="s">
        <v>792</v>
      </c>
      <c r="D864" s="6" t="str">
        <f t="shared" si="13"/>
        <v>EE</v>
      </c>
      <c r="E864">
        <v>5.26</v>
      </c>
      <c r="F864">
        <v>0</v>
      </c>
      <c r="G864">
        <v>0</v>
      </c>
      <c r="H864">
        <v>5448000</v>
      </c>
    </row>
    <row r="865" spans="1:8" x14ac:dyDescent="0.3">
      <c r="A865" s="2">
        <v>42026</v>
      </c>
      <c r="B865" t="s">
        <v>793</v>
      </c>
      <c r="C865" s="1" t="s">
        <v>794</v>
      </c>
      <c r="D865" s="6" t="str">
        <f t="shared" si="13"/>
        <v>PL</v>
      </c>
      <c r="E865">
        <v>9.5500000000000007</v>
      </c>
      <c r="F865">
        <v>0</v>
      </c>
      <c r="G865">
        <v>0</v>
      </c>
      <c r="H865">
        <v>1962000</v>
      </c>
    </row>
    <row r="866" spans="1:8" x14ac:dyDescent="0.3">
      <c r="A866" s="2">
        <v>42026</v>
      </c>
      <c r="B866" t="s">
        <v>795</v>
      </c>
      <c r="C866" s="1" t="s">
        <v>796</v>
      </c>
      <c r="D866" s="6" t="str">
        <f t="shared" si="13"/>
        <v>PL</v>
      </c>
      <c r="E866">
        <v>33</v>
      </c>
      <c r="F866">
        <v>1636</v>
      </c>
      <c r="G866">
        <v>53780</v>
      </c>
      <c r="H866">
        <v>1729000</v>
      </c>
    </row>
    <row r="867" spans="1:8" x14ac:dyDescent="0.3">
      <c r="A867" s="2">
        <v>42026</v>
      </c>
      <c r="B867" t="s">
        <v>797</v>
      </c>
      <c r="C867" s="1" t="s">
        <v>798</v>
      </c>
      <c r="D867" s="6" t="str">
        <f t="shared" si="13"/>
        <v>PL</v>
      </c>
      <c r="E867">
        <v>1.81</v>
      </c>
      <c r="F867">
        <v>105</v>
      </c>
      <c r="G867">
        <v>190</v>
      </c>
      <c r="H867">
        <v>0</v>
      </c>
    </row>
    <row r="868" spans="1:8" x14ac:dyDescent="0.3">
      <c r="A868" s="2">
        <v>42026</v>
      </c>
      <c r="B868" t="s">
        <v>799</v>
      </c>
      <c r="C868" s="1" t="s">
        <v>800</v>
      </c>
      <c r="D868" s="6" t="str">
        <f t="shared" si="13"/>
        <v>PL</v>
      </c>
      <c r="E868">
        <v>1.02</v>
      </c>
      <c r="F868">
        <v>99531</v>
      </c>
      <c r="G868">
        <v>102480</v>
      </c>
      <c r="H868">
        <v>31508000</v>
      </c>
    </row>
    <row r="869" spans="1:8" x14ac:dyDescent="0.3">
      <c r="A869" s="2">
        <v>42026</v>
      </c>
      <c r="B869" t="s">
        <v>801</v>
      </c>
      <c r="C869" s="1" t="s">
        <v>802</v>
      </c>
      <c r="D869" s="6" t="str">
        <f t="shared" si="13"/>
        <v>PL</v>
      </c>
      <c r="E869">
        <v>0.56000000000000005</v>
      </c>
      <c r="F869">
        <v>17400</v>
      </c>
      <c r="G869">
        <v>9320</v>
      </c>
      <c r="H869">
        <v>0</v>
      </c>
    </row>
    <row r="870" spans="1:8" x14ac:dyDescent="0.3">
      <c r="A870" s="2">
        <v>42026</v>
      </c>
      <c r="B870" t="s">
        <v>803</v>
      </c>
      <c r="C870" s="1" t="s">
        <v>804</v>
      </c>
      <c r="D870" s="6" t="str">
        <f t="shared" si="13"/>
        <v>PL</v>
      </c>
      <c r="E870">
        <v>3.44</v>
      </c>
      <c r="F870">
        <v>53362</v>
      </c>
      <c r="G870">
        <v>163450</v>
      </c>
      <c r="H870">
        <v>0</v>
      </c>
    </row>
    <row r="871" spans="1:8" x14ac:dyDescent="0.3">
      <c r="A871" s="2">
        <v>42026</v>
      </c>
      <c r="B871" t="s">
        <v>805</v>
      </c>
      <c r="C871" s="1" t="s">
        <v>806</v>
      </c>
      <c r="D871" s="6" t="str">
        <f t="shared" si="13"/>
        <v>PL</v>
      </c>
      <c r="E871">
        <v>12.4</v>
      </c>
      <c r="F871">
        <v>2624</v>
      </c>
      <c r="G871">
        <v>32730</v>
      </c>
      <c r="H871">
        <v>9601000</v>
      </c>
    </row>
    <row r="872" spans="1:8" x14ac:dyDescent="0.3">
      <c r="A872" s="2">
        <v>42026</v>
      </c>
      <c r="B872" t="s">
        <v>807</v>
      </c>
      <c r="C872" s="1" t="s">
        <v>808</v>
      </c>
      <c r="D872" s="6" t="str">
        <f t="shared" si="13"/>
        <v>PL</v>
      </c>
      <c r="E872">
        <v>41.31</v>
      </c>
      <c r="F872">
        <v>213</v>
      </c>
      <c r="G872">
        <v>8650</v>
      </c>
      <c r="H872">
        <v>5026000</v>
      </c>
    </row>
    <row r="873" spans="1:8" x14ac:dyDescent="0.3">
      <c r="A873" s="2">
        <v>42026</v>
      </c>
      <c r="B873" t="s">
        <v>809</v>
      </c>
      <c r="C873" s="1" t="s">
        <v>810</v>
      </c>
      <c r="D873" s="6" t="str">
        <f t="shared" si="13"/>
        <v>FR</v>
      </c>
      <c r="E873">
        <v>43.59</v>
      </c>
      <c r="F873">
        <v>984</v>
      </c>
      <c r="G873">
        <v>42770</v>
      </c>
      <c r="H873">
        <v>176000</v>
      </c>
    </row>
    <row r="874" spans="1:8" x14ac:dyDescent="0.3">
      <c r="A874" s="2">
        <v>42026</v>
      </c>
      <c r="B874" t="s">
        <v>811</v>
      </c>
      <c r="C874" s="1" t="s">
        <v>812</v>
      </c>
      <c r="D874" s="6" t="str">
        <f t="shared" si="13"/>
        <v>PL</v>
      </c>
      <c r="E874">
        <v>2.5499999999999998</v>
      </c>
      <c r="F874">
        <v>72481</v>
      </c>
      <c r="G874">
        <v>188940</v>
      </c>
      <c r="H874">
        <v>12010000</v>
      </c>
    </row>
    <row r="875" spans="1:8" x14ac:dyDescent="0.3">
      <c r="A875" s="2">
        <v>42026</v>
      </c>
      <c r="B875" t="s">
        <v>813</v>
      </c>
      <c r="C875" s="1" t="s">
        <v>814</v>
      </c>
      <c r="D875" s="6" t="str">
        <f t="shared" si="13"/>
        <v>PL</v>
      </c>
      <c r="E875">
        <v>8.06</v>
      </c>
      <c r="F875">
        <v>134</v>
      </c>
      <c r="G875">
        <v>1070</v>
      </c>
      <c r="H875">
        <v>4755000</v>
      </c>
    </row>
    <row r="876" spans="1:8" x14ac:dyDescent="0.3">
      <c r="A876" s="2">
        <v>42026</v>
      </c>
      <c r="B876" t="s">
        <v>815</v>
      </c>
      <c r="C876" s="1" t="s">
        <v>816</v>
      </c>
      <c r="D876" s="6" t="str">
        <f t="shared" si="13"/>
        <v>BG</v>
      </c>
      <c r="E876">
        <v>8.4</v>
      </c>
      <c r="F876">
        <v>0</v>
      </c>
      <c r="G876">
        <v>0</v>
      </c>
      <c r="H876">
        <v>12000</v>
      </c>
    </row>
    <row r="877" spans="1:8" x14ac:dyDescent="0.3">
      <c r="A877" s="2">
        <v>42026</v>
      </c>
      <c r="B877" t="s">
        <v>817</v>
      </c>
      <c r="C877" s="1" t="s">
        <v>818</v>
      </c>
      <c r="D877" s="6" t="str">
        <f t="shared" si="13"/>
        <v>PL</v>
      </c>
      <c r="E877">
        <v>2.65</v>
      </c>
      <c r="F877">
        <v>31459</v>
      </c>
      <c r="G877">
        <v>83440</v>
      </c>
      <c r="H877">
        <v>97338000</v>
      </c>
    </row>
    <row r="878" spans="1:8" x14ac:dyDescent="0.3">
      <c r="A878" s="2">
        <v>42026</v>
      </c>
      <c r="B878" t="s">
        <v>819</v>
      </c>
      <c r="C878" s="1" t="s">
        <v>820</v>
      </c>
      <c r="D878" s="6" t="str">
        <f t="shared" si="13"/>
        <v>PL</v>
      </c>
      <c r="E878">
        <v>343.9</v>
      </c>
      <c r="F878">
        <v>1349</v>
      </c>
      <c r="G878">
        <v>449300</v>
      </c>
      <c r="H878">
        <v>1810000</v>
      </c>
    </row>
    <row r="879" spans="1:8" x14ac:dyDescent="0.3">
      <c r="A879" s="2">
        <v>42026</v>
      </c>
      <c r="B879" t="s">
        <v>821</v>
      </c>
      <c r="C879" s="1" t="s">
        <v>822</v>
      </c>
      <c r="D879" s="6" t="str">
        <f t="shared" si="13"/>
        <v>PL</v>
      </c>
      <c r="E879">
        <v>12.7</v>
      </c>
      <c r="F879">
        <v>3421</v>
      </c>
      <c r="G879">
        <v>43300</v>
      </c>
      <c r="H879">
        <v>7716000</v>
      </c>
    </row>
    <row r="880" spans="1:8" x14ac:dyDescent="0.3">
      <c r="A880" s="2">
        <v>42026</v>
      </c>
      <c r="B880" t="s">
        <v>823</v>
      </c>
      <c r="C880" s="1" t="s">
        <v>824</v>
      </c>
      <c r="D880" s="6" t="str">
        <f t="shared" si="13"/>
        <v>PL</v>
      </c>
      <c r="E880">
        <v>10.31</v>
      </c>
      <c r="F880">
        <v>1401</v>
      </c>
      <c r="G880">
        <v>14500</v>
      </c>
      <c r="H880">
        <v>1791000</v>
      </c>
    </row>
    <row r="881" spans="1:8" x14ac:dyDescent="0.3">
      <c r="A881" s="2">
        <v>42026</v>
      </c>
      <c r="B881" t="s">
        <v>825</v>
      </c>
      <c r="C881" s="1" t="s">
        <v>826</v>
      </c>
      <c r="D881" s="6" t="str">
        <f t="shared" si="13"/>
        <v>PL</v>
      </c>
      <c r="E881">
        <v>2.39</v>
      </c>
      <c r="F881">
        <v>64285</v>
      </c>
      <c r="G881">
        <v>147730</v>
      </c>
      <c r="H881">
        <v>0</v>
      </c>
    </row>
    <row r="882" spans="1:8" x14ac:dyDescent="0.3">
      <c r="A882" s="2">
        <v>42026</v>
      </c>
      <c r="B882" t="s">
        <v>827</v>
      </c>
      <c r="C882" s="1" t="s">
        <v>828</v>
      </c>
      <c r="D882" s="6" t="str">
        <f t="shared" si="13"/>
        <v>PL</v>
      </c>
      <c r="E882">
        <v>13.3</v>
      </c>
      <c r="F882">
        <v>115</v>
      </c>
      <c r="G882">
        <v>1530</v>
      </c>
      <c r="H882">
        <v>925000</v>
      </c>
    </row>
    <row r="883" spans="1:8" x14ac:dyDescent="0.3">
      <c r="A883" s="2">
        <v>42026</v>
      </c>
      <c r="B883" t="s">
        <v>829</v>
      </c>
      <c r="C883" s="1" t="s">
        <v>830</v>
      </c>
      <c r="D883" s="6" t="str">
        <f t="shared" si="13"/>
        <v>PL</v>
      </c>
      <c r="E883">
        <v>0.24</v>
      </c>
      <c r="F883">
        <v>25010</v>
      </c>
      <c r="G883">
        <v>6000</v>
      </c>
      <c r="H883">
        <v>0</v>
      </c>
    </row>
    <row r="884" spans="1:8" x14ac:dyDescent="0.3">
      <c r="A884" s="2">
        <v>42026</v>
      </c>
      <c r="B884" t="s">
        <v>831</v>
      </c>
      <c r="C884" s="1" t="s">
        <v>832</v>
      </c>
      <c r="D884" s="6" t="str">
        <f t="shared" si="13"/>
        <v>PL</v>
      </c>
      <c r="E884">
        <v>13.2</v>
      </c>
      <c r="F884">
        <v>2395</v>
      </c>
      <c r="G884">
        <v>31530</v>
      </c>
      <c r="H884">
        <v>11886000</v>
      </c>
    </row>
    <row r="885" spans="1:8" x14ac:dyDescent="0.3">
      <c r="A885" s="2">
        <v>42026</v>
      </c>
      <c r="B885" t="s">
        <v>833</v>
      </c>
      <c r="C885" s="1" t="s">
        <v>834</v>
      </c>
      <c r="D885" s="6" t="str">
        <f t="shared" si="13"/>
        <v>PL</v>
      </c>
      <c r="E885">
        <v>21</v>
      </c>
      <c r="F885">
        <v>5107</v>
      </c>
      <c r="G885">
        <v>107820</v>
      </c>
      <c r="H885">
        <v>5947000</v>
      </c>
    </row>
    <row r="886" spans="1:8" x14ac:dyDescent="0.3">
      <c r="A886" s="2">
        <v>42026</v>
      </c>
      <c r="B886" t="s">
        <v>835</v>
      </c>
      <c r="C886" s="1" t="s">
        <v>836</v>
      </c>
      <c r="D886" s="6" t="str">
        <f t="shared" si="13"/>
        <v>PL</v>
      </c>
      <c r="E886">
        <v>4.0599999999999996</v>
      </c>
      <c r="F886">
        <v>2463968</v>
      </c>
      <c r="G886">
        <v>9970640</v>
      </c>
      <c r="H886">
        <v>496690000</v>
      </c>
    </row>
    <row r="887" spans="1:8" x14ac:dyDescent="0.3">
      <c r="A887" s="2">
        <v>42026</v>
      </c>
      <c r="B887" t="s">
        <v>837</v>
      </c>
      <c r="C887" s="1" t="s">
        <v>838</v>
      </c>
      <c r="D887" s="6" t="str">
        <f t="shared" si="13"/>
        <v>DE</v>
      </c>
      <c r="E887">
        <v>109</v>
      </c>
      <c r="F887">
        <v>0</v>
      </c>
      <c r="G887">
        <v>0</v>
      </c>
      <c r="H887">
        <v>142000</v>
      </c>
    </row>
    <row r="888" spans="1:8" x14ac:dyDescent="0.3">
      <c r="A888" s="2">
        <v>42026</v>
      </c>
      <c r="B888" t="s">
        <v>839</v>
      </c>
      <c r="C888" s="1" t="s">
        <v>840</v>
      </c>
      <c r="D888" s="6" t="str">
        <f t="shared" si="13"/>
        <v>PL</v>
      </c>
      <c r="E888">
        <v>21.8</v>
      </c>
      <c r="F888">
        <v>3590</v>
      </c>
      <c r="G888">
        <v>78590</v>
      </c>
      <c r="H888">
        <v>730000</v>
      </c>
    </row>
    <row r="889" spans="1:8" x14ac:dyDescent="0.3">
      <c r="A889" s="2">
        <v>42026</v>
      </c>
      <c r="B889" t="s">
        <v>841</v>
      </c>
      <c r="C889" s="1" t="s">
        <v>842</v>
      </c>
      <c r="D889" s="6" t="str">
        <f t="shared" si="13"/>
        <v>PL</v>
      </c>
      <c r="E889">
        <v>12.7</v>
      </c>
      <c r="F889">
        <v>579</v>
      </c>
      <c r="G889">
        <v>7140</v>
      </c>
      <c r="H889">
        <v>7000000</v>
      </c>
    </row>
    <row r="890" spans="1:8" x14ac:dyDescent="0.3">
      <c r="A890" s="2">
        <v>42026</v>
      </c>
      <c r="B890" t="s">
        <v>843</v>
      </c>
      <c r="C890" s="1" t="s">
        <v>844</v>
      </c>
      <c r="D890" s="6" t="str">
        <f t="shared" si="13"/>
        <v>SK</v>
      </c>
      <c r="E890">
        <v>87</v>
      </c>
      <c r="F890">
        <v>0</v>
      </c>
      <c r="G890">
        <v>0</v>
      </c>
      <c r="H890">
        <v>84000</v>
      </c>
    </row>
    <row r="891" spans="1:8" x14ac:dyDescent="0.3">
      <c r="A891" s="2">
        <v>42026</v>
      </c>
      <c r="B891" t="s">
        <v>845</v>
      </c>
      <c r="C891" s="1" t="s">
        <v>846</v>
      </c>
      <c r="D891" s="6" t="str">
        <f t="shared" si="13"/>
        <v>PL</v>
      </c>
      <c r="E891">
        <v>5.01</v>
      </c>
      <c r="F891">
        <v>2472582</v>
      </c>
      <c r="G891">
        <v>12404440</v>
      </c>
      <c r="H891">
        <v>1043590000</v>
      </c>
    </row>
    <row r="892" spans="1:8" x14ac:dyDescent="0.3">
      <c r="A892" s="2">
        <v>42026</v>
      </c>
      <c r="B892" t="s">
        <v>847</v>
      </c>
      <c r="C892" s="1" t="s">
        <v>848</v>
      </c>
      <c r="D892" s="6" t="str">
        <f t="shared" si="13"/>
        <v>PL</v>
      </c>
      <c r="E892">
        <v>0.75</v>
      </c>
      <c r="F892">
        <v>8875</v>
      </c>
      <c r="G892">
        <v>6420</v>
      </c>
      <c r="H892">
        <v>0</v>
      </c>
    </row>
    <row r="893" spans="1:8" x14ac:dyDescent="0.3">
      <c r="A893" s="2">
        <v>42026</v>
      </c>
      <c r="B893" t="s">
        <v>849</v>
      </c>
      <c r="C893" s="1" t="s">
        <v>850</v>
      </c>
      <c r="D893" s="6" t="str">
        <f t="shared" si="13"/>
        <v>PL</v>
      </c>
      <c r="E893">
        <v>9.8000000000000007</v>
      </c>
      <c r="F893">
        <v>1374</v>
      </c>
      <c r="G893">
        <v>13260</v>
      </c>
      <c r="H893">
        <v>2847000</v>
      </c>
    </row>
    <row r="894" spans="1:8" x14ac:dyDescent="0.3">
      <c r="A894" s="2">
        <v>42026</v>
      </c>
      <c r="B894" t="s">
        <v>851</v>
      </c>
      <c r="C894" s="1" t="s">
        <v>852</v>
      </c>
      <c r="D894" s="6" t="str">
        <f t="shared" si="13"/>
        <v>PL</v>
      </c>
      <c r="E894">
        <v>16.73</v>
      </c>
      <c r="F894">
        <v>695</v>
      </c>
      <c r="G894">
        <v>11510</v>
      </c>
      <c r="H894">
        <v>448000</v>
      </c>
    </row>
    <row r="895" spans="1:8" x14ac:dyDescent="0.3">
      <c r="A895" s="2">
        <v>42026</v>
      </c>
      <c r="B895" t="s">
        <v>853</v>
      </c>
      <c r="C895" s="1" t="s">
        <v>854</v>
      </c>
      <c r="D895" s="6" t="str">
        <f t="shared" si="13"/>
        <v>PL</v>
      </c>
      <c r="E895">
        <v>4.05</v>
      </c>
      <c r="F895">
        <v>13583</v>
      </c>
      <c r="G895">
        <v>58210</v>
      </c>
      <c r="H895">
        <v>19158000</v>
      </c>
    </row>
    <row r="896" spans="1:8" x14ac:dyDescent="0.3">
      <c r="A896" s="2">
        <v>42026</v>
      </c>
      <c r="B896" t="s">
        <v>855</v>
      </c>
      <c r="C896" s="1" t="s">
        <v>856</v>
      </c>
      <c r="D896" s="6" t="str">
        <f t="shared" si="13"/>
        <v>PL</v>
      </c>
      <c r="E896">
        <v>3.61</v>
      </c>
      <c r="F896">
        <v>1536</v>
      </c>
      <c r="G896">
        <v>5510</v>
      </c>
      <c r="H896">
        <v>6157000</v>
      </c>
    </row>
    <row r="897" spans="1:8" x14ac:dyDescent="0.3">
      <c r="A897" s="2">
        <v>42026</v>
      </c>
      <c r="B897" t="s">
        <v>857</v>
      </c>
      <c r="C897" s="1" t="s">
        <v>858</v>
      </c>
      <c r="D897" s="6" t="str">
        <f t="shared" si="13"/>
        <v>PL</v>
      </c>
      <c r="E897">
        <v>6.74</v>
      </c>
      <c r="F897">
        <v>7295</v>
      </c>
      <c r="G897">
        <v>48870</v>
      </c>
      <c r="H897">
        <v>3969000</v>
      </c>
    </row>
    <row r="898" spans="1:8" x14ac:dyDescent="0.3">
      <c r="A898" s="2">
        <v>42026</v>
      </c>
      <c r="B898" t="s">
        <v>859</v>
      </c>
      <c r="C898" s="1" t="s">
        <v>860</v>
      </c>
      <c r="D898" s="6" t="str">
        <f t="shared" si="13"/>
        <v>PL</v>
      </c>
      <c r="E898">
        <v>6.3</v>
      </c>
      <c r="F898">
        <v>27571</v>
      </c>
      <c r="G898">
        <v>168070</v>
      </c>
      <c r="H898">
        <v>15008000</v>
      </c>
    </row>
    <row r="899" spans="1:8" x14ac:dyDescent="0.3">
      <c r="A899" s="2">
        <v>42026</v>
      </c>
      <c r="B899" t="s">
        <v>861</v>
      </c>
      <c r="C899" s="1" t="s">
        <v>862</v>
      </c>
      <c r="D899" s="6" t="str">
        <f t="shared" ref="D899:D962" si="14">LEFT(C899,2)</f>
        <v>PL</v>
      </c>
      <c r="E899">
        <v>9.5</v>
      </c>
      <c r="F899">
        <v>8025</v>
      </c>
      <c r="G899">
        <v>75730</v>
      </c>
      <c r="H899">
        <v>14241000</v>
      </c>
    </row>
    <row r="900" spans="1:8" x14ac:dyDescent="0.3">
      <c r="A900" s="2">
        <v>42026</v>
      </c>
      <c r="B900" t="s">
        <v>863</v>
      </c>
      <c r="C900" s="1" t="s">
        <v>864</v>
      </c>
      <c r="D900" s="6" t="str">
        <f t="shared" si="14"/>
        <v>PL</v>
      </c>
      <c r="E900">
        <v>4.84</v>
      </c>
      <c r="F900">
        <v>3625</v>
      </c>
      <c r="G900">
        <v>17000</v>
      </c>
      <c r="H900">
        <v>11716000</v>
      </c>
    </row>
    <row r="901" spans="1:8" x14ac:dyDescent="0.3">
      <c r="A901" s="2">
        <v>42026</v>
      </c>
      <c r="B901" t="s">
        <v>865</v>
      </c>
      <c r="C901" s="1" t="s">
        <v>866</v>
      </c>
      <c r="D901" s="6" t="str">
        <f t="shared" si="14"/>
        <v>PL</v>
      </c>
      <c r="E901">
        <v>8.8699999999999992</v>
      </c>
      <c r="F901">
        <v>66225</v>
      </c>
      <c r="G901">
        <v>584250</v>
      </c>
      <c r="H901">
        <v>36592000</v>
      </c>
    </row>
    <row r="902" spans="1:8" x14ac:dyDescent="0.3">
      <c r="A902" s="2">
        <v>42026</v>
      </c>
      <c r="B902" t="s">
        <v>867</v>
      </c>
      <c r="C902" s="1" t="s">
        <v>868</v>
      </c>
      <c r="D902" s="6" t="str">
        <f t="shared" si="14"/>
        <v>PL</v>
      </c>
      <c r="E902">
        <v>4.68</v>
      </c>
      <c r="F902">
        <v>377</v>
      </c>
      <c r="G902">
        <v>1760</v>
      </c>
      <c r="H902">
        <v>2580000</v>
      </c>
    </row>
    <row r="903" spans="1:8" x14ac:dyDescent="0.3">
      <c r="A903" s="2">
        <v>42026</v>
      </c>
      <c r="B903" t="s">
        <v>869</v>
      </c>
      <c r="C903" s="1" t="s">
        <v>870</v>
      </c>
      <c r="D903" s="6" t="str">
        <f t="shared" si="14"/>
        <v>PL</v>
      </c>
      <c r="E903">
        <v>3.96</v>
      </c>
      <c r="F903">
        <v>50</v>
      </c>
      <c r="G903">
        <v>200</v>
      </c>
      <c r="H903">
        <v>0</v>
      </c>
    </row>
    <row r="904" spans="1:8" x14ac:dyDescent="0.3">
      <c r="A904" s="2">
        <v>42026</v>
      </c>
      <c r="B904" t="s">
        <v>871</v>
      </c>
      <c r="C904" s="1" t="s">
        <v>872</v>
      </c>
      <c r="D904" s="6" t="str">
        <f t="shared" si="14"/>
        <v>PL</v>
      </c>
      <c r="E904">
        <v>1.95</v>
      </c>
      <c r="F904">
        <v>0</v>
      </c>
      <c r="G904">
        <v>0</v>
      </c>
      <c r="H904">
        <v>3297000</v>
      </c>
    </row>
    <row r="905" spans="1:8" x14ac:dyDescent="0.3">
      <c r="A905" s="2">
        <v>42026</v>
      </c>
      <c r="B905" t="s">
        <v>873</v>
      </c>
      <c r="C905" s="1" t="s">
        <v>874</v>
      </c>
      <c r="D905" s="6" t="str">
        <f t="shared" si="14"/>
        <v>PL</v>
      </c>
      <c r="E905">
        <v>17.600000000000001</v>
      </c>
      <c r="F905">
        <v>227247</v>
      </c>
      <c r="G905">
        <v>4038300</v>
      </c>
      <c r="H905">
        <v>163100000</v>
      </c>
    </row>
    <row r="906" spans="1:8" x14ac:dyDescent="0.3">
      <c r="A906" s="2">
        <v>42026</v>
      </c>
      <c r="B906" t="s">
        <v>875</v>
      </c>
      <c r="C906" s="1" t="s">
        <v>876</v>
      </c>
      <c r="D906" s="6" t="str">
        <f t="shared" si="14"/>
        <v>PL</v>
      </c>
      <c r="E906">
        <v>56</v>
      </c>
      <c r="F906">
        <v>1</v>
      </c>
      <c r="G906">
        <v>60</v>
      </c>
      <c r="H906">
        <v>1288000</v>
      </c>
    </row>
    <row r="907" spans="1:8" x14ac:dyDescent="0.3">
      <c r="A907" s="2">
        <v>42026</v>
      </c>
      <c r="B907" t="s">
        <v>877</v>
      </c>
      <c r="C907" s="1" t="s">
        <v>878</v>
      </c>
      <c r="D907" s="6" t="str">
        <f t="shared" si="14"/>
        <v>PL</v>
      </c>
      <c r="E907">
        <v>8.59</v>
      </c>
      <c r="F907">
        <v>970</v>
      </c>
      <c r="G907">
        <v>8310</v>
      </c>
      <c r="H907">
        <v>14002000</v>
      </c>
    </row>
    <row r="908" spans="1:8" x14ac:dyDescent="0.3">
      <c r="A908" s="2">
        <v>42026</v>
      </c>
      <c r="B908" t="s">
        <v>879</v>
      </c>
      <c r="C908" s="1" t="s">
        <v>880</v>
      </c>
      <c r="D908" s="6" t="str">
        <f t="shared" si="14"/>
        <v>IT</v>
      </c>
      <c r="E908">
        <v>24.4</v>
      </c>
      <c r="F908">
        <v>2729</v>
      </c>
      <c r="G908">
        <v>66170</v>
      </c>
      <c r="H908">
        <v>28378000</v>
      </c>
    </row>
    <row r="909" spans="1:8" x14ac:dyDescent="0.3">
      <c r="A909" s="2">
        <v>42026</v>
      </c>
      <c r="B909" t="s">
        <v>881</v>
      </c>
      <c r="C909" s="1" t="s">
        <v>882</v>
      </c>
      <c r="D909" s="6" t="str">
        <f t="shared" si="14"/>
        <v>PL</v>
      </c>
      <c r="E909">
        <v>2.39</v>
      </c>
      <c r="F909">
        <v>1262</v>
      </c>
      <c r="G909">
        <v>3010</v>
      </c>
      <c r="H909">
        <v>0</v>
      </c>
    </row>
    <row r="910" spans="1:8" x14ac:dyDescent="0.3">
      <c r="A910" s="2">
        <v>42026</v>
      </c>
      <c r="B910" t="s">
        <v>883</v>
      </c>
      <c r="C910" s="1" t="s">
        <v>884</v>
      </c>
      <c r="D910" s="6" t="str">
        <f t="shared" si="14"/>
        <v>PL</v>
      </c>
      <c r="E910">
        <v>2.09</v>
      </c>
      <c r="F910">
        <v>35436</v>
      </c>
      <c r="G910">
        <v>73290</v>
      </c>
      <c r="H910">
        <v>20551000</v>
      </c>
    </row>
    <row r="911" spans="1:8" x14ac:dyDescent="0.3">
      <c r="A911" s="2">
        <v>42026</v>
      </c>
      <c r="B911" t="s">
        <v>885</v>
      </c>
      <c r="C911" s="1" t="s">
        <v>886</v>
      </c>
      <c r="D911" s="6" t="str">
        <f t="shared" si="14"/>
        <v>PL</v>
      </c>
      <c r="E911">
        <v>2.67</v>
      </c>
      <c r="F911">
        <v>21</v>
      </c>
      <c r="G911">
        <v>60</v>
      </c>
      <c r="H911">
        <v>16914000</v>
      </c>
    </row>
    <row r="912" spans="1:8" x14ac:dyDescent="0.3">
      <c r="A912" s="2">
        <v>42026</v>
      </c>
      <c r="B912" t="s">
        <v>887</v>
      </c>
      <c r="C912" s="1" t="s">
        <v>888</v>
      </c>
      <c r="D912" s="6" t="str">
        <f t="shared" si="14"/>
        <v>PL</v>
      </c>
      <c r="E912">
        <v>1.63</v>
      </c>
      <c r="F912">
        <v>0</v>
      </c>
      <c r="G912">
        <v>0</v>
      </c>
      <c r="H912">
        <v>0</v>
      </c>
    </row>
    <row r="913" spans="1:8" x14ac:dyDescent="0.3">
      <c r="A913" s="2">
        <v>42026</v>
      </c>
      <c r="B913" t="s">
        <v>889</v>
      </c>
      <c r="C913" s="1" t="s">
        <v>890</v>
      </c>
      <c r="D913" s="6" t="str">
        <f t="shared" si="14"/>
        <v>PL</v>
      </c>
      <c r="E913">
        <v>193.45</v>
      </c>
      <c r="F913">
        <v>280</v>
      </c>
      <c r="G913">
        <v>53670</v>
      </c>
      <c r="H913">
        <v>370000</v>
      </c>
    </row>
    <row r="914" spans="1:8" x14ac:dyDescent="0.3">
      <c r="A914" s="2">
        <v>42026</v>
      </c>
      <c r="B914" t="s">
        <v>891</v>
      </c>
      <c r="C914" s="1" t="s">
        <v>892</v>
      </c>
      <c r="D914" s="6" t="str">
        <f t="shared" si="14"/>
        <v>PL</v>
      </c>
      <c r="E914">
        <v>4.3</v>
      </c>
      <c r="F914">
        <v>6744</v>
      </c>
      <c r="G914">
        <v>28990</v>
      </c>
      <c r="H914">
        <v>4890000</v>
      </c>
    </row>
    <row r="915" spans="1:8" x14ac:dyDescent="0.3">
      <c r="A915" s="2">
        <v>42026</v>
      </c>
      <c r="B915" t="s">
        <v>893</v>
      </c>
      <c r="C915" s="1" t="s">
        <v>894</v>
      </c>
      <c r="D915" s="6" t="str">
        <f t="shared" si="14"/>
        <v>PL</v>
      </c>
      <c r="E915">
        <v>9.24</v>
      </c>
      <c r="F915">
        <v>5146</v>
      </c>
      <c r="G915">
        <v>46510</v>
      </c>
      <c r="H915">
        <v>4210000</v>
      </c>
    </row>
    <row r="916" spans="1:8" x14ac:dyDescent="0.3">
      <c r="A916" s="2">
        <v>42026</v>
      </c>
      <c r="B916" t="s">
        <v>895</v>
      </c>
      <c r="C916" s="1" t="s">
        <v>896</v>
      </c>
      <c r="D916" s="6" t="str">
        <f t="shared" si="14"/>
        <v>PL</v>
      </c>
      <c r="E916">
        <v>2.0299999999999998</v>
      </c>
      <c r="F916">
        <v>286713</v>
      </c>
      <c r="G916">
        <v>576620</v>
      </c>
      <c r="H916">
        <v>158887000</v>
      </c>
    </row>
    <row r="917" spans="1:8" x14ac:dyDescent="0.3">
      <c r="A917" s="2">
        <v>42026</v>
      </c>
      <c r="B917" t="s">
        <v>897</v>
      </c>
      <c r="C917" s="1" t="s">
        <v>898</v>
      </c>
      <c r="D917" s="6" t="str">
        <f t="shared" si="14"/>
        <v>PL</v>
      </c>
      <c r="E917">
        <v>9.49</v>
      </c>
      <c r="F917">
        <v>1193</v>
      </c>
      <c r="G917">
        <v>11230</v>
      </c>
      <c r="H917">
        <v>3957000</v>
      </c>
    </row>
    <row r="918" spans="1:8" x14ac:dyDescent="0.3">
      <c r="A918" s="2">
        <v>42026</v>
      </c>
      <c r="B918" t="s">
        <v>899</v>
      </c>
      <c r="C918" s="1" t="s">
        <v>900</v>
      </c>
      <c r="D918" s="6" t="str">
        <f t="shared" si="14"/>
        <v>PL</v>
      </c>
      <c r="E918">
        <v>9.65</v>
      </c>
      <c r="F918">
        <v>165</v>
      </c>
      <c r="G918">
        <v>1610</v>
      </c>
      <c r="H918">
        <v>5328000</v>
      </c>
    </row>
    <row r="919" spans="1:8" x14ac:dyDescent="0.3">
      <c r="A919" s="2">
        <v>42026</v>
      </c>
      <c r="B919" t="s">
        <v>901</v>
      </c>
      <c r="C919" s="1" t="s">
        <v>902</v>
      </c>
      <c r="D919" s="6" t="str">
        <f t="shared" si="14"/>
        <v>PL</v>
      </c>
      <c r="E919">
        <v>4.17</v>
      </c>
      <c r="F919">
        <v>1000</v>
      </c>
      <c r="G919">
        <v>4170</v>
      </c>
      <c r="H919">
        <v>0</v>
      </c>
    </row>
    <row r="920" spans="1:8" x14ac:dyDescent="0.3">
      <c r="A920" s="2">
        <v>42026</v>
      </c>
      <c r="B920" t="s">
        <v>903</v>
      </c>
      <c r="C920" s="1" t="s">
        <v>904</v>
      </c>
      <c r="D920" s="6" t="str">
        <f t="shared" si="14"/>
        <v>PL</v>
      </c>
      <c r="E920">
        <v>3.15</v>
      </c>
      <c r="F920">
        <v>4371</v>
      </c>
      <c r="G920">
        <v>13740</v>
      </c>
      <c r="H920">
        <v>2113000</v>
      </c>
    </row>
    <row r="921" spans="1:8" x14ac:dyDescent="0.3">
      <c r="A921" s="2">
        <v>42026</v>
      </c>
      <c r="B921" t="s">
        <v>905</v>
      </c>
      <c r="C921" s="1" t="s">
        <v>906</v>
      </c>
      <c r="D921" s="6" t="str">
        <f t="shared" si="14"/>
        <v>AT</v>
      </c>
      <c r="E921">
        <v>3.5</v>
      </c>
      <c r="F921">
        <v>5</v>
      </c>
      <c r="G921">
        <v>20</v>
      </c>
      <c r="H921">
        <v>13763000</v>
      </c>
    </row>
    <row r="922" spans="1:8" x14ac:dyDescent="0.3">
      <c r="A922" s="2">
        <v>42026</v>
      </c>
      <c r="B922" t="s">
        <v>907</v>
      </c>
      <c r="C922" s="1" t="s">
        <v>908</v>
      </c>
      <c r="D922" s="6" t="str">
        <f t="shared" si="14"/>
        <v>PL</v>
      </c>
      <c r="E922">
        <v>1.6</v>
      </c>
      <c r="F922">
        <v>84892</v>
      </c>
      <c r="G922">
        <v>130990</v>
      </c>
      <c r="H922">
        <v>17392000</v>
      </c>
    </row>
    <row r="923" spans="1:8" x14ac:dyDescent="0.3">
      <c r="A923" s="2">
        <v>42026</v>
      </c>
      <c r="B923" t="s">
        <v>909</v>
      </c>
      <c r="C923" s="1" t="s">
        <v>910</v>
      </c>
      <c r="D923" s="6" t="str">
        <f t="shared" si="14"/>
        <v>PL</v>
      </c>
      <c r="E923">
        <v>965</v>
      </c>
      <c r="F923">
        <v>41</v>
      </c>
      <c r="G923">
        <v>39540</v>
      </c>
      <c r="H923">
        <v>717000</v>
      </c>
    </row>
    <row r="924" spans="1:8" x14ac:dyDescent="0.3">
      <c r="A924" s="2">
        <v>42026</v>
      </c>
      <c r="B924" t="s">
        <v>911</v>
      </c>
      <c r="C924" s="1" t="s">
        <v>912</v>
      </c>
      <c r="D924" s="6" t="str">
        <f t="shared" si="14"/>
        <v>PL</v>
      </c>
      <c r="E924">
        <v>7.5</v>
      </c>
      <c r="F924">
        <v>2255</v>
      </c>
      <c r="G924">
        <v>16070</v>
      </c>
      <c r="H924">
        <v>0</v>
      </c>
    </row>
    <row r="925" spans="1:8" x14ac:dyDescent="0.3">
      <c r="A925" s="2">
        <v>42026</v>
      </c>
      <c r="B925" t="s">
        <v>913</v>
      </c>
      <c r="C925" s="1" t="s">
        <v>914</v>
      </c>
      <c r="D925" s="6" t="str">
        <f t="shared" si="14"/>
        <v>LU</v>
      </c>
      <c r="E925">
        <v>0.16</v>
      </c>
      <c r="F925">
        <v>1049</v>
      </c>
      <c r="G925">
        <v>160</v>
      </c>
      <c r="H925">
        <v>0</v>
      </c>
    </row>
    <row r="926" spans="1:8" x14ac:dyDescent="0.3">
      <c r="A926" s="2">
        <v>42026</v>
      </c>
      <c r="B926" t="s">
        <v>915</v>
      </c>
      <c r="C926" s="1" t="s">
        <v>916</v>
      </c>
      <c r="D926" s="6" t="str">
        <f t="shared" si="14"/>
        <v>PL</v>
      </c>
      <c r="E926">
        <v>4.47</v>
      </c>
      <c r="F926">
        <v>117976</v>
      </c>
      <c r="G926">
        <v>517810</v>
      </c>
      <c r="H926">
        <v>17549000</v>
      </c>
    </row>
    <row r="927" spans="1:8" x14ac:dyDescent="0.3">
      <c r="A927" s="2">
        <v>42026</v>
      </c>
      <c r="B927" t="s">
        <v>917</v>
      </c>
      <c r="C927" s="1" t="s">
        <v>918</v>
      </c>
      <c r="D927" s="6" t="str">
        <f t="shared" si="14"/>
        <v>PL</v>
      </c>
      <c r="E927">
        <v>2.4</v>
      </c>
      <c r="F927">
        <v>86</v>
      </c>
      <c r="G927">
        <v>210</v>
      </c>
      <c r="H927">
        <v>0</v>
      </c>
    </row>
    <row r="928" spans="1:8" x14ac:dyDescent="0.3">
      <c r="A928" s="2">
        <v>42026</v>
      </c>
      <c r="B928" t="s">
        <v>919</v>
      </c>
      <c r="C928" s="1" t="s">
        <v>920</v>
      </c>
      <c r="D928" s="6" t="str">
        <f t="shared" si="14"/>
        <v>PL</v>
      </c>
      <c r="E928">
        <v>0.86</v>
      </c>
      <c r="F928">
        <v>2317</v>
      </c>
      <c r="G928">
        <v>1890</v>
      </c>
      <c r="H928">
        <v>0</v>
      </c>
    </row>
    <row r="929" spans="1:8" x14ac:dyDescent="0.3">
      <c r="A929" s="2">
        <v>42026</v>
      </c>
      <c r="B929" t="s">
        <v>921</v>
      </c>
      <c r="C929" s="1" t="s">
        <v>922</v>
      </c>
      <c r="D929" s="6" t="str">
        <f t="shared" si="14"/>
        <v>PL</v>
      </c>
      <c r="E929">
        <v>7.49</v>
      </c>
      <c r="F929">
        <v>12</v>
      </c>
      <c r="G929">
        <v>90</v>
      </c>
      <c r="H929">
        <v>7452000</v>
      </c>
    </row>
    <row r="930" spans="1:8" x14ac:dyDescent="0.3">
      <c r="A930" s="2">
        <v>42026</v>
      </c>
      <c r="B930" t="s">
        <v>923</v>
      </c>
      <c r="C930" s="1" t="s">
        <v>924</v>
      </c>
      <c r="D930" s="6" t="str">
        <f t="shared" si="14"/>
        <v>PL</v>
      </c>
      <c r="E930">
        <v>38.9</v>
      </c>
      <c r="F930">
        <v>0</v>
      </c>
      <c r="G930">
        <v>0</v>
      </c>
      <c r="H930">
        <v>0</v>
      </c>
    </row>
    <row r="931" spans="1:8" x14ac:dyDescent="0.3">
      <c r="A931" s="2">
        <v>42026</v>
      </c>
      <c r="B931" t="s">
        <v>925</v>
      </c>
      <c r="C931" s="1" t="s">
        <v>926</v>
      </c>
      <c r="D931" s="6" t="str">
        <f t="shared" si="14"/>
        <v>PL</v>
      </c>
      <c r="E931">
        <v>8.5</v>
      </c>
      <c r="F931">
        <v>22435</v>
      </c>
      <c r="G931">
        <v>190230</v>
      </c>
      <c r="H931">
        <v>2046000</v>
      </c>
    </row>
    <row r="932" spans="1:8" x14ac:dyDescent="0.3">
      <c r="A932" s="2">
        <v>42026</v>
      </c>
      <c r="B932" t="s">
        <v>927</v>
      </c>
      <c r="C932" s="1" t="s">
        <v>928</v>
      </c>
      <c r="D932" s="6" t="str">
        <f t="shared" si="14"/>
        <v>PL</v>
      </c>
      <c r="E932">
        <v>18</v>
      </c>
      <c r="F932">
        <v>3032</v>
      </c>
      <c r="G932">
        <v>54610</v>
      </c>
      <c r="H932">
        <v>24711000</v>
      </c>
    </row>
    <row r="933" spans="1:8" x14ac:dyDescent="0.3">
      <c r="A933" s="2">
        <v>42026</v>
      </c>
      <c r="B933" t="s">
        <v>929</v>
      </c>
      <c r="C933" s="1" t="s">
        <v>930</v>
      </c>
      <c r="D933" s="6" t="str">
        <f t="shared" si="14"/>
        <v>PL</v>
      </c>
      <c r="E933">
        <v>8.4</v>
      </c>
      <c r="F933">
        <v>0</v>
      </c>
      <c r="G933">
        <v>0</v>
      </c>
      <c r="H933">
        <v>1535000</v>
      </c>
    </row>
    <row r="934" spans="1:8" x14ac:dyDescent="0.3">
      <c r="A934" s="2">
        <v>42026</v>
      </c>
      <c r="B934" t="s">
        <v>931</v>
      </c>
      <c r="C934" s="1" t="s">
        <v>932</v>
      </c>
      <c r="D934" s="6" t="str">
        <f t="shared" si="14"/>
        <v>PL</v>
      </c>
      <c r="E934">
        <v>2.63</v>
      </c>
      <c r="F934">
        <v>9100</v>
      </c>
      <c r="G934">
        <v>23900</v>
      </c>
      <c r="H934">
        <v>48149000</v>
      </c>
    </row>
    <row r="935" spans="1:8" x14ac:dyDescent="0.3">
      <c r="A935" s="2">
        <v>42026</v>
      </c>
      <c r="B935" t="s">
        <v>933</v>
      </c>
      <c r="C935" s="1" t="s">
        <v>934</v>
      </c>
      <c r="D935" s="6" t="str">
        <f t="shared" si="14"/>
        <v>PL</v>
      </c>
      <c r="E935">
        <v>0.95</v>
      </c>
      <c r="F935">
        <v>179029</v>
      </c>
      <c r="G935">
        <v>165710</v>
      </c>
      <c r="H935">
        <v>23434000</v>
      </c>
    </row>
    <row r="936" spans="1:8" x14ac:dyDescent="0.3">
      <c r="A936" s="2">
        <v>42026</v>
      </c>
      <c r="B936" t="s">
        <v>935</v>
      </c>
      <c r="C936" s="1" t="s">
        <v>936</v>
      </c>
      <c r="D936" s="6" t="str">
        <f t="shared" si="14"/>
        <v>PL</v>
      </c>
      <c r="E936">
        <v>24.1</v>
      </c>
      <c r="F936">
        <v>19331</v>
      </c>
      <c r="G936">
        <v>465220</v>
      </c>
      <c r="H936">
        <v>24622000</v>
      </c>
    </row>
    <row r="937" spans="1:8" x14ac:dyDescent="0.3">
      <c r="A937" s="2">
        <v>42026</v>
      </c>
      <c r="B937" t="s">
        <v>937</v>
      </c>
      <c r="C937" s="1" t="s">
        <v>938</v>
      </c>
      <c r="D937" s="6" t="str">
        <f t="shared" si="14"/>
        <v>PL</v>
      </c>
      <c r="E937">
        <v>64.08</v>
      </c>
      <c r="F937">
        <v>165</v>
      </c>
      <c r="G937">
        <v>10630</v>
      </c>
      <c r="H937">
        <v>3288000</v>
      </c>
    </row>
    <row r="938" spans="1:8" x14ac:dyDescent="0.3">
      <c r="A938" s="2">
        <v>42026</v>
      </c>
      <c r="B938" t="s">
        <v>939</v>
      </c>
      <c r="C938" s="1" t="s">
        <v>940</v>
      </c>
      <c r="D938" s="6" t="str">
        <f t="shared" si="14"/>
        <v>PL</v>
      </c>
      <c r="E938">
        <v>285</v>
      </c>
      <c r="F938">
        <v>86</v>
      </c>
      <c r="G938">
        <v>24500</v>
      </c>
      <c r="H938">
        <v>699000</v>
      </c>
    </row>
    <row r="939" spans="1:8" x14ac:dyDescent="0.3">
      <c r="A939" s="2">
        <v>42026</v>
      </c>
      <c r="B939" t="s">
        <v>941</v>
      </c>
      <c r="C939" s="1" t="s">
        <v>942</v>
      </c>
      <c r="D939" s="6" t="str">
        <f t="shared" si="14"/>
        <v>PL</v>
      </c>
      <c r="E939">
        <v>1.54</v>
      </c>
      <c r="F939">
        <v>8262</v>
      </c>
      <c r="G939">
        <v>12780</v>
      </c>
      <c r="H939">
        <v>6145000</v>
      </c>
    </row>
    <row r="940" spans="1:8" x14ac:dyDescent="0.3">
      <c r="A940" s="2">
        <v>42026</v>
      </c>
      <c r="B940" t="s">
        <v>943</v>
      </c>
      <c r="C940" s="1" t="s">
        <v>944</v>
      </c>
      <c r="D940" s="6" t="str">
        <f t="shared" si="14"/>
        <v>PL</v>
      </c>
      <c r="E940">
        <v>6.45</v>
      </c>
      <c r="F940">
        <v>576</v>
      </c>
      <c r="G940">
        <v>3680</v>
      </c>
      <c r="H940">
        <v>8629000</v>
      </c>
    </row>
    <row r="941" spans="1:8" x14ac:dyDescent="0.3">
      <c r="A941" s="2">
        <v>42026</v>
      </c>
      <c r="B941" t="s">
        <v>945</v>
      </c>
      <c r="C941" s="1" t="s">
        <v>946</v>
      </c>
      <c r="D941" s="6" t="str">
        <f t="shared" si="14"/>
        <v>PL</v>
      </c>
      <c r="E941">
        <v>386</v>
      </c>
      <c r="F941">
        <v>6</v>
      </c>
      <c r="G941">
        <v>2340</v>
      </c>
      <c r="H941">
        <v>0</v>
      </c>
    </row>
    <row r="942" spans="1:8" x14ac:dyDescent="0.3">
      <c r="A942" s="2">
        <v>42027</v>
      </c>
      <c r="B942" t="s">
        <v>7</v>
      </c>
      <c r="C942" s="1" t="s">
        <v>8</v>
      </c>
      <c r="D942" s="6" t="str">
        <f t="shared" si="14"/>
        <v>PL</v>
      </c>
      <c r="E942">
        <v>2.14</v>
      </c>
      <c r="F942">
        <v>15</v>
      </c>
      <c r="G942">
        <v>30</v>
      </c>
      <c r="H942">
        <v>6496000</v>
      </c>
    </row>
    <row r="943" spans="1:8" x14ac:dyDescent="0.3">
      <c r="A943" s="2">
        <v>42027</v>
      </c>
      <c r="B943" t="s">
        <v>9</v>
      </c>
      <c r="C943" s="1" t="s">
        <v>10</v>
      </c>
      <c r="D943" s="6" t="str">
        <f t="shared" si="14"/>
        <v>PL</v>
      </c>
      <c r="E943">
        <v>0.79</v>
      </c>
      <c r="F943">
        <v>79</v>
      </c>
      <c r="G943">
        <v>60</v>
      </c>
      <c r="H943">
        <v>22309000</v>
      </c>
    </row>
    <row r="944" spans="1:8" x14ac:dyDescent="0.3">
      <c r="A944" s="2">
        <v>42027</v>
      </c>
      <c r="B944" t="s">
        <v>11</v>
      </c>
      <c r="C944" s="1" t="s">
        <v>12</v>
      </c>
      <c r="D944" s="6" t="str">
        <f t="shared" si="14"/>
        <v>PL</v>
      </c>
      <c r="E944">
        <v>6.1</v>
      </c>
      <c r="F944">
        <v>469</v>
      </c>
      <c r="G944">
        <v>2830</v>
      </c>
      <c r="H944">
        <v>1852000</v>
      </c>
    </row>
    <row r="945" spans="1:8" x14ac:dyDescent="0.3">
      <c r="A945" s="2">
        <v>42027</v>
      </c>
      <c r="B945" t="s">
        <v>13</v>
      </c>
      <c r="C945" s="1" t="s">
        <v>14</v>
      </c>
      <c r="D945" s="6" t="str">
        <f t="shared" si="14"/>
        <v>PL</v>
      </c>
      <c r="E945">
        <v>3.4</v>
      </c>
      <c r="F945">
        <v>7616</v>
      </c>
      <c r="G945">
        <v>26050</v>
      </c>
      <c r="H945">
        <v>48206000</v>
      </c>
    </row>
    <row r="946" spans="1:8" x14ac:dyDescent="0.3">
      <c r="A946" s="2">
        <v>42027</v>
      </c>
      <c r="B946" t="s">
        <v>15</v>
      </c>
      <c r="C946" s="1" t="s">
        <v>16</v>
      </c>
      <c r="D946" s="6" t="str">
        <f t="shared" si="14"/>
        <v>PL</v>
      </c>
      <c r="E946">
        <v>0.3</v>
      </c>
      <c r="F946">
        <v>1500</v>
      </c>
      <c r="G946">
        <v>450</v>
      </c>
      <c r="H946">
        <v>0</v>
      </c>
    </row>
    <row r="947" spans="1:8" x14ac:dyDescent="0.3">
      <c r="A947" s="2">
        <v>42027</v>
      </c>
      <c r="B947" t="s">
        <v>17</v>
      </c>
      <c r="C947" s="1" t="s">
        <v>18</v>
      </c>
      <c r="D947" s="6" t="str">
        <f t="shared" si="14"/>
        <v>PL</v>
      </c>
      <c r="E947">
        <v>35.479999999999997</v>
      </c>
      <c r="F947">
        <v>5781</v>
      </c>
      <c r="G947">
        <v>199340</v>
      </c>
      <c r="H947">
        <v>13122000</v>
      </c>
    </row>
    <row r="948" spans="1:8" x14ac:dyDescent="0.3">
      <c r="A948" s="2">
        <v>42027</v>
      </c>
      <c r="B948" t="s">
        <v>19</v>
      </c>
      <c r="C948" s="1" t="s">
        <v>20</v>
      </c>
      <c r="D948" s="6" t="str">
        <f t="shared" si="14"/>
        <v>PL</v>
      </c>
      <c r="E948">
        <v>27.6</v>
      </c>
      <c r="F948">
        <v>70</v>
      </c>
      <c r="G948">
        <v>1930</v>
      </c>
      <c r="H948">
        <v>8143000</v>
      </c>
    </row>
    <row r="949" spans="1:8" x14ac:dyDescent="0.3">
      <c r="A949" s="2">
        <v>42027</v>
      </c>
      <c r="B949" t="s">
        <v>21</v>
      </c>
      <c r="C949" s="1" t="s">
        <v>22</v>
      </c>
      <c r="D949" s="6" t="str">
        <f t="shared" si="14"/>
        <v>LU</v>
      </c>
      <c r="E949">
        <v>8.7899999999999991</v>
      </c>
      <c r="F949">
        <v>302553</v>
      </c>
      <c r="G949">
        <v>2500660</v>
      </c>
      <c r="H949">
        <v>17461000</v>
      </c>
    </row>
    <row r="950" spans="1:8" x14ac:dyDescent="0.3">
      <c r="A950" s="2">
        <v>42027</v>
      </c>
      <c r="B950" t="s">
        <v>23</v>
      </c>
      <c r="C950" s="1" t="s">
        <v>24</v>
      </c>
      <c r="D950" s="6" t="str">
        <f t="shared" si="14"/>
        <v>PL</v>
      </c>
      <c r="E950">
        <v>45.2</v>
      </c>
      <c r="F950">
        <v>23374</v>
      </c>
      <c r="G950">
        <v>1060560</v>
      </c>
      <c r="H950">
        <v>8852000</v>
      </c>
    </row>
    <row r="951" spans="1:8" x14ac:dyDescent="0.3">
      <c r="A951" s="2">
        <v>42027</v>
      </c>
      <c r="B951" t="s">
        <v>25</v>
      </c>
      <c r="C951" s="1" t="s">
        <v>26</v>
      </c>
      <c r="D951" s="6" t="str">
        <f t="shared" si="14"/>
        <v>PL</v>
      </c>
      <c r="E951">
        <v>0.01</v>
      </c>
      <c r="F951">
        <v>0</v>
      </c>
      <c r="G951">
        <v>0</v>
      </c>
      <c r="H951">
        <v>0</v>
      </c>
    </row>
    <row r="952" spans="1:8" x14ac:dyDescent="0.3">
      <c r="A952" s="2">
        <v>42027</v>
      </c>
      <c r="B952" t="s">
        <v>27</v>
      </c>
      <c r="C952" s="1" t="s">
        <v>28</v>
      </c>
      <c r="D952" s="6" t="str">
        <f t="shared" si="14"/>
        <v>PL</v>
      </c>
      <c r="E952">
        <v>8.35</v>
      </c>
      <c r="F952">
        <v>40541</v>
      </c>
      <c r="G952">
        <v>334400</v>
      </c>
      <c r="H952">
        <v>43035000</v>
      </c>
    </row>
    <row r="953" spans="1:8" x14ac:dyDescent="0.3">
      <c r="A953" s="2">
        <v>42027</v>
      </c>
      <c r="B953" t="s">
        <v>29</v>
      </c>
      <c r="C953" s="1" t="s">
        <v>30</v>
      </c>
      <c r="D953" s="6" t="str">
        <f t="shared" si="14"/>
        <v>CY</v>
      </c>
      <c r="E953">
        <v>1.43</v>
      </c>
      <c r="F953">
        <v>36350</v>
      </c>
      <c r="G953">
        <v>51250</v>
      </c>
      <c r="H953">
        <v>0</v>
      </c>
    </row>
    <row r="954" spans="1:8" x14ac:dyDescent="0.3">
      <c r="A954" s="2">
        <v>42027</v>
      </c>
      <c r="B954" t="s">
        <v>31</v>
      </c>
      <c r="C954" s="1" t="s">
        <v>32</v>
      </c>
      <c r="D954" s="6" t="str">
        <f t="shared" si="14"/>
        <v>LT</v>
      </c>
      <c r="E954">
        <v>1</v>
      </c>
      <c r="F954">
        <v>0</v>
      </c>
      <c r="G954">
        <v>0</v>
      </c>
      <c r="H954">
        <v>0</v>
      </c>
    </row>
    <row r="955" spans="1:8" x14ac:dyDescent="0.3">
      <c r="A955" s="2">
        <v>42027</v>
      </c>
      <c r="B955" t="s">
        <v>33</v>
      </c>
      <c r="C955" s="1" t="s">
        <v>34</v>
      </c>
      <c r="D955" s="6" t="str">
        <f t="shared" si="14"/>
        <v>PL</v>
      </c>
      <c r="E955">
        <v>5.05</v>
      </c>
      <c r="F955">
        <v>1205700</v>
      </c>
      <c r="G955">
        <v>6090840</v>
      </c>
      <c r="H955">
        <v>29399000</v>
      </c>
    </row>
    <row r="956" spans="1:8" x14ac:dyDescent="0.3">
      <c r="A956" s="2">
        <v>42027</v>
      </c>
      <c r="B956" t="s">
        <v>35</v>
      </c>
      <c r="C956" s="1" t="s">
        <v>36</v>
      </c>
      <c r="D956" s="6" t="str">
        <f t="shared" si="14"/>
        <v>PL</v>
      </c>
      <c r="E956">
        <v>84.77</v>
      </c>
      <c r="F956">
        <v>559043</v>
      </c>
      <c r="G956">
        <v>47275020</v>
      </c>
      <c r="H956">
        <v>43097000</v>
      </c>
    </row>
    <row r="957" spans="1:8" x14ac:dyDescent="0.3">
      <c r="A957" s="2">
        <v>42027</v>
      </c>
      <c r="B957" t="s">
        <v>37</v>
      </c>
      <c r="C957" s="1" t="s">
        <v>38</v>
      </c>
      <c r="D957" s="6" t="str">
        <f t="shared" si="14"/>
        <v>PL</v>
      </c>
      <c r="E957">
        <v>14.65</v>
      </c>
      <c r="F957">
        <v>1108</v>
      </c>
      <c r="G957">
        <v>16070</v>
      </c>
      <c r="H957">
        <v>3975000</v>
      </c>
    </row>
    <row r="958" spans="1:8" x14ac:dyDescent="0.3">
      <c r="A958" s="2">
        <v>42027</v>
      </c>
      <c r="B958" t="s">
        <v>39</v>
      </c>
      <c r="C958" s="1" t="s">
        <v>40</v>
      </c>
      <c r="D958" s="6" t="str">
        <f t="shared" si="14"/>
        <v>PL</v>
      </c>
      <c r="E958">
        <v>2.09</v>
      </c>
      <c r="F958">
        <v>770</v>
      </c>
      <c r="G958">
        <v>1600</v>
      </c>
      <c r="H958">
        <v>7353000</v>
      </c>
    </row>
    <row r="959" spans="1:8" x14ac:dyDescent="0.3">
      <c r="A959" s="2">
        <v>42027</v>
      </c>
      <c r="B959" t="s">
        <v>41</v>
      </c>
      <c r="C959" s="1" t="s">
        <v>42</v>
      </c>
      <c r="D959" s="6" t="str">
        <f t="shared" si="14"/>
        <v>PL</v>
      </c>
      <c r="E959">
        <v>0.64</v>
      </c>
      <c r="F959">
        <v>0</v>
      </c>
      <c r="G959">
        <v>0</v>
      </c>
      <c r="H959">
        <v>0</v>
      </c>
    </row>
    <row r="960" spans="1:8" x14ac:dyDescent="0.3">
      <c r="A960" s="2">
        <v>42027</v>
      </c>
      <c r="B960" t="s">
        <v>43</v>
      </c>
      <c r="C960" s="1" t="s">
        <v>44</v>
      </c>
      <c r="D960" s="6" t="str">
        <f t="shared" si="14"/>
        <v>PL</v>
      </c>
      <c r="E960">
        <v>9.1</v>
      </c>
      <c r="F960">
        <v>8284</v>
      </c>
      <c r="G960">
        <v>75340</v>
      </c>
      <c r="H960">
        <v>24397000</v>
      </c>
    </row>
    <row r="961" spans="1:8" x14ac:dyDescent="0.3">
      <c r="A961" s="2">
        <v>42027</v>
      </c>
      <c r="B961" t="s">
        <v>45</v>
      </c>
      <c r="C961" s="1" t="s">
        <v>46</v>
      </c>
      <c r="D961" s="6" t="str">
        <f t="shared" si="14"/>
        <v>PL</v>
      </c>
      <c r="E961">
        <v>46.19</v>
      </c>
      <c r="F961">
        <v>2635</v>
      </c>
      <c r="G961">
        <v>121140</v>
      </c>
      <c r="H961">
        <v>9046000</v>
      </c>
    </row>
    <row r="962" spans="1:8" x14ac:dyDescent="0.3">
      <c r="A962" s="2">
        <v>42027</v>
      </c>
      <c r="B962" t="s">
        <v>47</v>
      </c>
      <c r="C962" s="1" t="s">
        <v>48</v>
      </c>
      <c r="D962" s="6" t="str">
        <f t="shared" si="14"/>
        <v>PL</v>
      </c>
      <c r="E962">
        <v>8.02</v>
      </c>
      <c r="F962">
        <v>1591</v>
      </c>
      <c r="G962">
        <v>12810</v>
      </c>
      <c r="H962">
        <v>9800000</v>
      </c>
    </row>
    <row r="963" spans="1:8" x14ac:dyDescent="0.3">
      <c r="A963" s="2">
        <v>42027</v>
      </c>
      <c r="B963" t="s">
        <v>49</v>
      </c>
      <c r="C963" s="1" t="s">
        <v>50</v>
      </c>
      <c r="D963" s="6" t="str">
        <f t="shared" ref="D963:D1026" si="15">LEFT(C963,2)</f>
        <v>PL</v>
      </c>
      <c r="E963">
        <v>105</v>
      </c>
      <c r="F963">
        <v>35257</v>
      </c>
      <c r="G963">
        <v>3532300</v>
      </c>
      <c r="H963">
        <v>4659000</v>
      </c>
    </row>
    <row r="964" spans="1:8" x14ac:dyDescent="0.3">
      <c r="A964" s="2">
        <v>42027</v>
      </c>
      <c r="B964" t="s">
        <v>51</v>
      </c>
      <c r="C964" s="1" t="s">
        <v>52</v>
      </c>
      <c r="D964" s="6" t="str">
        <f t="shared" si="15"/>
        <v>PL</v>
      </c>
      <c r="E964">
        <v>0.26</v>
      </c>
      <c r="F964">
        <v>0</v>
      </c>
      <c r="G964">
        <v>0</v>
      </c>
      <c r="H964">
        <v>0</v>
      </c>
    </row>
    <row r="965" spans="1:8" x14ac:dyDescent="0.3">
      <c r="A965" s="2">
        <v>42027</v>
      </c>
      <c r="B965" t="s">
        <v>53</v>
      </c>
      <c r="C965" s="1" t="s">
        <v>54</v>
      </c>
      <c r="D965" s="6" t="str">
        <f t="shared" si="15"/>
        <v>NL</v>
      </c>
      <c r="E965">
        <v>108</v>
      </c>
      <c r="F965">
        <v>1478</v>
      </c>
      <c r="G965">
        <v>159510</v>
      </c>
      <c r="H965">
        <v>14487000</v>
      </c>
    </row>
    <row r="966" spans="1:8" x14ac:dyDescent="0.3">
      <c r="A966" s="2">
        <v>42027</v>
      </c>
      <c r="B966" t="s">
        <v>55</v>
      </c>
      <c r="C966" s="1" t="s">
        <v>56</v>
      </c>
      <c r="D966" s="6" t="str">
        <f t="shared" si="15"/>
        <v>PL</v>
      </c>
      <c r="E966">
        <v>35.21</v>
      </c>
      <c r="F966">
        <v>1838</v>
      </c>
      <c r="G966">
        <v>64690</v>
      </c>
      <c r="H966">
        <v>25382000</v>
      </c>
    </row>
    <row r="967" spans="1:8" x14ac:dyDescent="0.3">
      <c r="A967" s="2">
        <v>42027</v>
      </c>
      <c r="B967" t="s">
        <v>57</v>
      </c>
      <c r="C967" s="1" t="s">
        <v>58</v>
      </c>
      <c r="D967" s="6" t="str">
        <f t="shared" si="15"/>
        <v>PL</v>
      </c>
      <c r="E967">
        <v>12.29</v>
      </c>
      <c r="F967">
        <v>66</v>
      </c>
      <c r="G967">
        <v>810</v>
      </c>
      <c r="H967">
        <v>5540000</v>
      </c>
    </row>
    <row r="968" spans="1:8" x14ac:dyDescent="0.3">
      <c r="A968" s="2">
        <v>42027</v>
      </c>
      <c r="B968" t="s">
        <v>59</v>
      </c>
      <c r="C968" s="1" t="s">
        <v>60</v>
      </c>
      <c r="D968" s="6" t="str">
        <f t="shared" si="15"/>
        <v>PL</v>
      </c>
      <c r="E968">
        <v>4.87</v>
      </c>
      <c r="F968">
        <v>85584</v>
      </c>
      <c r="G968">
        <v>413590</v>
      </c>
      <c r="H968">
        <v>22063000</v>
      </c>
    </row>
    <row r="969" spans="1:8" x14ac:dyDescent="0.3">
      <c r="A969" s="2">
        <v>42027</v>
      </c>
      <c r="B969" t="s">
        <v>61</v>
      </c>
      <c r="C969" s="1" t="s">
        <v>62</v>
      </c>
      <c r="D969" s="6" t="str">
        <f t="shared" si="15"/>
        <v>PL</v>
      </c>
      <c r="E969">
        <v>1.47</v>
      </c>
      <c r="F969">
        <v>0</v>
      </c>
      <c r="G969">
        <v>0</v>
      </c>
      <c r="H969">
        <v>2520000</v>
      </c>
    </row>
    <row r="970" spans="1:8" x14ac:dyDescent="0.3">
      <c r="A970" s="2">
        <v>42027</v>
      </c>
      <c r="B970" t="s">
        <v>63</v>
      </c>
      <c r="C970" s="1" t="s">
        <v>64</v>
      </c>
      <c r="D970" s="6" t="str">
        <f t="shared" si="15"/>
        <v>PL</v>
      </c>
      <c r="E970">
        <v>14.9</v>
      </c>
      <c r="F970">
        <v>97730</v>
      </c>
      <c r="G970">
        <v>1456170</v>
      </c>
      <c r="H970">
        <v>3286000</v>
      </c>
    </row>
    <row r="971" spans="1:8" x14ac:dyDescent="0.3">
      <c r="A971" s="2">
        <v>42027</v>
      </c>
      <c r="B971" t="s">
        <v>65</v>
      </c>
      <c r="C971" s="1" t="s">
        <v>66</v>
      </c>
      <c r="D971" s="6" t="str">
        <f t="shared" si="15"/>
        <v>CY</v>
      </c>
      <c r="E971">
        <v>1.98</v>
      </c>
      <c r="F971">
        <v>480355</v>
      </c>
      <c r="G971">
        <v>939510</v>
      </c>
      <c r="H971">
        <v>32823000</v>
      </c>
    </row>
    <row r="972" spans="1:8" x14ac:dyDescent="0.3">
      <c r="A972" s="2">
        <v>42027</v>
      </c>
      <c r="B972" t="s">
        <v>67</v>
      </c>
      <c r="C972" s="1" t="s">
        <v>68</v>
      </c>
      <c r="D972" s="6" t="str">
        <f t="shared" si="15"/>
        <v>PL</v>
      </c>
      <c r="E972">
        <v>13.4</v>
      </c>
      <c r="F972">
        <v>15132</v>
      </c>
      <c r="G972">
        <v>201250</v>
      </c>
      <c r="H972">
        <v>17889000</v>
      </c>
    </row>
    <row r="973" spans="1:8" x14ac:dyDescent="0.3">
      <c r="A973" s="2">
        <v>42027</v>
      </c>
      <c r="B973" t="s">
        <v>69</v>
      </c>
      <c r="C973" s="1" t="s">
        <v>70</v>
      </c>
      <c r="D973" s="6" t="str">
        <f t="shared" si="15"/>
        <v>PL</v>
      </c>
      <c r="E973">
        <v>53.8</v>
      </c>
      <c r="F973">
        <v>92256</v>
      </c>
      <c r="G973">
        <v>4996710</v>
      </c>
      <c r="H973">
        <v>74917000</v>
      </c>
    </row>
    <row r="974" spans="1:8" x14ac:dyDescent="0.3">
      <c r="A974" s="2">
        <v>42027</v>
      </c>
      <c r="B974" t="s">
        <v>71</v>
      </c>
      <c r="C974" s="1" t="s">
        <v>72</v>
      </c>
      <c r="D974" s="6" t="str">
        <f t="shared" si="15"/>
        <v>PL</v>
      </c>
      <c r="E974">
        <v>8.3000000000000007</v>
      </c>
      <c r="F974">
        <v>2302</v>
      </c>
      <c r="G974">
        <v>19100</v>
      </c>
      <c r="H974">
        <v>16750000</v>
      </c>
    </row>
    <row r="975" spans="1:8" x14ac:dyDescent="0.3">
      <c r="A975" s="2">
        <v>42027</v>
      </c>
      <c r="B975" t="s">
        <v>73</v>
      </c>
      <c r="C975" s="1" t="s">
        <v>74</v>
      </c>
      <c r="D975" s="6" t="str">
        <f t="shared" si="15"/>
        <v>SK</v>
      </c>
      <c r="E975">
        <v>16.02</v>
      </c>
      <c r="F975">
        <v>10</v>
      </c>
      <c r="G975">
        <v>160</v>
      </c>
      <c r="H975">
        <v>0</v>
      </c>
    </row>
    <row r="976" spans="1:8" x14ac:dyDescent="0.3">
      <c r="A976" s="2">
        <v>42027</v>
      </c>
      <c r="B976" t="s">
        <v>75</v>
      </c>
      <c r="C976" s="1" t="s">
        <v>76</v>
      </c>
      <c r="D976" s="6" t="str">
        <f t="shared" si="15"/>
        <v>NL</v>
      </c>
      <c r="E976">
        <v>26.67</v>
      </c>
      <c r="F976">
        <v>3989</v>
      </c>
      <c r="G976">
        <v>106360</v>
      </c>
      <c r="H976">
        <v>9253000</v>
      </c>
    </row>
    <row r="977" spans="1:8" x14ac:dyDescent="0.3">
      <c r="A977" s="2">
        <v>42027</v>
      </c>
      <c r="B977" t="s">
        <v>77</v>
      </c>
      <c r="C977" s="1" t="s">
        <v>78</v>
      </c>
      <c r="D977" s="6" t="str">
        <f t="shared" si="15"/>
        <v>PL</v>
      </c>
      <c r="E977">
        <v>2.44</v>
      </c>
      <c r="F977">
        <v>1954</v>
      </c>
      <c r="G977">
        <v>4820</v>
      </c>
      <c r="H977">
        <v>24386000</v>
      </c>
    </row>
    <row r="978" spans="1:8" x14ac:dyDescent="0.3">
      <c r="A978" s="2">
        <v>42027</v>
      </c>
      <c r="B978" t="s">
        <v>79</v>
      </c>
      <c r="C978" s="1" t="s">
        <v>80</v>
      </c>
      <c r="D978" s="6" t="str">
        <f t="shared" si="15"/>
        <v>PL</v>
      </c>
      <c r="E978">
        <v>6.78</v>
      </c>
      <c r="F978">
        <v>25236</v>
      </c>
      <c r="G978">
        <v>171660</v>
      </c>
      <c r="H978">
        <v>2464000</v>
      </c>
    </row>
    <row r="979" spans="1:8" x14ac:dyDescent="0.3">
      <c r="A979" s="2">
        <v>42027</v>
      </c>
      <c r="B979" t="s">
        <v>81</v>
      </c>
      <c r="C979" s="1" t="s">
        <v>82</v>
      </c>
      <c r="D979" s="6" t="str">
        <f t="shared" si="15"/>
        <v>PL</v>
      </c>
      <c r="E979">
        <v>1</v>
      </c>
      <c r="F979">
        <v>68895</v>
      </c>
      <c r="G979">
        <v>68810</v>
      </c>
      <c r="H979">
        <v>11698000</v>
      </c>
    </row>
    <row r="980" spans="1:8" x14ac:dyDescent="0.3">
      <c r="A980" s="2">
        <v>42027</v>
      </c>
      <c r="B980" t="s">
        <v>83</v>
      </c>
      <c r="C980" s="1" t="s">
        <v>84</v>
      </c>
      <c r="D980" s="6" t="str">
        <f t="shared" si="15"/>
        <v>GB</v>
      </c>
      <c r="E980">
        <v>1.05</v>
      </c>
      <c r="F980">
        <v>4600</v>
      </c>
      <c r="G980">
        <v>4830</v>
      </c>
      <c r="H980">
        <v>0</v>
      </c>
    </row>
    <row r="981" spans="1:8" x14ac:dyDescent="0.3">
      <c r="A981" s="2">
        <v>42027</v>
      </c>
      <c r="B981" t="s">
        <v>85</v>
      </c>
      <c r="C981" s="1" t="s">
        <v>86</v>
      </c>
      <c r="D981" s="6" t="str">
        <f t="shared" si="15"/>
        <v>PL</v>
      </c>
      <c r="E981">
        <v>11.4</v>
      </c>
      <c r="F981">
        <v>4285</v>
      </c>
      <c r="G981">
        <v>48030</v>
      </c>
      <c r="H981">
        <v>24981000</v>
      </c>
    </row>
    <row r="982" spans="1:8" x14ac:dyDescent="0.3">
      <c r="A982" s="2">
        <v>42027</v>
      </c>
      <c r="B982" t="s">
        <v>87</v>
      </c>
      <c r="C982" s="1" t="s">
        <v>88</v>
      </c>
      <c r="D982" s="6" t="str">
        <f t="shared" si="15"/>
        <v>PL</v>
      </c>
      <c r="E982">
        <v>3.23</v>
      </c>
      <c r="F982">
        <v>1600</v>
      </c>
      <c r="G982">
        <v>5140</v>
      </c>
      <c r="H982">
        <v>39722000</v>
      </c>
    </row>
    <row r="983" spans="1:8" x14ac:dyDescent="0.3">
      <c r="A983" s="2">
        <v>42027</v>
      </c>
      <c r="B983" t="s">
        <v>89</v>
      </c>
      <c r="C983" s="1" t="s">
        <v>90</v>
      </c>
      <c r="D983" s="6" t="str">
        <f t="shared" si="15"/>
        <v>PL</v>
      </c>
      <c r="E983">
        <v>4.3</v>
      </c>
      <c r="F983">
        <v>2300</v>
      </c>
      <c r="G983">
        <v>9960</v>
      </c>
      <c r="H983">
        <v>3999000</v>
      </c>
    </row>
    <row r="984" spans="1:8" x14ac:dyDescent="0.3">
      <c r="A984" s="2">
        <v>42027</v>
      </c>
      <c r="B984" t="s">
        <v>91</v>
      </c>
      <c r="C984" s="1" t="s">
        <v>92</v>
      </c>
      <c r="D984" s="6" t="str">
        <f t="shared" si="15"/>
        <v>LT</v>
      </c>
      <c r="E984">
        <v>7.18</v>
      </c>
      <c r="F984">
        <v>22</v>
      </c>
      <c r="G984">
        <v>160</v>
      </c>
      <c r="H984">
        <v>15327000</v>
      </c>
    </row>
    <row r="985" spans="1:8" x14ac:dyDescent="0.3">
      <c r="A985" s="2">
        <v>42027</v>
      </c>
      <c r="B985" t="s">
        <v>93</v>
      </c>
      <c r="C985" s="1" t="s">
        <v>94</v>
      </c>
      <c r="D985" s="6" t="str">
        <f t="shared" si="15"/>
        <v>LT</v>
      </c>
      <c r="E985">
        <v>20.51</v>
      </c>
      <c r="F985">
        <v>233</v>
      </c>
      <c r="G985">
        <v>4680</v>
      </c>
      <c r="H985">
        <v>2322000</v>
      </c>
    </row>
    <row r="986" spans="1:8" x14ac:dyDescent="0.3">
      <c r="A986" s="2">
        <v>42027</v>
      </c>
      <c r="B986" t="s">
        <v>95</v>
      </c>
      <c r="C986" s="1" t="s">
        <v>96</v>
      </c>
      <c r="D986" s="6" t="str">
        <f t="shared" si="15"/>
        <v>PL</v>
      </c>
      <c r="E986">
        <v>2.99</v>
      </c>
      <c r="F986">
        <v>941</v>
      </c>
      <c r="G986">
        <v>2660</v>
      </c>
      <c r="H986">
        <v>0</v>
      </c>
    </row>
    <row r="987" spans="1:8" x14ac:dyDescent="0.3">
      <c r="A987" s="2">
        <v>42027</v>
      </c>
      <c r="B987" t="s">
        <v>97</v>
      </c>
      <c r="C987" s="1" t="s">
        <v>98</v>
      </c>
      <c r="D987" s="6" t="str">
        <f t="shared" si="15"/>
        <v>PL</v>
      </c>
      <c r="E987">
        <v>2.5299999999999998</v>
      </c>
      <c r="F987">
        <v>339</v>
      </c>
      <c r="G987">
        <v>800</v>
      </c>
      <c r="H987">
        <v>0</v>
      </c>
    </row>
    <row r="988" spans="1:8" x14ac:dyDescent="0.3">
      <c r="A988" s="2">
        <v>42027</v>
      </c>
      <c r="B988" t="s">
        <v>99</v>
      </c>
      <c r="C988" s="1" t="s">
        <v>100</v>
      </c>
      <c r="D988" s="6" t="str">
        <f t="shared" si="15"/>
        <v>PL</v>
      </c>
      <c r="E988">
        <v>2.77</v>
      </c>
      <c r="F988">
        <v>0</v>
      </c>
      <c r="G988">
        <v>0</v>
      </c>
      <c r="H988">
        <v>0</v>
      </c>
    </row>
    <row r="989" spans="1:8" x14ac:dyDescent="0.3">
      <c r="A989" s="2">
        <v>42027</v>
      </c>
      <c r="B989" t="s">
        <v>101</v>
      </c>
      <c r="C989" s="1" t="s">
        <v>102</v>
      </c>
      <c r="D989" s="6" t="str">
        <f t="shared" si="15"/>
        <v>PL</v>
      </c>
      <c r="E989">
        <v>7</v>
      </c>
      <c r="F989">
        <v>262</v>
      </c>
      <c r="G989">
        <v>1830</v>
      </c>
      <c r="H989">
        <v>2174000</v>
      </c>
    </row>
    <row r="990" spans="1:8" x14ac:dyDescent="0.3">
      <c r="A990" s="2">
        <v>42027</v>
      </c>
      <c r="B990" t="s">
        <v>103</v>
      </c>
      <c r="C990" s="1" t="s">
        <v>104</v>
      </c>
      <c r="D990" s="6" t="str">
        <f t="shared" si="15"/>
        <v>PL</v>
      </c>
      <c r="E990">
        <v>43.95</v>
      </c>
      <c r="F990">
        <v>15934</v>
      </c>
      <c r="G990">
        <v>684960</v>
      </c>
      <c r="H990">
        <v>7788000</v>
      </c>
    </row>
    <row r="991" spans="1:8" x14ac:dyDescent="0.3">
      <c r="A991" s="2">
        <v>42027</v>
      </c>
      <c r="B991" t="s">
        <v>105</v>
      </c>
      <c r="C991" s="1" t="s">
        <v>106</v>
      </c>
      <c r="D991" s="6" t="str">
        <f t="shared" si="15"/>
        <v>PL</v>
      </c>
      <c r="E991">
        <v>1.1200000000000001</v>
      </c>
      <c r="F991">
        <v>81484</v>
      </c>
      <c r="G991">
        <v>90930</v>
      </c>
      <c r="H991">
        <v>96494000</v>
      </c>
    </row>
    <row r="992" spans="1:8" x14ac:dyDescent="0.3">
      <c r="A992" s="2">
        <v>42027</v>
      </c>
      <c r="B992" t="s">
        <v>107</v>
      </c>
      <c r="C992" s="1" t="s">
        <v>108</v>
      </c>
      <c r="D992" s="6" t="str">
        <f t="shared" si="15"/>
        <v>PL</v>
      </c>
      <c r="E992">
        <v>13</v>
      </c>
      <c r="F992">
        <v>0</v>
      </c>
      <c r="G992">
        <v>0</v>
      </c>
      <c r="H992">
        <v>0</v>
      </c>
    </row>
    <row r="993" spans="1:8" x14ac:dyDescent="0.3">
      <c r="A993" s="2">
        <v>42027</v>
      </c>
      <c r="B993" t="s">
        <v>109</v>
      </c>
      <c r="C993" s="1" t="s">
        <v>110</v>
      </c>
      <c r="D993" s="6" t="str">
        <f t="shared" si="15"/>
        <v>PL</v>
      </c>
      <c r="E993">
        <v>308.45</v>
      </c>
      <c r="F993">
        <v>12</v>
      </c>
      <c r="G993">
        <v>3730</v>
      </c>
      <c r="H993">
        <v>1075000</v>
      </c>
    </row>
    <row r="994" spans="1:8" x14ac:dyDescent="0.3">
      <c r="A994" s="2">
        <v>42027</v>
      </c>
      <c r="B994" t="s">
        <v>111</v>
      </c>
      <c r="C994" s="1" t="s">
        <v>112</v>
      </c>
      <c r="D994" s="6" t="str">
        <f t="shared" si="15"/>
        <v>PL</v>
      </c>
      <c r="E994">
        <v>3.79</v>
      </c>
      <c r="F994">
        <v>27132</v>
      </c>
      <c r="G994">
        <v>102830</v>
      </c>
      <c r="H994">
        <v>0</v>
      </c>
    </row>
    <row r="995" spans="1:8" x14ac:dyDescent="0.3">
      <c r="A995" s="2">
        <v>42027</v>
      </c>
      <c r="B995" t="s">
        <v>113</v>
      </c>
      <c r="C995" s="1" t="s">
        <v>114</v>
      </c>
      <c r="D995" s="6" t="str">
        <f t="shared" si="15"/>
        <v>PL</v>
      </c>
      <c r="E995">
        <v>27.9</v>
      </c>
      <c r="F995">
        <v>0</v>
      </c>
      <c r="G995">
        <v>0</v>
      </c>
      <c r="H995">
        <v>0</v>
      </c>
    </row>
    <row r="996" spans="1:8" x14ac:dyDescent="0.3">
      <c r="A996" s="2">
        <v>42027</v>
      </c>
      <c r="B996" t="s">
        <v>115</v>
      </c>
      <c r="C996" s="1" t="s">
        <v>116</v>
      </c>
      <c r="D996" s="6" t="str">
        <f t="shared" si="15"/>
        <v>PL</v>
      </c>
      <c r="E996">
        <v>11</v>
      </c>
      <c r="F996">
        <v>225</v>
      </c>
      <c r="G996">
        <v>2480</v>
      </c>
      <c r="H996">
        <v>911000</v>
      </c>
    </row>
    <row r="997" spans="1:8" x14ac:dyDescent="0.3">
      <c r="A997" s="2">
        <v>42027</v>
      </c>
      <c r="B997" t="s">
        <v>117</v>
      </c>
      <c r="C997" s="1" t="s">
        <v>118</v>
      </c>
      <c r="D997" s="6" t="str">
        <f t="shared" si="15"/>
        <v>PL</v>
      </c>
      <c r="E997">
        <v>79.95</v>
      </c>
      <c r="F997">
        <v>0</v>
      </c>
      <c r="G997">
        <v>0</v>
      </c>
      <c r="H997">
        <v>0</v>
      </c>
    </row>
    <row r="998" spans="1:8" x14ac:dyDescent="0.3">
      <c r="A998" s="2">
        <v>42027</v>
      </c>
      <c r="B998" t="s">
        <v>119</v>
      </c>
      <c r="C998" s="1" t="s">
        <v>120</v>
      </c>
      <c r="D998" s="6" t="str">
        <f t="shared" si="15"/>
        <v>PL</v>
      </c>
      <c r="E998">
        <v>4.07</v>
      </c>
      <c r="F998">
        <v>51373</v>
      </c>
      <c r="G998">
        <v>206650</v>
      </c>
      <c r="H998">
        <v>67191000</v>
      </c>
    </row>
    <row r="999" spans="1:8" x14ac:dyDescent="0.3">
      <c r="A999" s="2">
        <v>42027</v>
      </c>
      <c r="B999" t="s">
        <v>121</v>
      </c>
      <c r="C999" s="1" t="s">
        <v>122</v>
      </c>
      <c r="D999" s="6" t="str">
        <f t="shared" si="15"/>
        <v>PL</v>
      </c>
      <c r="E999">
        <v>3.5</v>
      </c>
      <c r="F999">
        <v>742</v>
      </c>
      <c r="G999">
        <v>2530</v>
      </c>
      <c r="H999">
        <v>1797000</v>
      </c>
    </row>
    <row r="1000" spans="1:8" x14ac:dyDescent="0.3">
      <c r="A1000" s="2">
        <v>42027</v>
      </c>
      <c r="B1000" t="s">
        <v>123</v>
      </c>
      <c r="C1000" s="1" t="s">
        <v>124</v>
      </c>
      <c r="D1000" s="6" t="str">
        <f t="shared" si="15"/>
        <v>PL</v>
      </c>
      <c r="E1000">
        <v>1.24</v>
      </c>
      <c r="F1000">
        <v>2217</v>
      </c>
      <c r="G1000">
        <v>2640</v>
      </c>
      <c r="H1000">
        <v>57095000</v>
      </c>
    </row>
    <row r="1001" spans="1:8" x14ac:dyDescent="0.3">
      <c r="A1001" s="2">
        <v>42027</v>
      </c>
      <c r="B1001" t="s">
        <v>125</v>
      </c>
      <c r="C1001" s="1" t="s">
        <v>126</v>
      </c>
      <c r="D1001" s="6" t="str">
        <f t="shared" si="15"/>
        <v>DE</v>
      </c>
      <c r="E1001">
        <v>2.66</v>
      </c>
      <c r="F1001">
        <v>50</v>
      </c>
      <c r="G1001">
        <v>130</v>
      </c>
      <c r="H1001">
        <v>2181000</v>
      </c>
    </row>
    <row r="1002" spans="1:8" x14ac:dyDescent="0.3">
      <c r="A1002" s="2">
        <v>42027</v>
      </c>
      <c r="B1002" t="s">
        <v>127</v>
      </c>
      <c r="C1002" s="1" t="s">
        <v>128</v>
      </c>
      <c r="D1002" s="6" t="str">
        <f t="shared" si="15"/>
        <v>PL</v>
      </c>
      <c r="E1002">
        <v>61.6</v>
      </c>
      <c r="F1002">
        <v>5663</v>
      </c>
      <c r="G1002">
        <v>348890</v>
      </c>
      <c r="H1002">
        <v>4735000</v>
      </c>
    </row>
    <row r="1003" spans="1:8" x14ac:dyDescent="0.3">
      <c r="A1003" s="2">
        <v>42027</v>
      </c>
      <c r="B1003" t="s">
        <v>129</v>
      </c>
      <c r="C1003" s="1" t="s">
        <v>130</v>
      </c>
      <c r="D1003" s="6" t="str">
        <f t="shared" si="15"/>
        <v>PL</v>
      </c>
      <c r="E1003">
        <v>99</v>
      </c>
      <c r="F1003">
        <v>39403</v>
      </c>
      <c r="G1003">
        <v>3893500</v>
      </c>
      <c r="H1003">
        <v>34013000</v>
      </c>
    </row>
    <row r="1004" spans="1:8" x14ac:dyDescent="0.3">
      <c r="A1004" s="2">
        <v>42027</v>
      </c>
      <c r="B1004" t="s">
        <v>131</v>
      </c>
      <c r="C1004" s="1" t="s">
        <v>132</v>
      </c>
      <c r="D1004" s="6" t="str">
        <f t="shared" si="15"/>
        <v>PL</v>
      </c>
      <c r="E1004">
        <v>5.45</v>
      </c>
      <c r="F1004">
        <v>498769</v>
      </c>
      <c r="G1004">
        <v>2712060</v>
      </c>
      <c r="H1004">
        <v>95414000</v>
      </c>
    </row>
    <row r="1005" spans="1:8" x14ac:dyDescent="0.3">
      <c r="A1005" s="2">
        <v>42027</v>
      </c>
      <c r="B1005" t="s">
        <v>133</v>
      </c>
      <c r="C1005" s="1" t="s">
        <v>134</v>
      </c>
      <c r="D1005" s="6" t="str">
        <f t="shared" si="15"/>
        <v>PL</v>
      </c>
      <c r="E1005">
        <v>35.6</v>
      </c>
      <c r="F1005">
        <v>980</v>
      </c>
      <c r="G1005">
        <v>34970</v>
      </c>
      <c r="H1005">
        <v>9289000</v>
      </c>
    </row>
    <row r="1006" spans="1:8" x14ac:dyDescent="0.3">
      <c r="A1006" s="2">
        <v>42027</v>
      </c>
      <c r="B1006" t="s">
        <v>135</v>
      </c>
      <c r="C1006" s="1" t="s">
        <v>136</v>
      </c>
      <c r="D1006" s="6" t="str">
        <f t="shared" si="15"/>
        <v>PL</v>
      </c>
      <c r="E1006">
        <v>1.5</v>
      </c>
      <c r="F1006">
        <v>250</v>
      </c>
      <c r="G1006">
        <v>370</v>
      </c>
      <c r="H1006">
        <v>5226000</v>
      </c>
    </row>
    <row r="1007" spans="1:8" x14ac:dyDescent="0.3">
      <c r="A1007" s="2">
        <v>42027</v>
      </c>
      <c r="B1007" t="s">
        <v>137</v>
      </c>
      <c r="C1007" s="1" t="s">
        <v>138</v>
      </c>
      <c r="D1007" s="6" t="str">
        <f t="shared" si="15"/>
        <v>PL</v>
      </c>
      <c r="E1007">
        <v>16.899999999999999</v>
      </c>
      <c r="F1007">
        <v>15722</v>
      </c>
      <c r="G1007">
        <v>263420</v>
      </c>
      <c r="H1007">
        <v>978000</v>
      </c>
    </row>
    <row r="1008" spans="1:8" x14ac:dyDescent="0.3">
      <c r="A1008" s="2">
        <v>42027</v>
      </c>
      <c r="B1008" t="s">
        <v>139</v>
      </c>
      <c r="C1008" s="1" t="s">
        <v>140</v>
      </c>
      <c r="D1008" s="6" t="str">
        <f t="shared" si="15"/>
        <v>PL</v>
      </c>
      <c r="E1008">
        <v>27.7</v>
      </c>
      <c r="F1008">
        <v>6496</v>
      </c>
      <c r="G1008">
        <v>176800</v>
      </c>
      <c r="H1008">
        <v>2468000</v>
      </c>
    </row>
    <row r="1009" spans="1:8" x14ac:dyDescent="0.3">
      <c r="A1009" s="2">
        <v>42027</v>
      </c>
      <c r="B1009" t="s">
        <v>141</v>
      </c>
      <c r="C1009" s="1" t="s">
        <v>142</v>
      </c>
      <c r="D1009" s="6" t="str">
        <f t="shared" si="15"/>
        <v>PL</v>
      </c>
      <c r="E1009">
        <v>153.25</v>
      </c>
      <c r="F1009">
        <v>6822</v>
      </c>
      <c r="G1009">
        <v>1037790</v>
      </c>
      <c r="H1009">
        <v>10451000</v>
      </c>
    </row>
    <row r="1010" spans="1:8" x14ac:dyDescent="0.3">
      <c r="A1010" s="2">
        <v>42027</v>
      </c>
      <c r="B1010" t="s">
        <v>143</v>
      </c>
      <c r="C1010" s="1" t="s">
        <v>144</v>
      </c>
      <c r="D1010" s="6" t="str">
        <f t="shared" si="15"/>
        <v>PL</v>
      </c>
      <c r="E1010">
        <v>0.06</v>
      </c>
      <c r="F1010">
        <v>14660</v>
      </c>
      <c r="G1010">
        <v>880</v>
      </c>
      <c r="H1010">
        <v>0</v>
      </c>
    </row>
    <row r="1011" spans="1:8" x14ac:dyDescent="0.3">
      <c r="A1011" s="2">
        <v>42027</v>
      </c>
      <c r="B1011" t="s">
        <v>145</v>
      </c>
      <c r="C1011" s="1" t="s">
        <v>146</v>
      </c>
      <c r="D1011" s="6" t="str">
        <f t="shared" si="15"/>
        <v>PL</v>
      </c>
      <c r="E1011">
        <v>1.37</v>
      </c>
      <c r="F1011">
        <v>420197</v>
      </c>
      <c r="G1011">
        <v>557670</v>
      </c>
      <c r="H1011">
        <v>6078000</v>
      </c>
    </row>
    <row r="1012" spans="1:8" x14ac:dyDescent="0.3">
      <c r="A1012" s="2">
        <v>42027</v>
      </c>
      <c r="B1012" t="s">
        <v>147</v>
      </c>
      <c r="C1012" s="1" t="s">
        <v>148</v>
      </c>
      <c r="D1012" s="6" t="str">
        <f t="shared" si="15"/>
        <v>AT</v>
      </c>
      <c r="E1012">
        <v>73.36</v>
      </c>
      <c r="F1012">
        <v>0</v>
      </c>
      <c r="G1012">
        <v>0</v>
      </c>
      <c r="H1012">
        <v>6034000</v>
      </c>
    </row>
    <row r="1013" spans="1:8" x14ac:dyDescent="0.3">
      <c r="A1013" s="2">
        <v>42027</v>
      </c>
      <c r="B1013" t="s">
        <v>149</v>
      </c>
      <c r="C1013" s="1" t="s">
        <v>150</v>
      </c>
      <c r="D1013" s="6" t="str">
        <f t="shared" si="15"/>
        <v>PL</v>
      </c>
      <c r="E1013">
        <v>1.65</v>
      </c>
      <c r="F1013">
        <v>329392</v>
      </c>
      <c r="G1013">
        <v>552800</v>
      </c>
      <c r="H1013">
        <v>50108000</v>
      </c>
    </row>
    <row r="1014" spans="1:8" x14ac:dyDescent="0.3">
      <c r="A1014" s="2">
        <v>42027</v>
      </c>
      <c r="B1014" t="s">
        <v>151</v>
      </c>
      <c r="C1014" s="1" t="s">
        <v>152</v>
      </c>
      <c r="D1014" s="6" t="str">
        <f t="shared" si="15"/>
        <v>PL</v>
      </c>
      <c r="E1014">
        <v>343.15</v>
      </c>
      <c r="F1014">
        <v>64293</v>
      </c>
      <c r="G1014">
        <v>21821440</v>
      </c>
      <c r="H1014">
        <v>28420000</v>
      </c>
    </row>
    <row r="1015" spans="1:8" x14ac:dyDescent="0.3">
      <c r="A1015" s="2">
        <v>42027</v>
      </c>
      <c r="B1015" t="s">
        <v>153</v>
      </c>
      <c r="C1015" s="1" t="s">
        <v>154</v>
      </c>
      <c r="D1015" s="6" t="str">
        <f t="shared" si="15"/>
        <v>PL</v>
      </c>
      <c r="E1015">
        <v>1.03</v>
      </c>
      <c r="F1015">
        <v>17340</v>
      </c>
      <c r="G1015">
        <v>17920</v>
      </c>
      <c r="H1015">
        <v>0</v>
      </c>
    </row>
    <row r="1016" spans="1:8" x14ac:dyDescent="0.3">
      <c r="A1016" s="2">
        <v>42027</v>
      </c>
      <c r="B1016" t="s">
        <v>155</v>
      </c>
      <c r="C1016" s="1" t="s">
        <v>156</v>
      </c>
      <c r="D1016" s="6" t="str">
        <f t="shared" si="15"/>
        <v>PL</v>
      </c>
      <c r="E1016">
        <v>4</v>
      </c>
      <c r="F1016">
        <v>2050</v>
      </c>
      <c r="G1016">
        <v>8200</v>
      </c>
      <c r="H1016">
        <v>4262000</v>
      </c>
    </row>
    <row r="1017" spans="1:8" x14ac:dyDescent="0.3">
      <c r="A1017" s="2">
        <v>42027</v>
      </c>
      <c r="B1017" t="s">
        <v>157</v>
      </c>
      <c r="C1017" s="1" t="s">
        <v>158</v>
      </c>
      <c r="D1017" s="6" t="str">
        <f t="shared" si="15"/>
        <v>PL</v>
      </c>
      <c r="E1017">
        <v>2.48</v>
      </c>
      <c r="F1017">
        <v>10895</v>
      </c>
      <c r="G1017">
        <v>27190</v>
      </c>
      <c r="H1017">
        <v>14368000</v>
      </c>
    </row>
    <row r="1018" spans="1:8" x14ac:dyDescent="0.3">
      <c r="A1018" s="2">
        <v>42027</v>
      </c>
      <c r="B1018" t="s">
        <v>159</v>
      </c>
      <c r="C1018" s="1" t="s">
        <v>160</v>
      </c>
      <c r="D1018" s="6" t="str">
        <f t="shared" si="15"/>
        <v>PL</v>
      </c>
      <c r="E1018">
        <v>0.43</v>
      </c>
      <c r="F1018">
        <v>2000</v>
      </c>
      <c r="G1018">
        <v>860</v>
      </c>
      <c r="H1018">
        <v>0</v>
      </c>
    </row>
    <row r="1019" spans="1:8" x14ac:dyDescent="0.3">
      <c r="A1019" s="2">
        <v>42027</v>
      </c>
      <c r="B1019" t="s">
        <v>161</v>
      </c>
      <c r="C1019" s="1" t="s">
        <v>162</v>
      </c>
      <c r="D1019" s="6" t="str">
        <f t="shared" si="15"/>
        <v>PL</v>
      </c>
      <c r="E1019">
        <v>149.35</v>
      </c>
      <c r="F1019">
        <v>37862</v>
      </c>
      <c r="G1019">
        <v>5597250</v>
      </c>
      <c r="H1019">
        <v>22030000</v>
      </c>
    </row>
    <row r="1020" spans="1:8" x14ac:dyDescent="0.3">
      <c r="A1020" s="2">
        <v>42027</v>
      </c>
      <c r="B1020" t="s">
        <v>163</v>
      </c>
      <c r="C1020" s="1" t="s">
        <v>164</v>
      </c>
      <c r="D1020" s="6" t="str">
        <f t="shared" si="15"/>
        <v>PL</v>
      </c>
      <c r="E1020">
        <v>0.06</v>
      </c>
      <c r="F1020">
        <v>461</v>
      </c>
      <c r="G1020">
        <v>30</v>
      </c>
      <c r="H1020">
        <v>0</v>
      </c>
    </row>
    <row r="1021" spans="1:8" x14ac:dyDescent="0.3">
      <c r="A1021" s="2">
        <v>42027</v>
      </c>
      <c r="B1021" t="s">
        <v>165</v>
      </c>
      <c r="C1021" s="1" t="s">
        <v>166</v>
      </c>
      <c r="D1021" s="6" t="str">
        <f t="shared" si="15"/>
        <v>PL</v>
      </c>
      <c r="E1021">
        <v>16.3</v>
      </c>
      <c r="F1021">
        <v>72778</v>
      </c>
      <c r="G1021">
        <v>1198540</v>
      </c>
      <c r="H1021">
        <v>60952000</v>
      </c>
    </row>
    <row r="1022" spans="1:8" x14ac:dyDescent="0.3">
      <c r="A1022" s="2">
        <v>42027</v>
      </c>
      <c r="B1022" t="s">
        <v>167</v>
      </c>
      <c r="C1022" s="1" t="s">
        <v>168</v>
      </c>
      <c r="D1022" s="6" t="str">
        <f t="shared" si="15"/>
        <v>PL</v>
      </c>
      <c r="E1022">
        <v>16.3</v>
      </c>
      <c r="F1022">
        <v>8712</v>
      </c>
      <c r="G1022">
        <v>143230</v>
      </c>
      <c r="H1022">
        <v>1050000</v>
      </c>
    </row>
    <row r="1023" spans="1:8" x14ac:dyDescent="0.3">
      <c r="A1023" s="2">
        <v>42027</v>
      </c>
      <c r="B1023" t="s">
        <v>169</v>
      </c>
      <c r="C1023" s="1" t="s">
        <v>170</v>
      </c>
      <c r="D1023" s="6" t="str">
        <f t="shared" si="15"/>
        <v>PL</v>
      </c>
      <c r="E1023">
        <v>5</v>
      </c>
      <c r="F1023">
        <v>51</v>
      </c>
      <c r="G1023">
        <v>260</v>
      </c>
      <c r="H1023">
        <v>4916000</v>
      </c>
    </row>
    <row r="1024" spans="1:8" x14ac:dyDescent="0.3">
      <c r="A1024" s="2">
        <v>42027</v>
      </c>
      <c r="B1024" t="s">
        <v>171</v>
      </c>
      <c r="C1024" s="1" t="s">
        <v>172</v>
      </c>
      <c r="D1024" s="6" t="str">
        <f t="shared" si="15"/>
        <v>CZ</v>
      </c>
      <c r="E1024">
        <v>88.3</v>
      </c>
      <c r="F1024">
        <v>16223</v>
      </c>
      <c r="G1024">
        <v>1433530</v>
      </c>
      <c r="H1024">
        <v>22240000</v>
      </c>
    </row>
    <row r="1025" spans="1:8" x14ac:dyDescent="0.3">
      <c r="A1025" s="2">
        <v>42027</v>
      </c>
      <c r="B1025" t="s">
        <v>173</v>
      </c>
      <c r="C1025" s="1" t="s">
        <v>174</v>
      </c>
      <c r="D1025" s="6" t="str">
        <f t="shared" si="15"/>
        <v>PL</v>
      </c>
      <c r="E1025">
        <v>1.08</v>
      </c>
      <c r="F1025">
        <v>16389</v>
      </c>
      <c r="G1025">
        <v>17470</v>
      </c>
      <c r="H1025">
        <v>10109000</v>
      </c>
    </row>
    <row r="1026" spans="1:8" x14ac:dyDescent="0.3">
      <c r="A1026" s="2">
        <v>42027</v>
      </c>
      <c r="B1026" t="s">
        <v>175</v>
      </c>
      <c r="C1026" s="1" t="s">
        <v>176</v>
      </c>
      <c r="D1026" s="6" t="str">
        <f t="shared" si="15"/>
        <v>PL</v>
      </c>
      <c r="E1026">
        <v>48.4</v>
      </c>
      <c r="F1026">
        <v>27353</v>
      </c>
      <c r="G1026">
        <v>1301110</v>
      </c>
      <c r="H1026">
        <v>25747000</v>
      </c>
    </row>
    <row r="1027" spans="1:8" x14ac:dyDescent="0.3">
      <c r="A1027" s="2">
        <v>42027</v>
      </c>
      <c r="B1027" t="s">
        <v>177</v>
      </c>
      <c r="C1027" s="1" t="s">
        <v>178</v>
      </c>
      <c r="D1027" s="6" t="str">
        <f t="shared" ref="D1027:D1090" si="16">LEFT(C1027,2)</f>
        <v>PL</v>
      </c>
      <c r="E1027">
        <v>8.4499999999999993</v>
      </c>
      <c r="F1027">
        <v>34433</v>
      </c>
      <c r="G1027">
        <v>289570</v>
      </c>
      <c r="H1027">
        <v>7558000</v>
      </c>
    </row>
    <row r="1028" spans="1:8" x14ac:dyDescent="0.3">
      <c r="A1028" s="2">
        <v>42027</v>
      </c>
      <c r="B1028" t="s">
        <v>179</v>
      </c>
      <c r="C1028" s="1" t="s">
        <v>180</v>
      </c>
      <c r="D1028" s="6" t="str">
        <f t="shared" si="16"/>
        <v>PL</v>
      </c>
      <c r="E1028">
        <v>8.2899999999999991</v>
      </c>
      <c r="F1028">
        <v>4531</v>
      </c>
      <c r="G1028">
        <v>38010</v>
      </c>
      <c r="H1028">
        <v>3648000</v>
      </c>
    </row>
    <row r="1029" spans="1:8" x14ac:dyDescent="0.3">
      <c r="A1029" s="2">
        <v>42027</v>
      </c>
      <c r="B1029" t="s">
        <v>181</v>
      </c>
      <c r="C1029" s="1" t="s">
        <v>182</v>
      </c>
      <c r="D1029" s="6" t="str">
        <f t="shared" si="16"/>
        <v>LU</v>
      </c>
      <c r="E1029">
        <v>0.64</v>
      </c>
      <c r="F1029">
        <v>90233</v>
      </c>
      <c r="G1029">
        <v>58280</v>
      </c>
      <c r="H1029">
        <v>11252000</v>
      </c>
    </row>
    <row r="1030" spans="1:8" x14ac:dyDescent="0.3">
      <c r="A1030" s="2">
        <v>42027</v>
      </c>
      <c r="B1030" t="s">
        <v>183</v>
      </c>
      <c r="C1030" s="1" t="s">
        <v>184</v>
      </c>
      <c r="D1030" s="6" t="str">
        <f t="shared" si="16"/>
        <v>PL</v>
      </c>
      <c r="E1030">
        <v>1.33</v>
      </c>
      <c r="F1030">
        <v>2756</v>
      </c>
      <c r="G1030">
        <v>3690</v>
      </c>
      <c r="H1030">
        <v>22530000</v>
      </c>
    </row>
    <row r="1031" spans="1:8" x14ac:dyDescent="0.3">
      <c r="A1031" s="2">
        <v>42027</v>
      </c>
      <c r="B1031" t="s">
        <v>185</v>
      </c>
      <c r="C1031" s="1" t="s">
        <v>186</v>
      </c>
      <c r="D1031" s="6" t="str">
        <f t="shared" si="16"/>
        <v>PL</v>
      </c>
      <c r="E1031">
        <v>3.55</v>
      </c>
      <c r="F1031">
        <v>5867</v>
      </c>
      <c r="G1031">
        <v>20900</v>
      </c>
      <c r="H1031">
        <v>48753000</v>
      </c>
    </row>
    <row r="1032" spans="1:8" x14ac:dyDescent="0.3">
      <c r="A1032" s="2">
        <v>42027</v>
      </c>
      <c r="B1032" t="s">
        <v>187</v>
      </c>
      <c r="C1032" s="1" t="s">
        <v>188</v>
      </c>
      <c r="D1032" s="6" t="str">
        <f t="shared" si="16"/>
        <v>PL</v>
      </c>
      <c r="E1032">
        <v>110</v>
      </c>
      <c r="F1032">
        <v>525</v>
      </c>
      <c r="G1032">
        <v>57030</v>
      </c>
      <c r="H1032">
        <v>4610000</v>
      </c>
    </row>
    <row r="1033" spans="1:8" x14ac:dyDescent="0.3">
      <c r="A1033" s="2">
        <v>42027</v>
      </c>
      <c r="B1033" t="s">
        <v>189</v>
      </c>
      <c r="C1033" s="1" t="s">
        <v>190</v>
      </c>
      <c r="D1033" s="6" t="str">
        <f t="shared" si="16"/>
        <v>PL</v>
      </c>
      <c r="E1033">
        <v>55.75</v>
      </c>
      <c r="F1033">
        <v>3716</v>
      </c>
      <c r="G1033">
        <v>204710</v>
      </c>
      <c r="H1033">
        <v>4122000</v>
      </c>
    </row>
    <row r="1034" spans="1:8" x14ac:dyDescent="0.3">
      <c r="A1034" s="2">
        <v>42027</v>
      </c>
      <c r="B1034" t="s">
        <v>191</v>
      </c>
      <c r="C1034" s="1" t="s">
        <v>192</v>
      </c>
      <c r="D1034" s="6" t="str">
        <f t="shared" si="16"/>
        <v>PL</v>
      </c>
      <c r="E1034">
        <v>21.35</v>
      </c>
      <c r="F1034">
        <v>598</v>
      </c>
      <c r="G1034">
        <v>12530</v>
      </c>
      <c r="H1034">
        <v>1091000</v>
      </c>
    </row>
    <row r="1035" spans="1:8" x14ac:dyDescent="0.3">
      <c r="A1035" s="2">
        <v>42027</v>
      </c>
      <c r="B1035" t="s">
        <v>193</v>
      </c>
      <c r="C1035" s="1" t="s">
        <v>194</v>
      </c>
      <c r="D1035" s="6" t="str">
        <f t="shared" si="16"/>
        <v>PL</v>
      </c>
      <c r="E1035">
        <v>3.33</v>
      </c>
      <c r="F1035">
        <v>225988</v>
      </c>
      <c r="G1035">
        <v>777710</v>
      </c>
      <c r="H1035">
        <v>20455000</v>
      </c>
    </row>
    <row r="1036" spans="1:8" x14ac:dyDescent="0.3">
      <c r="A1036" s="2">
        <v>42027</v>
      </c>
      <c r="B1036" t="s">
        <v>195</v>
      </c>
      <c r="C1036" s="1" t="s">
        <v>196</v>
      </c>
      <c r="D1036" s="6" t="str">
        <f t="shared" si="16"/>
        <v>PL</v>
      </c>
      <c r="E1036">
        <v>4.1500000000000004</v>
      </c>
      <c r="F1036">
        <v>840</v>
      </c>
      <c r="G1036">
        <v>3420</v>
      </c>
      <c r="H1036">
        <v>26984000</v>
      </c>
    </row>
    <row r="1037" spans="1:8" x14ac:dyDescent="0.3">
      <c r="A1037" s="2">
        <v>42027</v>
      </c>
      <c r="B1037" t="s">
        <v>197</v>
      </c>
      <c r="C1037" s="1" t="s">
        <v>198</v>
      </c>
      <c r="D1037" s="6" t="str">
        <f t="shared" si="16"/>
        <v>PL</v>
      </c>
      <c r="E1037">
        <v>4.4000000000000004</v>
      </c>
      <c r="F1037">
        <v>587</v>
      </c>
      <c r="G1037">
        <v>2580</v>
      </c>
      <c r="H1037">
        <v>0</v>
      </c>
    </row>
    <row r="1038" spans="1:8" x14ac:dyDescent="0.3">
      <c r="A1038" s="2">
        <v>42027</v>
      </c>
      <c r="B1038" t="s">
        <v>199</v>
      </c>
      <c r="C1038" s="1" t="s">
        <v>200</v>
      </c>
      <c r="D1038" s="6" t="str">
        <f t="shared" si="16"/>
        <v>PL</v>
      </c>
      <c r="E1038">
        <v>22.9</v>
      </c>
      <c r="F1038">
        <v>414489</v>
      </c>
      <c r="G1038">
        <v>9427410</v>
      </c>
      <c r="H1038">
        <v>214367000</v>
      </c>
    </row>
    <row r="1039" spans="1:8" x14ac:dyDescent="0.3">
      <c r="A1039" s="2">
        <v>42027</v>
      </c>
      <c r="B1039" t="s">
        <v>201</v>
      </c>
      <c r="C1039" s="1" t="s">
        <v>202</v>
      </c>
      <c r="D1039" s="6" t="str">
        <f t="shared" si="16"/>
        <v>PL</v>
      </c>
      <c r="E1039">
        <v>2.59</v>
      </c>
      <c r="F1039">
        <v>163690</v>
      </c>
      <c r="G1039">
        <v>421870</v>
      </c>
      <c r="H1039">
        <v>0</v>
      </c>
    </row>
    <row r="1040" spans="1:8" x14ac:dyDescent="0.3">
      <c r="A1040" s="2">
        <v>42027</v>
      </c>
      <c r="B1040" t="s">
        <v>203</v>
      </c>
      <c r="C1040" s="1" t="s">
        <v>204</v>
      </c>
      <c r="D1040" s="6" t="str">
        <f t="shared" si="16"/>
        <v>PL</v>
      </c>
      <c r="E1040">
        <v>90.9</v>
      </c>
      <c r="F1040">
        <v>188</v>
      </c>
      <c r="G1040">
        <v>16960</v>
      </c>
      <c r="H1040">
        <v>2567000</v>
      </c>
    </row>
    <row r="1041" spans="1:8" x14ac:dyDescent="0.3">
      <c r="A1041" s="2">
        <v>42027</v>
      </c>
      <c r="B1041" t="s">
        <v>205</v>
      </c>
      <c r="C1041" s="1" t="s">
        <v>206</v>
      </c>
      <c r="D1041" s="6" t="str">
        <f t="shared" si="16"/>
        <v>PL</v>
      </c>
      <c r="E1041">
        <v>6.11</v>
      </c>
      <c r="F1041">
        <v>6147</v>
      </c>
      <c r="G1041">
        <v>38110</v>
      </c>
      <c r="H1041">
        <v>8556000</v>
      </c>
    </row>
    <row r="1042" spans="1:8" x14ac:dyDescent="0.3">
      <c r="A1042" s="2">
        <v>42027</v>
      </c>
      <c r="B1042" t="s">
        <v>207</v>
      </c>
      <c r="C1042" s="1" t="s">
        <v>208</v>
      </c>
      <c r="D1042" s="6" t="str">
        <f t="shared" si="16"/>
        <v>PL</v>
      </c>
      <c r="E1042">
        <v>5.0599999999999996</v>
      </c>
      <c r="F1042">
        <v>0</v>
      </c>
      <c r="G1042">
        <v>0</v>
      </c>
      <c r="H1042">
        <v>2659000</v>
      </c>
    </row>
    <row r="1043" spans="1:8" x14ac:dyDescent="0.3">
      <c r="A1043" s="2">
        <v>42027</v>
      </c>
      <c r="B1043" t="s">
        <v>209</v>
      </c>
      <c r="C1043" s="1" t="s">
        <v>210</v>
      </c>
      <c r="D1043" s="6" t="str">
        <f t="shared" si="16"/>
        <v>PL</v>
      </c>
      <c r="E1043">
        <v>6.28</v>
      </c>
      <c r="F1043">
        <v>210</v>
      </c>
      <c r="G1043">
        <v>1320</v>
      </c>
      <c r="H1043">
        <v>0</v>
      </c>
    </row>
    <row r="1044" spans="1:8" x14ac:dyDescent="0.3">
      <c r="A1044" s="2">
        <v>42027</v>
      </c>
      <c r="B1044" t="s">
        <v>211</v>
      </c>
      <c r="C1044" s="1" t="s">
        <v>212</v>
      </c>
      <c r="D1044" s="6" t="str">
        <f t="shared" si="16"/>
        <v>PL</v>
      </c>
      <c r="E1044">
        <v>0.7</v>
      </c>
      <c r="F1044">
        <v>12862</v>
      </c>
      <c r="G1044">
        <v>9010</v>
      </c>
      <c r="H1044">
        <v>8257000</v>
      </c>
    </row>
    <row r="1045" spans="1:8" x14ac:dyDescent="0.3">
      <c r="A1045" s="2">
        <v>42027</v>
      </c>
      <c r="B1045" t="s">
        <v>213</v>
      </c>
      <c r="C1045" s="1" t="s">
        <v>214</v>
      </c>
      <c r="D1045" s="6" t="str">
        <f t="shared" si="16"/>
        <v>PL</v>
      </c>
      <c r="E1045">
        <v>46.7</v>
      </c>
      <c r="F1045">
        <v>235</v>
      </c>
      <c r="G1045">
        <v>11060</v>
      </c>
      <c r="H1045">
        <v>7229000</v>
      </c>
    </row>
    <row r="1046" spans="1:8" x14ac:dyDescent="0.3">
      <c r="A1046" s="2">
        <v>42027</v>
      </c>
      <c r="B1046" t="s">
        <v>215</v>
      </c>
      <c r="C1046" s="1" t="s">
        <v>216</v>
      </c>
      <c r="D1046" s="6" t="str">
        <f t="shared" si="16"/>
        <v>PL</v>
      </c>
      <c r="E1046">
        <v>2.82</v>
      </c>
      <c r="F1046">
        <v>346</v>
      </c>
      <c r="G1046">
        <v>990</v>
      </c>
      <c r="H1046">
        <v>0</v>
      </c>
    </row>
    <row r="1047" spans="1:8" x14ac:dyDescent="0.3">
      <c r="A1047" s="2">
        <v>42027</v>
      </c>
      <c r="B1047" t="s">
        <v>217</v>
      </c>
      <c r="C1047" s="1" t="s">
        <v>218</v>
      </c>
      <c r="D1047" s="6" t="str">
        <f t="shared" si="16"/>
        <v>PL</v>
      </c>
      <c r="E1047">
        <v>0.21</v>
      </c>
      <c r="F1047">
        <v>0</v>
      </c>
      <c r="G1047">
        <v>0</v>
      </c>
      <c r="H1047">
        <v>0</v>
      </c>
    </row>
    <row r="1048" spans="1:8" x14ac:dyDescent="0.3">
      <c r="A1048" s="2">
        <v>42027</v>
      </c>
      <c r="B1048" t="s">
        <v>219</v>
      </c>
      <c r="C1048" s="1" t="s">
        <v>220</v>
      </c>
      <c r="D1048" s="6" t="str">
        <f t="shared" si="16"/>
        <v>PL</v>
      </c>
      <c r="E1048">
        <v>1.72</v>
      </c>
      <c r="F1048">
        <v>790</v>
      </c>
      <c r="G1048">
        <v>1360</v>
      </c>
      <c r="H1048">
        <v>0</v>
      </c>
    </row>
    <row r="1049" spans="1:8" x14ac:dyDescent="0.3">
      <c r="A1049" s="2">
        <v>42027</v>
      </c>
      <c r="B1049" t="s">
        <v>221</v>
      </c>
      <c r="C1049" s="1" t="s">
        <v>222</v>
      </c>
      <c r="D1049" s="6" t="str">
        <f t="shared" si="16"/>
        <v>PL</v>
      </c>
      <c r="E1049">
        <v>3.3</v>
      </c>
      <c r="F1049">
        <v>10</v>
      </c>
      <c r="G1049">
        <v>30</v>
      </c>
      <c r="H1049">
        <v>3196000</v>
      </c>
    </row>
    <row r="1050" spans="1:8" x14ac:dyDescent="0.3">
      <c r="A1050" s="2">
        <v>42027</v>
      </c>
      <c r="B1050" t="s">
        <v>223</v>
      </c>
      <c r="C1050" s="1" t="s">
        <v>224</v>
      </c>
      <c r="D1050" s="6" t="str">
        <f t="shared" si="16"/>
        <v>PL</v>
      </c>
      <c r="E1050">
        <v>0.3</v>
      </c>
      <c r="F1050">
        <v>3760</v>
      </c>
      <c r="G1050">
        <v>1130</v>
      </c>
      <c r="H1050">
        <v>13003000</v>
      </c>
    </row>
    <row r="1051" spans="1:8" x14ac:dyDescent="0.3">
      <c r="A1051" s="2">
        <v>42027</v>
      </c>
      <c r="B1051" t="s">
        <v>225</v>
      </c>
      <c r="C1051" s="1" t="s">
        <v>226</v>
      </c>
      <c r="D1051" s="6" t="str">
        <f t="shared" si="16"/>
        <v>PL</v>
      </c>
      <c r="E1051">
        <v>3.85</v>
      </c>
      <c r="F1051">
        <v>24</v>
      </c>
      <c r="G1051">
        <v>90</v>
      </c>
      <c r="H1051">
        <v>0</v>
      </c>
    </row>
    <row r="1052" spans="1:8" x14ac:dyDescent="0.3">
      <c r="A1052" s="2">
        <v>42027</v>
      </c>
      <c r="B1052" t="s">
        <v>227</v>
      </c>
      <c r="C1052" s="1" t="s">
        <v>228</v>
      </c>
      <c r="D1052" s="6" t="str">
        <f t="shared" si="16"/>
        <v>PL</v>
      </c>
      <c r="E1052">
        <v>7.18</v>
      </c>
      <c r="F1052">
        <v>3065</v>
      </c>
      <c r="G1052">
        <v>22050</v>
      </c>
      <c r="H1052">
        <v>17743000</v>
      </c>
    </row>
    <row r="1053" spans="1:8" x14ac:dyDescent="0.3">
      <c r="A1053" s="2">
        <v>42027</v>
      </c>
      <c r="B1053" t="s">
        <v>229</v>
      </c>
      <c r="C1053" s="1" t="s">
        <v>230</v>
      </c>
      <c r="D1053" s="6" t="str">
        <f t="shared" si="16"/>
        <v>PL</v>
      </c>
      <c r="E1053">
        <v>1.95</v>
      </c>
      <c r="F1053">
        <v>74364</v>
      </c>
      <c r="G1053">
        <v>145640</v>
      </c>
      <c r="H1053">
        <v>45748000</v>
      </c>
    </row>
    <row r="1054" spans="1:8" x14ac:dyDescent="0.3">
      <c r="A1054" s="2">
        <v>42027</v>
      </c>
      <c r="B1054" t="s">
        <v>231</v>
      </c>
      <c r="C1054" s="1" t="s">
        <v>232</v>
      </c>
      <c r="D1054" s="6" t="str">
        <f t="shared" si="16"/>
        <v>PL</v>
      </c>
      <c r="E1054">
        <v>1.66</v>
      </c>
      <c r="F1054">
        <v>7</v>
      </c>
      <c r="G1054">
        <v>10</v>
      </c>
      <c r="H1054">
        <v>0</v>
      </c>
    </row>
    <row r="1055" spans="1:8" x14ac:dyDescent="0.3">
      <c r="A1055" s="2">
        <v>42027</v>
      </c>
      <c r="B1055" t="s">
        <v>233</v>
      </c>
      <c r="C1055" s="1" t="s">
        <v>234</v>
      </c>
      <c r="D1055" s="6" t="str">
        <f t="shared" si="16"/>
        <v>PL</v>
      </c>
      <c r="E1055">
        <v>6.64</v>
      </c>
      <c r="F1055">
        <v>174444</v>
      </c>
      <c r="G1055">
        <v>1141530</v>
      </c>
      <c r="H1055">
        <v>223328000</v>
      </c>
    </row>
    <row r="1056" spans="1:8" x14ac:dyDescent="0.3">
      <c r="A1056" s="2">
        <v>42027</v>
      </c>
      <c r="B1056" t="s">
        <v>235</v>
      </c>
      <c r="C1056" s="1" t="s">
        <v>236</v>
      </c>
      <c r="D1056" s="6" t="str">
        <f t="shared" si="16"/>
        <v>PL</v>
      </c>
      <c r="E1056">
        <v>2.2200000000000002</v>
      </c>
      <c r="F1056">
        <v>23</v>
      </c>
      <c r="G1056">
        <v>50</v>
      </c>
      <c r="H1056">
        <v>2588000</v>
      </c>
    </row>
    <row r="1057" spans="1:8" x14ac:dyDescent="0.3">
      <c r="A1057" s="2">
        <v>42027</v>
      </c>
      <c r="B1057" t="s">
        <v>237</v>
      </c>
      <c r="C1057" s="1" t="s">
        <v>238</v>
      </c>
      <c r="D1057" s="6" t="str">
        <f t="shared" si="16"/>
        <v>PL</v>
      </c>
      <c r="E1057">
        <v>15.05</v>
      </c>
      <c r="F1057">
        <v>322</v>
      </c>
      <c r="G1057">
        <v>4830</v>
      </c>
      <c r="H1057">
        <v>1039000</v>
      </c>
    </row>
    <row r="1058" spans="1:8" x14ac:dyDescent="0.3">
      <c r="A1058" s="2">
        <v>42027</v>
      </c>
      <c r="B1058" t="s">
        <v>239</v>
      </c>
      <c r="C1058" s="1" t="s">
        <v>240</v>
      </c>
      <c r="D1058" s="6" t="str">
        <f t="shared" si="16"/>
        <v>PL</v>
      </c>
      <c r="E1058">
        <v>0.17</v>
      </c>
      <c r="F1058">
        <v>14400</v>
      </c>
      <c r="G1058">
        <v>2450</v>
      </c>
      <c r="H1058">
        <v>0</v>
      </c>
    </row>
    <row r="1059" spans="1:8" x14ac:dyDescent="0.3">
      <c r="A1059" s="2">
        <v>42027</v>
      </c>
      <c r="B1059" t="s">
        <v>241</v>
      </c>
      <c r="C1059" s="1" t="s">
        <v>242</v>
      </c>
      <c r="D1059" s="6" t="str">
        <f t="shared" si="16"/>
        <v>PL</v>
      </c>
      <c r="E1059">
        <v>0.28000000000000003</v>
      </c>
      <c r="F1059">
        <v>143833</v>
      </c>
      <c r="G1059">
        <v>42580</v>
      </c>
      <c r="H1059">
        <v>0</v>
      </c>
    </row>
    <row r="1060" spans="1:8" x14ac:dyDescent="0.3">
      <c r="A1060" s="2">
        <v>42027</v>
      </c>
      <c r="B1060" t="s">
        <v>243</v>
      </c>
      <c r="C1060" s="1" t="s">
        <v>244</v>
      </c>
      <c r="D1060" s="6" t="str">
        <f t="shared" si="16"/>
        <v>PL</v>
      </c>
      <c r="E1060">
        <v>25</v>
      </c>
      <c r="F1060">
        <v>51907</v>
      </c>
      <c r="G1060">
        <v>1332660</v>
      </c>
      <c r="H1060">
        <v>7837000</v>
      </c>
    </row>
    <row r="1061" spans="1:8" x14ac:dyDescent="0.3">
      <c r="A1061" s="2">
        <v>42027</v>
      </c>
      <c r="B1061" t="s">
        <v>245</v>
      </c>
      <c r="C1061" s="1" t="s">
        <v>246</v>
      </c>
      <c r="D1061" s="6" t="str">
        <f t="shared" si="16"/>
        <v>PL</v>
      </c>
      <c r="E1061">
        <v>81.22</v>
      </c>
      <c r="F1061">
        <v>45</v>
      </c>
      <c r="G1061">
        <v>3660</v>
      </c>
      <c r="H1061">
        <v>4747000</v>
      </c>
    </row>
    <row r="1062" spans="1:8" x14ac:dyDescent="0.3">
      <c r="A1062" s="2">
        <v>42027</v>
      </c>
      <c r="B1062" t="s">
        <v>247</v>
      </c>
      <c r="C1062" s="1" t="s">
        <v>248</v>
      </c>
      <c r="D1062" s="6" t="str">
        <f t="shared" si="16"/>
        <v>PL</v>
      </c>
      <c r="E1062">
        <v>10.65</v>
      </c>
      <c r="F1062">
        <v>3618</v>
      </c>
      <c r="G1062">
        <v>37800</v>
      </c>
      <c r="H1062">
        <v>7051000</v>
      </c>
    </row>
    <row r="1063" spans="1:8" x14ac:dyDescent="0.3">
      <c r="A1063" s="2">
        <v>42027</v>
      </c>
      <c r="B1063" t="s">
        <v>249</v>
      </c>
      <c r="C1063" s="1" t="s">
        <v>250</v>
      </c>
      <c r="D1063" s="6" t="str">
        <f t="shared" si="16"/>
        <v>PL</v>
      </c>
      <c r="E1063">
        <v>3.43</v>
      </c>
      <c r="F1063">
        <v>38584</v>
      </c>
      <c r="G1063">
        <v>132020</v>
      </c>
      <c r="H1063">
        <v>110913000</v>
      </c>
    </row>
    <row r="1064" spans="1:8" x14ac:dyDescent="0.3">
      <c r="A1064" s="2">
        <v>42027</v>
      </c>
      <c r="B1064" t="s">
        <v>251</v>
      </c>
      <c r="C1064" s="1" t="s">
        <v>252</v>
      </c>
      <c r="D1064" s="6" t="str">
        <f t="shared" si="16"/>
        <v>PL</v>
      </c>
      <c r="E1064">
        <v>1.44</v>
      </c>
      <c r="F1064">
        <v>9311</v>
      </c>
      <c r="G1064">
        <v>13220</v>
      </c>
      <c r="H1064">
        <v>3333000</v>
      </c>
    </row>
    <row r="1065" spans="1:8" x14ac:dyDescent="0.3">
      <c r="A1065" s="2">
        <v>42027</v>
      </c>
      <c r="B1065" t="s">
        <v>253</v>
      </c>
      <c r="C1065" s="1" t="s">
        <v>254</v>
      </c>
      <c r="D1065" s="6" t="str">
        <f t="shared" si="16"/>
        <v>PL</v>
      </c>
      <c r="E1065">
        <v>15.6</v>
      </c>
      <c r="F1065">
        <v>2842</v>
      </c>
      <c r="G1065">
        <v>43690</v>
      </c>
      <c r="H1065">
        <v>2716000</v>
      </c>
    </row>
    <row r="1066" spans="1:8" x14ac:dyDescent="0.3">
      <c r="A1066" s="2">
        <v>42027</v>
      </c>
      <c r="B1066" t="s">
        <v>255</v>
      </c>
      <c r="C1066" s="1" t="s">
        <v>256</v>
      </c>
      <c r="D1066" s="6" t="str">
        <f t="shared" si="16"/>
        <v>PL</v>
      </c>
      <c r="E1066">
        <v>13.33</v>
      </c>
      <c r="F1066">
        <v>2070</v>
      </c>
      <c r="G1066">
        <v>27070</v>
      </c>
      <c r="H1066">
        <v>3579000</v>
      </c>
    </row>
    <row r="1067" spans="1:8" x14ac:dyDescent="0.3">
      <c r="A1067" s="2">
        <v>42027</v>
      </c>
      <c r="B1067" t="s">
        <v>257</v>
      </c>
      <c r="C1067" s="1" t="s">
        <v>258</v>
      </c>
      <c r="D1067" s="6" t="str">
        <f t="shared" si="16"/>
        <v>PL</v>
      </c>
      <c r="E1067">
        <v>50.51</v>
      </c>
      <c r="F1067">
        <v>3769</v>
      </c>
      <c r="G1067">
        <v>192290</v>
      </c>
      <c r="H1067">
        <v>13044000</v>
      </c>
    </row>
    <row r="1068" spans="1:8" x14ac:dyDescent="0.3">
      <c r="A1068" s="2">
        <v>42027</v>
      </c>
      <c r="B1068" t="s">
        <v>259</v>
      </c>
      <c r="C1068" s="1" t="s">
        <v>260</v>
      </c>
      <c r="D1068" s="6" t="str">
        <f t="shared" si="16"/>
        <v>PL</v>
      </c>
      <c r="E1068">
        <v>1.03</v>
      </c>
      <c r="F1068">
        <v>4001</v>
      </c>
      <c r="G1068">
        <v>4120</v>
      </c>
      <c r="H1068">
        <v>11545000</v>
      </c>
    </row>
    <row r="1069" spans="1:8" x14ac:dyDescent="0.3">
      <c r="A1069" s="2">
        <v>42027</v>
      </c>
      <c r="B1069" t="s">
        <v>261</v>
      </c>
      <c r="C1069" s="1" t="s">
        <v>262</v>
      </c>
      <c r="D1069" s="6" t="str">
        <f t="shared" si="16"/>
        <v>PL</v>
      </c>
      <c r="E1069">
        <v>16.96</v>
      </c>
      <c r="F1069">
        <v>394213</v>
      </c>
      <c r="G1069">
        <v>6645070</v>
      </c>
      <c r="H1069">
        <v>214078000</v>
      </c>
    </row>
    <row r="1070" spans="1:8" x14ac:dyDescent="0.3">
      <c r="A1070" s="2">
        <v>42027</v>
      </c>
      <c r="B1070" t="s">
        <v>263</v>
      </c>
      <c r="C1070" s="1" t="s">
        <v>264</v>
      </c>
      <c r="D1070" s="6" t="str">
        <f t="shared" si="16"/>
        <v>PL</v>
      </c>
      <c r="E1070">
        <v>11.31</v>
      </c>
      <c r="F1070">
        <v>208</v>
      </c>
      <c r="G1070">
        <v>2360</v>
      </c>
      <c r="H1070">
        <v>7353000</v>
      </c>
    </row>
    <row r="1071" spans="1:8" x14ac:dyDescent="0.3">
      <c r="A1071" s="2">
        <v>42027</v>
      </c>
      <c r="B1071" t="s">
        <v>265</v>
      </c>
      <c r="C1071" s="1" t="s">
        <v>266</v>
      </c>
      <c r="D1071" s="6" t="str">
        <f t="shared" si="16"/>
        <v>PL</v>
      </c>
      <c r="E1071">
        <v>23.3</v>
      </c>
      <c r="F1071">
        <v>1099671</v>
      </c>
      <c r="G1071">
        <v>25340470</v>
      </c>
      <c r="H1071">
        <v>200740000</v>
      </c>
    </row>
    <row r="1072" spans="1:8" x14ac:dyDescent="0.3">
      <c r="A1072" s="2">
        <v>42027</v>
      </c>
      <c r="B1072" t="s">
        <v>267</v>
      </c>
      <c r="C1072" s="1" t="s">
        <v>268</v>
      </c>
      <c r="D1072" s="6" t="str">
        <f t="shared" si="16"/>
        <v>PL</v>
      </c>
      <c r="E1072">
        <v>11.44</v>
      </c>
      <c r="F1072">
        <v>6</v>
      </c>
      <c r="G1072">
        <v>70</v>
      </c>
      <c r="H1072">
        <v>5047000</v>
      </c>
    </row>
    <row r="1073" spans="1:8" x14ac:dyDescent="0.3">
      <c r="A1073" s="2">
        <v>42027</v>
      </c>
      <c r="B1073" t="s">
        <v>269</v>
      </c>
      <c r="C1073" s="1" t="s">
        <v>270</v>
      </c>
      <c r="D1073" s="6" t="str">
        <f t="shared" si="16"/>
        <v>PL</v>
      </c>
      <c r="E1073">
        <v>25.86</v>
      </c>
      <c r="F1073">
        <v>2555</v>
      </c>
      <c r="G1073">
        <v>66370</v>
      </c>
      <c r="H1073">
        <v>4986000</v>
      </c>
    </row>
    <row r="1074" spans="1:8" x14ac:dyDescent="0.3">
      <c r="A1074" s="2">
        <v>42027</v>
      </c>
      <c r="B1074" t="s">
        <v>271</v>
      </c>
      <c r="C1074" s="1" t="s">
        <v>272</v>
      </c>
      <c r="D1074" s="6" t="str">
        <f t="shared" si="16"/>
        <v>PL</v>
      </c>
      <c r="E1074">
        <v>16.170000000000002</v>
      </c>
      <c r="F1074">
        <v>625</v>
      </c>
      <c r="G1074">
        <v>10170</v>
      </c>
      <c r="H1074">
        <v>530000</v>
      </c>
    </row>
    <row r="1075" spans="1:8" x14ac:dyDescent="0.3">
      <c r="A1075" s="2">
        <v>42027</v>
      </c>
      <c r="B1075" t="s">
        <v>273</v>
      </c>
      <c r="C1075" s="1" t="s">
        <v>274</v>
      </c>
      <c r="D1075" s="6" t="str">
        <f t="shared" si="16"/>
        <v>PL</v>
      </c>
      <c r="E1075">
        <v>4.1399999999999997</v>
      </c>
      <c r="F1075">
        <v>7578</v>
      </c>
      <c r="G1075">
        <v>31350</v>
      </c>
      <c r="H1075">
        <v>24228000</v>
      </c>
    </row>
    <row r="1076" spans="1:8" x14ac:dyDescent="0.3">
      <c r="A1076" s="2">
        <v>42027</v>
      </c>
      <c r="B1076" t="s">
        <v>275</v>
      </c>
      <c r="C1076" s="1" t="s">
        <v>276</v>
      </c>
      <c r="D1076" s="6" t="str">
        <f t="shared" si="16"/>
        <v>PL</v>
      </c>
      <c r="E1076">
        <v>2.44</v>
      </c>
      <c r="F1076">
        <v>1100</v>
      </c>
      <c r="G1076">
        <v>2590</v>
      </c>
      <c r="H1076">
        <v>13646000</v>
      </c>
    </row>
    <row r="1077" spans="1:8" x14ac:dyDescent="0.3">
      <c r="A1077" s="2">
        <v>42027</v>
      </c>
      <c r="B1077" t="s">
        <v>277</v>
      </c>
      <c r="C1077" s="1" t="s">
        <v>278</v>
      </c>
      <c r="D1077" s="6" t="str">
        <f t="shared" si="16"/>
        <v>HU</v>
      </c>
      <c r="E1077">
        <v>1.69</v>
      </c>
      <c r="F1077">
        <v>0</v>
      </c>
      <c r="G1077">
        <v>0</v>
      </c>
      <c r="H1077">
        <v>0</v>
      </c>
    </row>
    <row r="1078" spans="1:8" x14ac:dyDescent="0.3">
      <c r="A1078" s="2">
        <v>42027</v>
      </c>
      <c r="B1078" t="s">
        <v>279</v>
      </c>
      <c r="C1078" s="1" t="s">
        <v>280</v>
      </c>
      <c r="D1078" s="6" t="str">
        <f t="shared" si="16"/>
        <v>PL</v>
      </c>
      <c r="E1078">
        <v>25.2</v>
      </c>
      <c r="F1078">
        <v>107</v>
      </c>
      <c r="G1078">
        <v>2700</v>
      </c>
      <c r="H1078">
        <v>2121000</v>
      </c>
    </row>
    <row r="1079" spans="1:8" x14ac:dyDescent="0.3">
      <c r="A1079" s="2">
        <v>42027</v>
      </c>
      <c r="B1079" t="s">
        <v>281</v>
      </c>
      <c r="C1079" s="1" t="s">
        <v>282</v>
      </c>
      <c r="D1079" s="6" t="str">
        <f t="shared" si="16"/>
        <v>PL</v>
      </c>
      <c r="E1079">
        <v>0.01</v>
      </c>
      <c r="F1079">
        <v>60000</v>
      </c>
      <c r="G1079">
        <v>600</v>
      </c>
      <c r="H1079">
        <v>0</v>
      </c>
    </row>
    <row r="1080" spans="1:8" x14ac:dyDescent="0.3">
      <c r="A1080" s="2">
        <v>42027</v>
      </c>
      <c r="B1080" t="s">
        <v>283</v>
      </c>
      <c r="C1080" s="1" t="s">
        <v>284</v>
      </c>
      <c r="D1080" s="6" t="str">
        <f t="shared" si="16"/>
        <v>PL</v>
      </c>
      <c r="E1080">
        <v>36.5</v>
      </c>
      <c r="F1080">
        <v>882131</v>
      </c>
      <c r="G1080">
        <v>32190680</v>
      </c>
      <c r="H1080">
        <v>77963000</v>
      </c>
    </row>
    <row r="1081" spans="1:8" x14ac:dyDescent="0.3">
      <c r="A1081" s="2">
        <v>42027</v>
      </c>
      <c r="B1081" t="s">
        <v>285</v>
      </c>
      <c r="C1081" s="1" t="s">
        <v>286</v>
      </c>
      <c r="D1081" s="6" t="str">
        <f t="shared" si="16"/>
        <v>BG</v>
      </c>
      <c r="E1081">
        <v>2.17</v>
      </c>
      <c r="F1081">
        <v>0</v>
      </c>
      <c r="G1081">
        <v>0</v>
      </c>
      <c r="H1081">
        <v>453000</v>
      </c>
    </row>
    <row r="1082" spans="1:8" x14ac:dyDescent="0.3">
      <c r="A1082" s="2">
        <v>42027</v>
      </c>
      <c r="B1082" t="s">
        <v>287</v>
      </c>
      <c r="C1082" s="1" t="s">
        <v>288</v>
      </c>
      <c r="D1082" s="6" t="str">
        <f t="shared" si="16"/>
        <v>PL</v>
      </c>
      <c r="E1082">
        <v>13.8</v>
      </c>
      <c r="F1082">
        <v>563</v>
      </c>
      <c r="G1082">
        <v>7740</v>
      </c>
      <c r="H1082">
        <v>1423000</v>
      </c>
    </row>
    <row r="1083" spans="1:8" x14ac:dyDescent="0.3">
      <c r="A1083" s="2">
        <v>42027</v>
      </c>
      <c r="B1083" t="s">
        <v>289</v>
      </c>
      <c r="C1083" s="1" t="s">
        <v>290</v>
      </c>
      <c r="D1083" s="6" t="str">
        <f t="shared" si="16"/>
        <v>IM</v>
      </c>
      <c r="E1083">
        <v>7.14</v>
      </c>
      <c r="F1083">
        <v>0</v>
      </c>
      <c r="G1083">
        <v>0</v>
      </c>
      <c r="H1083">
        <v>14000</v>
      </c>
    </row>
    <row r="1084" spans="1:8" x14ac:dyDescent="0.3">
      <c r="A1084" s="2">
        <v>42027</v>
      </c>
      <c r="B1084" t="s">
        <v>291</v>
      </c>
      <c r="C1084" s="1" t="s">
        <v>292</v>
      </c>
      <c r="D1084" s="6" t="str">
        <f t="shared" si="16"/>
        <v>PL</v>
      </c>
      <c r="E1084">
        <v>0.44</v>
      </c>
      <c r="F1084">
        <v>460</v>
      </c>
      <c r="G1084">
        <v>200</v>
      </c>
      <c r="H1084">
        <v>0</v>
      </c>
    </row>
    <row r="1085" spans="1:8" x14ac:dyDescent="0.3">
      <c r="A1085" s="2">
        <v>42027</v>
      </c>
      <c r="B1085" t="s">
        <v>293</v>
      </c>
      <c r="C1085" s="1" t="s">
        <v>294</v>
      </c>
      <c r="D1085" s="6" t="str">
        <f t="shared" si="16"/>
        <v>PL</v>
      </c>
      <c r="E1085">
        <v>3.28</v>
      </c>
      <c r="F1085">
        <v>5650</v>
      </c>
      <c r="G1085">
        <v>18700</v>
      </c>
      <c r="H1085">
        <v>138273000</v>
      </c>
    </row>
    <row r="1086" spans="1:8" x14ac:dyDescent="0.3">
      <c r="A1086" s="2">
        <v>42027</v>
      </c>
      <c r="B1086" t="s">
        <v>295</v>
      </c>
      <c r="C1086" s="1" t="s">
        <v>296</v>
      </c>
      <c r="D1086" s="6" t="str">
        <f t="shared" si="16"/>
        <v>PL</v>
      </c>
      <c r="E1086">
        <v>51.4</v>
      </c>
      <c r="F1086">
        <v>621</v>
      </c>
      <c r="G1086">
        <v>31920</v>
      </c>
      <c r="H1086">
        <v>11601000</v>
      </c>
    </row>
    <row r="1087" spans="1:8" x14ac:dyDescent="0.3">
      <c r="A1087" s="2">
        <v>42027</v>
      </c>
      <c r="B1087" t="s">
        <v>297</v>
      </c>
      <c r="C1087" s="1" t="s">
        <v>298</v>
      </c>
      <c r="D1087" s="6" t="str">
        <f t="shared" si="16"/>
        <v>PL</v>
      </c>
      <c r="E1087">
        <v>19.2</v>
      </c>
      <c r="F1087">
        <v>1349</v>
      </c>
      <c r="G1087">
        <v>25440</v>
      </c>
      <c r="H1087">
        <v>1239000</v>
      </c>
    </row>
    <row r="1088" spans="1:8" x14ac:dyDescent="0.3">
      <c r="A1088" s="2">
        <v>42027</v>
      </c>
      <c r="B1088" t="s">
        <v>299</v>
      </c>
      <c r="C1088" s="1" t="s">
        <v>300</v>
      </c>
      <c r="D1088" s="6" t="str">
        <f t="shared" si="16"/>
        <v>PL</v>
      </c>
      <c r="E1088">
        <v>1.45</v>
      </c>
      <c r="F1088">
        <v>450</v>
      </c>
      <c r="G1088">
        <v>650</v>
      </c>
      <c r="H1088">
        <v>0</v>
      </c>
    </row>
    <row r="1089" spans="1:8" x14ac:dyDescent="0.3">
      <c r="A1089" s="2">
        <v>42027</v>
      </c>
      <c r="B1089" t="s">
        <v>301</v>
      </c>
      <c r="C1089" s="1" t="s">
        <v>302</v>
      </c>
      <c r="D1089" s="6" t="str">
        <f t="shared" si="16"/>
        <v>PL</v>
      </c>
      <c r="E1089">
        <v>16.64</v>
      </c>
      <c r="F1089">
        <v>13</v>
      </c>
      <c r="G1089">
        <v>220</v>
      </c>
      <c r="H1089">
        <v>3144000</v>
      </c>
    </row>
    <row r="1090" spans="1:8" x14ac:dyDescent="0.3">
      <c r="A1090" s="2">
        <v>42027</v>
      </c>
      <c r="B1090" t="s">
        <v>303</v>
      </c>
      <c r="C1090" s="1" t="s">
        <v>304</v>
      </c>
      <c r="D1090" s="6" t="str">
        <f t="shared" si="16"/>
        <v>DE</v>
      </c>
      <c r="E1090">
        <v>25.9</v>
      </c>
      <c r="F1090">
        <v>3</v>
      </c>
      <c r="G1090">
        <v>80</v>
      </c>
      <c r="H1090">
        <v>3305000</v>
      </c>
    </row>
    <row r="1091" spans="1:8" x14ac:dyDescent="0.3">
      <c r="A1091" s="2">
        <v>42027</v>
      </c>
      <c r="B1091" t="s">
        <v>305</v>
      </c>
      <c r="C1091" s="1" t="s">
        <v>306</v>
      </c>
      <c r="D1091" s="6" t="str">
        <f t="shared" ref="D1091:D1154" si="17">LEFT(C1091,2)</f>
        <v>PL</v>
      </c>
      <c r="E1091">
        <v>9.1999999999999993</v>
      </c>
      <c r="F1091">
        <v>9386</v>
      </c>
      <c r="G1091">
        <v>84180</v>
      </c>
      <c r="H1091">
        <v>17846000</v>
      </c>
    </row>
    <row r="1092" spans="1:8" x14ac:dyDescent="0.3">
      <c r="A1092" s="2">
        <v>42027</v>
      </c>
      <c r="B1092" t="s">
        <v>307</v>
      </c>
      <c r="C1092" s="1" t="s">
        <v>308</v>
      </c>
      <c r="D1092" s="6" t="str">
        <f t="shared" si="17"/>
        <v>PL</v>
      </c>
      <c r="E1092">
        <v>4.6399999999999997</v>
      </c>
      <c r="F1092">
        <v>18</v>
      </c>
      <c r="G1092">
        <v>80</v>
      </c>
      <c r="H1092">
        <v>4501000</v>
      </c>
    </row>
    <row r="1093" spans="1:8" x14ac:dyDescent="0.3">
      <c r="A1093" s="2">
        <v>42027</v>
      </c>
      <c r="B1093" t="s">
        <v>309</v>
      </c>
      <c r="C1093" s="1" t="s">
        <v>310</v>
      </c>
      <c r="D1093" s="6" t="str">
        <f t="shared" si="17"/>
        <v>PL</v>
      </c>
      <c r="E1093">
        <v>0.95</v>
      </c>
      <c r="F1093">
        <v>4608</v>
      </c>
      <c r="G1093">
        <v>4320</v>
      </c>
      <c r="H1093">
        <v>11150000</v>
      </c>
    </row>
    <row r="1094" spans="1:8" x14ac:dyDescent="0.3">
      <c r="A1094" s="2">
        <v>42027</v>
      </c>
      <c r="B1094" t="s">
        <v>311</v>
      </c>
      <c r="C1094" s="1" t="s">
        <v>312</v>
      </c>
      <c r="D1094" s="6" t="str">
        <f t="shared" si="17"/>
        <v>PL</v>
      </c>
      <c r="E1094">
        <v>50</v>
      </c>
      <c r="F1094">
        <v>50559</v>
      </c>
      <c r="G1094">
        <v>2508750</v>
      </c>
      <c r="H1094">
        <v>16737000</v>
      </c>
    </row>
    <row r="1095" spans="1:8" x14ac:dyDescent="0.3">
      <c r="A1095" s="2">
        <v>42027</v>
      </c>
      <c r="B1095" t="s">
        <v>313</v>
      </c>
      <c r="C1095" s="1" t="s">
        <v>314</v>
      </c>
      <c r="D1095" s="6" t="str">
        <f t="shared" si="17"/>
        <v>NL</v>
      </c>
      <c r="E1095">
        <v>18.760000000000002</v>
      </c>
      <c r="F1095">
        <v>110</v>
      </c>
      <c r="G1095">
        <v>2050</v>
      </c>
      <c r="H1095">
        <v>17024000</v>
      </c>
    </row>
    <row r="1096" spans="1:8" x14ac:dyDescent="0.3">
      <c r="A1096" s="2">
        <v>42027</v>
      </c>
      <c r="B1096" t="s">
        <v>315</v>
      </c>
      <c r="C1096" s="1" t="s">
        <v>316</v>
      </c>
      <c r="D1096" s="6" t="str">
        <f t="shared" si="17"/>
        <v>PL</v>
      </c>
      <c r="E1096">
        <v>0.85</v>
      </c>
      <c r="F1096">
        <v>95334</v>
      </c>
      <c r="G1096">
        <v>81330</v>
      </c>
      <c r="H1096">
        <v>0</v>
      </c>
    </row>
    <row r="1097" spans="1:8" x14ac:dyDescent="0.3">
      <c r="A1097" s="2">
        <v>42027</v>
      </c>
      <c r="B1097" t="s">
        <v>317</v>
      </c>
      <c r="C1097" s="1" t="s">
        <v>318</v>
      </c>
      <c r="D1097" s="6" t="str">
        <f t="shared" si="17"/>
        <v>PL</v>
      </c>
      <c r="E1097">
        <v>0.35</v>
      </c>
      <c r="F1097">
        <v>1831</v>
      </c>
      <c r="G1097">
        <v>640</v>
      </c>
      <c r="H1097">
        <v>0</v>
      </c>
    </row>
    <row r="1098" spans="1:8" x14ac:dyDescent="0.3">
      <c r="A1098" s="2">
        <v>42027</v>
      </c>
      <c r="B1098" t="s">
        <v>319</v>
      </c>
      <c r="C1098" s="1" t="s">
        <v>320</v>
      </c>
      <c r="D1098" s="6" t="str">
        <f t="shared" si="17"/>
        <v>PL</v>
      </c>
      <c r="E1098">
        <v>1.98</v>
      </c>
      <c r="F1098">
        <v>101795</v>
      </c>
      <c r="G1098">
        <v>202420</v>
      </c>
      <c r="H1098">
        <v>293645000</v>
      </c>
    </row>
    <row r="1099" spans="1:8" x14ac:dyDescent="0.3">
      <c r="A1099" s="2">
        <v>42027</v>
      </c>
      <c r="B1099" t="s">
        <v>321</v>
      </c>
      <c r="C1099" s="1" t="s">
        <v>322</v>
      </c>
      <c r="D1099" s="6" t="str">
        <f t="shared" si="17"/>
        <v>PL</v>
      </c>
      <c r="E1099">
        <v>1.8</v>
      </c>
      <c r="F1099">
        <v>3907767</v>
      </c>
      <c r="G1099">
        <v>7069170</v>
      </c>
      <c r="H1099">
        <v>1095354000</v>
      </c>
    </row>
    <row r="1100" spans="1:8" x14ac:dyDescent="0.3">
      <c r="A1100" s="2">
        <v>42027</v>
      </c>
      <c r="B1100" t="s">
        <v>323</v>
      </c>
      <c r="C1100" s="1" t="s">
        <v>324</v>
      </c>
      <c r="D1100" s="6" t="str">
        <f t="shared" si="17"/>
        <v>PL</v>
      </c>
      <c r="E1100">
        <v>3.37</v>
      </c>
      <c r="F1100">
        <v>41513</v>
      </c>
      <c r="G1100">
        <v>139560</v>
      </c>
      <c r="H1100">
        <v>43628000</v>
      </c>
    </row>
    <row r="1101" spans="1:8" x14ac:dyDescent="0.3">
      <c r="A1101" s="2">
        <v>42027</v>
      </c>
      <c r="B1101" t="s">
        <v>325</v>
      </c>
      <c r="C1101" s="1" t="s">
        <v>326</v>
      </c>
      <c r="D1101" s="6" t="str">
        <f t="shared" si="17"/>
        <v>PL</v>
      </c>
      <c r="E1101">
        <v>6.85</v>
      </c>
      <c r="F1101">
        <v>11124</v>
      </c>
      <c r="G1101">
        <v>75930</v>
      </c>
      <c r="H1101">
        <v>6721000</v>
      </c>
    </row>
    <row r="1102" spans="1:8" x14ac:dyDescent="0.3">
      <c r="A1102" s="2">
        <v>42027</v>
      </c>
      <c r="B1102" t="s">
        <v>327</v>
      </c>
      <c r="C1102" s="1" t="s">
        <v>328</v>
      </c>
      <c r="D1102" s="6" t="str">
        <f t="shared" si="17"/>
        <v>NL</v>
      </c>
      <c r="E1102">
        <v>41.53</v>
      </c>
      <c r="F1102">
        <v>845</v>
      </c>
      <c r="G1102">
        <v>35370</v>
      </c>
      <c r="H1102">
        <v>20769000</v>
      </c>
    </row>
    <row r="1103" spans="1:8" x14ac:dyDescent="0.3">
      <c r="A1103" s="2">
        <v>42027</v>
      </c>
      <c r="B1103" t="s">
        <v>329</v>
      </c>
      <c r="C1103" s="1" t="s">
        <v>330</v>
      </c>
      <c r="D1103" s="6" t="str">
        <f t="shared" si="17"/>
        <v>SI</v>
      </c>
      <c r="E1103">
        <v>24.99</v>
      </c>
      <c r="F1103">
        <v>2</v>
      </c>
      <c r="G1103">
        <v>50</v>
      </c>
      <c r="H1103">
        <v>1991000</v>
      </c>
    </row>
    <row r="1104" spans="1:8" x14ac:dyDescent="0.3">
      <c r="A1104" s="2">
        <v>42027</v>
      </c>
      <c r="B1104" t="s">
        <v>331</v>
      </c>
      <c r="C1104" s="1" t="s">
        <v>332</v>
      </c>
      <c r="D1104" s="6" t="str">
        <f t="shared" si="17"/>
        <v>PL</v>
      </c>
      <c r="E1104">
        <v>44.5</v>
      </c>
      <c r="F1104">
        <v>153269</v>
      </c>
      <c r="G1104">
        <v>6670720</v>
      </c>
      <c r="H1104">
        <v>27164000</v>
      </c>
    </row>
    <row r="1105" spans="1:8" x14ac:dyDescent="0.3">
      <c r="A1105" s="2">
        <v>42027</v>
      </c>
      <c r="B1105" t="s">
        <v>333</v>
      </c>
      <c r="C1105" s="1" t="s">
        <v>334</v>
      </c>
      <c r="D1105" s="6" t="str">
        <f t="shared" si="17"/>
        <v>PL</v>
      </c>
      <c r="E1105">
        <v>16.57</v>
      </c>
      <c r="F1105">
        <v>10774</v>
      </c>
      <c r="G1105">
        <v>181040</v>
      </c>
      <c r="H1105">
        <v>3502000</v>
      </c>
    </row>
    <row r="1106" spans="1:8" x14ac:dyDescent="0.3">
      <c r="A1106" s="2">
        <v>42027</v>
      </c>
      <c r="B1106" t="s">
        <v>335</v>
      </c>
      <c r="C1106" s="1" t="s">
        <v>336</v>
      </c>
      <c r="D1106" s="6" t="str">
        <f t="shared" si="17"/>
        <v>PL</v>
      </c>
      <c r="E1106">
        <v>30.65</v>
      </c>
      <c r="F1106">
        <v>420</v>
      </c>
      <c r="G1106">
        <v>12640</v>
      </c>
      <c r="H1106">
        <v>17315000</v>
      </c>
    </row>
    <row r="1107" spans="1:8" x14ac:dyDescent="0.3">
      <c r="A1107" s="2">
        <v>42027</v>
      </c>
      <c r="B1107" t="s">
        <v>337</v>
      </c>
      <c r="C1107" s="1" t="s">
        <v>338</v>
      </c>
      <c r="D1107" s="6" t="str">
        <f t="shared" si="17"/>
        <v>PL</v>
      </c>
      <c r="E1107">
        <v>1.51</v>
      </c>
      <c r="F1107">
        <v>0</v>
      </c>
      <c r="G1107">
        <v>0</v>
      </c>
      <c r="H1107">
        <v>0</v>
      </c>
    </row>
    <row r="1108" spans="1:8" x14ac:dyDescent="0.3">
      <c r="A1108" s="2">
        <v>42027</v>
      </c>
      <c r="B1108" t="s">
        <v>339</v>
      </c>
      <c r="C1108" s="1" t="s">
        <v>340</v>
      </c>
      <c r="D1108" s="6" t="str">
        <f t="shared" si="17"/>
        <v>PL</v>
      </c>
      <c r="E1108">
        <v>11.3</v>
      </c>
      <c r="F1108">
        <v>282511</v>
      </c>
      <c r="G1108">
        <v>3218830</v>
      </c>
      <c r="H1108">
        <v>3233000</v>
      </c>
    </row>
    <row r="1109" spans="1:8" x14ac:dyDescent="0.3">
      <c r="A1109" s="2">
        <v>42027</v>
      </c>
      <c r="B1109" t="s">
        <v>341</v>
      </c>
      <c r="C1109" s="1" t="s">
        <v>342</v>
      </c>
      <c r="D1109" s="6" t="str">
        <f t="shared" si="17"/>
        <v>PL</v>
      </c>
      <c r="E1109">
        <v>72</v>
      </c>
      <c r="F1109">
        <v>50610</v>
      </c>
      <c r="G1109">
        <v>3620070</v>
      </c>
      <c r="H1109">
        <v>40919000</v>
      </c>
    </row>
    <row r="1110" spans="1:8" x14ac:dyDescent="0.3">
      <c r="A1110" s="2">
        <v>42027</v>
      </c>
      <c r="B1110" t="s">
        <v>343</v>
      </c>
      <c r="C1110" s="1" t="s">
        <v>344</v>
      </c>
      <c r="D1110" s="6" t="str">
        <f t="shared" si="17"/>
        <v>PL</v>
      </c>
      <c r="E1110">
        <v>4.91</v>
      </c>
      <c r="F1110">
        <v>167594</v>
      </c>
      <c r="G1110">
        <v>827230</v>
      </c>
      <c r="H1110">
        <v>245350000</v>
      </c>
    </row>
    <row r="1111" spans="1:8" x14ac:dyDescent="0.3">
      <c r="A1111" s="2">
        <v>42027</v>
      </c>
      <c r="B1111" t="s">
        <v>345</v>
      </c>
      <c r="C1111" s="1" t="s">
        <v>346</v>
      </c>
      <c r="D1111" s="6" t="str">
        <f t="shared" si="17"/>
        <v>PL</v>
      </c>
      <c r="E1111">
        <v>108.8</v>
      </c>
      <c r="F1111">
        <v>42530</v>
      </c>
      <c r="G1111">
        <v>4609490</v>
      </c>
      <c r="H1111">
        <v>30584000</v>
      </c>
    </row>
    <row r="1112" spans="1:8" x14ac:dyDescent="0.3">
      <c r="A1112" s="2">
        <v>42027</v>
      </c>
      <c r="B1112" t="s">
        <v>347</v>
      </c>
      <c r="C1112" s="1" t="s">
        <v>348</v>
      </c>
      <c r="D1112" s="6" t="str">
        <f t="shared" si="17"/>
        <v>PL</v>
      </c>
      <c r="E1112">
        <v>3.3</v>
      </c>
      <c r="F1112">
        <v>1505</v>
      </c>
      <c r="G1112">
        <v>4940</v>
      </c>
      <c r="H1112">
        <v>25500000</v>
      </c>
    </row>
    <row r="1113" spans="1:8" x14ac:dyDescent="0.3">
      <c r="A1113" s="2">
        <v>42027</v>
      </c>
      <c r="B1113" t="s">
        <v>349</v>
      </c>
      <c r="C1113" s="1" t="s">
        <v>350</v>
      </c>
      <c r="D1113" s="6" t="str">
        <f t="shared" si="17"/>
        <v>PL</v>
      </c>
      <c r="E1113">
        <v>1.86</v>
      </c>
      <c r="F1113">
        <v>455566</v>
      </c>
      <c r="G1113">
        <v>851100</v>
      </c>
      <c r="H1113">
        <v>70928000</v>
      </c>
    </row>
    <row r="1114" spans="1:8" x14ac:dyDescent="0.3">
      <c r="A1114" s="2">
        <v>42027</v>
      </c>
      <c r="B1114" t="s">
        <v>351</v>
      </c>
      <c r="C1114" s="1" t="s">
        <v>352</v>
      </c>
      <c r="D1114" s="6" t="str">
        <f t="shared" si="17"/>
        <v>PL</v>
      </c>
      <c r="E1114">
        <v>5</v>
      </c>
      <c r="F1114">
        <v>558</v>
      </c>
      <c r="G1114">
        <v>2790</v>
      </c>
      <c r="H1114">
        <v>1143000</v>
      </c>
    </row>
    <row r="1115" spans="1:8" x14ac:dyDescent="0.3">
      <c r="A1115" s="2">
        <v>42027</v>
      </c>
      <c r="B1115" t="s">
        <v>353</v>
      </c>
      <c r="C1115" s="1" t="s">
        <v>354</v>
      </c>
      <c r="D1115" s="6" t="str">
        <f t="shared" si="17"/>
        <v>PL</v>
      </c>
      <c r="E1115">
        <v>3.22</v>
      </c>
      <c r="F1115">
        <v>58607</v>
      </c>
      <c r="G1115">
        <v>189140</v>
      </c>
      <c r="H1115">
        <v>36119000</v>
      </c>
    </row>
    <row r="1116" spans="1:8" x14ac:dyDescent="0.3">
      <c r="A1116" s="2">
        <v>42027</v>
      </c>
      <c r="B1116" t="s">
        <v>355</v>
      </c>
      <c r="C1116" s="1" t="s">
        <v>356</v>
      </c>
      <c r="D1116" s="6" t="str">
        <f t="shared" si="17"/>
        <v>PL</v>
      </c>
      <c r="E1116">
        <v>5.12</v>
      </c>
      <c r="F1116">
        <v>5079</v>
      </c>
      <c r="G1116">
        <v>25820</v>
      </c>
      <c r="H1116">
        <v>4199000</v>
      </c>
    </row>
    <row r="1117" spans="1:8" x14ac:dyDescent="0.3">
      <c r="A1117" s="2">
        <v>42027</v>
      </c>
      <c r="B1117" t="s">
        <v>357</v>
      </c>
      <c r="C1117" s="1" t="s">
        <v>358</v>
      </c>
      <c r="D1117" s="6" t="str">
        <f t="shared" si="17"/>
        <v>PL</v>
      </c>
      <c r="E1117">
        <v>32.15</v>
      </c>
      <c r="F1117">
        <v>1441</v>
      </c>
      <c r="G1117">
        <v>45340</v>
      </c>
      <c r="H1117">
        <v>1839000</v>
      </c>
    </row>
    <row r="1118" spans="1:8" x14ac:dyDescent="0.3">
      <c r="A1118" s="2">
        <v>42027</v>
      </c>
      <c r="B1118" t="s">
        <v>359</v>
      </c>
      <c r="C1118" s="1" t="s">
        <v>360</v>
      </c>
      <c r="D1118" s="6" t="str">
        <f t="shared" si="17"/>
        <v>PL</v>
      </c>
      <c r="E1118">
        <v>3.08</v>
      </c>
      <c r="F1118">
        <v>34853</v>
      </c>
      <c r="G1118">
        <v>105020</v>
      </c>
      <c r="H1118">
        <v>7831000</v>
      </c>
    </row>
    <row r="1119" spans="1:8" x14ac:dyDescent="0.3">
      <c r="A1119" s="2">
        <v>42027</v>
      </c>
      <c r="B1119" t="s">
        <v>361</v>
      </c>
      <c r="C1119" s="1" t="s">
        <v>362</v>
      </c>
      <c r="D1119" s="6" t="str">
        <f t="shared" si="17"/>
        <v>PL</v>
      </c>
      <c r="E1119">
        <v>0.02</v>
      </c>
      <c r="F1119">
        <v>59542</v>
      </c>
      <c r="G1119">
        <v>1190</v>
      </c>
      <c r="H1119">
        <v>0</v>
      </c>
    </row>
    <row r="1120" spans="1:8" x14ac:dyDescent="0.3">
      <c r="A1120" s="2">
        <v>42027</v>
      </c>
      <c r="B1120" t="s">
        <v>363</v>
      </c>
      <c r="C1120" s="1" t="s">
        <v>364</v>
      </c>
      <c r="D1120" s="6" t="str">
        <f t="shared" si="17"/>
        <v>PL</v>
      </c>
      <c r="E1120">
        <v>0.13</v>
      </c>
      <c r="F1120">
        <v>484387</v>
      </c>
      <c r="G1120">
        <v>60620</v>
      </c>
      <c r="H1120">
        <v>0</v>
      </c>
    </row>
    <row r="1121" spans="1:8" x14ac:dyDescent="0.3">
      <c r="A1121" s="2">
        <v>42027</v>
      </c>
      <c r="B1121" t="s">
        <v>365</v>
      </c>
      <c r="C1121" s="1" t="s">
        <v>366</v>
      </c>
      <c r="D1121" s="6" t="str">
        <f t="shared" si="17"/>
        <v>PL</v>
      </c>
      <c r="E1121">
        <v>1.1000000000000001</v>
      </c>
      <c r="F1121">
        <v>10516</v>
      </c>
      <c r="G1121">
        <v>11190</v>
      </c>
      <c r="H1121">
        <v>4084000</v>
      </c>
    </row>
    <row r="1122" spans="1:8" x14ac:dyDescent="0.3">
      <c r="A1122" s="2">
        <v>42027</v>
      </c>
      <c r="B1122" t="s">
        <v>367</v>
      </c>
      <c r="C1122" s="1" t="s">
        <v>368</v>
      </c>
      <c r="D1122" s="6" t="str">
        <f t="shared" si="17"/>
        <v>PL</v>
      </c>
      <c r="E1122">
        <v>0.98</v>
      </c>
      <c r="F1122">
        <v>19735</v>
      </c>
      <c r="G1122">
        <v>19310</v>
      </c>
      <c r="H1122">
        <v>5438000</v>
      </c>
    </row>
    <row r="1123" spans="1:8" x14ac:dyDescent="0.3">
      <c r="A1123" s="2">
        <v>42027</v>
      </c>
      <c r="B1123" t="s">
        <v>369</v>
      </c>
      <c r="C1123" s="1" t="s">
        <v>370</v>
      </c>
      <c r="D1123" s="6" t="str">
        <f t="shared" si="17"/>
        <v>AT</v>
      </c>
      <c r="E1123">
        <v>9</v>
      </c>
      <c r="F1123">
        <v>0</v>
      </c>
      <c r="G1123">
        <v>0</v>
      </c>
      <c r="H1123">
        <v>15129000</v>
      </c>
    </row>
    <row r="1124" spans="1:8" x14ac:dyDescent="0.3">
      <c r="A1124" s="2">
        <v>42027</v>
      </c>
      <c r="B1124" t="s">
        <v>371</v>
      </c>
      <c r="C1124" s="1" t="s">
        <v>372</v>
      </c>
      <c r="D1124" s="6" t="str">
        <f t="shared" si="17"/>
        <v>LU</v>
      </c>
      <c r="E1124">
        <v>5.8</v>
      </c>
      <c r="F1124">
        <v>5085</v>
      </c>
      <c r="G1124">
        <v>29050</v>
      </c>
      <c r="H1124">
        <v>9809000</v>
      </c>
    </row>
    <row r="1125" spans="1:8" x14ac:dyDescent="0.3">
      <c r="A1125" s="2">
        <v>42027</v>
      </c>
      <c r="B1125" t="s">
        <v>373</v>
      </c>
      <c r="C1125" s="1" t="s">
        <v>374</v>
      </c>
      <c r="D1125" s="6" t="str">
        <f t="shared" si="17"/>
        <v>PL</v>
      </c>
      <c r="E1125">
        <v>2.29</v>
      </c>
      <c r="F1125">
        <v>549</v>
      </c>
      <c r="G1125">
        <v>1210</v>
      </c>
      <c r="H1125">
        <v>11568000</v>
      </c>
    </row>
    <row r="1126" spans="1:8" x14ac:dyDescent="0.3">
      <c r="A1126" s="2">
        <v>42027</v>
      </c>
      <c r="B1126" t="s">
        <v>375</v>
      </c>
      <c r="C1126" s="1" t="s">
        <v>376</v>
      </c>
      <c r="D1126" s="6" t="str">
        <f t="shared" si="17"/>
        <v>PL</v>
      </c>
      <c r="E1126">
        <v>29.9</v>
      </c>
      <c r="F1126">
        <v>3964</v>
      </c>
      <c r="G1126">
        <v>116020</v>
      </c>
      <c r="H1126">
        <v>4187000</v>
      </c>
    </row>
    <row r="1127" spans="1:8" x14ac:dyDescent="0.3">
      <c r="A1127" s="2">
        <v>42027</v>
      </c>
      <c r="B1127" t="s">
        <v>377</v>
      </c>
      <c r="C1127" s="1" t="s">
        <v>378</v>
      </c>
      <c r="D1127" s="6" t="str">
        <f t="shared" si="17"/>
        <v>PL</v>
      </c>
      <c r="E1127">
        <v>1.54</v>
      </c>
      <c r="F1127">
        <v>18</v>
      </c>
      <c r="G1127">
        <v>30</v>
      </c>
      <c r="H1127">
        <v>3715000</v>
      </c>
    </row>
    <row r="1128" spans="1:8" x14ac:dyDescent="0.3">
      <c r="A1128" s="2">
        <v>42027</v>
      </c>
      <c r="B1128" t="s">
        <v>379</v>
      </c>
      <c r="C1128" s="1" t="s">
        <v>380</v>
      </c>
      <c r="D1128" s="6" t="str">
        <f t="shared" si="17"/>
        <v>PL</v>
      </c>
      <c r="E1128">
        <v>2.62</v>
      </c>
      <c r="F1128">
        <v>55562</v>
      </c>
      <c r="G1128">
        <v>146060</v>
      </c>
      <c r="H1128">
        <v>93737000</v>
      </c>
    </row>
    <row r="1129" spans="1:8" x14ac:dyDescent="0.3">
      <c r="A1129" s="2">
        <v>42027</v>
      </c>
      <c r="B1129" t="s">
        <v>381</v>
      </c>
      <c r="C1129" s="1" t="s">
        <v>382</v>
      </c>
      <c r="D1129" s="6" t="str">
        <f t="shared" si="17"/>
        <v>PL</v>
      </c>
      <c r="E1129">
        <v>2.27</v>
      </c>
      <c r="F1129">
        <v>24835</v>
      </c>
      <c r="G1129">
        <v>56260</v>
      </c>
      <c r="H1129">
        <v>7444000</v>
      </c>
    </row>
    <row r="1130" spans="1:8" x14ac:dyDescent="0.3">
      <c r="A1130" s="2">
        <v>42027</v>
      </c>
      <c r="B1130" t="s">
        <v>383</v>
      </c>
      <c r="C1130" s="1" t="s">
        <v>384</v>
      </c>
      <c r="D1130" s="6" t="str">
        <f t="shared" si="17"/>
        <v>PL</v>
      </c>
      <c r="E1130">
        <v>1.76</v>
      </c>
      <c r="F1130">
        <v>5624</v>
      </c>
      <c r="G1130">
        <v>9740</v>
      </c>
      <c r="H1130">
        <v>5435000</v>
      </c>
    </row>
    <row r="1131" spans="1:8" x14ac:dyDescent="0.3">
      <c r="A1131" s="2">
        <v>42027</v>
      </c>
      <c r="B1131" t="s">
        <v>385</v>
      </c>
      <c r="C1131" s="1" t="s">
        <v>386</v>
      </c>
      <c r="D1131" s="6" t="str">
        <f t="shared" si="17"/>
        <v>PL</v>
      </c>
      <c r="E1131">
        <v>0.8</v>
      </c>
      <c r="F1131">
        <v>52321</v>
      </c>
      <c r="G1131">
        <v>41230</v>
      </c>
      <c r="H1131">
        <v>23452000</v>
      </c>
    </row>
    <row r="1132" spans="1:8" x14ac:dyDescent="0.3">
      <c r="A1132" s="2">
        <v>42027</v>
      </c>
      <c r="B1132" t="s">
        <v>387</v>
      </c>
      <c r="C1132" s="1" t="s">
        <v>388</v>
      </c>
      <c r="D1132" s="6" t="str">
        <f t="shared" si="17"/>
        <v>PL</v>
      </c>
      <c r="E1132">
        <v>56.85</v>
      </c>
      <c r="F1132">
        <v>1806</v>
      </c>
      <c r="G1132">
        <v>101400</v>
      </c>
      <c r="H1132">
        <v>1165000</v>
      </c>
    </row>
    <row r="1133" spans="1:8" x14ac:dyDescent="0.3">
      <c r="A1133" s="2">
        <v>42027</v>
      </c>
      <c r="B1133" t="s">
        <v>389</v>
      </c>
      <c r="C1133" s="1" t="s">
        <v>390</v>
      </c>
      <c r="D1133" s="6" t="str">
        <f t="shared" si="17"/>
        <v>PL</v>
      </c>
      <c r="E1133">
        <v>136.5</v>
      </c>
      <c r="F1133">
        <v>98797</v>
      </c>
      <c r="G1133">
        <v>13570390</v>
      </c>
      <c r="H1133">
        <v>30454000</v>
      </c>
    </row>
    <row r="1134" spans="1:8" x14ac:dyDescent="0.3">
      <c r="A1134" s="2">
        <v>42027</v>
      </c>
      <c r="B1134" t="s">
        <v>391</v>
      </c>
      <c r="C1134" s="1" t="s">
        <v>392</v>
      </c>
      <c r="D1134" s="6" t="str">
        <f t="shared" si="17"/>
        <v>PL</v>
      </c>
      <c r="E1134">
        <v>3.46</v>
      </c>
      <c r="F1134">
        <v>2535</v>
      </c>
      <c r="G1134">
        <v>8770</v>
      </c>
      <c r="H1134">
        <v>12110000</v>
      </c>
    </row>
    <row r="1135" spans="1:8" x14ac:dyDescent="0.3">
      <c r="A1135" s="2">
        <v>42027</v>
      </c>
      <c r="B1135" t="s">
        <v>393</v>
      </c>
      <c r="C1135" s="1" t="s">
        <v>394</v>
      </c>
      <c r="D1135" s="6" t="str">
        <f t="shared" si="17"/>
        <v>PL</v>
      </c>
      <c r="E1135">
        <v>16.22</v>
      </c>
      <c r="F1135">
        <v>2310</v>
      </c>
      <c r="G1135">
        <v>36960</v>
      </c>
      <c r="H1135">
        <v>6189000</v>
      </c>
    </row>
    <row r="1136" spans="1:8" x14ac:dyDescent="0.3">
      <c r="A1136" s="2">
        <v>42027</v>
      </c>
      <c r="B1136" t="s">
        <v>395</v>
      </c>
      <c r="C1136" s="1" t="s">
        <v>396</v>
      </c>
      <c r="D1136" s="6" t="str">
        <f t="shared" si="17"/>
        <v>PL</v>
      </c>
      <c r="E1136">
        <v>13</v>
      </c>
      <c r="F1136">
        <v>5</v>
      </c>
      <c r="G1136">
        <v>70</v>
      </c>
      <c r="H1136">
        <v>0</v>
      </c>
    </row>
    <row r="1137" spans="1:8" x14ac:dyDescent="0.3">
      <c r="A1137" s="2">
        <v>42027</v>
      </c>
      <c r="B1137" t="s">
        <v>397</v>
      </c>
      <c r="C1137" s="1" t="s">
        <v>398</v>
      </c>
      <c r="D1137" s="6" t="str">
        <f t="shared" si="17"/>
        <v>PL</v>
      </c>
      <c r="E1137">
        <v>175.5</v>
      </c>
      <c r="F1137">
        <v>33636</v>
      </c>
      <c r="G1137">
        <v>5795670</v>
      </c>
      <c r="H1137">
        <v>5028000</v>
      </c>
    </row>
    <row r="1138" spans="1:8" x14ac:dyDescent="0.3">
      <c r="A1138" s="2">
        <v>42027</v>
      </c>
      <c r="B1138" t="s">
        <v>399</v>
      </c>
      <c r="C1138" s="1" t="s">
        <v>400</v>
      </c>
      <c r="D1138" s="6" t="str">
        <f t="shared" si="17"/>
        <v>LT</v>
      </c>
      <c r="E1138">
        <v>18.670000000000002</v>
      </c>
      <c r="F1138">
        <v>981</v>
      </c>
      <c r="G1138">
        <v>18300</v>
      </c>
      <c r="H1138">
        <v>4000000</v>
      </c>
    </row>
    <row r="1139" spans="1:8" x14ac:dyDescent="0.3">
      <c r="A1139" s="2">
        <v>42027</v>
      </c>
      <c r="B1139" t="s">
        <v>401</v>
      </c>
      <c r="C1139" s="1" t="s">
        <v>402</v>
      </c>
      <c r="D1139" s="6" t="str">
        <f t="shared" si="17"/>
        <v>PL</v>
      </c>
      <c r="E1139">
        <v>0.9</v>
      </c>
      <c r="F1139">
        <v>7991</v>
      </c>
      <c r="G1139">
        <v>7200</v>
      </c>
      <c r="H1139">
        <v>0</v>
      </c>
    </row>
    <row r="1140" spans="1:8" x14ac:dyDescent="0.3">
      <c r="A1140" s="2">
        <v>42027</v>
      </c>
      <c r="B1140" t="s">
        <v>403</v>
      </c>
      <c r="C1140" s="1" t="s">
        <v>404</v>
      </c>
      <c r="D1140" s="6" t="str">
        <f t="shared" si="17"/>
        <v>PL</v>
      </c>
      <c r="E1140">
        <v>212.95</v>
      </c>
      <c r="F1140">
        <v>17402</v>
      </c>
      <c r="G1140">
        <v>3613150</v>
      </c>
      <c r="H1140">
        <v>8393000</v>
      </c>
    </row>
    <row r="1141" spans="1:8" x14ac:dyDescent="0.3">
      <c r="A1141" s="2">
        <v>42027</v>
      </c>
      <c r="B1141" t="s">
        <v>405</v>
      </c>
      <c r="C1141" s="1" t="s">
        <v>406</v>
      </c>
      <c r="D1141" s="6" t="str">
        <f t="shared" si="17"/>
        <v>PL</v>
      </c>
      <c r="E1141">
        <v>4.24</v>
      </c>
      <c r="F1141">
        <v>608</v>
      </c>
      <c r="G1141">
        <v>2500</v>
      </c>
      <c r="H1141">
        <v>2639000</v>
      </c>
    </row>
    <row r="1142" spans="1:8" x14ac:dyDescent="0.3">
      <c r="A1142" s="2">
        <v>42027</v>
      </c>
      <c r="B1142" t="s">
        <v>407</v>
      </c>
      <c r="C1142" s="1" t="s">
        <v>408</v>
      </c>
      <c r="D1142" s="6" t="str">
        <f t="shared" si="17"/>
        <v>PL</v>
      </c>
      <c r="E1142">
        <v>1.06</v>
      </c>
      <c r="F1142">
        <v>669</v>
      </c>
      <c r="G1142">
        <v>680</v>
      </c>
      <c r="H1142">
        <v>0</v>
      </c>
    </row>
    <row r="1143" spans="1:8" x14ac:dyDescent="0.3">
      <c r="A1143" s="2">
        <v>42027</v>
      </c>
      <c r="B1143" t="s">
        <v>409</v>
      </c>
      <c r="C1143" s="1" t="s">
        <v>410</v>
      </c>
      <c r="D1143" s="6" t="str">
        <f t="shared" si="17"/>
        <v>PL</v>
      </c>
      <c r="E1143">
        <v>9.0500000000000007</v>
      </c>
      <c r="F1143">
        <v>110</v>
      </c>
      <c r="G1143">
        <v>1000</v>
      </c>
      <c r="H1143">
        <v>5944000</v>
      </c>
    </row>
    <row r="1144" spans="1:8" x14ac:dyDescent="0.3">
      <c r="A1144" s="2">
        <v>42027</v>
      </c>
      <c r="B1144" t="s">
        <v>411</v>
      </c>
      <c r="C1144" s="1" t="s">
        <v>412</v>
      </c>
      <c r="D1144" s="6" t="str">
        <f t="shared" si="17"/>
        <v>PL</v>
      </c>
      <c r="E1144">
        <v>0.11</v>
      </c>
      <c r="F1144">
        <v>25489</v>
      </c>
      <c r="G1144">
        <v>2800</v>
      </c>
      <c r="H1144">
        <v>0</v>
      </c>
    </row>
    <row r="1145" spans="1:8" x14ac:dyDescent="0.3">
      <c r="A1145" s="2">
        <v>42027</v>
      </c>
      <c r="B1145" t="s">
        <v>413</v>
      </c>
      <c r="C1145" s="1" t="s">
        <v>414</v>
      </c>
      <c r="D1145" s="6" t="str">
        <f t="shared" si="17"/>
        <v>PL</v>
      </c>
      <c r="E1145">
        <v>2.2000000000000002</v>
      </c>
      <c r="F1145">
        <v>150</v>
      </c>
      <c r="G1145">
        <v>330</v>
      </c>
      <c r="H1145">
        <v>0</v>
      </c>
    </row>
    <row r="1146" spans="1:8" x14ac:dyDescent="0.3">
      <c r="A1146" s="2">
        <v>42027</v>
      </c>
      <c r="B1146" t="s">
        <v>415</v>
      </c>
      <c r="C1146" s="1" t="s">
        <v>416</v>
      </c>
      <c r="D1146" s="6" t="str">
        <f t="shared" si="17"/>
        <v>PL</v>
      </c>
      <c r="E1146">
        <v>4.0199999999999996</v>
      </c>
      <c r="F1146">
        <v>31103</v>
      </c>
      <c r="G1146">
        <v>125880</v>
      </c>
      <c r="H1146">
        <v>18968000</v>
      </c>
    </row>
    <row r="1147" spans="1:8" x14ac:dyDescent="0.3">
      <c r="A1147" s="2">
        <v>42027</v>
      </c>
      <c r="B1147" t="s">
        <v>417</v>
      </c>
      <c r="C1147" s="1" t="s">
        <v>418</v>
      </c>
      <c r="D1147" s="6" t="str">
        <f t="shared" si="17"/>
        <v>PL</v>
      </c>
      <c r="E1147">
        <v>0.85</v>
      </c>
      <c r="F1147">
        <v>13890</v>
      </c>
      <c r="G1147">
        <v>11840</v>
      </c>
      <c r="H1147">
        <v>8070000</v>
      </c>
    </row>
    <row r="1148" spans="1:8" x14ac:dyDescent="0.3">
      <c r="A1148" s="2">
        <v>42027</v>
      </c>
      <c r="B1148" t="s">
        <v>419</v>
      </c>
      <c r="C1148" s="1" t="s">
        <v>420</v>
      </c>
      <c r="D1148" s="6" t="str">
        <f t="shared" si="17"/>
        <v>PL</v>
      </c>
      <c r="E1148">
        <v>3.34</v>
      </c>
      <c r="F1148">
        <v>200</v>
      </c>
      <c r="G1148">
        <v>600</v>
      </c>
      <c r="H1148">
        <v>3600000</v>
      </c>
    </row>
    <row r="1149" spans="1:8" x14ac:dyDescent="0.3">
      <c r="A1149" s="2">
        <v>42027</v>
      </c>
      <c r="B1149" t="s">
        <v>421</v>
      </c>
      <c r="C1149" s="1" t="s">
        <v>422</v>
      </c>
      <c r="D1149" s="6" t="str">
        <f t="shared" si="17"/>
        <v>PL</v>
      </c>
      <c r="E1149">
        <v>1.61</v>
      </c>
      <c r="F1149">
        <v>2474</v>
      </c>
      <c r="G1149">
        <v>3960</v>
      </c>
      <c r="H1149">
        <v>0</v>
      </c>
    </row>
    <row r="1150" spans="1:8" x14ac:dyDescent="0.3">
      <c r="A1150" s="2">
        <v>42027</v>
      </c>
      <c r="B1150" t="s">
        <v>423</v>
      </c>
      <c r="C1150" s="1" t="s">
        <v>424</v>
      </c>
      <c r="D1150" s="6" t="str">
        <f t="shared" si="17"/>
        <v>PL</v>
      </c>
      <c r="E1150">
        <v>5</v>
      </c>
      <c r="F1150">
        <v>3213</v>
      </c>
      <c r="G1150">
        <v>16040</v>
      </c>
      <c r="H1150">
        <v>11334000</v>
      </c>
    </row>
    <row r="1151" spans="1:8" x14ac:dyDescent="0.3">
      <c r="A1151" s="2">
        <v>42027</v>
      </c>
      <c r="B1151" t="s">
        <v>425</v>
      </c>
      <c r="C1151" s="1" t="s">
        <v>426</v>
      </c>
      <c r="D1151" s="6" t="str">
        <f t="shared" si="17"/>
        <v>PL</v>
      </c>
      <c r="E1151">
        <v>1.86</v>
      </c>
      <c r="F1151">
        <v>9250</v>
      </c>
      <c r="G1151">
        <v>17160</v>
      </c>
      <c r="H1151">
        <v>0</v>
      </c>
    </row>
    <row r="1152" spans="1:8" x14ac:dyDescent="0.3">
      <c r="A1152" s="2">
        <v>42027</v>
      </c>
      <c r="B1152" t="s">
        <v>427</v>
      </c>
      <c r="C1152" s="1" t="s">
        <v>428</v>
      </c>
      <c r="D1152" s="6" t="str">
        <f t="shared" si="17"/>
        <v>DE</v>
      </c>
      <c r="E1152">
        <v>21</v>
      </c>
      <c r="F1152">
        <v>5</v>
      </c>
      <c r="G1152">
        <v>110</v>
      </c>
      <c r="H1152">
        <v>0</v>
      </c>
    </row>
    <row r="1153" spans="1:8" x14ac:dyDescent="0.3">
      <c r="A1153" s="2">
        <v>42027</v>
      </c>
      <c r="B1153" t="s">
        <v>429</v>
      </c>
      <c r="C1153" s="1" t="s">
        <v>430</v>
      </c>
      <c r="D1153" s="6" t="str">
        <f t="shared" si="17"/>
        <v>PL</v>
      </c>
      <c r="E1153">
        <v>20.399999999999999</v>
      </c>
      <c r="F1153">
        <v>199841</v>
      </c>
      <c r="G1153">
        <v>4181460</v>
      </c>
      <c r="H1153">
        <v>52636000</v>
      </c>
    </row>
    <row r="1154" spans="1:8" x14ac:dyDescent="0.3">
      <c r="A1154" s="2">
        <v>42027</v>
      </c>
      <c r="B1154" t="s">
        <v>431</v>
      </c>
      <c r="C1154" s="1" t="s">
        <v>432</v>
      </c>
      <c r="D1154" s="6" t="str">
        <f t="shared" si="17"/>
        <v>PL</v>
      </c>
      <c r="E1154">
        <v>0.3</v>
      </c>
      <c r="F1154">
        <v>48892</v>
      </c>
      <c r="G1154">
        <v>14670</v>
      </c>
      <c r="H1154">
        <v>0</v>
      </c>
    </row>
    <row r="1155" spans="1:8" x14ac:dyDescent="0.3">
      <c r="A1155" s="2">
        <v>42027</v>
      </c>
      <c r="B1155" t="s">
        <v>433</v>
      </c>
      <c r="C1155" s="1" t="s">
        <v>434</v>
      </c>
      <c r="D1155" s="6" t="str">
        <f t="shared" ref="D1155:D1218" si="18">LEFT(C1155,2)</f>
        <v>PL</v>
      </c>
      <c r="E1155">
        <v>2.6</v>
      </c>
      <c r="F1155">
        <v>21694</v>
      </c>
      <c r="G1155">
        <v>56420</v>
      </c>
      <c r="H1155">
        <v>32447000</v>
      </c>
    </row>
    <row r="1156" spans="1:8" x14ac:dyDescent="0.3">
      <c r="A1156" s="2">
        <v>42027</v>
      </c>
      <c r="B1156" t="s">
        <v>435</v>
      </c>
      <c r="C1156" s="1" t="s">
        <v>436</v>
      </c>
      <c r="D1156" s="6" t="str">
        <f t="shared" si="18"/>
        <v>PL</v>
      </c>
      <c r="E1156">
        <v>9.81</v>
      </c>
      <c r="F1156">
        <v>6471</v>
      </c>
      <c r="G1156">
        <v>64380</v>
      </c>
      <c r="H1156">
        <v>1509000</v>
      </c>
    </row>
    <row r="1157" spans="1:8" x14ac:dyDescent="0.3">
      <c r="A1157" s="2">
        <v>42027</v>
      </c>
      <c r="B1157" t="s">
        <v>437</v>
      </c>
      <c r="C1157" s="1" t="s">
        <v>438</v>
      </c>
      <c r="D1157" s="6" t="str">
        <f t="shared" si="18"/>
        <v>PL</v>
      </c>
      <c r="E1157">
        <v>2.94</v>
      </c>
      <c r="F1157">
        <v>108261</v>
      </c>
      <c r="G1157">
        <v>313070</v>
      </c>
      <c r="H1157">
        <v>26333000</v>
      </c>
    </row>
    <row r="1158" spans="1:8" x14ac:dyDescent="0.3">
      <c r="A1158" s="2">
        <v>42027</v>
      </c>
      <c r="B1158" t="s">
        <v>439</v>
      </c>
      <c r="C1158" s="1" t="s">
        <v>440</v>
      </c>
      <c r="D1158" s="6" t="str">
        <f t="shared" si="18"/>
        <v>PL</v>
      </c>
      <c r="E1158">
        <v>2.4</v>
      </c>
      <c r="F1158">
        <v>405</v>
      </c>
      <c r="G1158">
        <v>970</v>
      </c>
      <c r="H1158">
        <v>4047000</v>
      </c>
    </row>
    <row r="1159" spans="1:8" x14ac:dyDescent="0.3">
      <c r="A1159" s="2">
        <v>42027</v>
      </c>
      <c r="B1159" t="s">
        <v>441</v>
      </c>
      <c r="C1159" s="1" t="s">
        <v>442</v>
      </c>
      <c r="D1159" s="6" t="str">
        <f t="shared" si="18"/>
        <v>PL</v>
      </c>
      <c r="E1159">
        <v>0.02</v>
      </c>
      <c r="F1159">
        <v>53730</v>
      </c>
      <c r="G1159">
        <v>1070</v>
      </c>
      <c r="H1159">
        <v>0</v>
      </c>
    </row>
    <row r="1160" spans="1:8" x14ac:dyDescent="0.3">
      <c r="A1160" s="2">
        <v>42027</v>
      </c>
      <c r="B1160" t="s">
        <v>443</v>
      </c>
      <c r="C1160" s="1" t="s">
        <v>444</v>
      </c>
      <c r="D1160" s="6" t="str">
        <f t="shared" si="18"/>
        <v>CY</v>
      </c>
      <c r="E1160">
        <v>6.66</v>
      </c>
      <c r="F1160">
        <v>0</v>
      </c>
      <c r="G1160">
        <v>0</v>
      </c>
      <c r="H1160">
        <v>3329000</v>
      </c>
    </row>
    <row r="1161" spans="1:8" x14ac:dyDescent="0.3">
      <c r="A1161" s="2">
        <v>42027</v>
      </c>
      <c r="B1161" t="s">
        <v>445</v>
      </c>
      <c r="C1161" s="1" t="s">
        <v>446</v>
      </c>
      <c r="D1161" s="6" t="str">
        <f t="shared" si="18"/>
        <v>PL</v>
      </c>
      <c r="E1161">
        <v>1.21</v>
      </c>
      <c r="F1161">
        <v>195414</v>
      </c>
      <c r="G1161">
        <v>241150</v>
      </c>
      <c r="H1161">
        <v>45144000</v>
      </c>
    </row>
    <row r="1162" spans="1:8" x14ac:dyDescent="0.3">
      <c r="A1162" s="2">
        <v>42027</v>
      </c>
      <c r="B1162" t="s">
        <v>447</v>
      </c>
      <c r="C1162" s="1" t="s">
        <v>448</v>
      </c>
      <c r="D1162" s="6" t="str">
        <f t="shared" si="18"/>
        <v>LU</v>
      </c>
      <c r="E1162">
        <v>32.479999999999997</v>
      </c>
      <c r="F1162">
        <v>39911</v>
      </c>
      <c r="G1162">
        <v>1293950</v>
      </c>
      <c r="H1162">
        <v>48500000</v>
      </c>
    </row>
    <row r="1163" spans="1:8" x14ac:dyDescent="0.3">
      <c r="A1163" s="2">
        <v>42027</v>
      </c>
      <c r="B1163" t="s">
        <v>449</v>
      </c>
      <c r="C1163" s="1" t="s">
        <v>450</v>
      </c>
      <c r="D1163" s="6" t="str">
        <f t="shared" si="18"/>
        <v>PL</v>
      </c>
      <c r="E1163">
        <v>280</v>
      </c>
      <c r="F1163">
        <v>8308</v>
      </c>
      <c r="G1163">
        <v>2326150</v>
      </c>
      <c r="H1163">
        <v>9380000</v>
      </c>
    </row>
    <row r="1164" spans="1:8" x14ac:dyDescent="0.3">
      <c r="A1164" s="2">
        <v>42027</v>
      </c>
      <c r="B1164" t="s">
        <v>451</v>
      </c>
      <c r="C1164" s="1" t="s">
        <v>452</v>
      </c>
      <c r="D1164" s="6" t="str">
        <f t="shared" si="18"/>
        <v>PL</v>
      </c>
      <c r="E1164">
        <v>108.25</v>
      </c>
      <c r="F1164">
        <v>770179</v>
      </c>
      <c r="G1164">
        <v>83823260</v>
      </c>
      <c r="H1164">
        <v>136410000</v>
      </c>
    </row>
    <row r="1165" spans="1:8" x14ac:dyDescent="0.3">
      <c r="A1165" s="2">
        <v>42027</v>
      </c>
      <c r="B1165" t="s">
        <v>453</v>
      </c>
      <c r="C1165" s="1" t="s">
        <v>454</v>
      </c>
      <c r="D1165" s="6" t="str">
        <f t="shared" si="18"/>
        <v>PL</v>
      </c>
      <c r="E1165">
        <v>13.04</v>
      </c>
      <c r="F1165">
        <v>2231</v>
      </c>
      <c r="G1165">
        <v>28730</v>
      </c>
      <c r="H1165">
        <v>6739000</v>
      </c>
    </row>
    <row r="1166" spans="1:8" x14ac:dyDescent="0.3">
      <c r="A1166" s="2">
        <v>42027</v>
      </c>
      <c r="B1166" t="s">
        <v>455</v>
      </c>
      <c r="C1166" s="1" t="s">
        <v>456</v>
      </c>
      <c r="D1166" s="6" t="str">
        <f t="shared" si="18"/>
        <v>PL</v>
      </c>
      <c r="E1166">
        <v>36.19</v>
      </c>
      <c r="F1166">
        <v>61</v>
      </c>
      <c r="G1166">
        <v>2100</v>
      </c>
      <c r="H1166">
        <v>13085000</v>
      </c>
    </row>
    <row r="1167" spans="1:8" x14ac:dyDescent="0.3">
      <c r="A1167" s="2">
        <v>42027</v>
      </c>
      <c r="B1167" t="s">
        <v>457</v>
      </c>
      <c r="C1167" s="1" t="s">
        <v>458</v>
      </c>
      <c r="D1167" s="6" t="str">
        <f t="shared" si="18"/>
        <v>PL</v>
      </c>
      <c r="E1167">
        <v>52.5</v>
      </c>
      <c r="F1167">
        <v>50</v>
      </c>
      <c r="G1167">
        <v>2630</v>
      </c>
      <c r="H1167">
        <v>7449000</v>
      </c>
    </row>
    <row r="1168" spans="1:8" x14ac:dyDescent="0.3">
      <c r="A1168" s="2">
        <v>42027</v>
      </c>
      <c r="B1168" t="s">
        <v>459</v>
      </c>
      <c r="C1168" s="1" t="s">
        <v>460</v>
      </c>
      <c r="D1168" s="6" t="str">
        <f t="shared" si="18"/>
        <v>PL</v>
      </c>
      <c r="E1168">
        <v>7.37</v>
      </c>
      <c r="F1168">
        <v>5</v>
      </c>
      <c r="G1168">
        <v>40</v>
      </c>
      <c r="H1168">
        <v>0</v>
      </c>
    </row>
    <row r="1169" spans="1:8" x14ac:dyDescent="0.3">
      <c r="A1169" s="2">
        <v>42027</v>
      </c>
      <c r="B1169" t="s">
        <v>461</v>
      </c>
      <c r="C1169" s="1" t="s">
        <v>462</v>
      </c>
      <c r="D1169" s="6" t="str">
        <f t="shared" si="18"/>
        <v>PL</v>
      </c>
      <c r="E1169">
        <v>7.35</v>
      </c>
      <c r="F1169">
        <v>22524</v>
      </c>
      <c r="G1169">
        <v>166640</v>
      </c>
      <c r="H1169">
        <v>4222000</v>
      </c>
    </row>
    <row r="1170" spans="1:8" x14ac:dyDescent="0.3">
      <c r="A1170" s="2">
        <v>42027</v>
      </c>
      <c r="B1170" t="s">
        <v>463</v>
      </c>
      <c r="C1170" s="1" t="s">
        <v>464</v>
      </c>
      <c r="D1170" s="6" t="str">
        <f t="shared" si="18"/>
        <v>PL</v>
      </c>
      <c r="E1170">
        <v>22.48</v>
      </c>
      <c r="F1170">
        <v>2819</v>
      </c>
      <c r="G1170">
        <v>62790</v>
      </c>
      <c r="H1170">
        <v>3459000</v>
      </c>
    </row>
    <row r="1171" spans="1:8" x14ac:dyDescent="0.3">
      <c r="A1171" s="2">
        <v>42027</v>
      </c>
      <c r="B1171" t="s">
        <v>465</v>
      </c>
      <c r="C1171" s="1" t="s">
        <v>466</v>
      </c>
      <c r="D1171" s="6" t="str">
        <f t="shared" si="18"/>
        <v>PL</v>
      </c>
      <c r="E1171">
        <v>10.82</v>
      </c>
      <c r="F1171">
        <v>12015</v>
      </c>
      <c r="G1171">
        <v>129910</v>
      </c>
      <c r="H1171">
        <v>23006000</v>
      </c>
    </row>
    <row r="1172" spans="1:8" x14ac:dyDescent="0.3">
      <c r="A1172" s="2">
        <v>42027</v>
      </c>
      <c r="B1172" t="s">
        <v>467</v>
      </c>
      <c r="C1172" s="1" t="s">
        <v>468</v>
      </c>
      <c r="D1172" s="6" t="str">
        <f t="shared" si="18"/>
        <v>PL</v>
      </c>
      <c r="E1172">
        <v>29.25</v>
      </c>
      <c r="F1172">
        <v>0</v>
      </c>
      <c r="G1172">
        <v>0</v>
      </c>
      <c r="H1172">
        <v>184000</v>
      </c>
    </row>
    <row r="1173" spans="1:8" x14ac:dyDescent="0.3">
      <c r="A1173" s="2">
        <v>42027</v>
      </c>
      <c r="B1173" t="s">
        <v>469</v>
      </c>
      <c r="C1173" s="1" t="s">
        <v>470</v>
      </c>
      <c r="D1173" s="6" t="str">
        <f t="shared" si="18"/>
        <v>PL</v>
      </c>
      <c r="E1173">
        <v>3.8</v>
      </c>
      <c r="F1173">
        <v>2082</v>
      </c>
      <c r="G1173">
        <v>7950</v>
      </c>
      <c r="H1173">
        <v>4815000</v>
      </c>
    </row>
    <row r="1174" spans="1:8" x14ac:dyDescent="0.3">
      <c r="A1174" s="2">
        <v>42027</v>
      </c>
      <c r="B1174" t="s">
        <v>471</v>
      </c>
      <c r="C1174" s="1" t="s">
        <v>472</v>
      </c>
      <c r="D1174" s="6" t="str">
        <f t="shared" si="18"/>
        <v>PL</v>
      </c>
      <c r="E1174">
        <v>9.31</v>
      </c>
      <c r="F1174">
        <v>54012</v>
      </c>
      <c r="G1174">
        <v>502380</v>
      </c>
      <c r="H1174">
        <v>6713000</v>
      </c>
    </row>
    <row r="1175" spans="1:8" x14ac:dyDescent="0.3">
      <c r="A1175" s="2">
        <v>42027</v>
      </c>
      <c r="B1175" t="s">
        <v>473</v>
      </c>
      <c r="C1175" s="1" t="s">
        <v>474</v>
      </c>
      <c r="D1175" s="6" t="str">
        <f t="shared" si="18"/>
        <v>PL</v>
      </c>
      <c r="E1175">
        <v>19.29</v>
      </c>
      <c r="F1175">
        <v>40004</v>
      </c>
      <c r="G1175">
        <v>766020</v>
      </c>
      <c r="H1175">
        <v>10769000</v>
      </c>
    </row>
    <row r="1176" spans="1:8" x14ac:dyDescent="0.3">
      <c r="A1176" s="2">
        <v>42027</v>
      </c>
      <c r="B1176" t="s">
        <v>475</v>
      </c>
      <c r="C1176" s="1" t="s">
        <v>476</v>
      </c>
      <c r="D1176" s="6" t="str">
        <f t="shared" si="18"/>
        <v>PL</v>
      </c>
      <c r="E1176">
        <v>3.3</v>
      </c>
      <c r="F1176">
        <v>3997</v>
      </c>
      <c r="G1176">
        <v>13150</v>
      </c>
      <c r="H1176">
        <v>11880000</v>
      </c>
    </row>
    <row r="1177" spans="1:8" x14ac:dyDescent="0.3">
      <c r="A1177" s="2">
        <v>42027</v>
      </c>
      <c r="B1177" t="s">
        <v>477</v>
      </c>
      <c r="C1177" s="1" t="s">
        <v>478</v>
      </c>
      <c r="D1177" s="6" t="str">
        <f t="shared" si="18"/>
        <v>SI</v>
      </c>
      <c r="E1177">
        <v>260</v>
      </c>
      <c r="F1177">
        <v>0</v>
      </c>
      <c r="G1177">
        <v>0</v>
      </c>
      <c r="H1177">
        <v>1231000</v>
      </c>
    </row>
    <row r="1178" spans="1:8" x14ac:dyDescent="0.3">
      <c r="A1178" s="2">
        <v>42027</v>
      </c>
      <c r="B1178" t="s">
        <v>479</v>
      </c>
      <c r="C1178" s="1" t="s">
        <v>480</v>
      </c>
      <c r="D1178" s="6" t="str">
        <f t="shared" si="18"/>
        <v>PL</v>
      </c>
      <c r="E1178">
        <v>113</v>
      </c>
      <c r="F1178">
        <v>13237</v>
      </c>
      <c r="G1178">
        <v>1499640</v>
      </c>
      <c r="H1178">
        <v>14953000</v>
      </c>
    </row>
    <row r="1179" spans="1:8" x14ac:dyDescent="0.3">
      <c r="A1179" s="2">
        <v>42027</v>
      </c>
      <c r="B1179" t="s">
        <v>481</v>
      </c>
      <c r="C1179" s="1" t="s">
        <v>482</v>
      </c>
      <c r="D1179" s="6" t="str">
        <f t="shared" si="18"/>
        <v>PL</v>
      </c>
      <c r="E1179">
        <v>55.8</v>
      </c>
      <c r="F1179">
        <v>2969</v>
      </c>
      <c r="G1179">
        <v>162540</v>
      </c>
      <c r="H1179">
        <v>2418000</v>
      </c>
    </row>
    <row r="1180" spans="1:8" x14ac:dyDescent="0.3">
      <c r="A1180" s="2">
        <v>42027</v>
      </c>
      <c r="B1180" t="s">
        <v>483</v>
      </c>
      <c r="C1180" s="1" t="s">
        <v>484</v>
      </c>
      <c r="D1180" s="6" t="str">
        <f t="shared" si="18"/>
        <v>LU</v>
      </c>
      <c r="E1180">
        <v>1.07</v>
      </c>
      <c r="F1180">
        <v>78957</v>
      </c>
      <c r="G1180">
        <v>83530</v>
      </c>
      <c r="H1180">
        <v>5093000</v>
      </c>
    </row>
    <row r="1181" spans="1:8" x14ac:dyDescent="0.3">
      <c r="A1181" s="2">
        <v>42027</v>
      </c>
      <c r="B1181" t="s">
        <v>485</v>
      </c>
      <c r="C1181" s="1" t="s">
        <v>486</v>
      </c>
      <c r="D1181" s="6" t="str">
        <f t="shared" si="18"/>
        <v>PL</v>
      </c>
      <c r="E1181">
        <v>1.8</v>
      </c>
      <c r="F1181">
        <v>21557</v>
      </c>
      <c r="G1181">
        <v>39360</v>
      </c>
      <c r="H1181">
        <v>218198000</v>
      </c>
    </row>
    <row r="1182" spans="1:8" x14ac:dyDescent="0.3">
      <c r="A1182" s="2">
        <v>42027</v>
      </c>
      <c r="B1182" t="s">
        <v>487</v>
      </c>
      <c r="C1182" s="1" t="s">
        <v>488</v>
      </c>
      <c r="D1182" s="6" t="str">
        <f t="shared" si="18"/>
        <v>PL</v>
      </c>
      <c r="E1182">
        <v>4.26</v>
      </c>
      <c r="F1182">
        <v>31177</v>
      </c>
      <c r="G1182">
        <v>132090</v>
      </c>
      <c r="H1182">
        <v>10150000</v>
      </c>
    </row>
    <row r="1183" spans="1:8" x14ac:dyDescent="0.3">
      <c r="A1183" s="2">
        <v>42027</v>
      </c>
      <c r="B1183" t="s">
        <v>489</v>
      </c>
      <c r="C1183" s="1" t="s">
        <v>490</v>
      </c>
      <c r="D1183" s="6" t="str">
        <f t="shared" si="18"/>
        <v>PL</v>
      </c>
      <c r="E1183">
        <v>8.4</v>
      </c>
      <c r="F1183">
        <v>4419</v>
      </c>
      <c r="G1183">
        <v>36850</v>
      </c>
      <c r="H1183">
        <v>30148000</v>
      </c>
    </row>
    <row r="1184" spans="1:8" x14ac:dyDescent="0.3">
      <c r="A1184" s="2">
        <v>42027</v>
      </c>
      <c r="B1184" t="s">
        <v>491</v>
      </c>
      <c r="C1184" s="1" t="s">
        <v>492</v>
      </c>
      <c r="D1184" s="6" t="str">
        <f t="shared" si="18"/>
        <v>PL</v>
      </c>
      <c r="E1184">
        <v>2.4300000000000002</v>
      </c>
      <c r="F1184">
        <v>10295</v>
      </c>
      <c r="G1184">
        <v>24850</v>
      </c>
      <c r="H1184">
        <v>34971000</v>
      </c>
    </row>
    <row r="1185" spans="1:8" x14ac:dyDescent="0.3">
      <c r="A1185" s="2">
        <v>42027</v>
      </c>
      <c r="B1185" t="s">
        <v>493</v>
      </c>
      <c r="C1185" s="1" t="s">
        <v>494</v>
      </c>
      <c r="D1185" s="6" t="str">
        <f t="shared" si="18"/>
        <v>PL</v>
      </c>
      <c r="E1185">
        <v>27.35</v>
      </c>
      <c r="F1185">
        <v>197</v>
      </c>
      <c r="G1185">
        <v>5400</v>
      </c>
      <c r="H1185">
        <v>5128000</v>
      </c>
    </row>
    <row r="1186" spans="1:8" x14ac:dyDescent="0.3">
      <c r="A1186" s="2">
        <v>42027</v>
      </c>
      <c r="B1186" t="s">
        <v>495</v>
      </c>
      <c r="C1186" s="1" t="s">
        <v>496</v>
      </c>
      <c r="D1186" s="6" t="str">
        <f t="shared" si="18"/>
        <v>PL</v>
      </c>
      <c r="E1186">
        <v>24.74</v>
      </c>
      <c r="F1186">
        <v>342599</v>
      </c>
      <c r="G1186">
        <v>8468070</v>
      </c>
      <c r="H1186">
        <v>60796000</v>
      </c>
    </row>
    <row r="1187" spans="1:8" x14ac:dyDescent="0.3">
      <c r="A1187" s="2">
        <v>42027</v>
      </c>
      <c r="B1187" t="s">
        <v>497</v>
      </c>
      <c r="C1187" s="1" t="s">
        <v>498</v>
      </c>
      <c r="D1187" s="6" t="str">
        <f t="shared" si="18"/>
        <v>PL</v>
      </c>
      <c r="E1187">
        <v>7716</v>
      </c>
      <c r="F1187">
        <v>1542</v>
      </c>
      <c r="G1187">
        <v>11897000</v>
      </c>
      <c r="H1187">
        <v>1279000</v>
      </c>
    </row>
    <row r="1188" spans="1:8" x14ac:dyDescent="0.3">
      <c r="A1188" s="2">
        <v>42027</v>
      </c>
      <c r="B1188" t="s">
        <v>499</v>
      </c>
      <c r="C1188" s="1" t="s">
        <v>500</v>
      </c>
      <c r="D1188" s="6" t="str">
        <f t="shared" si="18"/>
        <v>PL</v>
      </c>
      <c r="E1188">
        <v>4.3499999999999996</v>
      </c>
      <c r="F1188">
        <v>6311</v>
      </c>
      <c r="G1188">
        <v>26520</v>
      </c>
      <c r="H1188">
        <v>1827000</v>
      </c>
    </row>
    <row r="1189" spans="1:8" x14ac:dyDescent="0.3">
      <c r="A1189" s="2">
        <v>42027</v>
      </c>
      <c r="B1189" t="s">
        <v>501</v>
      </c>
      <c r="C1189" s="1" t="s">
        <v>502</v>
      </c>
      <c r="D1189" s="6" t="str">
        <f t="shared" si="18"/>
        <v>PL</v>
      </c>
      <c r="E1189">
        <v>1.08</v>
      </c>
      <c r="F1189">
        <v>231541</v>
      </c>
      <c r="G1189">
        <v>252530</v>
      </c>
      <c r="H1189">
        <v>72970000</v>
      </c>
    </row>
    <row r="1190" spans="1:8" x14ac:dyDescent="0.3">
      <c r="A1190" s="2">
        <v>42027</v>
      </c>
      <c r="B1190" t="s">
        <v>503</v>
      </c>
      <c r="C1190" s="1" t="s">
        <v>504</v>
      </c>
      <c r="D1190" s="6" t="str">
        <f t="shared" si="18"/>
        <v>PL</v>
      </c>
      <c r="E1190">
        <v>41.27</v>
      </c>
      <c r="F1190">
        <v>2761</v>
      </c>
      <c r="G1190">
        <v>113210</v>
      </c>
      <c r="H1190">
        <v>5975000</v>
      </c>
    </row>
    <row r="1191" spans="1:8" x14ac:dyDescent="0.3">
      <c r="A1191" s="2">
        <v>42027</v>
      </c>
      <c r="B1191" t="s">
        <v>505</v>
      </c>
      <c r="C1191" s="1" t="s">
        <v>506</v>
      </c>
      <c r="D1191" s="6" t="str">
        <f t="shared" si="18"/>
        <v>PL</v>
      </c>
      <c r="E1191">
        <v>66.150000000000006</v>
      </c>
      <c r="F1191">
        <v>16593</v>
      </c>
      <c r="G1191">
        <v>1101450</v>
      </c>
      <c r="H1191">
        <v>6611000</v>
      </c>
    </row>
    <row r="1192" spans="1:8" x14ac:dyDescent="0.3">
      <c r="A1192" s="2">
        <v>42027</v>
      </c>
      <c r="B1192" t="s">
        <v>507</v>
      </c>
      <c r="C1192" s="1" t="s">
        <v>508</v>
      </c>
      <c r="D1192" s="6" t="str">
        <f t="shared" si="18"/>
        <v>PL</v>
      </c>
      <c r="E1192">
        <v>6</v>
      </c>
      <c r="F1192">
        <v>926</v>
      </c>
      <c r="G1192">
        <v>5490</v>
      </c>
      <c r="H1192">
        <v>3832000</v>
      </c>
    </row>
    <row r="1193" spans="1:8" x14ac:dyDescent="0.3">
      <c r="A1193" s="2">
        <v>42027</v>
      </c>
      <c r="B1193" t="s">
        <v>509</v>
      </c>
      <c r="C1193" s="1" t="s">
        <v>510</v>
      </c>
      <c r="D1193" s="6" t="str">
        <f t="shared" si="18"/>
        <v>PL</v>
      </c>
      <c r="E1193">
        <v>7.58</v>
      </c>
      <c r="F1193">
        <v>13533</v>
      </c>
      <c r="G1193">
        <v>102560</v>
      </c>
      <c r="H1193">
        <v>11888000</v>
      </c>
    </row>
    <row r="1194" spans="1:8" x14ac:dyDescent="0.3">
      <c r="A1194" s="2">
        <v>42027</v>
      </c>
      <c r="B1194" t="s">
        <v>511</v>
      </c>
      <c r="C1194" s="1" t="s">
        <v>512</v>
      </c>
      <c r="D1194" s="6" t="str">
        <f t="shared" si="18"/>
        <v>PL</v>
      </c>
      <c r="E1194">
        <v>466.2</v>
      </c>
      <c r="F1194">
        <v>23300</v>
      </c>
      <c r="G1194">
        <v>10723720</v>
      </c>
      <c r="H1194">
        <v>12038000</v>
      </c>
    </row>
    <row r="1195" spans="1:8" x14ac:dyDescent="0.3">
      <c r="A1195" s="2">
        <v>42027</v>
      </c>
      <c r="B1195" t="s">
        <v>513</v>
      </c>
      <c r="C1195" s="1" t="s">
        <v>514</v>
      </c>
      <c r="D1195" s="6" t="str">
        <f t="shared" si="18"/>
        <v>PL</v>
      </c>
      <c r="E1195">
        <v>10.199999999999999</v>
      </c>
      <c r="F1195">
        <v>25281</v>
      </c>
      <c r="G1195">
        <v>257200</v>
      </c>
      <c r="H1195">
        <v>30174000</v>
      </c>
    </row>
    <row r="1196" spans="1:8" x14ac:dyDescent="0.3">
      <c r="A1196" s="2">
        <v>42027</v>
      </c>
      <c r="B1196" t="s">
        <v>515</v>
      </c>
      <c r="C1196" s="1" t="s">
        <v>516</v>
      </c>
      <c r="D1196" s="6" t="str">
        <f t="shared" si="18"/>
        <v>PL</v>
      </c>
      <c r="E1196">
        <v>35</v>
      </c>
      <c r="F1196">
        <v>350</v>
      </c>
      <c r="G1196">
        <v>12270</v>
      </c>
      <c r="H1196">
        <v>689000</v>
      </c>
    </row>
    <row r="1197" spans="1:8" x14ac:dyDescent="0.3">
      <c r="A1197" s="2">
        <v>42027</v>
      </c>
      <c r="B1197" t="s">
        <v>517</v>
      </c>
      <c r="C1197" s="1" t="s">
        <v>518</v>
      </c>
      <c r="D1197" s="6" t="str">
        <f t="shared" si="18"/>
        <v>PL</v>
      </c>
      <c r="E1197">
        <v>0.51</v>
      </c>
      <c r="F1197">
        <v>2015</v>
      </c>
      <c r="G1197">
        <v>950</v>
      </c>
      <c r="H1197">
        <v>0</v>
      </c>
    </row>
    <row r="1198" spans="1:8" x14ac:dyDescent="0.3">
      <c r="A1198" s="2">
        <v>42027</v>
      </c>
      <c r="B1198" t="s">
        <v>519</v>
      </c>
      <c r="C1198" s="1" t="s">
        <v>520</v>
      </c>
      <c r="D1198" s="6" t="str">
        <f t="shared" si="18"/>
        <v>PL</v>
      </c>
      <c r="E1198">
        <v>211.5</v>
      </c>
      <c r="F1198">
        <v>11337</v>
      </c>
      <c r="G1198">
        <v>2350870</v>
      </c>
      <c r="H1198">
        <v>2559000</v>
      </c>
    </row>
    <row r="1199" spans="1:8" x14ac:dyDescent="0.3">
      <c r="A1199" s="2">
        <v>42027</v>
      </c>
      <c r="B1199" t="s">
        <v>521</v>
      </c>
      <c r="C1199" s="1" t="s">
        <v>522</v>
      </c>
      <c r="D1199" s="6" t="str">
        <f t="shared" si="18"/>
        <v>PL</v>
      </c>
      <c r="E1199">
        <v>21</v>
      </c>
      <c r="F1199">
        <v>0</v>
      </c>
      <c r="G1199">
        <v>0</v>
      </c>
      <c r="H1199">
        <v>0</v>
      </c>
    </row>
    <row r="1200" spans="1:8" x14ac:dyDescent="0.3">
      <c r="A1200" s="2">
        <v>42027</v>
      </c>
      <c r="B1200" t="s">
        <v>523</v>
      </c>
      <c r="C1200" s="1" t="s">
        <v>524</v>
      </c>
      <c r="D1200" s="6" t="str">
        <f t="shared" si="18"/>
        <v>PL</v>
      </c>
      <c r="E1200">
        <v>14.15</v>
      </c>
      <c r="F1200">
        <v>16461</v>
      </c>
      <c r="G1200">
        <v>230390</v>
      </c>
      <c r="H1200">
        <v>23198000</v>
      </c>
    </row>
    <row r="1201" spans="1:8" x14ac:dyDescent="0.3">
      <c r="A1201" s="2">
        <v>42027</v>
      </c>
      <c r="B1201" t="s">
        <v>525</v>
      </c>
      <c r="C1201" s="1" t="s">
        <v>526</v>
      </c>
      <c r="D1201" s="6" t="str">
        <f t="shared" si="18"/>
        <v>PL</v>
      </c>
      <c r="E1201">
        <v>13.67</v>
      </c>
      <c r="F1201">
        <v>5583</v>
      </c>
      <c r="G1201">
        <v>74890</v>
      </c>
      <c r="H1201">
        <v>2276000</v>
      </c>
    </row>
    <row r="1202" spans="1:8" x14ac:dyDescent="0.3">
      <c r="A1202" s="2">
        <v>42027</v>
      </c>
      <c r="B1202" t="s">
        <v>527</v>
      </c>
      <c r="C1202" s="1" t="s">
        <v>528</v>
      </c>
      <c r="D1202" s="6" t="str">
        <f t="shared" si="18"/>
        <v>PL</v>
      </c>
      <c r="E1202">
        <v>8.77</v>
      </c>
      <c r="F1202">
        <v>2781</v>
      </c>
      <c r="G1202">
        <v>24220</v>
      </c>
      <c r="H1202">
        <v>9921000</v>
      </c>
    </row>
    <row r="1203" spans="1:8" x14ac:dyDescent="0.3">
      <c r="A1203" s="2">
        <v>42027</v>
      </c>
      <c r="B1203" t="s">
        <v>529</v>
      </c>
      <c r="C1203" s="1" t="s">
        <v>530</v>
      </c>
      <c r="D1203" s="6" t="str">
        <f t="shared" si="18"/>
        <v>PL</v>
      </c>
      <c r="E1203">
        <v>7.0000000000000007E-2</v>
      </c>
      <c r="F1203">
        <v>148991</v>
      </c>
      <c r="G1203">
        <v>10430</v>
      </c>
      <c r="H1203">
        <v>0</v>
      </c>
    </row>
    <row r="1204" spans="1:8" x14ac:dyDescent="0.3">
      <c r="A1204" s="2">
        <v>42027</v>
      </c>
      <c r="B1204" t="s">
        <v>531</v>
      </c>
      <c r="C1204" s="1" t="s">
        <v>532</v>
      </c>
      <c r="D1204" s="6" t="str">
        <f t="shared" si="18"/>
        <v>PL</v>
      </c>
      <c r="E1204">
        <v>2.0499999999999998</v>
      </c>
      <c r="F1204">
        <v>12520</v>
      </c>
      <c r="G1204">
        <v>25070</v>
      </c>
      <c r="H1204">
        <v>2516000</v>
      </c>
    </row>
    <row r="1205" spans="1:8" x14ac:dyDescent="0.3">
      <c r="A1205" s="2">
        <v>42027</v>
      </c>
      <c r="B1205" t="s">
        <v>533</v>
      </c>
      <c r="C1205" s="1" t="s">
        <v>534</v>
      </c>
      <c r="D1205" s="6" t="str">
        <f t="shared" si="18"/>
        <v>PL</v>
      </c>
      <c r="E1205">
        <v>10.29</v>
      </c>
      <c r="F1205">
        <v>301</v>
      </c>
      <c r="G1205">
        <v>3100</v>
      </c>
      <c r="H1205">
        <v>2000000</v>
      </c>
    </row>
    <row r="1206" spans="1:8" x14ac:dyDescent="0.3">
      <c r="A1206" s="2">
        <v>42027</v>
      </c>
      <c r="B1206" t="s">
        <v>535</v>
      </c>
      <c r="C1206" s="1" t="s">
        <v>536</v>
      </c>
      <c r="D1206" s="6" t="str">
        <f t="shared" si="18"/>
        <v>PL</v>
      </c>
      <c r="E1206">
        <v>0.56999999999999995</v>
      </c>
      <c r="F1206">
        <v>495652</v>
      </c>
      <c r="G1206">
        <v>282320</v>
      </c>
      <c r="H1206">
        <v>503124000</v>
      </c>
    </row>
    <row r="1207" spans="1:8" x14ac:dyDescent="0.3">
      <c r="A1207" s="2">
        <v>42027</v>
      </c>
      <c r="B1207" t="s">
        <v>537</v>
      </c>
      <c r="C1207" s="1" t="s">
        <v>538</v>
      </c>
      <c r="D1207" s="6" t="str">
        <f t="shared" si="18"/>
        <v>NL</v>
      </c>
      <c r="E1207">
        <v>2.02</v>
      </c>
      <c r="F1207">
        <v>172223</v>
      </c>
      <c r="G1207">
        <v>314970</v>
      </c>
      <c r="H1207">
        <v>8276000</v>
      </c>
    </row>
    <row r="1208" spans="1:8" x14ac:dyDescent="0.3">
      <c r="A1208" s="2">
        <v>42027</v>
      </c>
      <c r="B1208" t="s">
        <v>539</v>
      </c>
      <c r="C1208" s="1" t="s">
        <v>540</v>
      </c>
      <c r="D1208" s="6" t="str">
        <f t="shared" si="18"/>
        <v>PL</v>
      </c>
      <c r="E1208">
        <v>7.5</v>
      </c>
      <c r="F1208">
        <v>2157338</v>
      </c>
      <c r="G1208">
        <v>16129520</v>
      </c>
      <c r="H1208">
        <v>391726000</v>
      </c>
    </row>
    <row r="1209" spans="1:8" x14ac:dyDescent="0.3">
      <c r="A1209" s="2">
        <v>42027</v>
      </c>
      <c r="B1209" t="s">
        <v>541</v>
      </c>
      <c r="C1209" s="1" t="s">
        <v>542</v>
      </c>
      <c r="D1209" s="6" t="str">
        <f t="shared" si="18"/>
        <v>PL</v>
      </c>
      <c r="E1209">
        <v>1.5</v>
      </c>
      <c r="F1209">
        <v>8416</v>
      </c>
      <c r="G1209">
        <v>12840</v>
      </c>
      <c r="H1209">
        <v>3254000</v>
      </c>
    </row>
    <row r="1210" spans="1:8" x14ac:dyDescent="0.3">
      <c r="A1210" s="2">
        <v>42027</v>
      </c>
      <c r="B1210" t="s">
        <v>543</v>
      </c>
      <c r="C1210" s="1" t="s">
        <v>544</v>
      </c>
      <c r="D1210" s="6" t="str">
        <f t="shared" si="18"/>
        <v>PL</v>
      </c>
      <c r="E1210">
        <v>1.31</v>
      </c>
      <c r="F1210">
        <v>105073</v>
      </c>
      <c r="G1210">
        <v>138690</v>
      </c>
      <c r="H1210">
        <v>50027000</v>
      </c>
    </row>
    <row r="1211" spans="1:8" x14ac:dyDescent="0.3">
      <c r="A1211" s="2">
        <v>42027</v>
      </c>
      <c r="B1211" t="s">
        <v>545</v>
      </c>
      <c r="C1211" s="1" t="s">
        <v>546</v>
      </c>
      <c r="D1211" s="6" t="str">
        <f t="shared" si="18"/>
        <v>PL</v>
      </c>
      <c r="E1211">
        <v>0.16</v>
      </c>
      <c r="F1211">
        <v>65049</v>
      </c>
      <c r="G1211">
        <v>10410</v>
      </c>
      <c r="H1211">
        <v>0</v>
      </c>
    </row>
    <row r="1212" spans="1:8" x14ac:dyDescent="0.3">
      <c r="A1212" s="2">
        <v>42027</v>
      </c>
      <c r="B1212" t="s">
        <v>547</v>
      </c>
      <c r="C1212" s="1" t="s">
        <v>548</v>
      </c>
      <c r="D1212" s="6" t="str">
        <f t="shared" si="18"/>
        <v>PL</v>
      </c>
      <c r="E1212">
        <v>33.9</v>
      </c>
      <c r="F1212">
        <v>5</v>
      </c>
      <c r="G1212">
        <v>170</v>
      </c>
      <c r="H1212">
        <v>3773000</v>
      </c>
    </row>
    <row r="1213" spans="1:8" x14ac:dyDescent="0.3">
      <c r="A1213" s="2">
        <v>42027</v>
      </c>
      <c r="B1213" t="s">
        <v>549</v>
      </c>
      <c r="C1213" s="1" t="s">
        <v>550</v>
      </c>
      <c r="D1213" s="6" t="str">
        <f t="shared" si="18"/>
        <v>PL</v>
      </c>
      <c r="E1213">
        <v>1.46</v>
      </c>
      <c r="F1213">
        <v>905</v>
      </c>
      <c r="G1213">
        <v>1300</v>
      </c>
      <c r="H1213">
        <v>42888000</v>
      </c>
    </row>
    <row r="1214" spans="1:8" x14ac:dyDescent="0.3">
      <c r="A1214" s="2">
        <v>42027</v>
      </c>
      <c r="B1214" t="s">
        <v>551</v>
      </c>
      <c r="C1214" s="1" t="s">
        <v>552</v>
      </c>
      <c r="D1214" s="6" t="str">
        <f t="shared" si="18"/>
        <v>PL</v>
      </c>
      <c r="E1214">
        <v>9.75</v>
      </c>
      <c r="F1214">
        <v>630</v>
      </c>
      <c r="G1214">
        <v>5970</v>
      </c>
      <c r="H1214">
        <v>356000</v>
      </c>
    </row>
    <row r="1215" spans="1:8" x14ac:dyDescent="0.3">
      <c r="A1215" s="2">
        <v>42027</v>
      </c>
      <c r="B1215" t="s">
        <v>553</v>
      </c>
      <c r="C1215" s="1" t="s">
        <v>554</v>
      </c>
      <c r="D1215" s="6" t="str">
        <f t="shared" si="18"/>
        <v>PL</v>
      </c>
      <c r="E1215">
        <v>1.39</v>
      </c>
      <c r="F1215">
        <v>1600</v>
      </c>
      <c r="G1215">
        <v>2220</v>
      </c>
      <c r="H1215">
        <v>4265000</v>
      </c>
    </row>
    <row r="1216" spans="1:8" x14ac:dyDescent="0.3">
      <c r="A1216" s="2">
        <v>42027</v>
      </c>
      <c r="B1216" t="s">
        <v>555</v>
      </c>
      <c r="C1216" s="1" t="s">
        <v>556</v>
      </c>
      <c r="D1216" s="6" t="str">
        <f t="shared" si="18"/>
        <v>HU</v>
      </c>
      <c r="E1216">
        <v>154.69999999999999</v>
      </c>
      <c r="F1216">
        <v>20</v>
      </c>
      <c r="G1216">
        <v>3090</v>
      </c>
      <c r="H1216">
        <v>3703000</v>
      </c>
    </row>
    <row r="1217" spans="1:8" x14ac:dyDescent="0.3">
      <c r="A1217" s="2">
        <v>42027</v>
      </c>
      <c r="B1217" t="s">
        <v>557</v>
      </c>
      <c r="C1217" s="1" t="s">
        <v>558</v>
      </c>
      <c r="D1217" s="6" t="str">
        <f t="shared" si="18"/>
        <v>PL</v>
      </c>
      <c r="E1217">
        <v>12.94</v>
      </c>
      <c r="F1217">
        <v>98827</v>
      </c>
      <c r="G1217">
        <v>1276080</v>
      </c>
      <c r="H1217">
        <v>16905000</v>
      </c>
    </row>
    <row r="1218" spans="1:8" x14ac:dyDescent="0.3">
      <c r="A1218" s="2">
        <v>42027</v>
      </c>
      <c r="B1218" t="s">
        <v>559</v>
      </c>
      <c r="C1218" s="1" t="s">
        <v>560</v>
      </c>
      <c r="D1218" s="6" t="str">
        <f t="shared" si="18"/>
        <v>PL</v>
      </c>
      <c r="E1218">
        <v>10.39</v>
      </c>
      <c r="F1218">
        <v>622</v>
      </c>
      <c r="G1218">
        <v>6230</v>
      </c>
      <c r="H1218">
        <v>1026000</v>
      </c>
    </row>
    <row r="1219" spans="1:8" x14ac:dyDescent="0.3">
      <c r="A1219" s="2">
        <v>42027</v>
      </c>
      <c r="B1219" t="s">
        <v>561</v>
      </c>
      <c r="C1219" s="1" t="s">
        <v>562</v>
      </c>
      <c r="D1219" s="6" t="str">
        <f t="shared" ref="D1219:D1282" si="19">LEFT(C1219,2)</f>
        <v>PL</v>
      </c>
      <c r="E1219">
        <v>6.25</v>
      </c>
      <c r="F1219">
        <v>7541</v>
      </c>
      <c r="G1219">
        <v>46790</v>
      </c>
      <c r="H1219">
        <v>9981000</v>
      </c>
    </row>
    <row r="1220" spans="1:8" x14ac:dyDescent="0.3">
      <c r="A1220" s="2">
        <v>42027</v>
      </c>
      <c r="B1220" t="s">
        <v>563</v>
      </c>
      <c r="C1220" s="1" t="s">
        <v>564</v>
      </c>
      <c r="D1220" s="6" t="str">
        <f t="shared" si="19"/>
        <v>PL</v>
      </c>
      <c r="E1220">
        <v>2.21</v>
      </c>
      <c r="F1220">
        <v>420654</v>
      </c>
      <c r="G1220">
        <v>928270</v>
      </c>
      <c r="H1220">
        <v>95095000</v>
      </c>
    </row>
    <row r="1221" spans="1:8" x14ac:dyDescent="0.3">
      <c r="A1221" s="2">
        <v>42027</v>
      </c>
      <c r="B1221" t="s">
        <v>565</v>
      </c>
      <c r="C1221" s="1" t="s">
        <v>566</v>
      </c>
      <c r="D1221" s="6" t="str">
        <f t="shared" si="19"/>
        <v>PL</v>
      </c>
      <c r="E1221">
        <v>1.61</v>
      </c>
      <c r="F1221">
        <v>42457</v>
      </c>
      <c r="G1221">
        <v>69000</v>
      </c>
      <c r="H1221">
        <v>9957000</v>
      </c>
    </row>
    <row r="1222" spans="1:8" x14ac:dyDescent="0.3">
      <c r="A1222" s="2">
        <v>42027</v>
      </c>
      <c r="B1222" t="s">
        <v>567</v>
      </c>
      <c r="C1222" s="1" t="s">
        <v>568</v>
      </c>
      <c r="D1222" s="6" t="str">
        <f t="shared" si="19"/>
        <v>PL</v>
      </c>
      <c r="E1222">
        <v>3.34</v>
      </c>
      <c r="F1222">
        <v>30</v>
      </c>
      <c r="G1222">
        <v>100</v>
      </c>
      <c r="H1222">
        <v>1453000</v>
      </c>
    </row>
    <row r="1223" spans="1:8" x14ac:dyDescent="0.3">
      <c r="A1223" s="2">
        <v>42027</v>
      </c>
      <c r="B1223" t="s">
        <v>569</v>
      </c>
      <c r="C1223" s="1" t="s">
        <v>570</v>
      </c>
      <c r="D1223" s="6" t="str">
        <f t="shared" si="19"/>
        <v>PL</v>
      </c>
      <c r="E1223">
        <v>17.600000000000001</v>
      </c>
      <c r="F1223">
        <v>11</v>
      </c>
      <c r="G1223">
        <v>190</v>
      </c>
      <c r="H1223">
        <v>2386000</v>
      </c>
    </row>
    <row r="1224" spans="1:8" x14ac:dyDescent="0.3">
      <c r="A1224" s="2">
        <v>42027</v>
      </c>
      <c r="B1224" t="s">
        <v>571</v>
      </c>
      <c r="C1224" s="1" t="s">
        <v>572</v>
      </c>
      <c r="D1224" s="6" t="str">
        <f t="shared" si="19"/>
        <v>PL</v>
      </c>
      <c r="E1224">
        <v>5.7</v>
      </c>
      <c r="F1224">
        <v>22204</v>
      </c>
      <c r="G1224">
        <v>126380</v>
      </c>
      <c r="H1224">
        <v>257931000</v>
      </c>
    </row>
    <row r="1225" spans="1:8" x14ac:dyDescent="0.3">
      <c r="A1225" s="2">
        <v>42027</v>
      </c>
      <c r="B1225" t="s">
        <v>573</v>
      </c>
      <c r="C1225" s="1" t="s">
        <v>574</v>
      </c>
      <c r="D1225" s="6" t="str">
        <f t="shared" si="19"/>
        <v>PL</v>
      </c>
      <c r="E1225">
        <v>4.78</v>
      </c>
      <c r="F1225">
        <v>6300</v>
      </c>
      <c r="G1225">
        <v>30810</v>
      </c>
      <c r="H1225">
        <v>3499000</v>
      </c>
    </row>
    <row r="1226" spans="1:8" x14ac:dyDescent="0.3">
      <c r="A1226" s="2">
        <v>42027</v>
      </c>
      <c r="B1226" t="s">
        <v>575</v>
      </c>
      <c r="C1226" s="1" t="s">
        <v>576</v>
      </c>
      <c r="D1226" s="6" t="str">
        <f t="shared" si="19"/>
        <v>PL</v>
      </c>
      <c r="E1226">
        <v>242</v>
      </c>
      <c r="F1226">
        <v>3052</v>
      </c>
      <c r="G1226">
        <v>749720</v>
      </c>
      <c r="H1226">
        <v>1930000</v>
      </c>
    </row>
    <row r="1227" spans="1:8" x14ac:dyDescent="0.3">
      <c r="A1227" s="2">
        <v>42027</v>
      </c>
      <c r="B1227" t="s">
        <v>577</v>
      </c>
      <c r="C1227" s="1" t="s">
        <v>578</v>
      </c>
      <c r="D1227" s="6" t="str">
        <f t="shared" si="19"/>
        <v>PL</v>
      </c>
      <c r="E1227">
        <v>24.25</v>
      </c>
      <c r="F1227">
        <v>522444</v>
      </c>
      <c r="G1227">
        <v>12541560</v>
      </c>
      <c r="H1227">
        <v>25618000</v>
      </c>
    </row>
    <row r="1228" spans="1:8" x14ac:dyDescent="0.3">
      <c r="A1228" s="2">
        <v>42027</v>
      </c>
      <c r="B1228" t="s">
        <v>579</v>
      </c>
      <c r="C1228" s="1" t="s">
        <v>580</v>
      </c>
      <c r="D1228" s="6" t="str">
        <f t="shared" si="19"/>
        <v>GB</v>
      </c>
      <c r="E1228">
        <v>7.0000000000000007E-2</v>
      </c>
      <c r="F1228">
        <v>363255</v>
      </c>
      <c r="G1228">
        <v>25430</v>
      </c>
      <c r="H1228">
        <v>0</v>
      </c>
    </row>
    <row r="1229" spans="1:8" x14ac:dyDescent="0.3">
      <c r="A1229" s="2">
        <v>42027</v>
      </c>
      <c r="B1229" t="s">
        <v>581</v>
      </c>
      <c r="C1229" s="1" t="s">
        <v>582</v>
      </c>
      <c r="D1229" s="6" t="str">
        <f t="shared" si="19"/>
        <v>PL</v>
      </c>
      <c r="E1229">
        <v>4.4000000000000004</v>
      </c>
      <c r="F1229">
        <v>2186</v>
      </c>
      <c r="G1229">
        <v>9350</v>
      </c>
      <c r="H1229">
        <v>24936000</v>
      </c>
    </row>
    <row r="1230" spans="1:8" x14ac:dyDescent="0.3">
      <c r="A1230" s="2">
        <v>42027</v>
      </c>
      <c r="B1230" t="s">
        <v>583</v>
      </c>
      <c r="C1230" s="1" t="s">
        <v>584</v>
      </c>
      <c r="D1230" s="6" t="str">
        <f t="shared" si="19"/>
        <v>PL</v>
      </c>
      <c r="E1230">
        <v>1.28</v>
      </c>
      <c r="F1230">
        <v>5187</v>
      </c>
      <c r="G1230">
        <v>6610</v>
      </c>
      <c r="H1230">
        <v>4052000</v>
      </c>
    </row>
    <row r="1231" spans="1:8" x14ac:dyDescent="0.3">
      <c r="A1231" s="2">
        <v>42027</v>
      </c>
      <c r="B1231" t="s">
        <v>585</v>
      </c>
      <c r="C1231" s="1" t="s">
        <v>586</v>
      </c>
      <c r="D1231" s="6" t="str">
        <f t="shared" si="19"/>
        <v>PL</v>
      </c>
      <c r="E1231">
        <v>3.8</v>
      </c>
      <c r="F1231">
        <v>4145</v>
      </c>
      <c r="G1231">
        <v>15930</v>
      </c>
      <c r="H1231">
        <v>1500000</v>
      </c>
    </row>
    <row r="1232" spans="1:8" x14ac:dyDescent="0.3">
      <c r="A1232" s="2">
        <v>42027</v>
      </c>
      <c r="B1232" t="s">
        <v>587</v>
      </c>
      <c r="C1232" s="1" t="s">
        <v>588</v>
      </c>
      <c r="D1232" s="6" t="str">
        <f t="shared" si="19"/>
        <v>PL</v>
      </c>
      <c r="E1232">
        <v>50.3</v>
      </c>
      <c r="F1232">
        <v>292</v>
      </c>
      <c r="G1232">
        <v>14560</v>
      </c>
      <c r="H1232">
        <v>297000</v>
      </c>
    </row>
    <row r="1233" spans="1:8" x14ac:dyDescent="0.3">
      <c r="A1233" s="2">
        <v>42027</v>
      </c>
      <c r="B1233" t="s">
        <v>589</v>
      </c>
      <c r="C1233" s="1" t="s">
        <v>590</v>
      </c>
      <c r="D1233" s="6" t="str">
        <f t="shared" si="19"/>
        <v>PL</v>
      </c>
      <c r="E1233">
        <v>1.1499999999999999</v>
      </c>
      <c r="F1233">
        <v>8000</v>
      </c>
      <c r="G1233">
        <v>9180</v>
      </c>
      <c r="H1233">
        <v>36087000</v>
      </c>
    </row>
    <row r="1234" spans="1:8" x14ac:dyDescent="0.3">
      <c r="A1234" s="2">
        <v>42027</v>
      </c>
      <c r="B1234" t="s">
        <v>591</v>
      </c>
      <c r="C1234" s="1" t="s">
        <v>592</v>
      </c>
      <c r="D1234" s="6" t="str">
        <f t="shared" si="19"/>
        <v>PL</v>
      </c>
      <c r="E1234">
        <v>2.02</v>
      </c>
      <c r="F1234">
        <v>2929</v>
      </c>
      <c r="G1234">
        <v>5970</v>
      </c>
      <c r="H1234">
        <v>4803000</v>
      </c>
    </row>
    <row r="1235" spans="1:8" x14ac:dyDescent="0.3">
      <c r="A1235" s="2">
        <v>42027</v>
      </c>
      <c r="B1235" t="s">
        <v>593</v>
      </c>
      <c r="C1235" s="1" t="s">
        <v>594</v>
      </c>
      <c r="D1235" s="6" t="str">
        <f t="shared" si="19"/>
        <v>PL</v>
      </c>
      <c r="E1235">
        <v>2.08</v>
      </c>
      <c r="F1235">
        <v>5</v>
      </c>
      <c r="G1235">
        <v>10</v>
      </c>
      <c r="H1235">
        <v>8487000</v>
      </c>
    </row>
    <row r="1236" spans="1:8" x14ac:dyDescent="0.3">
      <c r="A1236" s="2">
        <v>42027</v>
      </c>
      <c r="B1236" t="s">
        <v>595</v>
      </c>
      <c r="C1236" s="1" t="s">
        <v>596</v>
      </c>
      <c r="D1236" s="6" t="str">
        <f t="shared" si="19"/>
        <v>EE</v>
      </c>
      <c r="E1236">
        <v>7.05</v>
      </c>
      <c r="F1236">
        <v>0</v>
      </c>
      <c r="G1236">
        <v>0</v>
      </c>
      <c r="H1236">
        <v>247000</v>
      </c>
    </row>
    <row r="1237" spans="1:8" x14ac:dyDescent="0.3">
      <c r="A1237" s="2">
        <v>42027</v>
      </c>
      <c r="B1237" t="s">
        <v>597</v>
      </c>
      <c r="C1237" s="1" t="s">
        <v>598</v>
      </c>
      <c r="D1237" s="6" t="str">
        <f t="shared" si="19"/>
        <v>PL</v>
      </c>
      <c r="E1237">
        <v>0.11</v>
      </c>
      <c r="F1237">
        <v>0</v>
      </c>
      <c r="G1237">
        <v>0</v>
      </c>
      <c r="H1237">
        <v>0</v>
      </c>
    </row>
    <row r="1238" spans="1:8" x14ac:dyDescent="0.3">
      <c r="A1238" s="2">
        <v>42027</v>
      </c>
      <c r="B1238" t="s">
        <v>599</v>
      </c>
      <c r="C1238" s="1" t="s">
        <v>600</v>
      </c>
      <c r="D1238" s="6" t="str">
        <f t="shared" si="19"/>
        <v>PL</v>
      </c>
      <c r="E1238">
        <v>2.9</v>
      </c>
      <c r="F1238">
        <v>15981</v>
      </c>
      <c r="G1238">
        <v>46540</v>
      </c>
      <c r="H1238">
        <v>24856000</v>
      </c>
    </row>
    <row r="1239" spans="1:8" x14ac:dyDescent="0.3">
      <c r="A1239" s="2">
        <v>42027</v>
      </c>
      <c r="B1239" t="s">
        <v>601</v>
      </c>
      <c r="C1239" s="1" t="s">
        <v>602</v>
      </c>
      <c r="D1239" s="6" t="str">
        <f t="shared" si="19"/>
        <v>PL</v>
      </c>
      <c r="E1239">
        <v>9.99</v>
      </c>
      <c r="F1239">
        <v>3782</v>
      </c>
      <c r="G1239">
        <v>38100</v>
      </c>
      <c r="H1239">
        <v>6624000</v>
      </c>
    </row>
    <row r="1240" spans="1:8" x14ac:dyDescent="0.3">
      <c r="A1240" s="2">
        <v>42027</v>
      </c>
      <c r="B1240" t="s">
        <v>603</v>
      </c>
      <c r="C1240" s="1" t="s">
        <v>604</v>
      </c>
      <c r="D1240" s="6" t="str">
        <f t="shared" si="19"/>
        <v>PL</v>
      </c>
      <c r="E1240">
        <v>5.3</v>
      </c>
      <c r="F1240">
        <v>200</v>
      </c>
      <c r="G1240">
        <v>1060</v>
      </c>
      <c r="H1240">
        <v>1399000</v>
      </c>
    </row>
    <row r="1241" spans="1:8" x14ac:dyDescent="0.3">
      <c r="A1241" s="2">
        <v>42027</v>
      </c>
      <c r="B1241" t="s">
        <v>605</v>
      </c>
      <c r="C1241" s="1" t="s">
        <v>606</v>
      </c>
      <c r="D1241" s="6" t="str">
        <f t="shared" si="19"/>
        <v>PL</v>
      </c>
      <c r="E1241">
        <v>8.1999999999999993</v>
      </c>
      <c r="F1241">
        <v>4825359</v>
      </c>
      <c r="G1241">
        <v>39643700</v>
      </c>
      <c r="H1241">
        <v>647357000</v>
      </c>
    </row>
    <row r="1242" spans="1:8" x14ac:dyDescent="0.3">
      <c r="A1242" s="2">
        <v>42027</v>
      </c>
      <c r="B1242" t="s">
        <v>607</v>
      </c>
      <c r="C1242" s="1" t="s">
        <v>608</v>
      </c>
      <c r="D1242" s="6" t="str">
        <f t="shared" si="19"/>
        <v>PL</v>
      </c>
      <c r="E1242">
        <v>41</v>
      </c>
      <c r="F1242">
        <v>956</v>
      </c>
      <c r="G1242">
        <v>39650</v>
      </c>
      <c r="H1242">
        <v>21800000</v>
      </c>
    </row>
    <row r="1243" spans="1:8" x14ac:dyDescent="0.3">
      <c r="A1243" s="2">
        <v>42027</v>
      </c>
      <c r="B1243" t="s">
        <v>609</v>
      </c>
      <c r="C1243" s="1" t="s">
        <v>610</v>
      </c>
      <c r="D1243" s="6" t="str">
        <f t="shared" si="19"/>
        <v>LU</v>
      </c>
      <c r="E1243">
        <v>1.52</v>
      </c>
      <c r="F1243">
        <v>3400</v>
      </c>
      <c r="G1243">
        <v>5170</v>
      </c>
      <c r="H1243">
        <v>2352000</v>
      </c>
    </row>
    <row r="1244" spans="1:8" x14ac:dyDescent="0.3">
      <c r="A1244" s="2">
        <v>42027</v>
      </c>
      <c r="B1244" t="s">
        <v>611</v>
      </c>
      <c r="C1244" s="1" t="s">
        <v>612</v>
      </c>
      <c r="D1244" s="6" t="str">
        <f t="shared" si="19"/>
        <v>PL</v>
      </c>
      <c r="E1244">
        <v>6.29</v>
      </c>
      <c r="F1244">
        <v>6579</v>
      </c>
      <c r="G1244">
        <v>40650</v>
      </c>
      <c r="H1244">
        <v>6568000</v>
      </c>
    </row>
    <row r="1245" spans="1:8" x14ac:dyDescent="0.3">
      <c r="A1245" s="2">
        <v>42027</v>
      </c>
      <c r="B1245" t="s">
        <v>613</v>
      </c>
      <c r="C1245" s="1" t="s">
        <v>614</v>
      </c>
      <c r="D1245" s="6" t="str">
        <f t="shared" si="19"/>
        <v>PL</v>
      </c>
      <c r="E1245">
        <v>232.05</v>
      </c>
      <c r="F1245">
        <v>41</v>
      </c>
      <c r="G1245">
        <v>9510</v>
      </c>
      <c r="H1245">
        <v>349000</v>
      </c>
    </row>
    <row r="1246" spans="1:8" x14ac:dyDescent="0.3">
      <c r="A1246" s="2">
        <v>42027</v>
      </c>
      <c r="B1246" t="s">
        <v>615</v>
      </c>
      <c r="C1246" s="1" t="s">
        <v>616</v>
      </c>
      <c r="D1246" s="6" t="str">
        <f t="shared" si="19"/>
        <v>PL</v>
      </c>
      <c r="E1246">
        <v>8.36</v>
      </c>
      <c r="F1246">
        <v>325</v>
      </c>
      <c r="G1246">
        <v>2690</v>
      </c>
      <c r="H1246">
        <v>6256000</v>
      </c>
    </row>
    <row r="1247" spans="1:8" x14ac:dyDescent="0.3">
      <c r="A1247" s="2">
        <v>42027</v>
      </c>
      <c r="B1247" t="s">
        <v>617</v>
      </c>
      <c r="C1247" s="1" t="s">
        <v>618</v>
      </c>
      <c r="D1247" s="6" t="str">
        <f t="shared" si="19"/>
        <v>NL</v>
      </c>
      <c r="E1247">
        <v>73.5</v>
      </c>
      <c r="F1247">
        <v>30</v>
      </c>
      <c r="G1247">
        <v>2210</v>
      </c>
      <c r="H1247">
        <v>1725000</v>
      </c>
    </row>
    <row r="1248" spans="1:8" x14ac:dyDescent="0.3">
      <c r="A1248" s="2">
        <v>42027</v>
      </c>
      <c r="B1248" t="s">
        <v>619</v>
      </c>
      <c r="C1248" s="1" t="s">
        <v>620</v>
      </c>
      <c r="D1248" s="6" t="str">
        <f t="shared" si="19"/>
        <v>PL</v>
      </c>
      <c r="E1248">
        <v>48.55</v>
      </c>
      <c r="F1248">
        <v>3246</v>
      </c>
      <c r="G1248">
        <v>156690</v>
      </c>
      <c r="H1248">
        <v>1688000</v>
      </c>
    </row>
    <row r="1249" spans="1:8" x14ac:dyDescent="0.3">
      <c r="A1249" s="2">
        <v>42027</v>
      </c>
      <c r="B1249" t="s">
        <v>621</v>
      </c>
      <c r="C1249" s="1" t="s">
        <v>622</v>
      </c>
      <c r="D1249" s="6" t="str">
        <f t="shared" si="19"/>
        <v>PL</v>
      </c>
      <c r="E1249">
        <v>1.1200000000000001</v>
      </c>
      <c r="F1249">
        <v>2000</v>
      </c>
      <c r="G1249">
        <v>2240</v>
      </c>
      <c r="H1249">
        <v>6642000</v>
      </c>
    </row>
    <row r="1250" spans="1:8" x14ac:dyDescent="0.3">
      <c r="A1250" s="2">
        <v>42027</v>
      </c>
      <c r="B1250" t="s">
        <v>623</v>
      </c>
      <c r="C1250" s="1" t="s">
        <v>624</v>
      </c>
      <c r="D1250" s="6" t="str">
        <f t="shared" si="19"/>
        <v>PL</v>
      </c>
      <c r="E1250">
        <v>14.85</v>
      </c>
      <c r="F1250">
        <v>2</v>
      </c>
      <c r="G1250">
        <v>30</v>
      </c>
      <c r="H1250">
        <v>5551000</v>
      </c>
    </row>
    <row r="1251" spans="1:8" x14ac:dyDescent="0.3">
      <c r="A1251" s="2">
        <v>42027</v>
      </c>
      <c r="B1251" t="s">
        <v>625</v>
      </c>
      <c r="C1251" s="1" t="s">
        <v>626</v>
      </c>
      <c r="D1251" s="6" t="str">
        <f t="shared" si="19"/>
        <v>PL</v>
      </c>
      <c r="E1251">
        <v>1.1499999999999999</v>
      </c>
      <c r="F1251">
        <v>11682</v>
      </c>
      <c r="G1251">
        <v>13210</v>
      </c>
      <c r="H1251">
        <v>5959000</v>
      </c>
    </row>
    <row r="1252" spans="1:8" x14ac:dyDescent="0.3">
      <c r="A1252" s="2">
        <v>42027</v>
      </c>
      <c r="B1252" t="s">
        <v>627</v>
      </c>
      <c r="C1252" s="1" t="s">
        <v>628</v>
      </c>
      <c r="D1252" s="6" t="str">
        <f t="shared" si="19"/>
        <v>PL</v>
      </c>
      <c r="E1252">
        <v>1.6</v>
      </c>
      <c r="F1252">
        <v>25231</v>
      </c>
      <c r="G1252">
        <v>40500</v>
      </c>
      <c r="H1252">
        <v>0</v>
      </c>
    </row>
    <row r="1253" spans="1:8" x14ac:dyDescent="0.3">
      <c r="A1253" s="2">
        <v>42027</v>
      </c>
      <c r="B1253" t="s">
        <v>629</v>
      </c>
      <c r="C1253" s="1" t="s">
        <v>630</v>
      </c>
      <c r="D1253" s="6" t="str">
        <f t="shared" si="19"/>
        <v>PL</v>
      </c>
      <c r="E1253">
        <v>0.27</v>
      </c>
      <c r="F1253">
        <v>6849</v>
      </c>
      <c r="G1253">
        <v>1840</v>
      </c>
      <c r="H1253">
        <v>0</v>
      </c>
    </row>
    <row r="1254" spans="1:8" x14ac:dyDescent="0.3">
      <c r="A1254" s="2">
        <v>42027</v>
      </c>
      <c r="B1254" t="s">
        <v>631</v>
      </c>
      <c r="C1254" s="1" t="s">
        <v>632</v>
      </c>
      <c r="D1254" s="6" t="str">
        <f t="shared" si="19"/>
        <v>PL</v>
      </c>
      <c r="E1254">
        <v>3.79</v>
      </c>
      <c r="F1254">
        <v>100</v>
      </c>
      <c r="G1254">
        <v>380</v>
      </c>
      <c r="H1254">
        <v>3736000</v>
      </c>
    </row>
    <row r="1255" spans="1:8" x14ac:dyDescent="0.3">
      <c r="A1255" s="2">
        <v>42027</v>
      </c>
      <c r="B1255" t="s">
        <v>633</v>
      </c>
      <c r="C1255" s="1" t="s">
        <v>634</v>
      </c>
      <c r="D1255" s="6" t="str">
        <f t="shared" si="19"/>
        <v>PL</v>
      </c>
      <c r="E1255">
        <v>3.31</v>
      </c>
      <c r="F1255">
        <v>0</v>
      </c>
      <c r="G1255">
        <v>0</v>
      </c>
      <c r="H1255">
        <v>0</v>
      </c>
    </row>
    <row r="1256" spans="1:8" x14ac:dyDescent="0.3">
      <c r="A1256" s="2">
        <v>42027</v>
      </c>
      <c r="B1256" t="s">
        <v>635</v>
      </c>
      <c r="C1256" s="1" t="s">
        <v>636</v>
      </c>
      <c r="D1256" s="6" t="str">
        <f t="shared" si="19"/>
        <v>PL</v>
      </c>
      <c r="E1256">
        <v>1.62</v>
      </c>
      <c r="F1256">
        <v>29</v>
      </c>
      <c r="G1256">
        <v>50</v>
      </c>
      <c r="H1256">
        <v>18756000</v>
      </c>
    </row>
    <row r="1257" spans="1:8" x14ac:dyDescent="0.3">
      <c r="A1257" s="2">
        <v>42027</v>
      </c>
      <c r="B1257" t="s">
        <v>637</v>
      </c>
      <c r="C1257" s="1" t="s">
        <v>638</v>
      </c>
      <c r="D1257" s="6" t="str">
        <f t="shared" si="19"/>
        <v>PL</v>
      </c>
      <c r="E1257">
        <v>37.979999999999997</v>
      </c>
      <c r="F1257">
        <v>399</v>
      </c>
      <c r="G1257">
        <v>14980</v>
      </c>
      <c r="H1257">
        <v>3144000</v>
      </c>
    </row>
    <row r="1258" spans="1:8" x14ac:dyDescent="0.3">
      <c r="A1258" s="2">
        <v>42027</v>
      </c>
      <c r="B1258" t="s">
        <v>639</v>
      </c>
      <c r="C1258" s="1" t="s">
        <v>640</v>
      </c>
      <c r="D1258" s="6" t="str">
        <f t="shared" si="19"/>
        <v>PL</v>
      </c>
      <c r="E1258">
        <v>0.23</v>
      </c>
      <c r="F1258">
        <v>16060</v>
      </c>
      <c r="G1258">
        <v>3690</v>
      </c>
      <c r="H1258">
        <v>0</v>
      </c>
    </row>
    <row r="1259" spans="1:8" x14ac:dyDescent="0.3">
      <c r="A1259" s="2">
        <v>42027</v>
      </c>
      <c r="B1259" t="s">
        <v>641</v>
      </c>
      <c r="C1259" s="1" t="s">
        <v>642</v>
      </c>
      <c r="D1259" s="6" t="str">
        <f t="shared" si="19"/>
        <v>PL</v>
      </c>
      <c r="E1259">
        <v>51.9</v>
      </c>
      <c r="F1259">
        <v>1439</v>
      </c>
      <c r="G1259">
        <v>74570</v>
      </c>
      <c r="H1259">
        <v>4763000</v>
      </c>
    </row>
    <row r="1260" spans="1:8" x14ac:dyDescent="0.3">
      <c r="A1260" s="2">
        <v>42027</v>
      </c>
      <c r="B1260" t="s">
        <v>643</v>
      </c>
      <c r="C1260" s="1" t="s">
        <v>644</v>
      </c>
      <c r="D1260" s="6" t="str">
        <f t="shared" si="19"/>
        <v>LU</v>
      </c>
      <c r="E1260">
        <v>100</v>
      </c>
      <c r="F1260">
        <v>0</v>
      </c>
      <c r="G1260">
        <v>0</v>
      </c>
      <c r="H1260">
        <v>826000</v>
      </c>
    </row>
    <row r="1261" spans="1:8" x14ac:dyDescent="0.3">
      <c r="A1261" s="2">
        <v>42027</v>
      </c>
      <c r="B1261" t="s">
        <v>645</v>
      </c>
      <c r="C1261" s="1" t="s">
        <v>646</v>
      </c>
      <c r="D1261" s="6" t="str">
        <f t="shared" si="19"/>
        <v>NL</v>
      </c>
      <c r="E1261">
        <v>7.9</v>
      </c>
      <c r="F1261">
        <v>5651</v>
      </c>
      <c r="G1261">
        <v>43310</v>
      </c>
      <c r="H1261">
        <v>2500000</v>
      </c>
    </row>
    <row r="1262" spans="1:8" x14ac:dyDescent="0.3">
      <c r="A1262" s="2">
        <v>42027</v>
      </c>
      <c r="B1262" t="s">
        <v>647</v>
      </c>
      <c r="C1262" s="1" t="s">
        <v>648</v>
      </c>
      <c r="D1262" s="6" t="str">
        <f t="shared" si="19"/>
        <v>PL</v>
      </c>
      <c r="E1262">
        <v>10.8</v>
      </c>
      <c r="F1262">
        <v>0</v>
      </c>
      <c r="G1262">
        <v>0</v>
      </c>
      <c r="H1262">
        <v>11288000</v>
      </c>
    </row>
    <row r="1263" spans="1:8" x14ac:dyDescent="0.3">
      <c r="A1263" s="2">
        <v>42027</v>
      </c>
      <c r="B1263" t="s">
        <v>649</v>
      </c>
      <c r="C1263" s="1" t="s">
        <v>650</v>
      </c>
      <c r="D1263" s="6" t="str">
        <f t="shared" si="19"/>
        <v>PL</v>
      </c>
      <c r="E1263">
        <v>179</v>
      </c>
      <c r="F1263">
        <v>373180</v>
      </c>
      <c r="G1263">
        <v>67794460</v>
      </c>
      <c r="H1263">
        <v>122632000</v>
      </c>
    </row>
    <row r="1264" spans="1:8" x14ac:dyDescent="0.3">
      <c r="A1264" s="2">
        <v>42027</v>
      </c>
      <c r="B1264" t="s">
        <v>651</v>
      </c>
      <c r="C1264" s="1" t="s">
        <v>652</v>
      </c>
      <c r="D1264" s="6" t="str">
        <f t="shared" si="19"/>
        <v>PL</v>
      </c>
      <c r="E1264">
        <v>85.56</v>
      </c>
      <c r="F1264">
        <v>1043</v>
      </c>
      <c r="G1264">
        <v>89400</v>
      </c>
      <c r="H1264">
        <v>7304000</v>
      </c>
    </row>
    <row r="1265" spans="1:8" x14ac:dyDescent="0.3">
      <c r="A1265" s="2">
        <v>42027</v>
      </c>
      <c r="B1265" t="s">
        <v>653</v>
      </c>
      <c r="C1265" s="1" t="s">
        <v>654</v>
      </c>
      <c r="D1265" s="6" t="str">
        <f t="shared" si="19"/>
        <v>PL</v>
      </c>
      <c r="E1265">
        <v>0.49</v>
      </c>
      <c r="F1265">
        <v>0</v>
      </c>
      <c r="G1265">
        <v>0</v>
      </c>
      <c r="H1265">
        <v>0</v>
      </c>
    </row>
    <row r="1266" spans="1:8" x14ac:dyDescent="0.3">
      <c r="A1266" s="2">
        <v>42027</v>
      </c>
      <c r="B1266" t="s">
        <v>655</v>
      </c>
      <c r="C1266" s="1" t="s">
        <v>656</v>
      </c>
      <c r="D1266" s="6" t="str">
        <f t="shared" si="19"/>
        <v>PL</v>
      </c>
      <c r="E1266">
        <v>29.99</v>
      </c>
      <c r="F1266">
        <v>1</v>
      </c>
      <c r="G1266">
        <v>30</v>
      </c>
      <c r="H1266">
        <v>8365000</v>
      </c>
    </row>
    <row r="1267" spans="1:8" x14ac:dyDescent="0.3">
      <c r="A1267" s="2">
        <v>42027</v>
      </c>
      <c r="B1267" t="s">
        <v>657</v>
      </c>
      <c r="C1267" s="1" t="s">
        <v>658</v>
      </c>
      <c r="D1267" s="6" t="str">
        <f t="shared" si="19"/>
        <v>PL</v>
      </c>
      <c r="E1267">
        <v>0.49</v>
      </c>
      <c r="F1267">
        <v>19796</v>
      </c>
      <c r="G1267">
        <v>9580</v>
      </c>
      <c r="H1267">
        <v>49286000</v>
      </c>
    </row>
    <row r="1268" spans="1:8" x14ac:dyDescent="0.3">
      <c r="A1268" s="2">
        <v>42027</v>
      </c>
      <c r="B1268" t="s">
        <v>659</v>
      </c>
      <c r="C1268" s="1" t="s">
        <v>660</v>
      </c>
      <c r="D1268" s="6" t="str">
        <f t="shared" si="19"/>
        <v>PL</v>
      </c>
      <c r="E1268">
        <v>0.16</v>
      </c>
      <c r="F1268">
        <v>619645</v>
      </c>
      <c r="G1268">
        <v>99140</v>
      </c>
      <c r="H1268">
        <v>0</v>
      </c>
    </row>
    <row r="1269" spans="1:8" x14ac:dyDescent="0.3">
      <c r="A1269" s="2">
        <v>42027</v>
      </c>
      <c r="B1269" t="s">
        <v>661</v>
      </c>
      <c r="C1269" s="1" t="s">
        <v>662</v>
      </c>
      <c r="D1269" s="6" t="str">
        <f t="shared" si="19"/>
        <v>PL</v>
      </c>
      <c r="E1269">
        <v>19.07</v>
      </c>
      <c r="F1269">
        <v>1603463</v>
      </c>
      <c r="G1269">
        <v>30889170</v>
      </c>
      <c r="H1269">
        <v>778079000</v>
      </c>
    </row>
    <row r="1270" spans="1:8" x14ac:dyDescent="0.3">
      <c r="A1270" s="2">
        <v>42027</v>
      </c>
      <c r="B1270" t="s">
        <v>663</v>
      </c>
      <c r="C1270" s="1" t="s">
        <v>664</v>
      </c>
      <c r="D1270" s="6" t="str">
        <f t="shared" si="19"/>
        <v>PL</v>
      </c>
      <c r="E1270">
        <v>4.3600000000000003</v>
      </c>
      <c r="F1270">
        <v>4729266</v>
      </c>
      <c r="G1270">
        <v>21068110</v>
      </c>
      <c r="H1270">
        <v>1628262000</v>
      </c>
    </row>
    <row r="1271" spans="1:8" x14ac:dyDescent="0.3">
      <c r="A1271" s="2">
        <v>42027</v>
      </c>
      <c r="B1271" t="s">
        <v>665</v>
      </c>
      <c r="C1271" s="1" t="s">
        <v>666</v>
      </c>
      <c r="D1271" s="6" t="str">
        <f t="shared" si="19"/>
        <v>PL</v>
      </c>
      <c r="E1271">
        <v>5.5</v>
      </c>
      <c r="F1271">
        <v>11949</v>
      </c>
      <c r="G1271">
        <v>66090</v>
      </c>
      <c r="H1271">
        <v>31779000</v>
      </c>
    </row>
    <row r="1272" spans="1:8" x14ac:dyDescent="0.3">
      <c r="A1272" s="2">
        <v>42027</v>
      </c>
      <c r="B1272" t="s">
        <v>667</v>
      </c>
      <c r="C1272" s="1" t="s">
        <v>668</v>
      </c>
      <c r="D1272" s="6" t="str">
        <f t="shared" si="19"/>
        <v>PL</v>
      </c>
      <c r="E1272">
        <v>25.2</v>
      </c>
      <c r="F1272">
        <v>264</v>
      </c>
      <c r="G1272">
        <v>6650</v>
      </c>
      <c r="H1272">
        <v>13699000</v>
      </c>
    </row>
    <row r="1273" spans="1:8" x14ac:dyDescent="0.3">
      <c r="A1273" s="2">
        <v>42027</v>
      </c>
      <c r="B1273" t="s">
        <v>669</v>
      </c>
      <c r="C1273" s="1" t="s">
        <v>670</v>
      </c>
      <c r="D1273" s="6" t="str">
        <f t="shared" si="19"/>
        <v>PL</v>
      </c>
      <c r="E1273">
        <v>53.31</v>
      </c>
      <c r="F1273">
        <v>1164766</v>
      </c>
      <c r="G1273">
        <v>61137020</v>
      </c>
      <c r="H1273">
        <v>309998000</v>
      </c>
    </row>
    <row r="1274" spans="1:8" x14ac:dyDescent="0.3">
      <c r="A1274" s="2">
        <v>42027</v>
      </c>
      <c r="B1274" t="s">
        <v>671</v>
      </c>
      <c r="C1274" s="1" t="s">
        <v>672</v>
      </c>
      <c r="D1274" s="6" t="str">
        <f t="shared" si="19"/>
        <v>PL</v>
      </c>
      <c r="E1274">
        <v>33</v>
      </c>
      <c r="F1274">
        <v>2362022</v>
      </c>
      <c r="G1274">
        <v>78610550</v>
      </c>
      <c r="H1274">
        <v>783205000</v>
      </c>
    </row>
    <row r="1275" spans="1:8" x14ac:dyDescent="0.3">
      <c r="A1275" s="2">
        <v>42027</v>
      </c>
      <c r="B1275" t="s">
        <v>673</v>
      </c>
      <c r="C1275" s="1" t="s">
        <v>674</v>
      </c>
      <c r="D1275" s="6" t="str">
        <f t="shared" si="19"/>
        <v>PL</v>
      </c>
      <c r="E1275">
        <v>88.2</v>
      </c>
      <c r="F1275">
        <v>111464</v>
      </c>
      <c r="G1275">
        <v>9849160</v>
      </c>
      <c r="H1275">
        <v>25336000</v>
      </c>
    </row>
    <row r="1276" spans="1:8" x14ac:dyDescent="0.3">
      <c r="A1276" s="2">
        <v>42027</v>
      </c>
      <c r="B1276" t="s">
        <v>675</v>
      </c>
      <c r="C1276" s="1" t="s">
        <v>676</v>
      </c>
      <c r="D1276" s="6" t="str">
        <f t="shared" si="19"/>
        <v>PL</v>
      </c>
      <c r="E1276">
        <v>2.59</v>
      </c>
      <c r="F1276">
        <v>7160</v>
      </c>
      <c r="G1276">
        <v>18450</v>
      </c>
      <c r="H1276">
        <v>17382000</v>
      </c>
    </row>
    <row r="1277" spans="1:8" x14ac:dyDescent="0.3">
      <c r="A1277" s="2">
        <v>42027</v>
      </c>
      <c r="B1277" t="s">
        <v>677</v>
      </c>
      <c r="C1277" s="1" t="s">
        <v>678</v>
      </c>
      <c r="D1277" s="6" t="str">
        <f t="shared" si="19"/>
        <v>NL</v>
      </c>
      <c r="E1277">
        <v>0.19</v>
      </c>
      <c r="F1277">
        <v>101576</v>
      </c>
      <c r="G1277">
        <v>19300</v>
      </c>
      <c r="H1277">
        <v>0</v>
      </c>
    </row>
    <row r="1278" spans="1:8" x14ac:dyDescent="0.3">
      <c r="A1278" s="2">
        <v>42027</v>
      </c>
      <c r="B1278" t="s">
        <v>679</v>
      </c>
      <c r="C1278" s="1" t="s">
        <v>680</v>
      </c>
      <c r="D1278" s="6" t="str">
        <f t="shared" si="19"/>
        <v>PL</v>
      </c>
      <c r="E1278">
        <v>2.15</v>
      </c>
      <c r="F1278">
        <v>0</v>
      </c>
      <c r="G1278">
        <v>0</v>
      </c>
      <c r="H1278">
        <v>0</v>
      </c>
    </row>
    <row r="1279" spans="1:8" x14ac:dyDescent="0.3">
      <c r="A1279" s="2">
        <v>42027</v>
      </c>
      <c r="B1279" t="s">
        <v>681</v>
      </c>
      <c r="C1279" s="1" t="s">
        <v>682</v>
      </c>
      <c r="D1279" s="6" t="str">
        <f t="shared" si="19"/>
        <v>PL</v>
      </c>
      <c r="E1279">
        <v>0.7</v>
      </c>
      <c r="F1279">
        <v>0</v>
      </c>
      <c r="G1279">
        <v>0</v>
      </c>
      <c r="H1279">
        <v>0</v>
      </c>
    </row>
    <row r="1280" spans="1:8" x14ac:dyDescent="0.3">
      <c r="A1280" s="2">
        <v>42027</v>
      </c>
      <c r="B1280" t="s">
        <v>683</v>
      </c>
      <c r="C1280" s="1" t="s">
        <v>684</v>
      </c>
      <c r="D1280" s="6" t="str">
        <f t="shared" si="19"/>
        <v>PL</v>
      </c>
      <c r="E1280">
        <v>18.5</v>
      </c>
      <c r="F1280">
        <v>18827</v>
      </c>
      <c r="G1280">
        <v>335140</v>
      </c>
      <c r="H1280">
        <v>15164000</v>
      </c>
    </row>
    <row r="1281" spans="1:8" x14ac:dyDescent="0.3">
      <c r="A1281" s="2">
        <v>42027</v>
      </c>
      <c r="B1281" t="s">
        <v>685</v>
      </c>
      <c r="C1281" s="1" t="s">
        <v>686</v>
      </c>
      <c r="D1281" s="6" t="str">
        <f t="shared" si="19"/>
        <v>PL</v>
      </c>
      <c r="E1281">
        <v>0.09</v>
      </c>
      <c r="F1281">
        <v>571477</v>
      </c>
      <c r="G1281">
        <v>47050</v>
      </c>
      <c r="H1281">
        <v>0</v>
      </c>
    </row>
    <row r="1282" spans="1:8" x14ac:dyDescent="0.3">
      <c r="A1282" s="2">
        <v>42027</v>
      </c>
      <c r="B1282" t="s">
        <v>687</v>
      </c>
      <c r="C1282" s="1" t="s">
        <v>688</v>
      </c>
      <c r="D1282" s="6" t="str">
        <f t="shared" si="19"/>
        <v>PL</v>
      </c>
      <c r="E1282">
        <v>2.19</v>
      </c>
      <c r="F1282">
        <v>202</v>
      </c>
      <c r="G1282">
        <v>420</v>
      </c>
      <c r="H1282">
        <v>0</v>
      </c>
    </row>
    <row r="1283" spans="1:8" x14ac:dyDescent="0.3">
      <c r="A1283" s="2">
        <v>42027</v>
      </c>
      <c r="B1283" t="s">
        <v>689</v>
      </c>
      <c r="C1283" s="1" t="s">
        <v>690</v>
      </c>
      <c r="D1283" s="6" t="str">
        <f t="shared" ref="D1283:D1346" si="20">LEFT(C1283,2)</f>
        <v>PL</v>
      </c>
      <c r="E1283">
        <v>28.4</v>
      </c>
      <c r="F1283">
        <v>1773</v>
      </c>
      <c r="G1283">
        <v>49210</v>
      </c>
      <c r="H1283">
        <v>794000</v>
      </c>
    </row>
    <row r="1284" spans="1:8" x14ac:dyDescent="0.3">
      <c r="A1284" s="2">
        <v>42027</v>
      </c>
      <c r="B1284" t="s">
        <v>691</v>
      </c>
      <c r="C1284" s="1" t="s">
        <v>692</v>
      </c>
      <c r="D1284" s="6" t="str">
        <f t="shared" si="20"/>
        <v>PL</v>
      </c>
      <c r="E1284">
        <v>6.42</v>
      </c>
      <c r="F1284">
        <v>24087</v>
      </c>
      <c r="G1284">
        <v>155170</v>
      </c>
      <c r="H1284">
        <v>25585000</v>
      </c>
    </row>
    <row r="1285" spans="1:8" x14ac:dyDescent="0.3">
      <c r="A1285" s="2">
        <v>42027</v>
      </c>
      <c r="B1285" t="s">
        <v>693</v>
      </c>
      <c r="C1285" s="1" t="s">
        <v>694</v>
      </c>
      <c r="D1285" s="6" t="str">
        <f t="shared" si="20"/>
        <v>PL</v>
      </c>
      <c r="E1285">
        <v>16.649999999999999</v>
      </c>
      <c r="F1285">
        <v>7185</v>
      </c>
      <c r="G1285">
        <v>118350</v>
      </c>
      <c r="H1285">
        <v>5930000</v>
      </c>
    </row>
    <row r="1286" spans="1:8" x14ac:dyDescent="0.3">
      <c r="A1286" s="2">
        <v>42027</v>
      </c>
      <c r="B1286" t="s">
        <v>695</v>
      </c>
      <c r="C1286" s="1" t="s">
        <v>696</v>
      </c>
      <c r="D1286" s="6" t="str">
        <f t="shared" si="20"/>
        <v>PL</v>
      </c>
      <c r="E1286">
        <v>4.4000000000000004</v>
      </c>
      <c r="F1286">
        <v>2</v>
      </c>
      <c r="G1286">
        <v>10</v>
      </c>
      <c r="H1286">
        <v>21432000</v>
      </c>
    </row>
    <row r="1287" spans="1:8" x14ac:dyDescent="0.3">
      <c r="A1287" s="2">
        <v>42027</v>
      </c>
      <c r="B1287" t="s">
        <v>697</v>
      </c>
      <c r="C1287" s="1" t="s">
        <v>698</v>
      </c>
      <c r="D1287" s="6" t="str">
        <f t="shared" si="20"/>
        <v>PL</v>
      </c>
      <c r="E1287">
        <v>1.25</v>
      </c>
      <c r="F1287">
        <v>200</v>
      </c>
      <c r="G1287">
        <v>250</v>
      </c>
      <c r="H1287">
        <v>0</v>
      </c>
    </row>
    <row r="1288" spans="1:8" x14ac:dyDescent="0.3">
      <c r="A1288" s="2">
        <v>42027</v>
      </c>
      <c r="B1288" t="s">
        <v>699</v>
      </c>
      <c r="C1288" s="1" t="s">
        <v>700</v>
      </c>
      <c r="D1288" s="6" t="str">
        <f t="shared" si="20"/>
        <v>PL</v>
      </c>
      <c r="E1288">
        <v>13</v>
      </c>
      <c r="F1288">
        <v>2</v>
      </c>
      <c r="G1288">
        <v>30</v>
      </c>
      <c r="H1288">
        <v>423000</v>
      </c>
    </row>
    <row r="1289" spans="1:8" x14ac:dyDescent="0.3">
      <c r="A1289" s="2">
        <v>42027</v>
      </c>
      <c r="B1289" t="s">
        <v>701</v>
      </c>
      <c r="C1289" s="1" t="s">
        <v>702</v>
      </c>
      <c r="D1289" s="6" t="str">
        <f t="shared" si="20"/>
        <v>PL</v>
      </c>
      <c r="E1289">
        <v>15</v>
      </c>
      <c r="F1289">
        <v>386</v>
      </c>
      <c r="G1289">
        <v>5790</v>
      </c>
      <c r="H1289">
        <v>1032000</v>
      </c>
    </row>
    <row r="1290" spans="1:8" x14ac:dyDescent="0.3">
      <c r="A1290" s="2">
        <v>42027</v>
      </c>
      <c r="B1290" t="s">
        <v>703</v>
      </c>
      <c r="C1290" s="1" t="s">
        <v>704</v>
      </c>
      <c r="D1290" s="6" t="str">
        <f t="shared" si="20"/>
        <v>PL</v>
      </c>
      <c r="E1290">
        <v>2.82</v>
      </c>
      <c r="F1290">
        <v>489</v>
      </c>
      <c r="G1290">
        <v>1380</v>
      </c>
      <c r="H1290">
        <v>2631000</v>
      </c>
    </row>
    <row r="1291" spans="1:8" x14ac:dyDescent="0.3">
      <c r="A1291" s="2">
        <v>42027</v>
      </c>
      <c r="B1291" t="s">
        <v>705</v>
      </c>
      <c r="C1291" s="1" t="s">
        <v>706</v>
      </c>
      <c r="D1291" s="6" t="str">
        <f t="shared" si="20"/>
        <v>PL</v>
      </c>
      <c r="E1291">
        <v>1.2</v>
      </c>
      <c r="F1291">
        <v>21143</v>
      </c>
      <c r="G1291">
        <v>25360</v>
      </c>
      <c r="H1291">
        <v>0</v>
      </c>
    </row>
    <row r="1292" spans="1:8" x14ac:dyDescent="0.3">
      <c r="A1292" s="2">
        <v>42027</v>
      </c>
      <c r="B1292" t="s">
        <v>707</v>
      </c>
      <c r="C1292" s="1" t="s">
        <v>708</v>
      </c>
      <c r="D1292" s="6" t="str">
        <f t="shared" si="20"/>
        <v>PL</v>
      </c>
      <c r="E1292">
        <v>1.04</v>
      </c>
      <c r="F1292">
        <v>3426</v>
      </c>
      <c r="G1292">
        <v>3500</v>
      </c>
      <c r="H1292">
        <v>0</v>
      </c>
    </row>
    <row r="1293" spans="1:8" x14ac:dyDescent="0.3">
      <c r="A1293" s="2">
        <v>42027</v>
      </c>
      <c r="B1293" t="s">
        <v>709</v>
      </c>
      <c r="C1293" s="1" t="s">
        <v>710</v>
      </c>
      <c r="D1293" s="6" t="str">
        <f t="shared" si="20"/>
        <v>PL</v>
      </c>
      <c r="E1293">
        <v>16.5</v>
      </c>
      <c r="F1293">
        <v>54033</v>
      </c>
      <c r="G1293">
        <v>864860</v>
      </c>
      <c r="H1293">
        <v>2716000</v>
      </c>
    </row>
    <row r="1294" spans="1:8" x14ac:dyDescent="0.3">
      <c r="A1294" s="2">
        <v>42027</v>
      </c>
      <c r="B1294" t="s">
        <v>711</v>
      </c>
      <c r="C1294" s="1" t="s">
        <v>712</v>
      </c>
      <c r="D1294" s="6" t="str">
        <f t="shared" si="20"/>
        <v>PL</v>
      </c>
      <c r="E1294">
        <v>1.44</v>
      </c>
      <c r="F1294">
        <v>321456</v>
      </c>
      <c r="G1294">
        <v>483840</v>
      </c>
      <c r="H1294">
        <v>21115000</v>
      </c>
    </row>
    <row r="1295" spans="1:8" x14ac:dyDescent="0.3">
      <c r="A1295" s="2">
        <v>42027</v>
      </c>
      <c r="B1295" t="s">
        <v>713</v>
      </c>
      <c r="C1295" s="1" t="s">
        <v>714</v>
      </c>
      <c r="D1295" s="6" t="str">
        <f t="shared" si="20"/>
        <v>PL</v>
      </c>
      <c r="E1295">
        <v>6.15</v>
      </c>
      <c r="F1295">
        <v>12690</v>
      </c>
      <c r="G1295">
        <v>79070</v>
      </c>
      <c r="H1295">
        <v>5439000</v>
      </c>
    </row>
    <row r="1296" spans="1:8" x14ac:dyDescent="0.3">
      <c r="A1296" s="2">
        <v>42027</v>
      </c>
      <c r="B1296" t="s">
        <v>715</v>
      </c>
      <c r="C1296" s="1" t="s">
        <v>716</v>
      </c>
      <c r="D1296" s="6" t="str">
        <f t="shared" si="20"/>
        <v>PL</v>
      </c>
      <c r="E1296">
        <v>2.89</v>
      </c>
      <c r="F1296">
        <v>9040</v>
      </c>
      <c r="G1296">
        <v>26080</v>
      </c>
      <c r="H1296">
        <v>14959000</v>
      </c>
    </row>
    <row r="1297" spans="1:8" x14ac:dyDescent="0.3">
      <c r="A1297" s="2">
        <v>42027</v>
      </c>
      <c r="B1297" t="s">
        <v>717</v>
      </c>
      <c r="C1297" s="1" t="s">
        <v>718</v>
      </c>
      <c r="D1297" s="6" t="str">
        <f t="shared" si="20"/>
        <v>GB</v>
      </c>
      <c r="E1297">
        <v>24</v>
      </c>
      <c r="F1297">
        <v>80</v>
      </c>
      <c r="G1297">
        <v>1920</v>
      </c>
      <c r="H1297">
        <v>93000</v>
      </c>
    </row>
    <row r="1298" spans="1:8" x14ac:dyDescent="0.3">
      <c r="A1298" s="2">
        <v>42027</v>
      </c>
      <c r="B1298" t="s">
        <v>719</v>
      </c>
      <c r="C1298" s="1" t="s">
        <v>720</v>
      </c>
      <c r="D1298" s="6" t="str">
        <f t="shared" si="20"/>
        <v>PL</v>
      </c>
      <c r="E1298">
        <v>14.48</v>
      </c>
      <c r="F1298">
        <v>2961</v>
      </c>
      <c r="G1298">
        <v>42770</v>
      </c>
      <c r="H1298">
        <v>8907000</v>
      </c>
    </row>
    <row r="1299" spans="1:8" x14ac:dyDescent="0.3">
      <c r="A1299" s="2">
        <v>42027</v>
      </c>
      <c r="B1299" t="s">
        <v>721</v>
      </c>
      <c r="C1299" s="1" t="s">
        <v>722</v>
      </c>
      <c r="D1299" s="6" t="str">
        <f t="shared" si="20"/>
        <v>PL</v>
      </c>
      <c r="E1299">
        <v>140.85</v>
      </c>
      <c r="F1299">
        <v>124</v>
      </c>
      <c r="G1299">
        <v>17450</v>
      </c>
      <c r="H1299">
        <v>3122000</v>
      </c>
    </row>
    <row r="1300" spans="1:8" x14ac:dyDescent="0.3">
      <c r="A1300" s="2">
        <v>42027</v>
      </c>
      <c r="B1300" t="s">
        <v>723</v>
      </c>
      <c r="C1300" s="1" t="s">
        <v>724</v>
      </c>
      <c r="D1300" s="6" t="str">
        <f t="shared" si="20"/>
        <v>PL</v>
      </c>
      <c r="E1300">
        <v>1.19</v>
      </c>
      <c r="F1300">
        <v>0</v>
      </c>
      <c r="G1300">
        <v>0</v>
      </c>
      <c r="H1300">
        <v>0</v>
      </c>
    </row>
    <row r="1301" spans="1:8" x14ac:dyDescent="0.3">
      <c r="A1301" s="2">
        <v>42027</v>
      </c>
      <c r="B1301" t="s">
        <v>725</v>
      </c>
      <c r="C1301" s="1" t="s">
        <v>726</v>
      </c>
      <c r="D1301" s="6" t="str">
        <f t="shared" si="20"/>
        <v>PL</v>
      </c>
      <c r="E1301">
        <v>508.65</v>
      </c>
      <c r="F1301">
        <v>145512</v>
      </c>
      <c r="G1301">
        <v>73380130</v>
      </c>
      <c r="H1301">
        <v>55967000</v>
      </c>
    </row>
    <row r="1302" spans="1:8" x14ac:dyDescent="0.3">
      <c r="A1302" s="2">
        <v>42027</v>
      </c>
      <c r="B1302" t="s">
        <v>727</v>
      </c>
      <c r="C1302" s="1" t="s">
        <v>728</v>
      </c>
      <c r="D1302" s="6" t="str">
        <f t="shared" si="20"/>
        <v>PL</v>
      </c>
      <c r="E1302">
        <v>4.1500000000000004</v>
      </c>
      <c r="F1302">
        <v>0</v>
      </c>
      <c r="G1302">
        <v>0</v>
      </c>
      <c r="H1302">
        <v>0</v>
      </c>
    </row>
    <row r="1303" spans="1:8" x14ac:dyDescent="0.3">
      <c r="A1303" s="2">
        <v>42027</v>
      </c>
      <c r="B1303" t="s">
        <v>729</v>
      </c>
      <c r="C1303" s="1" t="s">
        <v>730</v>
      </c>
      <c r="D1303" s="6" t="str">
        <f t="shared" si="20"/>
        <v>PL</v>
      </c>
      <c r="E1303">
        <v>6.4</v>
      </c>
      <c r="F1303">
        <v>13434</v>
      </c>
      <c r="G1303">
        <v>84890</v>
      </c>
      <c r="H1303">
        <v>35376000</v>
      </c>
    </row>
    <row r="1304" spans="1:8" x14ac:dyDescent="0.3">
      <c r="A1304" s="2">
        <v>42027</v>
      </c>
      <c r="B1304" t="s">
        <v>731</v>
      </c>
      <c r="C1304" s="1" t="s">
        <v>732</v>
      </c>
      <c r="D1304" s="6" t="str">
        <f t="shared" si="20"/>
        <v>PL</v>
      </c>
      <c r="E1304">
        <v>12.56</v>
      </c>
      <c r="F1304">
        <v>11818</v>
      </c>
      <c r="G1304">
        <v>149000</v>
      </c>
      <c r="H1304">
        <v>10375000</v>
      </c>
    </row>
    <row r="1305" spans="1:8" x14ac:dyDescent="0.3">
      <c r="A1305" s="2">
        <v>42027</v>
      </c>
      <c r="B1305" t="s">
        <v>733</v>
      </c>
      <c r="C1305" s="1" t="s">
        <v>734</v>
      </c>
      <c r="D1305" s="6" t="str">
        <f t="shared" si="20"/>
        <v>PL</v>
      </c>
      <c r="E1305">
        <v>8.24</v>
      </c>
      <c r="F1305">
        <v>17230</v>
      </c>
      <c r="G1305">
        <v>140510</v>
      </c>
      <c r="H1305">
        <v>19626000</v>
      </c>
    </row>
    <row r="1306" spans="1:8" x14ac:dyDescent="0.3">
      <c r="A1306" s="2">
        <v>42027</v>
      </c>
      <c r="B1306" t="s">
        <v>735</v>
      </c>
      <c r="C1306" s="1" t="s">
        <v>736</v>
      </c>
      <c r="D1306" s="6" t="str">
        <f t="shared" si="20"/>
        <v>PL</v>
      </c>
      <c r="E1306">
        <v>5.95</v>
      </c>
      <c r="F1306">
        <v>30228</v>
      </c>
      <c r="G1306">
        <v>180360</v>
      </c>
      <c r="H1306">
        <v>27134000</v>
      </c>
    </row>
    <row r="1307" spans="1:8" x14ac:dyDescent="0.3">
      <c r="A1307" s="2">
        <v>42027</v>
      </c>
      <c r="B1307" t="s">
        <v>737</v>
      </c>
      <c r="C1307" s="1" t="s">
        <v>738</v>
      </c>
      <c r="D1307" s="6" t="str">
        <f t="shared" si="20"/>
        <v>PL</v>
      </c>
      <c r="E1307">
        <v>15.82</v>
      </c>
      <c r="F1307">
        <v>138</v>
      </c>
      <c r="G1307">
        <v>2190</v>
      </c>
      <c r="H1307">
        <v>1469000</v>
      </c>
    </row>
    <row r="1308" spans="1:8" x14ac:dyDescent="0.3">
      <c r="A1308" s="2">
        <v>42027</v>
      </c>
      <c r="B1308" t="s">
        <v>739</v>
      </c>
      <c r="C1308" s="1" t="s">
        <v>740</v>
      </c>
      <c r="D1308" s="6" t="str">
        <f t="shared" si="20"/>
        <v>PL</v>
      </c>
      <c r="E1308">
        <v>17.8</v>
      </c>
      <c r="F1308">
        <v>148652</v>
      </c>
      <c r="G1308">
        <v>2651110</v>
      </c>
      <c r="H1308">
        <v>6355000</v>
      </c>
    </row>
    <row r="1309" spans="1:8" x14ac:dyDescent="0.3">
      <c r="A1309" s="2">
        <v>42027</v>
      </c>
      <c r="B1309" t="s">
        <v>741</v>
      </c>
      <c r="C1309" s="1" t="s">
        <v>742</v>
      </c>
      <c r="D1309" s="6" t="str">
        <f t="shared" si="20"/>
        <v>PL</v>
      </c>
      <c r="E1309">
        <v>2.35</v>
      </c>
      <c r="F1309">
        <v>1256206</v>
      </c>
      <c r="G1309">
        <v>2640660</v>
      </c>
      <c r="H1309">
        <v>19987000</v>
      </c>
    </row>
    <row r="1310" spans="1:8" x14ac:dyDescent="0.3">
      <c r="A1310" s="2">
        <v>42027</v>
      </c>
      <c r="B1310" t="s">
        <v>743</v>
      </c>
      <c r="C1310" s="1" t="s">
        <v>744</v>
      </c>
      <c r="D1310" s="6" t="str">
        <f t="shared" si="20"/>
        <v>PL</v>
      </c>
      <c r="E1310">
        <v>6.49</v>
      </c>
      <c r="F1310">
        <v>108226</v>
      </c>
      <c r="G1310">
        <v>684060</v>
      </c>
      <c r="H1310">
        <v>12912000</v>
      </c>
    </row>
    <row r="1311" spans="1:8" x14ac:dyDescent="0.3">
      <c r="A1311" s="2">
        <v>42027</v>
      </c>
      <c r="B1311" t="s">
        <v>745</v>
      </c>
      <c r="C1311" s="1" t="s">
        <v>746</v>
      </c>
      <c r="D1311" s="6" t="str">
        <f t="shared" si="20"/>
        <v>PL</v>
      </c>
      <c r="E1311">
        <v>1.96</v>
      </c>
      <c r="F1311">
        <v>30575</v>
      </c>
      <c r="G1311">
        <v>61550</v>
      </c>
      <c r="H1311">
        <v>13353000</v>
      </c>
    </row>
    <row r="1312" spans="1:8" x14ac:dyDescent="0.3">
      <c r="A1312" s="2">
        <v>42027</v>
      </c>
      <c r="B1312" t="s">
        <v>747</v>
      </c>
      <c r="C1312" s="1" t="s">
        <v>748</v>
      </c>
      <c r="D1312" s="6" t="str">
        <f t="shared" si="20"/>
        <v>PL</v>
      </c>
      <c r="E1312">
        <v>5.0999999999999996</v>
      </c>
      <c r="F1312">
        <v>2595</v>
      </c>
      <c r="G1312">
        <v>13330</v>
      </c>
      <c r="H1312">
        <v>0</v>
      </c>
    </row>
    <row r="1313" spans="1:8" x14ac:dyDescent="0.3">
      <c r="A1313" s="2">
        <v>42027</v>
      </c>
      <c r="B1313" t="s">
        <v>749</v>
      </c>
      <c r="C1313" s="1" t="s">
        <v>750</v>
      </c>
      <c r="D1313" s="6" t="str">
        <f t="shared" si="20"/>
        <v>PL</v>
      </c>
      <c r="E1313">
        <v>0.04</v>
      </c>
      <c r="F1313">
        <v>100</v>
      </c>
      <c r="G1313">
        <v>8</v>
      </c>
      <c r="H1313">
        <v>6100000</v>
      </c>
    </row>
    <row r="1314" spans="1:8" x14ac:dyDescent="0.3">
      <c r="A1314" s="2">
        <v>42027</v>
      </c>
      <c r="B1314" t="s">
        <v>751</v>
      </c>
      <c r="C1314" s="1" t="s">
        <v>752</v>
      </c>
      <c r="D1314" s="6" t="str">
        <f t="shared" si="20"/>
        <v>SE</v>
      </c>
      <c r="E1314">
        <v>0.7</v>
      </c>
      <c r="F1314">
        <v>4528</v>
      </c>
      <c r="G1314">
        <v>3110</v>
      </c>
      <c r="H1314">
        <v>0</v>
      </c>
    </row>
    <row r="1315" spans="1:8" x14ac:dyDescent="0.3">
      <c r="A1315" s="2">
        <v>42027</v>
      </c>
      <c r="B1315" t="s">
        <v>753</v>
      </c>
      <c r="C1315" s="1" t="s">
        <v>754</v>
      </c>
      <c r="D1315" s="6" t="str">
        <f t="shared" si="20"/>
        <v>PL</v>
      </c>
      <c r="E1315">
        <v>5.7</v>
      </c>
      <c r="F1315">
        <v>2614</v>
      </c>
      <c r="G1315">
        <v>15040</v>
      </c>
      <c r="H1315">
        <v>5343000</v>
      </c>
    </row>
    <row r="1316" spans="1:8" x14ac:dyDescent="0.3">
      <c r="A1316" s="2">
        <v>42027</v>
      </c>
      <c r="B1316" t="s">
        <v>755</v>
      </c>
      <c r="C1316" s="1" t="s">
        <v>756</v>
      </c>
      <c r="D1316" s="6" t="str">
        <f t="shared" si="20"/>
        <v>PL</v>
      </c>
      <c r="E1316">
        <v>11.6</v>
      </c>
      <c r="F1316">
        <v>312</v>
      </c>
      <c r="G1316">
        <v>3620</v>
      </c>
      <c r="H1316">
        <v>1451000</v>
      </c>
    </row>
    <row r="1317" spans="1:8" x14ac:dyDescent="0.3">
      <c r="A1317" s="2">
        <v>42027</v>
      </c>
      <c r="B1317" t="s">
        <v>757</v>
      </c>
      <c r="C1317" s="1" t="s">
        <v>758</v>
      </c>
      <c r="D1317" s="6" t="str">
        <f t="shared" si="20"/>
        <v>PL</v>
      </c>
      <c r="E1317">
        <v>2.41</v>
      </c>
      <c r="F1317">
        <v>2249</v>
      </c>
      <c r="G1317">
        <v>5350</v>
      </c>
      <c r="H1317">
        <v>3055000</v>
      </c>
    </row>
    <row r="1318" spans="1:8" x14ac:dyDescent="0.3">
      <c r="A1318" s="2">
        <v>42027</v>
      </c>
      <c r="B1318" t="s">
        <v>759</v>
      </c>
      <c r="C1318" s="1" t="s">
        <v>760</v>
      </c>
      <c r="D1318" s="6" t="str">
        <f t="shared" si="20"/>
        <v>PL</v>
      </c>
      <c r="E1318">
        <v>2.16</v>
      </c>
      <c r="F1318">
        <v>307173</v>
      </c>
      <c r="G1318">
        <v>666030</v>
      </c>
      <c r="H1318">
        <v>121599000</v>
      </c>
    </row>
    <row r="1319" spans="1:8" x14ac:dyDescent="0.3">
      <c r="A1319" s="2">
        <v>42027</v>
      </c>
      <c r="B1319" t="s">
        <v>761</v>
      </c>
      <c r="C1319" s="1" t="s">
        <v>762</v>
      </c>
      <c r="D1319" s="6" t="str">
        <f t="shared" si="20"/>
        <v>NL</v>
      </c>
      <c r="E1319">
        <v>1.44</v>
      </c>
      <c r="F1319">
        <v>15446</v>
      </c>
      <c r="G1319">
        <v>22290</v>
      </c>
      <c r="H1319">
        <v>55661000</v>
      </c>
    </row>
    <row r="1320" spans="1:8" x14ac:dyDescent="0.3">
      <c r="A1320" s="2">
        <v>42027</v>
      </c>
      <c r="B1320" t="s">
        <v>763</v>
      </c>
      <c r="C1320" s="1" t="s">
        <v>764</v>
      </c>
      <c r="D1320" s="6" t="str">
        <f t="shared" si="20"/>
        <v>PL</v>
      </c>
      <c r="E1320">
        <v>16.600000000000001</v>
      </c>
      <c r="F1320">
        <v>6</v>
      </c>
      <c r="G1320">
        <v>100</v>
      </c>
      <c r="H1320">
        <v>2220000</v>
      </c>
    </row>
    <row r="1321" spans="1:8" x14ac:dyDescent="0.3">
      <c r="A1321" s="2">
        <v>42027</v>
      </c>
      <c r="B1321" t="s">
        <v>765</v>
      </c>
      <c r="C1321" s="1" t="s">
        <v>766</v>
      </c>
      <c r="D1321" s="6" t="str">
        <f t="shared" si="20"/>
        <v>PL</v>
      </c>
      <c r="E1321">
        <v>1.4</v>
      </c>
      <c r="F1321">
        <v>67366</v>
      </c>
      <c r="G1321">
        <v>94940</v>
      </c>
      <c r="H1321">
        <v>0</v>
      </c>
    </row>
    <row r="1322" spans="1:8" x14ac:dyDescent="0.3">
      <c r="A1322" s="2">
        <v>42027</v>
      </c>
      <c r="B1322" t="s">
        <v>767</v>
      </c>
      <c r="C1322" s="1" t="s">
        <v>768</v>
      </c>
      <c r="D1322" s="6" t="str">
        <f t="shared" si="20"/>
        <v>PL</v>
      </c>
      <c r="E1322">
        <v>1.71</v>
      </c>
      <c r="F1322">
        <v>3776</v>
      </c>
      <c r="G1322">
        <v>6460</v>
      </c>
      <c r="H1322">
        <v>2747000</v>
      </c>
    </row>
    <row r="1323" spans="1:8" x14ac:dyDescent="0.3">
      <c r="A1323" s="2">
        <v>42027</v>
      </c>
      <c r="B1323" t="s">
        <v>769</v>
      </c>
      <c r="C1323" s="1" t="s">
        <v>770</v>
      </c>
      <c r="D1323" s="6" t="str">
        <f t="shared" si="20"/>
        <v>LU</v>
      </c>
      <c r="E1323">
        <v>0.79</v>
      </c>
      <c r="F1323">
        <v>0</v>
      </c>
      <c r="G1323">
        <v>0</v>
      </c>
      <c r="H1323">
        <v>0</v>
      </c>
    </row>
    <row r="1324" spans="1:8" x14ac:dyDescent="0.3">
      <c r="A1324" s="2">
        <v>42027</v>
      </c>
      <c r="B1324" t="s">
        <v>771</v>
      </c>
      <c r="C1324" s="1" t="s">
        <v>772</v>
      </c>
      <c r="D1324" s="6" t="str">
        <f t="shared" si="20"/>
        <v>PL</v>
      </c>
      <c r="E1324">
        <v>53.5</v>
      </c>
      <c r="F1324">
        <v>29982</v>
      </c>
      <c r="G1324">
        <v>1608950</v>
      </c>
      <c r="H1324">
        <v>23914000</v>
      </c>
    </row>
    <row r="1325" spans="1:8" x14ac:dyDescent="0.3">
      <c r="A1325" s="2">
        <v>42027</v>
      </c>
      <c r="B1325" t="s">
        <v>773</v>
      </c>
      <c r="C1325" s="1" t="s">
        <v>774</v>
      </c>
      <c r="D1325" s="6" t="str">
        <f t="shared" si="20"/>
        <v>ES</v>
      </c>
      <c r="E1325">
        <v>26.95</v>
      </c>
      <c r="F1325">
        <v>25</v>
      </c>
      <c r="G1325">
        <v>670</v>
      </c>
      <c r="H1325">
        <v>0</v>
      </c>
    </row>
    <row r="1326" spans="1:8" x14ac:dyDescent="0.3">
      <c r="A1326" s="2">
        <v>42027</v>
      </c>
      <c r="B1326" t="s">
        <v>775</v>
      </c>
      <c r="C1326" s="1" t="s">
        <v>776</v>
      </c>
      <c r="D1326" s="6" t="str">
        <f t="shared" si="20"/>
        <v>PL</v>
      </c>
      <c r="E1326">
        <v>0.21</v>
      </c>
      <c r="F1326">
        <v>14891</v>
      </c>
      <c r="G1326">
        <v>3060</v>
      </c>
      <c r="H1326">
        <v>0</v>
      </c>
    </row>
    <row r="1327" spans="1:8" x14ac:dyDescent="0.3">
      <c r="A1327" s="2">
        <v>42027</v>
      </c>
      <c r="B1327" t="s">
        <v>777</v>
      </c>
      <c r="C1327" s="1" t="s">
        <v>778</v>
      </c>
      <c r="D1327" s="6" t="str">
        <f t="shared" si="20"/>
        <v>PL</v>
      </c>
      <c r="E1327">
        <v>1.74</v>
      </c>
      <c r="F1327">
        <v>100</v>
      </c>
      <c r="G1327">
        <v>170</v>
      </c>
      <c r="H1327">
        <v>3496000</v>
      </c>
    </row>
    <row r="1328" spans="1:8" x14ac:dyDescent="0.3">
      <c r="A1328" s="2">
        <v>42027</v>
      </c>
      <c r="B1328" t="s">
        <v>779</v>
      </c>
      <c r="C1328" s="1" t="s">
        <v>780</v>
      </c>
      <c r="D1328" s="6" t="str">
        <f t="shared" si="20"/>
        <v>PL</v>
      </c>
      <c r="E1328">
        <v>23.73</v>
      </c>
      <c r="F1328">
        <v>720</v>
      </c>
      <c r="G1328">
        <v>17090</v>
      </c>
      <c r="H1328">
        <v>5187000</v>
      </c>
    </row>
    <row r="1329" spans="1:8" x14ac:dyDescent="0.3">
      <c r="A1329" s="2">
        <v>42027</v>
      </c>
      <c r="B1329" t="s">
        <v>781</v>
      </c>
      <c r="C1329" s="1" t="s">
        <v>782</v>
      </c>
      <c r="D1329" s="6" t="str">
        <f t="shared" si="20"/>
        <v>PL</v>
      </c>
      <c r="E1329">
        <v>6</v>
      </c>
      <c r="F1329">
        <v>2699</v>
      </c>
      <c r="G1329">
        <v>16250</v>
      </c>
      <c r="H1329">
        <v>2500000</v>
      </c>
    </row>
    <row r="1330" spans="1:8" x14ac:dyDescent="0.3">
      <c r="A1330" s="2">
        <v>42027</v>
      </c>
      <c r="B1330" t="s">
        <v>783</v>
      </c>
      <c r="C1330" s="1" t="s">
        <v>784</v>
      </c>
      <c r="D1330" s="6" t="str">
        <f t="shared" si="20"/>
        <v>PL</v>
      </c>
      <c r="E1330">
        <v>16.55</v>
      </c>
      <c r="F1330">
        <v>1670</v>
      </c>
      <c r="G1330">
        <v>27510</v>
      </c>
      <c r="H1330">
        <v>5246000</v>
      </c>
    </row>
    <row r="1331" spans="1:8" x14ac:dyDescent="0.3">
      <c r="A1331" s="2">
        <v>42027</v>
      </c>
      <c r="B1331" t="s">
        <v>785</v>
      </c>
      <c r="C1331" s="1" t="s">
        <v>786</v>
      </c>
      <c r="D1331" s="6" t="str">
        <f t="shared" si="20"/>
        <v>PL</v>
      </c>
      <c r="E1331">
        <v>15.7</v>
      </c>
      <c r="F1331">
        <v>250</v>
      </c>
      <c r="G1331">
        <v>3930</v>
      </c>
      <c r="H1331">
        <v>3182000</v>
      </c>
    </row>
    <row r="1332" spans="1:8" x14ac:dyDescent="0.3">
      <c r="A1332" s="2">
        <v>42027</v>
      </c>
      <c r="B1332" t="s">
        <v>787</v>
      </c>
      <c r="C1332" s="1" t="s">
        <v>788</v>
      </c>
      <c r="D1332" s="6" t="str">
        <f t="shared" si="20"/>
        <v>CA</v>
      </c>
      <c r="E1332">
        <v>3.1</v>
      </c>
      <c r="F1332">
        <v>165158</v>
      </c>
      <c r="G1332">
        <v>531090</v>
      </c>
      <c r="H1332">
        <v>32839000</v>
      </c>
    </row>
    <row r="1333" spans="1:8" x14ac:dyDescent="0.3">
      <c r="A1333" s="2">
        <v>42027</v>
      </c>
      <c r="B1333" t="s">
        <v>789</v>
      </c>
      <c r="C1333" s="1" t="s">
        <v>790</v>
      </c>
      <c r="D1333" s="6" t="str">
        <f t="shared" si="20"/>
        <v>PL</v>
      </c>
      <c r="E1333">
        <v>1.9</v>
      </c>
      <c r="F1333">
        <v>30788</v>
      </c>
      <c r="G1333">
        <v>57160</v>
      </c>
      <c r="H1333">
        <v>18377000</v>
      </c>
    </row>
    <row r="1334" spans="1:8" x14ac:dyDescent="0.3">
      <c r="A1334" s="2">
        <v>42027</v>
      </c>
      <c r="B1334" t="s">
        <v>791</v>
      </c>
      <c r="C1334" s="1" t="s">
        <v>792</v>
      </c>
      <c r="D1334" s="6" t="str">
        <f t="shared" si="20"/>
        <v>EE</v>
      </c>
      <c r="E1334">
        <v>5.38</v>
      </c>
      <c r="F1334">
        <v>11641</v>
      </c>
      <c r="G1334">
        <v>62630</v>
      </c>
      <c r="H1334">
        <v>5448000</v>
      </c>
    </row>
    <row r="1335" spans="1:8" x14ac:dyDescent="0.3">
      <c r="A1335" s="2">
        <v>42027</v>
      </c>
      <c r="B1335" t="s">
        <v>793</v>
      </c>
      <c r="C1335" s="1" t="s">
        <v>794</v>
      </c>
      <c r="D1335" s="6" t="str">
        <f t="shared" si="20"/>
        <v>PL</v>
      </c>
      <c r="E1335">
        <v>9.4499999999999993</v>
      </c>
      <c r="F1335">
        <v>3</v>
      </c>
      <c r="G1335">
        <v>30</v>
      </c>
      <c r="H1335">
        <v>1962000</v>
      </c>
    </row>
    <row r="1336" spans="1:8" x14ac:dyDescent="0.3">
      <c r="A1336" s="2">
        <v>42027</v>
      </c>
      <c r="B1336" t="s">
        <v>795</v>
      </c>
      <c r="C1336" s="1" t="s">
        <v>796</v>
      </c>
      <c r="D1336" s="6" t="str">
        <f t="shared" si="20"/>
        <v>PL</v>
      </c>
      <c r="E1336">
        <v>35.65</v>
      </c>
      <c r="F1336">
        <v>35984</v>
      </c>
      <c r="G1336">
        <v>1260360</v>
      </c>
      <c r="H1336">
        <v>1729000</v>
      </c>
    </row>
    <row r="1337" spans="1:8" x14ac:dyDescent="0.3">
      <c r="A1337" s="2">
        <v>42027</v>
      </c>
      <c r="B1337" t="s">
        <v>797</v>
      </c>
      <c r="C1337" s="1" t="s">
        <v>798</v>
      </c>
      <c r="D1337" s="6" t="str">
        <f t="shared" si="20"/>
        <v>PL</v>
      </c>
      <c r="E1337">
        <v>1.81</v>
      </c>
      <c r="F1337">
        <v>0</v>
      </c>
      <c r="G1337">
        <v>0</v>
      </c>
      <c r="H1337">
        <v>0</v>
      </c>
    </row>
    <row r="1338" spans="1:8" x14ac:dyDescent="0.3">
      <c r="A1338" s="2">
        <v>42027</v>
      </c>
      <c r="B1338" t="s">
        <v>799</v>
      </c>
      <c r="C1338" s="1" t="s">
        <v>800</v>
      </c>
      <c r="D1338" s="6" t="str">
        <f t="shared" si="20"/>
        <v>PL</v>
      </c>
      <c r="E1338">
        <v>1.05</v>
      </c>
      <c r="F1338">
        <v>318070</v>
      </c>
      <c r="G1338">
        <v>332020</v>
      </c>
      <c r="H1338">
        <v>31508000</v>
      </c>
    </row>
    <row r="1339" spans="1:8" x14ac:dyDescent="0.3">
      <c r="A1339" s="2">
        <v>42027</v>
      </c>
      <c r="B1339" t="s">
        <v>801</v>
      </c>
      <c r="C1339" s="1" t="s">
        <v>802</v>
      </c>
      <c r="D1339" s="6" t="str">
        <f t="shared" si="20"/>
        <v>PL</v>
      </c>
      <c r="E1339">
        <v>0.54</v>
      </c>
      <c r="F1339">
        <v>25961</v>
      </c>
      <c r="G1339">
        <v>13550</v>
      </c>
      <c r="H1339">
        <v>0</v>
      </c>
    </row>
    <row r="1340" spans="1:8" x14ac:dyDescent="0.3">
      <c r="A1340" s="2">
        <v>42027</v>
      </c>
      <c r="B1340" t="s">
        <v>803</v>
      </c>
      <c r="C1340" s="1" t="s">
        <v>804</v>
      </c>
      <c r="D1340" s="6" t="str">
        <f t="shared" si="20"/>
        <v>PL</v>
      </c>
      <c r="E1340">
        <v>3.6</v>
      </c>
      <c r="F1340">
        <v>12896</v>
      </c>
      <c r="G1340">
        <v>45470</v>
      </c>
      <c r="H1340">
        <v>0</v>
      </c>
    </row>
    <row r="1341" spans="1:8" x14ac:dyDescent="0.3">
      <c r="A1341" s="2">
        <v>42027</v>
      </c>
      <c r="B1341" t="s">
        <v>805</v>
      </c>
      <c r="C1341" s="1" t="s">
        <v>806</v>
      </c>
      <c r="D1341" s="6" t="str">
        <f t="shared" si="20"/>
        <v>PL</v>
      </c>
      <c r="E1341">
        <v>12.06</v>
      </c>
      <c r="F1341">
        <v>2350</v>
      </c>
      <c r="G1341">
        <v>28540</v>
      </c>
      <c r="H1341">
        <v>9601000</v>
      </c>
    </row>
    <row r="1342" spans="1:8" x14ac:dyDescent="0.3">
      <c r="A1342" s="2">
        <v>42027</v>
      </c>
      <c r="B1342" t="s">
        <v>807</v>
      </c>
      <c r="C1342" s="1" t="s">
        <v>808</v>
      </c>
      <c r="D1342" s="6" t="str">
        <f t="shared" si="20"/>
        <v>PL</v>
      </c>
      <c r="E1342">
        <v>41.98</v>
      </c>
      <c r="F1342">
        <v>4383</v>
      </c>
      <c r="G1342">
        <v>180590</v>
      </c>
      <c r="H1342">
        <v>5026000</v>
      </c>
    </row>
    <row r="1343" spans="1:8" x14ac:dyDescent="0.3">
      <c r="A1343" s="2">
        <v>42027</v>
      </c>
      <c r="B1343" t="s">
        <v>809</v>
      </c>
      <c r="C1343" s="1" t="s">
        <v>810</v>
      </c>
      <c r="D1343" s="6" t="str">
        <f t="shared" si="20"/>
        <v>FR</v>
      </c>
      <c r="E1343">
        <v>43.58</v>
      </c>
      <c r="F1343">
        <v>120</v>
      </c>
      <c r="G1343">
        <v>5230</v>
      </c>
      <c r="H1343">
        <v>176000</v>
      </c>
    </row>
    <row r="1344" spans="1:8" x14ac:dyDescent="0.3">
      <c r="A1344" s="2">
        <v>42027</v>
      </c>
      <c r="B1344" t="s">
        <v>811</v>
      </c>
      <c r="C1344" s="1" t="s">
        <v>812</v>
      </c>
      <c r="D1344" s="6" t="str">
        <f t="shared" si="20"/>
        <v>PL</v>
      </c>
      <c r="E1344">
        <v>2.4</v>
      </c>
      <c r="F1344">
        <v>58946</v>
      </c>
      <c r="G1344">
        <v>142380</v>
      </c>
      <c r="H1344">
        <v>12010000</v>
      </c>
    </row>
    <row r="1345" spans="1:8" x14ac:dyDescent="0.3">
      <c r="A1345" s="2">
        <v>42027</v>
      </c>
      <c r="B1345" t="s">
        <v>813</v>
      </c>
      <c r="C1345" s="1" t="s">
        <v>814</v>
      </c>
      <c r="D1345" s="6" t="str">
        <f t="shared" si="20"/>
        <v>PL</v>
      </c>
      <c r="E1345">
        <v>8</v>
      </c>
      <c r="F1345">
        <v>550</v>
      </c>
      <c r="G1345">
        <v>4400</v>
      </c>
      <c r="H1345">
        <v>4755000</v>
      </c>
    </row>
    <row r="1346" spans="1:8" x14ac:dyDescent="0.3">
      <c r="A1346" s="2">
        <v>42027</v>
      </c>
      <c r="B1346" t="s">
        <v>815</v>
      </c>
      <c r="C1346" s="1" t="s">
        <v>816</v>
      </c>
      <c r="D1346" s="6" t="str">
        <f t="shared" si="20"/>
        <v>BG</v>
      </c>
      <c r="E1346">
        <v>8.4</v>
      </c>
      <c r="F1346">
        <v>0</v>
      </c>
      <c r="G1346">
        <v>0</v>
      </c>
      <c r="H1346">
        <v>12000</v>
      </c>
    </row>
    <row r="1347" spans="1:8" x14ac:dyDescent="0.3">
      <c r="A1347" s="2">
        <v>42027</v>
      </c>
      <c r="B1347" t="s">
        <v>817</v>
      </c>
      <c r="C1347" s="1" t="s">
        <v>818</v>
      </c>
      <c r="D1347" s="6" t="str">
        <f t="shared" ref="D1347:D1410" si="21">LEFT(C1347,2)</f>
        <v>PL</v>
      </c>
      <c r="E1347">
        <v>2.68</v>
      </c>
      <c r="F1347">
        <v>30778</v>
      </c>
      <c r="G1347">
        <v>82070</v>
      </c>
      <c r="H1347">
        <v>97338000</v>
      </c>
    </row>
    <row r="1348" spans="1:8" x14ac:dyDescent="0.3">
      <c r="A1348" s="2">
        <v>42027</v>
      </c>
      <c r="B1348" t="s">
        <v>819</v>
      </c>
      <c r="C1348" s="1" t="s">
        <v>820</v>
      </c>
      <c r="D1348" s="6" t="str">
        <f t="shared" si="21"/>
        <v>PL</v>
      </c>
      <c r="E1348">
        <v>353</v>
      </c>
      <c r="F1348">
        <v>488</v>
      </c>
      <c r="G1348">
        <v>170730</v>
      </c>
      <c r="H1348">
        <v>1810000</v>
      </c>
    </row>
    <row r="1349" spans="1:8" x14ac:dyDescent="0.3">
      <c r="A1349" s="2">
        <v>42027</v>
      </c>
      <c r="B1349" t="s">
        <v>821</v>
      </c>
      <c r="C1349" s="1" t="s">
        <v>822</v>
      </c>
      <c r="D1349" s="6" t="str">
        <f t="shared" si="21"/>
        <v>PL</v>
      </c>
      <c r="E1349">
        <v>12.45</v>
      </c>
      <c r="F1349">
        <v>926</v>
      </c>
      <c r="G1349">
        <v>11490</v>
      </c>
      <c r="H1349">
        <v>7716000</v>
      </c>
    </row>
    <row r="1350" spans="1:8" x14ac:dyDescent="0.3">
      <c r="A1350" s="2">
        <v>42027</v>
      </c>
      <c r="B1350" t="s">
        <v>823</v>
      </c>
      <c r="C1350" s="1" t="s">
        <v>824</v>
      </c>
      <c r="D1350" s="6" t="str">
        <f t="shared" si="21"/>
        <v>PL</v>
      </c>
      <c r="E1350">
        <v>10.5</v>
      </c>
      <c r="F1350">
        <v>783</v>
      </c>
      <c r="G1350">
        <v>8220</v>
      </c>
      <c r="H1350">
        <v>1791000</v>
      </c>
    </row>
    <row r="1351" spans="1:8" x14ac:dyDescent="0.3">
      <c r="A1351" s="2">
        <v>42027</v>
      </c>
      <c r="B1351" t="s">
        <v>825</v>
      </c>
      <c r="C1351" s="1" t="s">
        <v>826</v>
      </c>
      <c r="D1351" s="6" t="str">
        <f t="shared" si="21"/>
        <v>PL</v>
      </c>
      <c r="E1351">
        <v>2.7</v>
      </c>
      <c r="F1351">
        <v>168911</v>
      </c>
      <c r="G1351">
        <v>437990</v>
      </c>
      <c r="H1351">
        <v>0</v>
      </c>
    </row>
    <row r="1352" spans="1:8" x14ac:dyDescent="0.3">
      <c r="A1352" s="2">
        <v>42027</v>
      </c>
      <c r="B1352" t="s">
        <v>827</v>
      </c>
      <c r="C1352" s="1" t="s">
        <v>828</v>
      </c>
      <c r="D1352" s="6" t="str">
        <f t="shared" si="21"/>
        <v>PL</v>
      </c>
      <c r="E1352">
        <v>13.3</v>
      </c>
      <c r="F1352">
        <v>379</v>
      </c>
      <c r="G1352">
        <v>4940</v>
      </c>
      <c r="H1352">
        <v>925000</v>
      </c>
    </row>
    <row r="1353" spans="1:8" x14ac:dyDescent="0.3">
      <c r="A1353" s="2">
        <v>42027</v>
      </c>
      <c r="B1353" t="s">
        <v>829</v>
      </c>
      <c r="C1353" s="1" t="s">
        <v>830</v>
      </c>
      <c r="D1353" s="6" t="str">
        <f t="shared" si="21"/>
        <v>PL</v>
      </c>
      <c r="E1353">
        <v>0.24</v>
      </c>
      <c r="F1353">
        <v>14278</v>
      </c>
      <c r="G1353">
        <v>3500</v>
      </c>
      <c r="H1353">
        <v>0</v>
      </c>
    </row>
    <row r="1354" spans="1:8" x14ac:dyDescent="0.3">
      <c r="A1354" s="2">
        <v>42027</v>
      </c>
      <c r="B1354" t="s">
        <v>831</v>
      </c>
      <c r="C1354" s="1" t="s">
        <v>832</v>
      </c>
      <c r="D1354" s="6" t="str">
        <f t="shared" si="21"/>
        <v>PL</v>
      </c>
      <c r="E1354">
        <v>13.6</v>
      </c>
      <c r="F1354">
        <v>10363</v>
      </c>
      <c r="G1354">
        <v>139310</v>
      </c>
      <c r="H1354">
        <v>11886000</v>
      </c>
    </row>
    <row r="1355" spans="1:8" x14ac:dyDescent="0.3">
      <c r="A1355" s="2">
        <v>42027</v>
      </c>
      <c r="B1355" t="s">
        <v>833</v>
      </c>
      <c r="C1355" s="1" t="s">
        <v>834</v>
      </c>
      <c r="D1355" s="6" t="str">
        <f t="shared" si="21"/>
        <v>PL</v>
      </c>
      <c r="E1355">
        <v>21</v>
      </c>
      <c r="F1355">
        <v>19471</v>
      </c>
      <c r="G1355">
        <v>409050</v>
      </c>
      <c r="H1355">
        <v>5947000</v>
      </c>
    </row>
    <row r="1356" spans="1:8" x14ac:dyDescent="0.3">
      <c r="A1356" s="2">
        <v>42027</v>
      </c>
      <c r="B1356" t="s">
        <v>835</v>
      </c>
      <c r="C1356" s="1" t="s">
        <v>836</v>
      </c>
      <c r="D1356" s="6" t="str">
        <f t="shared" si="21"/>
        <v>PL</v>
      </c>
      <c r="E1356">
        <v>4.07</v>
      </c>
      <c r="F1356">
        <v>1332264</v>
      </c>
      <c r="G1356">
        <v>5385470</v>
      </c>
      <c r="H1356">
        <v>496690000</v>
      </c>
    </row>
    <row r="1357" spans="1:8" x14ac:dyDescent="0.3">
      <c r="A1357" s="2">
        <v>42027</v>
      </c>
      <c r="B1357" t="s">
        <v>837</v>
      </c>
      <c r="C1357" s="1" t="s">
        <v>838</v>
      </c>
      <c r="D1357" s="6" t="str">
        <f t="shared" si="21"/>
        <v>DE</v>
      </c>
      <c r="E1357">
        <v>109</v>
      </c>
      <c r="F1357">
        <v>0</v>
      </c>
      <c r="G1357">
        <v>0</v>
      </c>
      <c r="H1357">
        <v>142000</v>
      </c>
    </row>
    <row r="1358" spans="1:8" x14ac:dyDescent="0.3">
      <c r="A1358" s="2">
        <v>42027</v>
      </c>
      <c r="B1358" t="s">
        <v>839</v>
      </c>
      <c r="C1358" s="1" t="s">
        <v>840</v>
      </c>
      <c r="D1358" s="6" t="str">
        <f t="shared" si="21"/>
        <v>PL</v>
      </c>
      <c r="E1358">
        <v>21.6</v>
      </c>
      <c r="F1358">
        <v>5441</v>
      </c>
      <c r="G1358">
        <v>117440</v>
      </c>
      <c r="H1358">
        <v>730000</v>
      </c>
    </row>
    <row r="1359" spans="1:8" x14ac:dyDescent="0.3">
      <c r="A1359" s="2">
        <v>42027</v>
      </c>
      <c r="B1359" t="s">
        <v>841</v>
      </c>
      <c r="C1359" s="1" t="s">
        <v>842</v>
      </c>
      <c r="D1359" s="6" t="str">
        <f t="shared" si="21"/>
        <v>PL</v>
      </c>
      <c r="E1359">
        <v>12.75</v>
      </c>
      <c r="F1359">
        <v>1788</v>
      </c>
      <c r="G1359">
        <v>22660</v>
      </c>
      <c r="H1359">
        <v>7000000</v>
      </c>
    </row>
    <row r="1360" spans="1:8" x14ac:dyDescent="0.3">
      <c r="A1360" s="2">
        <v>42027</v>
      </c>
      <c r="B1360" t="s">
        <v>843</v>
      </c>
      <c r="C1360" s="1" t="s">
        <v>844</v>
      </c>
      <c r="D1360" s="6" t="str">
        <f t="shared" si="21"/>
        <v>SK</v>
      </c>
      <c r="E1360">
        <v>87</v>
      </c>
      <c r="F1360">
        <v>0</v>
      </c>
      <c r="G1360">
        <v>0</v>
      </c>
      <c r="H1360">
        <v>84000</v>
      </c>
    </row>
    <row r="1361" spans="1:8" x14ac:dyDescent="0.3">
      <c r="A1361" s="2">
        <v>42027</v>
      </c>
      <c r="B1361" t="s">
        <v>845</v>
      </c>
      <c r="C1361" s="1" t="s">
        <v>846</v>
      </c>
      <c r="D1361" s="6" t="str">
        <f t="shared" si="21"/>
        <v>PL</v>
      </c>
      <c r="E1361">
        <v>5.01</v>
      </c>
      <c r="F1361">
        <v>1875871</v>
      </c>
      <c r="G1361">
        <v>9435900</v>
      </c>
      <c r="H1361">
        <v>1043590000</v>
      </c>
    </row>
    <row r="1362" spans="1:8" x14ac:dyDescent="0.3">
      <c r="A1362" s="2">
        <v>42027</v>
      </c>
      <c r="B1362" t="s">
        <v>847</v>
      </c>
      <c r="C1362" s="1" t="s">
        <v>848</v>
      </c>
      <c r="D1362" s="6" t="str">
        <f t="shared" si="21"/>
        <v>PL</v>
      </c>
      <c r="E1362">
        <v>0.76</v>
      </c>
      <c r="F1362">
        <v>0</v>
      </c>
      <c r="G1362">
        <v>0</v>
      </c>
      <c r="H1362">
        <v>0</v>
      </c>
    </row>
    <row r="1363" spans="1:8" x14ac:dyDescent="0.3">
      <c r="A1363" s="2">
        <v>42027</v>
      </c>
      <c r="B1363" t="s">
        <v>849</v>
      </c>
      <c r="C1363" s="1" t="s">
        <v>850</v>
      </c>
      <c r="D1363" s="6" t="str">
        <f t="shared" si="21"/>
        <v>PL</v>
      </c>
      <c r="E1363">
        <v>9.7899999999999991</v>
      </c>
      <c r="F1363">
        <v>995</v>
      </c>
      <c r="G1363">
        <v>9740</v>
      </c>
      <c r="H1363">
        <v>2847000</v>
      </c>
    </row>
    <row r="1364" spans="1:8" x14ac:dyDescent="0.3">
      <c r="A1364" s="2">
        <v>42027</v>
      </c>
      <c r="B1364" t="s">
        <v>851</v>
      </c>
      <c r="C1364" s="1" t="s">
        <v>852</v>
      </c>
      <c r="D1364" s="6" t="str">
        <f t="shared" si="21"/>
        <v>PL</v>
      </c>
      <c r="E1364">
        <v>16.2</v>
      </c>
      <c r="F1364">
        <v>231</v>
      </c>
      <c r="G1364">
        <v>3760</v>
      </c>
      <c r="H1364">
        <v>448000</v>
      </c>
    </row>
    <row r="1365" spans="1:8" x14ac:dyDescent="0.3">
      <c r="A1365" s="2">
        <v>42027</v>
      </c>
      <c r="B1365" t="s">
        <v>853</v>
      </c>
      <c r="C1365" s="1" t="s">
        <v>854</v>
      </c>
      <c r="D1365" s="6" t="str">
        <f t="shared" si="21"/>
        <v>PL</v>
      </c>
      <c r="E1365">
        <v>4</v>
      </c>
      <c r="F1365">
        <v>9861</v>
      </c>
      <c r="G1365">
        <v>35850</v>
      </c>
      <c r="H1365">
        <v>19158000</v>
      </c>
    </row>
    <row r="1366" spans="1:8" x14ac:dyDescent="0.3">
      <c r="A1366" s="2">
        <v>42027</v>
      </c>
      <c r="B1366" t="s">
        <v>855</v>
      </c>
      <c r="C1366" s="1" t="s">
        <v>856</v>
      </c>
      <c r="D1366" s="6" t="str">
        <f t="shared" si="21"/>
        <v>PL</v>
      </c>
      <c r="E1366">
        <v>3.65</v>
      </c>
      <c r="F1366">
        <v>48</v>
      </c>
      <c r="G1366">
        <v>180</v>
      </c>
      <c r="H1366">
        <v>6157000</v>
      </c>
    </row>
    <row r="1367" spans="1:8" x14ac:dyDescent="0.3">
      <c r="A1367" s="2">
        <v>42027</v>
      </c>
      <c r="B1367" t="s">
        <v>857</v>
      </c>
      <c r="C1367" s="1" t="s">
        <v>858</v>
      </c>
      <c r="D1367" s="6" t="str">
        <f t="shared" si="21"/>
        <v>PL</v>
      </c>
      <c r="E1367">
        <v>6.71</v>
      </c>
      <c r="F1367">
        <v>3744</v>
      </c>
      <c r="G1367">
        <v>25130</v>
      </c>
      <c r="H1367">
        <v>3969000</v>
      </c>
    </row>
    <row r="1368" spans="1:8" x14ac:dyDescent="0.3">
      <c r="A1368" s="2">
        <v>42027</v>
      </c>
      <c r="B1368" t="s">
        <v>859</v>
      </c>
      <c r="C1368" s="1" t="s">
        <v>860</v>
      </c>
      <c r="D1368" s="6" t="str">
        <f t="shared" si="21"/>
        <v>PL</v>
      </c>
      <c r="E1368">
        <v>6.39</v>
      </c>
      <c r="F1368">
        <v>1380</v>
      </c>
      <c r="G1368">
        <v>8450</v>
      </c>
      <c r="H1368">
        <v>15008000</v>
      </c>
    </row>
    <row r="1369" spans="1:8" x14ac:dyDescent="0.3">
      <c r="A1369" s="2">
        <v>42027</v>
      </c>
      <c r="B1369" t="s">
        <v>861</v>
      </c>
      <c r="C1369" s="1" t="s">
        <v>862</v>
      </c>
      <c r="D1369" s="6" t="str">
        <f t="shared" si="21"/>
        <v>PL</v>
      </c>
      <c r="E1369">
        <v>9.75</v>
      </c>
      <c r="F1369">
        <v>8408</v>
      </c>
      <c r="G1369">
        <v>79930</v>
      </c>
      <c r="H1369">
        <v>14241000</v>
      </c>
    </row>
    <row r="1370" spans="1:8" x14ac:dyDescent="0.3">
      <c r="A1370" s="2">
        <v>42027</v>
      </c>
      <c r="B1370" t="s">
        <v>863</v>
      </c>
      <c r="C1370" s="1" t="s">
        <v>864</v>
      </c>
      <c r="D1370" s="6" t="str">
        <f t="shared" si="21"/>
        <v>PL</v>
      </c>
      <c r="E1370">
        <v>4.8899999999999997</v>
      </c>
      <c r="F1370">
        <v>29004</v>
      </c>
      <c r="G1370">
        <v>138540</v>
      </c>
      <c r="H1370">
        <v>11716000</v>
      </c>
    </row>
    <row r="1371" spans="1:8" x14ac:dyDescent="0.3">
      <c r="A1371" s="2">
        <v>42027</v>
      </c>
      <c r="B1371" t="s">
        <v>865</v>
      </c>
      <c r="C1371" s="1" t="s">
        <v>866</v>
      </c>
      <c r="D1371" s="6" t="str">
        <f t="shared" si="21"/>
        <v>PL</v>
      </c>
      <c r="E1371">
        <v>8.82</v>
      </c>
      <c r="F1371">
        <v>51479</v>
      </c>
      <c r="G1371">
        <v>456210</v>
      </c>
      <c r="H1371">
        <v>36592000</v>
      </c>
    </row>
    <row r="1372" spans="1:8" x14ac:dyDescent="0.3">
      <c r="A1372" s="2">
        <v>42027</v>
      </c>
      <c r="B1372" t="s">
        <v>867</v>
      </c>
      <c r="C1372" s="1" t="s">
        <v>868</v>
      </c>
      <c r="D1372" s="6" t="str">
        <f t="shared" si="21"/>
        <v>PL</v>
      </c>
      <c r="E1372">
        <v>4.93</v>
      </c>
      <c r="F1372">
        <v>698</v>
      </c>
      <c r="G1372">
        <v>3440</v>
      </c>
      <c r="H1372">
        <v>2580000</v>
      </c>
    </row>
    <row r="1373" spans="1:8" x14ac:dyDescent="0.3">
      <c r="A1373" s="2">
        <v>42027</v>
      </c>
      <c r="B1373" t="s">
        <v>869</v>
      </c>
      <c r="C1373" s="1" t="s">
        <v>870</v>
      </c>
      <c r="D1373" s="6" t="str">
        <f t="shared" si="21"/>
        <v>PL</v>
      </c>
      <c r="E1373">
        <v>3.96</v>
      </c>
      <c r="F1373">
        <v>0</v>
      </c>
      <c r="G1373">
        <v>0</v>
      </c>
      <c r="H1373">
        <v>0</v>
      </c>
    </row>
    <row r="1374" spans="1:8" x14ac:dyDescent="0.3">
      <c r="A1374" s="2">
        <v>42027</v>
      </c>
      <c r="B1374" t="s">
        <v>871</v>
      </c>
      <c r="C1374" s="1" t="s">
        <v>872</v>
      </c>
      <c r="D1374" s="6" t="str">
        <f t="shared" si="21"/>
        <v>PL</v>
      </c>
      <c r="E1374">
        <v>1.95</v>
      </c>
      <c r="F1374">
        <v>0</v>
      </c>
      <c r="G1374">
        <v>0</v>
      </c>
      <c r="H1374">
        <v>3297000</v>
      </c>
    </row>
    <row r="1375" spans="1:8" x14ac:dyDescent="0.3">
      <c r="A1375" s="2">
        <v>42027</v>
      </c>
      <c r="B1375" t="s">
        <v>873</v>
      </c>
      <c r="C1375" s="1" t="s">
        <v>874</v>
      </c>
      <c r="D1375" s="6" t="str">
        <f t="shared" si="21"/>
        <v>PL</v>
      </c>
      <c r="E1375">
        <v>17.600000000000001</v>
      </c>
      <c r="F1375">
        <v>295284</v>
      </c>
      <c r="G1375">
        <v>5210530</v>
      </c>
      <c r="H1375">
        <v>163100000</v>
      </c>
    </row>
    <row r="1376" spans="1:8" x14ac:dyDescent="0.3">
      <c r="A1376" s="2">
        <v>42027</v>
      </c>
      <c r="B1376" t="s">
        <v>875</v>
      </c>
      <c r="C1376" s="1" t="s">
        <v>876</v>
      </c>
      <c r="D1376" s="6" t="str">
        <f t="shared" si="21"/>
        <v>PL</v>
      </c>
      <c r="E1376">
        <v>56</v>
      </c>
      <c r="F1376">
        <v>29</v>
      </c>
      <c r="G1376">
        <v>1620</v>
      </c>
      <c r="H1376">
        <v>1288000</v>
      </c>
    </row>
    <row r="1377" spans="1:8" x14ac:dyDescent="0.3">
      <c r="A1377" s="2">
        <v>42027</v>
      </c>
      <c r="B1377" t="s">
        <v>877</v>
      </c>
      <c r="C1377" s="1" t="s">
        <v>878</v>
      </c>
      <c r="D1377" s="6" t="str">
        <f t="shared" si="21"/>
        <v>PL</v>
      </c>
      <c r="E1377">
        <v>8.6</v>
      </c>
      <c r="F1377">
        <v>3014</v>
      </c>
      <c r="G1377">
        <v>26040</v>
      </c>
      <c r="H1377">
        <v>14002000</v>
      </c>
    </row>
    <row r="1378" spans="1:8" x14ac:dyDescent="0.3">
      <c r="A1378" s="2">
        <v>42027</v>
      </c>
      <c r="B1378" t="s">
        <v>879</v>
      </c>
      <c r="C1378" s="1" t="s">
        <v>880</v>
      </c>
      <c r="D1378" s="6" t="str">
        <f t="shared" si="21"/>
        <v>IT</v>
      </c>
      <c r="E1378">
        <v>24.69</v>
      </c>
      <c r="F1378">
        <v>2056</v>
      </c>
      <c r="G1378">
        <v>50750</v>
      </c>
      <c r="H1378">
        <v>28378000</v>
      </c>
    </row>
    <row r="1379" spans="1:8" x14ac:dyDescent="0.3">
      <c r="A1379" s="2">
        <v>42027</v>
      </c>
      <c r="B1379" t="s">
        <v>881</v>
      </c>
      <c r="C1379" s="1" t="s">
        <v>882</v>
      </c>
      <c r="D1379" s="6" t="str">
        <f t="shared" si="21"/>
        <v>PL</v>
      </c>
      <c r="E1379">
        <v>2.4</v>
      </c>
      <c r="F1379">
        <v>847</v>
      </c>
      <c r="G1379">
        <v>2030</v>
      </c>
      <c r="H1379">
        <v>0</v>
      </c>
    </row>
    <row r="1380" spans="1:8" x14ac:dyDescent="0.3">
      <c r="A1380" s="2">
        <v>42027</v>
      </c>
      <c r="B1380" t="s">
        <v>883</v>
      </c>
      <c r="C1380" s="1" t="s">
        <v>884</v>
      </c>
      <c r="D1380" s="6" t="str">
        <f t="shared" si="21"/>
        <v>PL</v>
      </c>
      <c r="E1380">
        <v>2.09</v>
      </c>
      <c r="F1380">
        <v>53823</v>
      </c>
      <c r="G1380">
        <v>111770</v>
      </c>
      <c r="H1380">
        <v>20551000</v>
      </c>
    </row>
    <row r="1381" spans="1:8" x14ac:dyDescent="0.3">
      <c r="A1381" s="2">
        <v>42027</v>
      </c>
      <c r="B1381" t="s">
        <v>885</v>
      </c>
      <c r="C1381" s="1" t="s">
        <v>886</v>
      </c>
      <c r="D1381" s="6" t="str">
        <f t="shared" si="21"/>
        <v>PL</v>
      </c>
      <c r="E1381">
        <v>2.6</v>
      </c>
      <c r="F1381">
        <v>4544</v>
      </c>
      <c r="G1381">
        <v>11390</v>
      </c>
      <c r="H1381">
        <v>16914000</v>
      </c>
    </row>
    <row r="1382" spans="1:8" x14ac:dyDescent="0.3">
      <c r="A1382" s="2">
        <v>42027</v>
      </c>
      <c r="B1382" t="s">
        <v>887</v>
      </c>
      <c r="C1382" s="1" t="s">
        <v>888</v>
      </c>
      <c r="D1382" s="6" t="str">
        <f t="shared" si="21"/>
        <v>PL</v>
      </c>
      <c r="E1382">
        <v>1.63</v>
      </c>
      <c r="F1382">
        <v>20</v>
      </c>
      <c r="G1382">
        <v>30</v>
      </c>
      <c r="H1382">
        <v>0</v>
      </c>
    </row>
    <row r="1383" spans="1:8" x14ac:dyDescent="0.3">
      <c r="A1383" s="2">
        <v>42027</v>
      </c>
      <c r="B1383" t="s">
        <v>889</v>
      </c>
      <c r="C1383" s="1" t="s">
        <v>890</v>
      </c>
      <c r="D1383" s="6" t="str">
        <f t="shared" si="21"/>
        <v>PL</v>
      </c>
      <c r="E1383">
        <v>193</v>
      </c>
      <c r="F1383">
        <v>158</v>
      </c>
      <c r="G1383">
        <v>30180</v>
      </c>
      <c r="H1383">
        <v>370000</v>
      </c>
    </row>
    <row r="1384" spans="1:8" x14ac:dyDescent="0.3">
      <c r="A1384" s="2">
        <v>42027</v>
      </c>
      <c r="B1384" t="s">
        <v>891</v>
      </c>
      <c r="C1384" s="1" t="s">
        <v>892</v>
      </c>
      <c r="D1384" s="6" t="str">
        <f t="shared" si="21"/>
        <v>PL</v>
      </c>
      <c r="E1384">
        <v>4.3499999999999996</v>
      </c>
      <c r="F1384">
        <v>5</v>
      </c>
      <c r="G1384">
        <v>20</v>
      </c>
      <c r="H1384">
        <v>4890000</v>
      </c>
    </row>
    <row r="1385" spans="1:8" x14ac:dyDescent="0.3">
      <c r="A1385" s="2">
        <v>42027</v>
      </c>
      <c r="B1385" t="s">
        <v>893</v>
      </c>
      <c r="C1385" s="1" t="s">
        <v>894</v>
      </c>
      <c r="D1385" s="6" t="str">
        <f t="shared" si="21"/>
        <v>PL</v>
      </c>
      <c r="E1385">
        <v>9.59</v>
      </c>
      <c r="F1385">
        <v>5453</v>
      </c>
      <c r="G1385">
        <v>50710</v>
      </c>
      <c r="H1385">
        <v>4210000</v>
      </c>
    </row>
    <row r="1386" spans="1:8" x14ac:dyDescent="0.3">
      <c r="A1386" s="2">
        <v>42027</v>
      </c>
      <c r="B1386" t="s">
        <v>895</v>
      </c>
      <c r="C1386" s="1" t="s">
        <v>896</v>
      </c>
      <c r="D1386" s="6" t="str">
        <f t="shared" si="21"/>
        <v>PL</v>
      </c>
      <c r="E1386">
        <v>2.0299999999999998</v>
      </c>
      <c r="F1386">
        <v>279385</v>
      </c>
      <c r="G1386">
        <v>569310</v>
      </c>
      <c r="H1386">
        <v>158887000</v>
      </c>
    </row>
    <row r="1387" spans="1:8" x14ac:dyDescent="0.3">
      <c r="A1387" s="2">
        <v>42027</v>
      </c>
      <c r="B1387" t="s">
        <v>897</v>
      </c>
      <c r="C1387" s="1" t="s">
        <v>898</v>
      </c>
      <c r="D1387" s="6" t="str">
        <f t="shared" si="21"/>
        <v>PL</v>
      </c>
      <c r="E1387">
        <v>9.7799999999999994</v>
      </c>
      <c r="F1387">
        <v>3510</v>
      </c>
      <c r="G1387">
        <v>34090</v>
      </c>
      <c r="H1387">
        <v>3957000</v>
      </c>
    </row>
    <row r="1388" spans="1:8" x14ac:dyDescent="0.3">
      <c r="A1388" s="2">
        <v>42027</v>
      </c>
      <c r="B1388" t="s">
        <v>899</v>
      </c>
      <c r="C1388" s="1" t="s">
        <v>900</v>
      </c>
      <c r="D1388" s="6" t="str">
        <f t="shared" si="21"/>
        <v>PL</v>
      </c>
      <c r="E1388">
        <v>9.35</v>
      </c>
      <c r="F1388">
        <v>4246</v>
      </c>
      <c r="G1388">
        <v>39350</v>
      </c>
      <c r="H1388">
        <v>5328000</v>
      </c>
    </row>
    <row r="1389" spans="1:8" x14ac:dyDescent="0.3">
      <c r="A1389" s="2">
        <v>42027</v>
      </c>
      <c r="B1389" t="s">
        <v>901</v>
      </c>
      <c r="C1389" s="1" t="s">
        <v>902</v>
      </c>
      <c r="D1389" s="6" t="str">
        <f t="shared" si="21"/>
        <v>PL</v>
      </c>
      <c r="E1389">
        <v>4.05</v>
      </c>
      <c r="F1389">
        <v>4683</v>
      </c>
      <c r="G1389">
        <v>19020</v>
      </c>
      <c r="H1389">
        <v>0</v>
      </c>
    </row>
    <row r="1390" spans="1:8" x14ac:dyDescent="0.3">
      <c r="A1390" s="2">
        <v>42027</v>
      </c>
      <c r="B1390" t="s">
        <v>903</v>
      </c>
      <c r="C1390" s="1" t="s">
        <v>904</v>
      </c>
      <c r="D1390" s="6" t="str">
        <f t="shared" si="21"/>
        <v>PL</v>
      </c>
      <c r="E1390">
        <v>3.15</v>
      </c>
      <c r="F1390">
        <v>4430</v>
      </c>
      <c r="G1390">
        <v>13950</v>
      </c>
      <c r="H1390">
        <v>2113000</v>
      </c>
    </row>
    <row r="1391" spans="1:8" x14ac:dyDescent="0.3">
      <c r="A1391" s="2">
        <v>42027</v>
      </c>
      <c r="B1391" t="s">
        <v>905</v>
      </c>
      <c r="C1391" s="1" t="s">
        <v>906</v>
      </c>
      <c r="D1391" s="6" t="str">
        <f t="shared" si="21"/>
        <v>AT</v>
      </c>
      <c r="E1391">
        <v>3.45</v>
      </c>
      <c r="F1391">
        <v>38182</v>
      </c>
      <c r="G1391">
        <v>131230</v>
      </c>
      <c r="H1391">
        <v>13763000</v>
      </c>
    </row>
    <row r="1392" spans="1:8" x14ac:dyDescent="0.3">
      <c r="A1392" s="2">
        <v>42027</v>
      </c>
      <c r="B1392" t="s">
        <v>907</v>
      </c>
      <c r="C1392" s="1" t="s">
        <v>908</v>
      </c>
      <c r="D1392" s="6" t="str">
        <f t="shared" si="21"/>
        <v>PL</v>
      </c>
      <c r="E1392">
        <v>1.6</v>
      </c>
      <c r="F1392">
        <v>96646</v>
      </c>
      <c r="G1392">
        <v>157270</v>
      </c>
      <c r="H1392">
        <v>17392000</v>
      </c>
    </row>
    <row r="1393" spans="1:8" x14ac:dyDescent="0.3">
      <c r="A1393" s="2">
        <v>42027</v>
      </c>
      <c r="B1393" t="s">
        <v>909</v>
      </c>
      <c r="C1393" s="1" t="s">
        <v>910</v>
      </c>
      <c r="D1393" s="6" t="str">
        <f t="shared" si="21"/>
        <v>PL</v>
      </c>
      <c r="E1393">
        <v>982.05</v>
      </c>
      <c r="F1393">
        <v>97</v>
      </c>
      <c r="G1393">
        <v>93970</v>
      </c>
      <c r="H1393">
        <v>717000</v>
      </c>
    </row>
    <row r="1394" spans="1:8" x14ac:dyDescent="0.3">
      <c r="A1394" s="2">
        <v>42027</v>
      </c>
      <c r="B1394" t="s">
        <v>911</v>
      </c>
      <c r="C1394" s="1" t="s">
        <v>912</v>
      </c>
      <c r="D1394" s="6" t="str">
        <f t="shared" si="21"/>
        <v>PL</v>
      </c>
      <c r="E1394">
        <v>7.26</v>
      </c>
      <c r="F1394">
        <v>2927</v>
      </c>
      <c r="G1394">
        <v>20870</v>
      </c>
      <c r="H1394">
        <v>0</v>
      </c>
    </row>
    <row r="1395" spans="1:8" x14ac:dyDescent="0.3">
      <c r="A1395" s="2">
        <v>42027</v>
      </c>
      <c r="B1395" t="s">
        <v>913</v>
      </c>
      <c r="C1395" s="1" t="s">
        <v>914</v>
      </c>
      <c r="D1395" s="6" t="str">
        <f t="shared" si="21"/>
        <v>LU</v>
      </c>
      <c r="E1395">
        <v>0.14000000000000001</v>
      </c>
      <c r="F1395">
        <v>12000</v>
      </c>
      <c r="G1395">
        <v>1680</v>
      </c>
      <c r="H1395">
        <v>0</v>
      </c>
    </row>
    <row r="1396" spans="1:8" x14ac:dyDescent="0.3">
      <c r="A1396" s="2">
        <v>42027</v>
      </c>
      <c r="B1396" t="s">
        <v>915</v>
      </c>
      <c r="C1396" s="1" t="s">
        <v>916</v>
      </c>
      <c r="D1396" s="6" t="str">
        <f t="shared" si="21"/>
        <v>PL</v>
      </c>
      <c r="E1396">
        <v>4.4400000000000004</v>
      </c>
      <c r="F1396">
        <v>99554</v>
      </c>
      <c r="G1396">
        <v>445780</v>
      </c>
      <c r="H1396">
        <v>17549000</v>
      </c>
    </row>
    <row r="1397" spans="1:8" x14ac:dyDescent="0.3">
      <c r="A1397" s="2">
        <v>42027</v>
      </c>
      <c r="B1397" t="s">
        <v>917</v>
      </c>
      <c r="C1397" s="1" t="s">
        <v>918</v>
      </c>
      <c r="D1397" s="6" t="str">
        <f t="shared" si="21"/>
        <v>PL</v>
      </c>
      <c r="E1397">
        <v>2.4</v>
      </c>
      <c r="F1397">
        <v>21</v>
      </c>
      <c r="G1397">
        <v>50</v>
      </c>
      <c r="H1397">
        <v>0</v>
      </c>
    </row>
    <row r="1398" spans="1:8" x14ac:dyDescent="0.3">
      <c r="A1398" s="2">
        <v>42027</v>
      </c>
      <c r="B1398" t="s">
        <v>919</v>
      </c>
      <c r="C1398" s="1" t="s">
        <v>920</v>
      </c>
      <c r="D1398" s="6" t="str">
        <f t="shared" si="21"/>
        <v>PL</v>
      </c>
      <c r="E1398">
        <v>0.86</v>
      </c>
      <c r="F1398">
        <v>13050</v>
      </c>
      <c r="G1398">
        <v>10790</v>
      </c>
      <c r="H1398">
        <v>0</v>
      </c>
    </row>
    <row r="1399" spans="1:8" x14ac:dyDescent="0.3">
      <c r="A1399" s="2">
        <v>42027</v>
      </c>
      <c r="B1399" t="s">
        <v>921</v>
      </c>
      <c r="C1399" s="1" t="s">
        <v>922</v>
      </c>
      <c r="D1399" s="6" t="str">
        <f t="shared" si="21"/>
        <v>PL</v>
      </c>
      <c r="E1399">
        <v>7.48</v>
      </c>
      <c r="F1399">
        <v>1</v>
      </c>
      <c r="G1399">
        <v>10</v>
      </c>
      <c r="H1399">
        <v>7452000</v>
      </c>
    </row>
    <row r="1400" spans="1:8" x14ac:dyDescent="0.3">
      <c r="A1400" s="2">
        <v>42027</v>
      </c>
      <c r="B1400" t="s">
        <v>923</v>
      </c>
      <c r="C1400" s="1" t="s">
        <v>924</v>
      </c>
      <c r="D1400" s="6" t="str">
        <f t="shared" si="21"/>
        <v>PL</v>
      </c>
      <c r="E1400">
        <v>38.9</v>
      </c>
      <c r="F1400">
        <v>0</v>
      </c>
      <c r="G1400">
        <v>0</v>
      </c>
      <c r="H1400">
        <v>0</v>
      </c>
    </row>
    <row r="1401" spans="1:8" x14ac:dyDescent="0.3">
      <c r="A1401" s="2">
        <v>42027</v>
      </c>
      <c r="B1401" t="s">
        <v>925</v>
      </c>
      <c r="C1401" s="1" t="s">
        <v>926</v>
      </c>
      <c r="D1401" s="6" t="str">
        <f t="shared" si="21"/>
        <v>PL</v>
      </c>
      <c r="E1401">
        <v>8.69</v>
      </c>
      <c r="F1401">
        <v>58203</v>
      </c>
      <c r="G1401">
        <v>501040</v>
      </c>
      <c r="H1401">
        <v>2046000</v>
      </c>
    </row>
    <row r="1402" spans="1:8" x14ac:dyDescent="0.3">
      <c r="A1402" s="2">
        <v>42027</v>
      </c>
      <c r="B1402" t="s">
        <v>927</v>
      </c>
      <c r="C1402" s="1" t="s">
        <v>928</v>
      </c>
      <c r="D1402" s="6" t="str">
        <f t="shared" si="21"/>
        <v>PL</v>
      </c>
      <c r="E1402">
        <v>18.11</v>
      </c>
      <c r="F1402">
        <v>21368</v>
      </c>
      <c r="G1402">
        <v>388600</v>
      </c>
      <c r="H1402">
        <v>24711000</v>
      </c>
    </row>
    <row r="1403" spans="1:8" x14ac:dyDescent="0.3">
      <c r="A1403" s="2">
        <v>42027</v>
      </c>
      <c r="B1403" t="s">
        <v>929</v>
      </c>
      <c r="C1403" s="1" t="s">
        <v>930</v>
      </c>
      <c r="D1403" s="6" t="str">
        <f t="shared" si="21"/>
        <v>PL</v>
      </c>
      <c r="E1403">
        <v>8.4</v>
      </c>
      <c r="F1403">
        <v>0</v>
      </c>
      <c r="G1403">
        <v>0</v>
      </c>
      <c r="H1403">
        <v>1535000</v>
      </c>
    </row>
    <row r="1404" spans="1:8" x14ac:dyDescent="0.3">
      <c r="A1404" s="2">
        <v>42027</v>
      </c>
      <c r="B1404" t="s">
        <v>931</v>
      </c>
      <c r="C1404" s="1" t="s">
        <v>932</v>
      </c>
      <c r="D1404" s="6" t="str">
        <f t="shared" si="21"/>
        <v>PL</v>
      </c>
      <c r="E1404">
        <v>2.85</v>
      </c>
      <c r="F1404">
        <v>65869</v>
      </c>
      <c r="G1404">
        <v>181270</v>
      </c>
      <c r="H1404">
        <v>48149000</v>
      </c>
    </row>
    <row r="1405" spans="1:8" x14ac:dyDescent="0.3">
      <c r="A1405" s="2">
        <v>42027</v>
      </c>
      <c r="B1405" t="s">
        <v>933</v>
      </c>
      <c r="C1405" s="1" t="s">
        <v>934</v>
      </c>
      <c r="D1405" s="6" t="str">
        <f t="shared" si="21"/>
        <v>PL</v>
      </c>
      <c r="E1405">
        <v>1.04</v>
      </c>
      <c r="F1405">
        <v>108647</v>
      </c>
      <c r="G1405">
        <v>106390</v>
      </c>
      <c r="H1405">
        <v>23434000</v>
      </c>
    </row>
    <row r="1406" spans="1:8" x14ac:dyDescent="0.3">
      <c r="A1406" s="2">
        <v>42027</v>
      </c>
      <c r="B1406" t="s">
        <v>935</v>
      </c>
      <c r="C1406" s="1" t="s">
        <v>936</v>
      </c>
      <c r="D1406" s="6" t="str">
        <f t="shared" si="21"/>
        <v>PL</v>
      </c>
      <c r="E1406">
        <v>24.62</v>
      </c>
      <c r="F1406">
        <v>15094</v>
      </c>
      <c r="G1406">
        <v>371620</v>
      </c>
      <c r="H1406">
        <v>24622000</v>
      </c>
    </row>
    <row r="1407" spans="1:8" x14ac:dyDescent="0.3">
      <c r="A1407" s="2">
        <v>42027</v>
      </c>
      <c r="B1407" t="s">
        <v>937</v>
      </c>
      <c r="C1407" s="1" t="s">
        <v>938</v>
      </c>
      <c r="D1407" s="6" t="str">
        <f t="shared" si="21"/>
        <v>PL</v>
      </c>
      <c r="E1407">
        <v>64.790000000000006</v>
      </c>
      <c r="F1407">
        <v>876</v>
      </c>
      <c r="G1407">
        <v>56140</v>
      </c>
      <c r="H1407">
        <v>3288000</v>
      </c>
    </row>
    <row r="1408" spans="1:8" x14ac:dyDescent="0.3">
      <c r="A1408" s="2">
        <v>42027</v>
      </c>
      <c r="B1408" t="s">
        <v>939</v>
      </c>
      <c r="C1408" s="1" t="s">
        <v>940</v>
      </c>
      <c r="D1408" s="6" t="str">
        <f t="shared" si="21"/>
        <v>PL</v>
      </c>
      <c r="E1408">
        <v>284.89999999999998</v>
      </c>
      <c r="F1408">
        <v>1</v>
      </c>
      <c r="G1408">
        <v>280</v>
      </c>
      <c r="H1408">
        <v>699000</v>
      </c>
    </row>
    <row r="1409" spans="1:8" x14ac:dyDescent="0.3">
      <c r="A1409" s="2">
        <v>42027</v>
      </c>
      <c r="B1409" t="s">
        <v>941</v>
      </c>
      <c r="C1409" s="1" t="s">
        <v>942</v>
      </c>
      <c r="D1409" s="6" t="str">
        <f t="shared" si="21"/>
        <v>PL</v>
      </c>
      <c r="E1409">
        <v>1.55</v>
      </c>
      <c r="F1409">
        <v>4185</v>
      </c>
      <c r="G1409">
        <v>6260</v>
      </c>
      <c r="H1409">
        <v>6145000</v>
      </c>
    </row>
    <row r="1410" spans="1:8" x14ac:dyDescent="0.3">
      <c r="A1410" s="2">
        <v>42027</v>
      </c>
      <c r="B1410" t="s">
        <v>943</v>
      </c>
      <c r="C1410" s="1" t="s">
        <v>944</v>
      </c>
      <c r="D1410" s="6" t="str">
        <f t="shared" si="21"/>
        <v>PL</v>
      </c>
      <c r="E1410">
        <v>6.36</v>
      </c>
      <c r="F1410">
        <v>207</v>
      </c>
      <c r="G1410">
        <v>1320</v>
      </c>
      <c r="H1410">
        <v>8629000</v>
      </c>
    </row>
    <row r="1411" spans="1:8" x14ac:dyDescent="0.3">
      <c r="A1411" s="2">
        <v>42027</v>
      </c>
      <c r="B1411" t="s">
        <v>945</v>
      </c>
      <c r="C1411" s="1" t="s">
        <v>946</v>
      </c>
      <c r="D1411" s="6" t="str">
        <f t="shared" ref="D1411" si="22">LEFT(C1411,2)</f>
        <v>PL</v>
      </c>
      <c r="E1411">
        <v>386</v>
      </c>
      <c r="F1411">
        <v>7</v>
      </c>
      <c r="G1411">
        <v>2700</v>
      </c>
      <c r="H14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9A33B-5ED6-4C36-8A75-C8B5955CFF67}">
  <sheetPr filterMode="1"/>
  <dimension ref="A1:I941"/>
  <sheetViews>
    <sheetView workbookViewId="0">
      <pane ySplit="1" topLeftCell="A2" activePane="bottomLeft" state="frozen"/>
      <selection pane="bottomLeft" activeCell="H942" sqref="H942"/>
    </sheetView>
  </sheetViews>
  <sheetFormatPr defaultRowHeight="14.4" x14ac:dyDescent="0.3"/>
  <cols>
    <col min="1" max="1" width="10.5546875" bestFit="1" customWidth="1"/>
    <col min="2" max="2" width="12.5546875" bestFit="1" customWidth="1"/>
    <col min="3" max="3" width="15.21875" bestFit="1" customWidth="1"/>
    <col min="4" max="4" width="14.44140625" bestFit="1" customWidth="1"/>
    <col min="5" max="5" width="8.5546875" bestFit="1" customWidth="1"/>
    <col min="6" max="6" width="10" bestFit="1" customWidth="1"/>
    <col min="7" max="7" width="11" bestFit="1" customWidth="1"/>
    <col min="8" max="8" width="8.88671875" style="8"/>
  </cols>
  <sheetData>
    <row r="1" spans="1:9" s="3" customFormat="1" x14ac:dyDescent="0.3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7" t="s">
        <v>948</v>
      </c>
    </row>
    <row r="2" spans="1:9" hidden="1" x14ac:dyDescent="0.3">
      <c r="A2" s="2">
        <v>42026</v>
      </c>
      <c r="B2" t="s">
        <v>7</v>
      </c>
      <c r="C2" s="1" t="s">
        <v>8</v>
      </c>
      <c r="D2">
        <v>2.2599999999999998</v>
      </c>
      <c r="E2">
        <v>20</v>
      </c>
      <c r="F2">
        <v>40</v>
      </c>
      <c r="G2">
        <v>6496000</v>
      </c>
      <c r="H2" s="8">
        <f>0</f>
        <v>0</v>
      </c>
      <c r="I2" s="9">
        <f>MAX(H2:H941)</f>
        <v>27.85</v>
      </c>
    </row>
    <row r="3" spans="1:9" hidden="1" x14ac:dyDescent="0.3">
      <c r="A3" s="2">
        <v>42027</v>
      </c>
      <c r="B3" t="s">
        <v>7</v>
      </c>
      <c r="C3" s="1" t="s">
        <v>8</v>
      </c>
      <c r="D3">
        <v>2.14</v>
      </c>
      <c r="E3">
        <v>15</v>
      </c>
      <c r="F3">
        <v>30</v>
      </c>
      <c r="G3">
        <v>6496000</v>
      </c>
      <c r="H3" s="8">
        <f>ROUND(IF(B3=B2,(D3/D2)-1,0)*100,2)</f>
        <v>-5.31</v>
      </c>
      <c r="I3" s="6">
        <f>MIN(H2:H941)</f>
        <v>-13.79</v>
      </c>
    </row>
    <row r="4" spans="1:9" hidden="1" x14ac:dyDescent="0.3">
      <c r="A4" s="2">
        <v>42026</v>
      </c>
      <c r="B4" t="s">
        <v>9</v>
      </c>
      <c r="C4" s="1" t="s">
        <v>10</v>
      </c>
      <c r="D4">
        <v>0.79</v>
      </c>
      <c r="E4">
        <v>87</v>
      </c>
      <c r="F4">
        <v>70</v>
      </c>
      <c r="G4">
        <v>22309000</v>
      </c>
      <c r="H4" s="8">
        <f t="shared" ref="H4:H67" si="0">ROUND(IF(B4=B3,(D4/D3)-1,0)*100,2)</f>
        <v>0</v>
      </c>
    </row>
    <row r="5" spans="1:9" hidden="1" x14ac:dyDescent="0.3">
      <c r="A5" s="2">
        <v>42027</v>
      </c>
      <c r="B5" t="s">
        <v>9</v>
      </c>
      <c r="C5" s="1" t="s">
        <v>10</v>
      </c>
      <c r="D5">
        <v>0.79</v>
      </c>
      <c r="E5">
        <v>79</v>
      </c>
      <c r="F5">
        <v>60</v>
      </c>
      <c r="G5">
        <v>22309000</v>
      </c>
      <c r="H5" s="8">
        <f t="shared" si="0"/>
        <v>0</v>
      </c>
    </row>
    <row r="6" spans="1:9" hidden="1" x14ac:dyDescent="0.3">
      <c r="A6" s="2">
        <v>42026</v>
      </c>
      <c r="B6" t="s">
        <v>11</v>
      </c>
      <c r="C6" s="1" t="s">
        <v>12</v>
      </c>
      <c r="D6">
        <v>5.85</v>
      </c>
      <c r="E6">
        <v>638</v>
      </c>
      <c r="F6">
        <v>3680</v>
      </c>
      <c r="G6">
        <v>1852000</v>
      </c>
      <c r="H6" s="8">
        <f t="shared" si="0"/>
        <v>0</v>
      </c>
    </row>
    <row r="7" spans="1:9" hidden="1" x14ac:dyDescent="0.3">
      <c r="A7" s="2">
        <v>42027</v>
      </c>
      <c r="B7" t="s">
        <v>11</v>
      </c>
      <c r="C7" s="1" t="s">
        <v>12</v>
      </c>
      <c r="D7">
        <v>6.1</v>
      </c>
      <c r="E7">
        <v>469</v>
      </c>
      <c r="F7">
        <v>2830</v>
      </c>
      <c r="G7">
        <v>1852000</v>
      </c>
      <c r="H7" s="8">
        <f t="shared" si="0"/>
        <v>4.2699999999999996</v>
      </c>
    </row>
    <row r="8" spans="1:9" hidden="1" x14ac:dyDescent="0.3">
      <c r="A8" s="2">
        <v>42026</v>
      </c>
      <c r="B8" t="s">
        <v>13</v>
      </c>
      <c r="C8" s="1" t="s">
        <v>14</v>
      </c>
      <c r="D8">
        <v>3.43</v>
      </c>
      <c r="E8">
        <v>17268</v>
      </c>
      <c r="F8">
        <v>58130</v>
      </c>
      <c r="G8">
        <v>48206000</v>
      </c>
      <c r="H8" s="8">
        <f t="shared" si="0"/>
        <v>0</v>
      </c>
    </row>
    <row r="9" spans="1:9" hidden="1" x14ac:dyDescent="0.3">
      <c r="A9" s="2">
        <v>42027</v>
      </c>
      <c r="B9" t="s">
        <v>13</v>
      </c>
      <c r="C9" s="1" t="s">
        <v>14</v>
      </c>
      <c r="D9">
        <v>3.4</v>
      </c>
      <c r="E9">
        <v>7616</v>
      </c>
      <c r="F9">
        <v>26050</v>
      </c>
      <c r="G9">
        <v>48206000</v>
      </c>
      <c r="H9" s="8">
        <f t="shared" si="0"/>
        <v>-0.87</v>
      </c>
    </row>
    <row r="10" spans="1:9" hidden="1" x14ac:dyDescent="0.3">
      <c r="A10" s="2">
        <v>42026</v>
      </c>
      <c r="B10" t="s">
        <v>15</v>
      </c>
      <c r="C10" s="1" t="s">
        <v>16</v>
      </c>
      <c r="D10">
        <v>0.3</v>
      </c>
      <c r="E10">
        <v>0</v>
      </c>
      <c r="F10">
        <v>0</v>
      </c>
      <c r="G10">
        <v>0</v>
      </c>
      <c r="H10" s="8">
        <f t="shared" si="0"/>
        <v>0</v>
      </c>
    </row>
    <row r="11" spans="1:9" hidden="1" x14ac:dyDescent="0.3">
      <c r="A11" s="2">
        <v>42027</v>
      </c>
      <c r="B11" t="s">
        <v>15</v>
      </c>
      <c r="C11" s="1" t="s">
        <v>16</v>
      </c>
      <c r="D11">
        <v>0.3</v>
      </c>
      <c r="E11">
        <v>1500</v>
      </c>
      <c r="F11">
        <v>450</v>
      </c>
      <c r="G11">
        <v>0</v>
      </c>
      <c r="H11" s="8">
        <f t="shared" si="0"/>
        <v>0</v>
      </c>
    </row>
    <row r="12" spans="1:9" hidden="1" x14ac:dyDescent="0.3">
      <c r="A12" s="2">
        <v>42026</v>
      </c>
      <c r="B12" t="s">
        <v>17</v>
      </c>
      <c r="C12" s="1" t="s">
        <v>18</v>
      </c>
      <c r="D12">
        <v>34.99</v>
      </c>
      <c r="E12">
        <v>20654</v>
      </c>
      <c r="F12">
        <v>669900</v>
      </c>
      <c r="G12">
        <v>13122000</v>
      </c>
      <c r="H12" s="8">
        <f t="shared" si="0"/>
        <v>0</v>
      </c>
    </row>
    <row r="13" spans="1:9" hidden="1" x14ac:dyDescent="0.3">
      <c r="A13" s="2">
        <v>42027</v>
      </c>
      <c r="B13" t="s">
        <v>17</v>
      </c>
      <c r="C13" s="1" t="s">
        <v>18</v>
      </c>
      <c r="D13">
        <v>35.479999999999997</v>
      </c>
      <c r="E13">
        <v>5781</v>
      </c>
      <c r="F13">
        <v>199340</v>
      </c>
      <c r="G13">
        <v>13122000</v>
      </c>
      <c r="H13" s="8">
        <f t="shared" si="0"/>
        <v>1.4</v>
      </c>
    </row>
    <row r="14" spans="1:9" hidden="1" x14ac:dyDescent="0.3">
      <c r="A14" s="2">
        <v>42026</v>
      </c>
      <c r="B14" t="s">
        <v>19</v>
      </c>
      <c r="C14" s="1" t="s">
        <v>20</v>
      </c>
      <c r="D14">
        <v>27.51</v>
      </c>
      <c r="E14">
        <v>4</v>
      </c>
      <c r="F14">
        <v>110</v>
      </c>
      <c r="G14">
        <v>8143000</v>
      </c>
      <c r="H14" s="8">
        <f t="shared" si="0"/>
        <v>0</v>
      </c>
    </row>
    <row r="15" spans="1:9" hidden="1" x14ac:dyDescent="0.3">
      <c r="A15" s="2">
        <v>42027</v>
      </c>
      <c r="B15" t="s">
        <v>19</v>
      </c>
      <c r="C15" s="1" t="s">
        <v>20</v>
      </c>
      <c r="D15">
        <v>27.6</v>
      </c>
      <c r="E15">
        <v>70</v>
      </c>
      <c r="F15">
        <v>1930</v>
      </c>
      <c r="G15">
        <v>8143000</v>
      </c>
      <c r="H15" s="8">
        <f t="shared" si="0"/>
        <v>0.33</v>
      </c>
    </row>
    <row r="16" spans="1:9" hidden="1" x14ac:dyDescent="0.3">
      <c r="A16" s="2">
        <v>42026</v>
      </c>
      <c r="B16" t="s">
        <v>21</v>
      </c>
      <c r="C16" s="1" t="s">
        <v>22</v>
      </c>
      <c r="D16">
        <v>8</v>
      </c>
      <c r="E16">
        <v>10793</v>
      </c>
      <c r="F16">
        <v>88910</v>
      </c>
      <c r="G16">
        <v>17461000</v>
      </c>
      <c r="H16" s="8">
        <f t="shared" si="0"/>
        <v>0</v>
      </c>
    </row>
    <row r="17" spans="1:8" hidden="1" x14ac:dyDescent="0.3">
      <c r="A17" s="2">
        <v>42027</v>
      </c>
      <c r="B17" t="s">
        <v>21</v>
      </c>
      <c r="C17" s="1" t="s">
        <v>22</v>
      </c>
      <c r="D17">
        <v>8.7899999999999991</v>
      </c>
      <c r="E17">
        <v>302553</v>
      </c>
      <c r="F17">
        <v>2500660</v>
      </c>
      <c r="G17">
        <v>17461000</v>
      </c>
      <c r="H17" s="8">
        <f t="shared" si="0"/>
        <v>9.8699999999999992</v>
      </c>
    </row>
    <row r="18" spans="1:8" hidden="1" x14ac:dyDescent="0.3">
      <c r="A18" s="2">
        <v>42026</v>
      </c>
      <c r="B18" t="s">
        <v>23</v>
      </c>
      <c r="C18" s="1" t="s">
        <v>24</v>
      </c>
      <c r="D18">
        <v>45.85</v>
      </c>
      <c r="E18">
        <v>706</v>
      </c>
      <c r="F18">
        <v>31870</v>
      </c>
      <c r="G18">
        <v>8852000</v>
      </c>
      <c r="H18" s="8">
        <f t="shared" si="0"/>
        <v>0</v>
      </c>
    </row>
    <row r="19" spans="1:8" hidden="1" x14ac:dyDescent="0.3">
      <c r="A19" s="2">
        <v>42027</v>
      </c>
      <c r="B19" t="s">
        <v>23</v>
      </c>
      <c r="C19" s="1" t="s">
        <v>24</v>
      </c>
      <c r="D19">
        <v>45.2</v>
      </c>
      <c r="E19">
        <v>23374</v>
      </c>
      <c r="F19">
        <v>1060560</v>
      </c>
      <c r="G19">
        <v>8852000</v>
      </c>
      <c r="H19" s="8">
        <f t="shared" si="0"/>
        <v>-1.42</v>
      </c>
    </row>
    <row r="20" spans="1:8" hidden="1" x14ac:dyDescent="0.3">
      <c r="A20" s="2">
        <v>42026</v>
      </c>
      <c r="B20" t="s">
        <v>25</v>
      </c>
      <c r="C20" s="1" t="s">
        <v>26</v>
      </c>
      <c r="D20">
        <v>0.01</v>
      </c>
      <c r="E20">
        <v>4200</v>
      </c>
      <c r="F20">
        <v>40</v>
      </c>
      <c r="G20">
        <v>0</v>
      </c>
      <c r="H20" s="8">
        <f t="shared" si="0"/>
        <v>0</v>
      </c>
    </row>
    <row r="21" spans="1:8" hidden="1" x14ac:dyDescent="0.3">
      <c r="A21" s="2">
        <v>42027</v>
      </c>
      <c r="B21" t="s">
        <v>25</v>
      </c>
      <c r="C21" s="1" t="s">
        <v>26</v>
      </c>
      <c r="D21">
        <v>0.01</v>
      </c>
      <c r="E21">
        <v>0</v>
      </c>
      <c r="F21">
        <v>0</v>
      </c>
      <c r="G21">
        <v>0</v>
      </c>
      <c r="H21" s="8">
        <f t="shared" si="0"/>
        <v>0</v>
      </c>
    </row>
    <row r="22" spans="1:8" hidden="1" x14ac:dyDescent="0.3">
      <c r="A22" s="2">
        <v>42026</v>
      </c>
      <c r="B22" t="s">
        <v>27</v>
      </c>
      <c r="C22" s="1" t="s">
        <v>28</v>
      </c>
      <c r="D22">
        <v>8.1</v>
      </c>
      <c r="E22">
        <v>213603</v>
      </c>
      <c r="F22">
        <v>1682130</v>
      </c>
      <c r="G22">
        <v>43035000</v>
      </c>
      <c r="H22" s="8">
        <f t="shared" si="0"/>
        <v>0</v>
      </c>
    </row>
    <row r="23" spans="1:8" hidden="1" x14ac:dyDescent="0.3">
      <c r="A23" s="2">
        <v>42027</v>
      </c>
      <c r="B23" t="s">
        <v>27</v>
      </c>
      <c r="C23" s="1" t="s">
        <v>28</v>
      </c>
      <c r="D23">
        <v>8.35</v>
      </c>
      <c r="E23">
        <v>40541</v>
      </c>
      <c r="F23">
        <v>334400</v>
      </c>
      <c r="G23">
        <v>43035000</v>
      </c>
      <c r="H23" s="8">
        <f t="shared" si="0"/>
        <v>3.09</v>
      </c>
    </row>
    <row r="24" spans="1:8" hidden="1" x14ac:dyDescent="0.3">
      <c r="A24" s="2">
        <v>42026</v>
      </c>
      <c r="B24" t="s">
        <v>29</v>
      </c>
      <c r="C24" s="1" t="s">
        <v>30</v>
      </c>
      <c r="D24">
        <v>1.41</v>
      </c>
      <c r="E24">
        <v>70408</v>
      </c>
      <c r="F24">
        <v>98630</v>
      </c>
      <c r="G24">
        <v>0</v>
      </c>
      <c r="H24" s="8">
        <f t="shared" si="0"/>
        <v>0</v>
      </c>
    </row>
    <row r="25" spans="1:8" hidden="1" x14ac:dyDescent="0.3">
      <c r="A25" s="2">
        <v>42027</v>
      </c>
      <c r="B25" t="s">
        <v>29</v>
      </c>
      <c r="C25" s="1" t="s">
        <v>30</v>
      </c>
      <c r="D25">
        <v>1.43</v>
      </c>
      <c r="E25">
        <v>36350</v>
      </c>
      <c r="F25">
        <v>51250</v>
      </c>
      <c r="G25">
        <v>0</v>
      </c>
      <c r="H25" s="8">
        <f t="shared" si="0"/>
        <v>1.42</v>
      </c>
    </row>
    <row r="26" spans="1:8" hidden="1" x14ac:dyDescent="0.3">
      <c r="A26" s="2">
        <v>42026</v>
      </c>
      <c r="B26" t="s">
        <v>31</v>
      </c>
      <c r="C26" s="1" t="s">
        <v>32</v>
      </c>
      <c r="D26">
        <v>1</v>
      </c>
      <c r="E26">
        <v>0</v>
      </c>
      <c r="F26">
        <v>0</v>
      </c>
      <c r="G26">
        <v>0</v>
      </c>
      <c r="H26" s="8">
        <f t="shared" si="0"/>
        <v>0</v>
      </c>
    </row>
    <row r="27" spans="1:8" hidden="1" x14ac:dyDescent="0.3">
      <c r="A27" s="2">
        <v>42027</v>
      </c>
      <c r="B27" t="s">
        <v>31</v>
      </c>
      <c r="C27" s="1" t="s">
        <v>32</v>
      </c>
      <c r="D27">
        <v>1</v>
      </c>
      <c r="E27">
        <v>0</v>
      </c>
      <c r="F27">
        <v>0</v>
      </c>
      <c r="G27">
        <v>0</v>
      </c>
      <c r="H27" s="8">
        <f t="shared" si="0"/>
        <v>0</v>
      </c>
    </row>
    <row r="28" spans="1:8" hidden="1" x14ac:dyDescent="0.3">
      <c r="A28" s="2">
        <v>42026</v>
      </c>
      <c r="B28" t="s">
        <v>33</v>
      </c>
      <c r="C28" s="1" t="s">
        <v>34</v>
      </c>
      <c r="D28">
        <v>5.08</v>
      </c>
      <c r="E28">
        <v>1120106</v>
      </c>
      <c r="F28">
        <v>5657820</v>
      </c>
      <c r="G28">
        <v>29399000</v>
      </c>
      <c r="H28" s="8">
        <f t="shared" si="0"/>
        <v>0</v>
      </c>
    </row>
    <row r="29" spans="1:8" hidden="1" x14ac:dyDescent="0.3">
      <c r="A29" s="2">
        <v>42027</v>
      </c>
      <c r="B29" t="s">
        <v>33</v>
      </c>
      <c r="C29" s="1" t="s">
        <v>34</v>
      </c>
      <c r="D29">
        <v>5.05</v>
      </c>
      <c r="E29">
        <v>1205700</v>
      </c>
      <c r="F29">
        <v>6090840</v>
      </c>
      <c r="G29">
        <v>29399000</v>
      </c>
      <c r="H29" s="8">
        <f t="shared" si="0"/>
        <v>-0.59</v>
      </c>
    </row>
    <row r="30" spans="1:8" hidden="1" x14ac:dyDescent="0.3">
      <c r="A30" s="2">
        <v>42026</v>
      </c>
      <c r="B30" t="s">
        <v>35</v>
      </c>
      <c r="C30" s="1" t="s">
        <v>36</v>
      </c>
      <c r="D30">
        <v>84</v>
      </c>
      <c r="E30">
        <v>194224</v>
      </c>
      <c r="F30">
        <v>15997670</v>
      </c>
      <c r="G30">
        <v>43097000</v>
      </c>
      <c r="H30" s="8">
        <f t="shared" si="0"/>
        <v>0</v>
      </c>
    </row>
    <row r="31" spans="1:8" hidden="1" x14ac:dyDescent="0.3">
      <c r="A31" s="2">
        <v>42027</v>
      </c>
      <c r="B31" t="s">
        <v>35</v>
      </c>
      <c r="C31" s="1" t="s">
        <v>36</v>
      </c>
      <c r="D31">
        <v>84.77</v>
      </c>
      <c r="E31">
        <v>559043</v>
      </c>
      <c r="F31">
        <v>47275020</v>
      </c>
      <c r="G31">
        <v>43097000</v>
      </c>
      <c r="H31" s="8">
        <f t="shared" si="0"/>
        <v>0.92</v>
      </c>
    </row>
    <row r="32" spans="1:8" hidden="1" x14ac:dyDescent="0.3">
      <c r="A32" s="2">
        <v>42026</v>
      </c>
      <c r="B32" t="s">
        <v>37</v>
      </c>
      <c r="C32" s="1" t="s">
        <v>38</v>
      </c>
      <c r="D32">
        <v>14.15</v>
      </c>
      <c r="E32">
        <v>1039</v>
      </c>
      <c r="F32">
        <v>14690</v>
      </c>
      <c r="G32">
        <v>3975000</v>
      </c>
      <c r="H32" s="8">
        <f t="shared" si="0"/>
        <v>0</v>
      </c>
    </row>
    <row r="33" spans="1:8" hidden="1" x14ac:dyDescent="0.3">
      <c r="A33" s="2">
        <v>42027</v>
      </c>
      <c r="B33" t="s">
        <v>37</v>
      </c>
      <c r="C33" s="1" t="s">
        <v>38</v>
      </c>
      <c r="D33">
        <v>14.65</v>
      </c>
      <c r="E33">
        <v>1108</v>
      </c>
      <c r="F33">
        <v>16070</v>
      </c>
      <c r="G33">
        <v>3975000</v>
      </c>
      <c r="H33" s="8">
        <f t="shared" si="0"/>
        <v>3.53</v>
      </c>
    </row>
    <row r="34" spans="1:8" hidden="1" x14ac:dyDescent="0.3">
      <c r="A34" s="2">
        <v>42026</v>
      </c>
      <c r="B34" t="s">
        <v>39</v>
      </c>
      <c r="C34" s="1" t="s">
        <v>40</v>
      </c>
      <c r="D34">
        <v>2.08</v>
      </c>
      <c r="E34">
        <v>1980</v>
      </c>
      <c r="F34">
        <v>4060</v>
      </c>
      <c r="G34">
        <v>7353000</v>
      </c>
      <c r="H34" s="8">
        <f t="shared" si="0"/>
        <v>0</v>
      </c>
    </row>
    <row r="35" spans="1:8" hidden="1" x14ac:dyDescent="0.3">
      <c r="A35" s="2">
        <v>42027</v>
      </c>
      <c r="B35" t="s">
        <v>39</v>
      </c>
      <c r="C35" s="1" t="s">
        <v>40</v>
      </c>
      <c r="D35">
        <v>2.09</v>
      </c>
      <c r="E35">
        <v>770</v>
      </c>
      <c r="F35">
        <v>1600</v>
      </c>
      <c r="G35">
        <v>7353000</v>
      </c>
      <c r="H35" s="8">
        <f t="shared" si="0"/>
        <v>0.48</v>
      </c>
    </row>
    <row r="36" spans="1:8" hidden="1" x14ac:dyDescent="0.3">
      <c r="A36" s="2">
        <v>42026</v>
      </c>
      <c r="B36" t="s">
        <v>41</v>
      </c>
      <c r="C36" s="1" t="s">
        <v>42</v>
      </c>
      <c r="D36">
        <v>0.64</v>
      </c>
      <c r="E36">
        <v>0</v>
      </c>
      <c r="F36">
        <v>0</v>
      </c>
      <c r="G36">
        <v>0</v>
      </c>
      <c r="H36" s="8">
        <f t="shared" si="0"/>
        <v>0</v>
      </c>
    </row>
    <row r="37" spans="1:8" hidden="1" x14ac:dyDescent="0.3">
      <c r="A37" s="2">
        <v>42027</v>
      </c>
      <c r="B37" t="s">
        <v>41</v>
      </c>
      <c r="C37" s="1" t="s">
        <v>42</v>
      </c>
      <c r="D37">
        <v>0.64</v>
      </c>
      <c r="E37">
        <v>0</v>
      </c>
      <c r="F37">
        <v>0</v>
      </c>
      <c r="G37">
        <v>0</v>
      </c>
      <c r="H37" s="8">
        <f t="shared" si="0"/>
        <v>0</v>
      </c>
    </row>
    <row r="38" spans="1:8" hidden="1" x14ac:dyDescent="0.3">
      <c r="A38" s="2">
        <v>42026</v>
      </c>
      <c r="B38" t="s">
        <v>43</v>
      </c>
      <c r="C38" s="1" t="s">
        <v>44</v>
      </c>
      <c r="D38">
        <v>9.1</v>
      </c>
      <c r="E38">
        <v>117048</v>
      </c>
      <c r="F38">
        <v>1062830</v>
      </c>
      <c r="G38">
        <v>24397000</v>
      </c>
      <c r="H38" s="8">
        <f t="shared" si="0"/>
        <v>0</v>
      </c>
    </row>
    <row r="39" spans="1:8" hidden="1" x14ac:dyDescent="0.3">
      <c r="A39" s="2">
        <v>42027</v>
      </c>
      <c r="B39" t="s">
        <v>43</v>
      </c>
      <c r="C39" s="1" t="s">
        <v>44</v>
      </c>
      <c r="D39">
        <v>9.1</v>
      </c>
      <c r="E39">
        <v>8284</v>
      </c>
      <c r="F39">
        <v>75340</v>
      </c>
      <c r="G39">
        <v>24397000</v>
      </c>
      <c r="H39" s="8">
        <f t="shared" si="0"/>
        <v>0</v>
      </c>
    </row>
    <row r="40" spans="1:8" hidden="1" x14ac:dyDescent="0.3">
      <c r="A40" s="2">
        <v>42026</v>
      </c>
      <c r="B40" t="s">
        <v>45</v>
      </c>
      <c r="C40" s="1" t="s">
        <v>46</v>
      </c>
      <c r="D40">
        <v>45.7</v>
      </c>
      <c r="E40">
        <v>5386</v>
      </c>
      <c r="F40">
        <v>243420</v>
      </c>
      <c r="G40">
        <v>9046000</v>
      </c>
      <c r="H40" s="8">
        <f t="shared" si="0"/>
        <v>0</v>
      </c>
    </row>
    <row r="41" spans="1:8" hidden="1" x14ac:dyDescent="0.3">
      <c r="A41" s="2">
        <v>42027</v>
      </c>
      <c r="B41" t="s">
        <v>45</v>
      </c>
      <c r="C41" s="1" t="s">
        <v>46</v>
      </c>
      <c r="D41">
        <v>46.19</v>
      </c>
      <c r="E41">
        <v>2635</v>
      </c>
      <c r="F41">
        <v>121140</v>
      </c>
      <c r="G41">
        <v>9046000</v>
      </c>
      <c r="H41" s="8">
        <f t="shared" si="0"/>
        <v>1.07</v>
      </c>
    </row>
    <row r="42" spans="1:8" hidden="1" x14ac:dyDescent="0.3">
      <c r="A42" s="2">
        <v>42026</v>
      </c>
      <c r="B42" t="s">
        <v>47</v>
      </c>
      <c r="C42" s="1" t="s">
        <v>48</v>
      </c>
      <c r="D42">
        <v>8.02</v>
      </c>
      <c r="E42">
        <v>2114</v>
      </c>
      <c r="F42">
        <v>17060</v>
      </c>
      <c r="G42">
        <v>9800000</v>
      </c>
      <c r="H42" s="8">
        <f t="shared" si="0"/>
        <v>0</v>
      </c>
    </row>
    <row r="43" spans="1:8" hidden="1" x14ac:dyDescent="0.3">
      <c r="A43" s="2">
        <v>42027</v>
      </c>
      <c r="B43" t="s">
        <v>47</v>
      </c>
      <c r="C43" s="1" t="s">
        <v>48</v>
      </c>
      <c r="D43">
        <v>8.02</v>
      </c>
      <c r="E43">
        <v>1591</v>
      </c>
      <c r="F43">
        <v>12810</v>
      </c>
      <c r="G43">
        <v>9800000</v>
      </c>
      <c r="H43" s="8">
        <f t="shared" si="0"/>
        <v>0</v>
      </c>
    </row>
    <row r="44" spans="1:8" hidden="1" x14ac:dyDescent="0.3">
      <c r="A44" s="2">
        <v>42026</v>
      </c>
      <c r="B44" t="s">
        <v>49</v>
      </c>
      <c r="C44" s="1" t="s">
        <v>50</v>
      </c>
      <c r="D44">
        <v>99.5</v>
      </c>
      <c r="E44">
        <v>31650</v>
      </c>
      <c r="F44">
        <v>3138890</v>
      </c>
      <c r="G44">
        <v>4659000</v>
      </c>
      <c r="H44" s="8">
        <f t="shared" si="0"/>
        <v>0</v>
      </c>
    </row>
    <row r="45" spans="1:8" hidden="1" x14ac:dyDescent="0.3">
      <c r="A45" s="2">
        <v>42027</v>
      </c>
      <c r="B45" t="s">
        <v>49</v>
      </c>
      <c r="C45" s="1" t="s">
        <v>50</v>
      </c>
      <c r="D45">
        <v>105</v>
      </c>
      <c r="E45">
        <v>35257</v>
      </c>
      <c r="F45">
        <v>3532300</v>
      </c>
      <c r="G45">
        <v>4659000</v>
      </c>
      <c r="H45" s="8">
        <f t="shared" si="0"/>
        <v>5.53</v>
      </c>
    </row>
    <row r="46" spans="1:8" hidden="1" x14ac:dyDescent="0.3">
      <c r="A46" s="2">
        <v>42026</v>
      </c>
      <c r="B46" t="s">
        <v>51</v>
      </c>
      <c r="C46" s="1" t="s">
        <v>52</v>
      </c>
      <c r="D46">
        <v>0.26</v>
      </c>
      <c r="E46">
        <v>0</v>
      </c>
      <c r="F46">
        <v>0</v>
      </c>
      <c r="G46">
        <v>0</v>
      </c>
      <c r="H46" s="8">
        <f t="shared" si="0"/>
        <v>0</v>
      </c>
    </row>
    <row r="47" spans="1:8" hidden="1" x14ac:dyDescent="0.3">
      <c r="A47" s="2">
        <v>42027</v>
      </c>
      <c r="B47" t="s">
        <v>51</v>
      </c>
      <c r="C47" s="1" t="s">
        <v>52</v>
      </c>
      <c r="D47">
        <v>0.26</v>
      </c>
      <c r="E47">
        <v>0</v>
      </c>
      <c r="F47">
        <v>0</v>
      </c>
      <c r="G47">
        <v>0</v>
      </c>
      <c r="H47" s="8">
        <f t="shared" si="0"/>
        <v>0</v>
      </c>
    </row>
    <row r="48" spans="1:8" hidden="1" x14ac:dyDescent="0.3">
      <c r="A48" s="2">
        <v>42026</v>
      </c>
      <c r="B48" t="s">
        <v>53</v>
      </c>
      <c r="C48" s="1" t="s">
        <v>54</v>
      </c>
      <c r="D48">
        <v>108</v>
      </c>
      <c r="E48">
        <v>17841</v>
      </c>
      <c r="F48">
        <v>1906540</v>
      </c>
      <c r="G48">
        <v>14487000</v>
      </c>
      <c r="H48" s="8">
        <f t="shared" si="0"/>
        <v>0</v>
      </c>
    </row>
    <row r="49" spans="1:8" hidden="1" x14ac:dyDescent="0.3">
      <c r="A49" s="2">
        <v>42027</v>
      </c>
      <c r="B49" t="s">
        <v>53</v>
      </c>
      <c r="C49" s="1" t="s">
        <v>54</v>
      </c>
      <c r="D49">
        <v>108</v>
      </c>
      <c r="E49">
        <v>1478</v>
      </c>
      <c r="F49">
        <v>159510</v>
      </c>
      <c r="G49">
        <v>14487000</v>
      </c>
      <c r="H49" s="8">
        <f t="shared" si="0"/>
        <v>0</v>
      </c>
    </row>
    <row r="50" spans="1:8" hidden="1" x14ac:dyDescent="0.3">
      <c r="A50" s="2">
        <v>42026</v>
      </c>
      <c r="B50" t="s">
        <v>55</v>
      </c>
      <c r="C50" s="1" t="s">
        <v>56</v>
      </c>
      <c r="D50">
        <v>35.17</v>
      </c>
      <c r="E50">
        <v>1405</v>
      </c>
      <c r="F50">
        <v>49850</v>
      </c>
      <c r="G50">
        <v>25382000</v>
      </c>
      <c r="H50" s="8">
        <f t="shared" si="0"/>
        <v>0</v>
      </c>
    </row>
    <row r="51" spans="1:8" hidden="1" x14ac:dyDescent="0.3">
      <c r="A51" s="2">
        <v>42027</v>
      </c>
      <c r="B51" t="s">
        <v>55</v>
      </c>
      <c r="C51" s="1" t="s">
        <v>56</v>
      </c>
      <c r="D51">
        <v>35.21</v>
      </c>
      <c r="E51">
        <v>1838</v>
      </c>
      <c r="F51">
        <v>64690</v>
      </c>
      <c r="G51">
        <v>25382000</v>
      </c>
      <c r="H51" s="8">
        <f t="shared" si="0"/>
        <v>0.11</v>
      </c>
    </row>
    <row r="52" spans="1:8" hidden="1" x14ac:dyDescent="0.3">
      <c r="A52" s="2">
        <v>42026</v>
      </c>
      <c r="B52" t="s">
        <v>57</v>
      </c>
      <c r="C52" s="1" t="s">
        <v>58</v>
      </c>
      <c r="D52">
        <v>12.3</v>
      </c>
      <c r="E52">
        <v>45</v>
      </c>
      <c r="F52">
        <v>550</v>
      </c>
      <c r="G52">
        <v>5540000</v>
      </c>
      <c r="H52" s="8">
        <f t="shared" si="0"/>
        <v>0</v>
      </c>
    </row>
    <row r="53" spans="1:8" hidden="1" x14ac:dyDescent="0.3">
      <c r="A53" s="2">
        <v>42027</v>
      </c>
      <c r="B53" t="s">
        <v>57</v>
      </c>
      <c r="C53" s="1" t="s">
        <v>58</v>
      </c>
      <c r="D53">
        <v>12.29</v>
      </c>
      <c r="E53">
        <v>66</v>
      </c>
      <c r="F53">
        <v>810</v>
      </c>
      <c r="G53">
        <v>5540000</v>
      </c>
      <c r="H53" s="8">
        <f t="shared" si="0"/>
        <v>-0.08</v>
      </c>
    </row>
    <row r="54" spans="1:8" hidden="1" x14ac:dyDescent="0.3">
      <c r="A54" s="2">
        <v>42026</v>
      </c>
      <c r="B54" t="s">
        <v>59</v>
      </c>
      <c r="C54" s="1" t="s">
        <v>60</v>
      </c>
      <c r="D54">
        <v>4.8</v>
      </c>
      <c r="E54">
        <v>49208</v>
      </c>
      <c r="F54">
        <v>238770</v>
      </c>
      <c r="G54">
        <v>22063000</v>
      </c>
      <c r="H54" s="8">
        <f t="shared" si="0"/>
        <v>0</v>
      </c>
    </row>
    <row r="55" spans="1:8" hidden="1" x14ac:dyDescent="0.3">
      <c r="A55" s="2">
        <v>42027</v>
      </c>
      <c r="B55" t="s">
        <v>59</v>
      </c>
      <c r="C55" s="1" t="s">
        <v>60</v>
      </c>
      <c r="D55">
        <v>4.87</v>
      </c>
      <c r="E55">
        <v>85584</v>
      </c>
      <c r="F55">
        <v>413590</v>
      </c>
      <c r="G55">
        <v>22063000</v>
      </c>
      <c r="H55" s="8">
        <f t="shared" si="0"/>
        <v>1.46</v>
      </c>
    </row>
    <row r="56" spans="1:8" hidden="1" x14ac:dyDescent="0.3">
      <c r="A56" s="2">
        <v>42026</v>
      </c>
      <c r="B56" t="s">
        <v>61</v>
      </c>
      <c r="C56" s="1" t="s">
        <v>62</v>
      </c>
      <c r="D56">
        <v>1.47</v>
      </c>
      <c r="E56">
        <v>2996</v>
      </c>
      <c r="F56">
        <v>4220</v>
      </c>
      <c r="G56">
        <v>2520000</v>
      </c>
      <c r="H56" s="8">
        <f t="shared" si="0"/>
        <v>0</v>
      </c>
    </row>
    <row r="57" spans="1:8" hidden="1" x14ac:dyDescent="0.3">
      <c r="A57" s="2">
        <v>42027</v>
      </c>
      <c r="B57" t="s">
        <v>61</v>
      </c>
      <c r="C57" s="1" t="s">
        <v>62</v>
      </c>
      <c r="D57">
        <v>1.47</v>
      </c>
      <c r="E57">
        <v>0</v>
      </c>
      <c r="F57">
        <v>0</v>
      </c>
      <c r="G57">
        <v>2520000</v>
      </c>
      <c r="H57" s="8">
        <f t="shared" si="0"/>
        <v>0</v>
      </c>
    </row>
    <row r="58" spans="1:8" hidden="1" x14ac:dyDescent="0.3">
      <c r="A58" s="2">
        <v>42026</v>
      </c>
      <c r="B58" t="s">
        <v>63</v>
      </c>
      <c r="C58" s="1" t="s">
        <v>64</v>
      </c>
      <c r="D58">
        <v>14.89</v>
      </c>
      <c r="E58">
        <v>588</v>
      </c>
      <c r="F58">
        <v>8750</v>
      </c>
      <c r="G58">
        <v>3286000</v>
      </c>
      <c r="H58" s="8">
        <f t="shared" si="0"/>
        <v>0</v>
      </c>
    </row>
    <row r="59" spans="1:8" hidden="1" x14ac:dyDescent="0.3">
      <c r="A59" s="2">
        <v>42027</v>
      </c>
      <c r="B59" t="s">
        <v>63</v>
      </c>
      <c r="C59" s="1" t="s">
        <v>64</v>
      </c>
      <c r="D59">
        <v>14.9</v>
      </c>
      <c r="E59">
        <v>97730</v>
      </c>
      <c r="F59">
        <v>1456170</v>
      </c>
      <c r="G59">
        <v>3286000</v>
      </c>
      <c r="H59" s="8">
        <f t="shared" si="0"/>
        <v>7.0000000000000007E-2</v>
      </c>
    </row>
    <row r="60" spans="1:8" hidden="1" x14ac:dyDescent="0.3">
      <c r="A60" s="2">
        <v>42026</v>
      </c>
      <c r="B60" t="s">
        <v>65</v>
      </c>
      <c r="C60" s="1" t="s">
        <v>66</v>
      </c>
      <c r="D60">
        <v>1.95</v>
      </c>
      <c r="E60">
        <v>750865</v>
      </c>
      <c r="F60">
        <v>1490750</v>
      </c>
      <c r="G60">
        <v>32823000</v>
      </c>
      <c r="H60" s="8">
        <f t="shared" si="0"/>
        <v>0</v>
      </c>
    </row>
    <row r="61" spans="1:8" hidden="1" x14ac:dyDescent="0.3">
      <c r="A61" s="2">
        <v>42027</v>
      </c>
      <c r="B61" t="s">
        <v>65</v>
      </c>
      <c r="C61" s="1" t="s">
        <v>66</v>
      </c>
      <c r="D61">
        <v>1.98</v>
      </c>
      <c r="E61">
        <v>480355</v>
      </c>
      <c r="F61">
        <v>939510</v>
      </c>
      <c r="G61">
        <v>32823000</v>
      </c>
      <c r="H61" s="8">
        <f t="shared" si="0"/>
        <v>1.54</v>
      </c>
    </row>
    <row r="62" spans="1:8" hidden="1" x14ac:dyDescent="0.3">
      <c r="A62" s="2">
        <v>42026</v>
      </c>
      <c r="B62" t="s">
        <v>67</v>
      </c>
      <c r="C62" s="1" t="s">
        <v>68</v>
      </c>
      <c r="D62">
        <v>13.2</v>
      </c>
      <c r="E62">
        <v>282</v>
      </c>
      <c r="F62">
        <v>3710</v>
      </c>
      <c r="G62">
        <v>17889000</v>
      </c>
      <c r="H62" s="8">
        <f t="shared" si="0"/>
        <v>0</v>
      </c>
    </row>
    <row r="63" spans="1:8" hidden="1" x14ac:dyDescent="0.3">
      <c r="A63" s="2">
        <v>42027</v>
      </c>
      <c r="B63" t="s">
        <v>67</v>
      </c>
      <c r="C63" s="1" t="s">
        <v>68</v>
      </c>
      <c r="D63">
        <v>13.4</v>
      </c>
      <c r="E63">
        <v>15132</v>
      </c>
      <c r="F63">
        <v>201250</v>
      </c>
      <c r="G63">
        <v>17889000</v>
      </c>
      <c r="H63" s="8">
        <f t="shared" si="0"/>
        <v>1.52</v>
      </c>
    </row>
    <row r="64" spans="1:8" hidden="1" x14ac:dyDescent="0.3">
      <c r="A64" s="2">
        <v>42026</v>
      </c>
      <c r="B64" t="s">
        <v>69</v>
      </c>
      <c r="C64" s="1" t="s">
        <v>70</v>
      </c>
      <c r="D64">
        <v>54</v>
      </c>
      <c r="E64">
        <v>85264</v>
      </c>
      <c r="F64">
        <v>4567480</v>
      </c>
      <c r="G64">
        <v>74917000</v>
      </c>
      <c r="H64" s="8">
        <f t="shared" si="0"/>
        <v>0</v>
      </c>
    </row>
    <row r="65" spans="1:8" hidden="1" x14ac:dyDescent="0.3">
      <c r="A65" s="2">
        <v>42027</v>
      </c>
      <c r="B65" t="s">
        <v>69</v>
      </c>
      <c r="C65" s="1" t="s">
        <v>70</v>
      </c>
      <c r="D65">
        <v>53.8</v>
      </c>
      <c r="E65">
        <v>92256</v>
      </c>
      <c r="F65">
        <v>4996710</v>
      </c>
      <c r="G65">
        <v>74917000</v>
      </c>
      <c r="H65" s="8">
        <f t="shared" si="0"/>
        <v>-0.37</v>
      </c>
    </row>
    <row r="66" spans="1:8" hidden="1" x14ac:dyDescent="0.3">
      <c r="A66" s="2">
        <v>42026</v>
      </c>
      <c r="B66" t="s">
        <v>71</v>
      </c>
      <c r="C66" s="1" t="s">
        <v>72</v>
      </c>
      <c r="D66">
        <v>8.3000000000000007</v>
      </c>
      <c r="E66">
        <v>100</v>
      </c>
      <c r="F66">
        <v>830</v>
      </c>
      <c r="G66">
        <v>16750000</v>
      </c>
      <c r="H66" s="8">
        <f t="shared" si="0"/>
        <v>0</v>
      </c>
    </row>
    <row r="67" spans="1:8" hidden="1" x14ac:dyDescent="0.3">
      <c r="A67" s="2">
        <v>42027</v>
      </c>
      <c r="B67" t="s">
        <v>71</v>
      </c>
      <c r="C67" s="1" t="s">
        <v>72</v>
      </c>
      <c r="D67">
        <v>8.3000000000000007</v>
      </c>
      <c r="E67">
        <v>2302</v>
      </c>
      <c r="F67">
        <v>19100</v>
      </c>
      <c r="G67">
        <v>16750000</v>
      </c>
      <c r="H67" s="8">
        <f t="shared" si="0"/>
        <v>0</v>
      </c>
    </row>
    <row r="68" spans="1:8" hidden="1" x14ac:dyDescent="0.3">
      <c r="A68" s="2">
        <v>42026</v>
      </c>
      <c r="B68" t="s">
        <v>73</v>
      </c>
      <c r="C68" s="1" t="s">
        <v>74</v>
      </c>
      <c r="D68">
        <v>16.02</v>
      </c>
      <c r="E68">
        <v>3</v>
      </c>
      <c r="F68">
        <v>50</v>
      </c>
      <c r="G68">
        <v>0</v>
      </c>
      <c r="H68" s="8">
        <f t="shared" ref="H68:H131" si="1">ROUND(IF(B68=B67,(D68/D67)-1,0)*100,2)</f>
        <v>0</v>
      </c>
    </row>
    <row r="69" spans="1:8" hidden="1" x14ac:dyDescent="0.3">
      <c r="A69" s="2">
        <v>42027</v>
      </c>
      <c r="B69" t="s">
        <v>73</v>
      </c>
      <c r="C69" s="1" t="s">
        <v>74</v>
      </c>
      <c r="D69">
        <v>16.02</v>
      </c>
      <c r="E69">
        <v>10</v>
      </c>
      <c r="F69">
        <v>160</v>
      </c>
      <c r="G69">
        <v>0</v>
      </c>
      <c r="H69" s="8">
        <f t="shared" si="1"/>
        <v>0</v>
      </c>
    </row>
    <row r="70" spans="1:8" hidden="1" x14ac:dyDescent="0.3">
      <c r="A70" s="2">
        <v>42026</v>
      </c>
      <c r="B70" t="s">
        <v>75</v>
      </c>
      <c r="C70" s="1" t="s">
        <v>76</v>
      </c>
      <c r="D70">
        <v>26.5</v>
      </c>
      <c r="E70">
        <v>11520</v>
      </c>
      <c r="F70">
        <v>305320</v>
      </c>
      <c r="G70">
        <v>9253000</v>
      </c>
      <c r="H70" s="8">
        <f t="shared" si="1"/>
        <v>0</v>
      </c>
    </row>
    <row r="71" spans="1:8" hidden="1" x14ac:dyDescent="0.3">
      <c r="A71" s="2">
        <v>42027</v>
      </c>
      <c r="B71" t="s">
        <v>75</v>
      </c>
      <c r="C71" s="1" t="s">
        <v>76</v>
      </c>
      <c r="D71">
        <v>26.67</v>
      </c>
      <c r="E71">
        <v>3989</v>
      </c>
      <c r="F71">
        <v>106360</v>
      </c>
      <c r="G71">
        <v>9253000</v>
      </c>
      <c r="H71" s="8">
        <f t="shared" si="1"/>
        <v>0.64</v>
      </c>
    </row>
    <row r="72" spans="1:8" hidden="1" x14ac:dyDescent="0.3">
      <c r="A72" s="2">
        <v>42026</v>
      </c>
      <c r="B72" t="s">
        <v>77</v>
      </c>
      <c r="C72" s="1" t="s">
        <v>78</v>
      </c>
      <c r="D72">
        <v>2.5</v>
      </c>
      <c r="E72">
        <v>3370</v>
      </c>
      <c r="F72">
        <v>8410</v>
      </c>
      <c r="G72">
        <v>24386000</v>
      </c>
      <c r="H72" s="8">
        <f t="shared" si="1"/>
        <v>0</v>
      </c>
    </row>
    <row r="73" spans="1:8" hidden="1" x14ac:dyDescent="0.3">
      <c r="A73" s="2">
        <v>42027</v>
      </c>
      <c r="B73" t="s">
        <v>77</v>
      </c>
      <c r="C73" s="1" t="s">
        <v>78</v>
      </c>
      <c r="D73">
        <v>2.44</v>
      </c>
      <c r="E73">
        <v>1954</v>
      </c>
      <c r="F73">
        <v>4820</v>
      </c>
      <c r="G73">
        <v>24386000</v>
      </c>
      <c r="H73" s="8">
        <f t="shared" si="1"/>
        <v>-2.4</v>
      </c>
    </row>
    <row r="74" spans="1:8" hidden="1" x14ac:dyDescent="0.3">
      <c r="A74" s="2">
        <v>42026</v>
      </c>
      <c r="B74" t="s">
        <v>79</v>
      </c>
      <c r="C74" s="1" t="s">
        <v>80</v>
      </c>
      <c r="D74">
        <v>6.87</v>
      </c>
      <c r="E74">
        <v>4231</v>
      </c>
      <c r="F74">
        <v>28930</v>
      </c>
      <c r="G74">
        <v>2464000</v>
      </c>
      <c r="H74" s="8">
        <f t="shared" si="1"/>
        <v>0</v>
      </c>
    </row>
    <row r="75" spans="1:8" hidden="1" x14ac:dyDescent="0.3">
      <c r="A75" s="2">
        <v>42027</v>
      </c>
      <c r="B75" t="s">
        <v>79</v>
      </c>
      <c r="C75" s="1" t="s">
        <v>80</v>
      </c>
      <c r="D75">
        <v>6.78</v>
      </c>
      <c r="E75">
        <v>25236</v>
      </c>
      <c r="F75">
        <v>171660</v>
      </c>
      <c r="G75">
        <v>2464000</v>
      </c>
      <c r="H75" s="8">
        <f t="shared" si="1"/>
        <v>-1.31</v>
      </c>
    </row>
    <row r="76" spans="1:8" hidden="1" x14ac:dyDescent="0.3">
      <c r="A76" s="2">
        <v>42026</v>
      </c>
      <c r="B76" t="s">
        <v>81</v>
      </c>
      <c r="C76" s="1" t="s">
        <v>82</v>
      </c>
      <c r="D76">
        <v>0.99</v>
      </c>
      <c r="E76">
        <v>5919</v>
      </c>
      <c r="F76">
        <v>5790</v>
      </c>
      <c r="G76">
        <v>11698000</v>
      </c>
      <c r="H76" s="8">
        <f t="shared" si="1"/>
        <v>0</v>
      </c>
    </row>
    <row r="77" spans="1:8" hidden="1" x14ac:dyDescent="0.3">
      <c r="A77" s="2">
        <v>42027</v>
      </c>
      <c r="B77" t="s">
        <v>81</v>
      </c>
      <c r="C77" s="1" t="s">
        <v>82</v>
      </c>
      <c r="D77">
        <v>1</v>
      </c>
      <c r="E77">
        <v>68895</v>
      </c>
      <c r="F77">
        <v>68810</v>
      </c>
      <c r="G77">
        <v>11698000</v>
      </c>
      <c r="H77" s="8">
        <f t="shared" si="1"/>
        <v>1.01</v>
      </c>
    </row>
    <row r="78" spans="1:8" hidden="1" x14ac:dyDescent="0.3">
      <c r="A78" s="2">
        <v>42026</v>
      </c>
      <c r="B78" t="s">
        <v>83</v>
      </c>
      <c r="C78" s="1" t="s">
        <v>84</v>
      </c>
      <c r="D78">
        <v>1.05</v>
      </c>
      <c r="E78">
        <v>5</v>
      </c>
      <c r="F78">
        <v>10</v>
      </c>
      <c r="G78">
        <v>0</v>
      </c>
      <c r="H78" s="8">
        <f t="shared" si="1"/>
        <v>0</v>
      </c>
    </row>
    <row r="79" spans="1:8" hidden="1" x14ac:dyDescent="0.3">
      <c r="A79" s="2">
        <v>42027</v>
      </c>
      <c r="B79" t="s">
        <v>83</v>
      </c>
      <c r="C79" s="1" t="s">
        <v>84</v>
      </c>
      <c r="D79">
        <v>1.05</v>
      </c>
      <c r="E79">
        <v>4600</v>
      </c>
      <c r="F79">
        <v>4830</v>
      </c>
      <c r="G79">
        <v>0</v>
      </c>
      <c r="H79" s="8">
        <f t="shared" si="1"/>
        <v>0</v>
      </c>
    </row>
    <row r="80" spans="1:8" hidden="1" x14ac:dyDescent="0.3">
      <c r="A80" s="2">
        <v>42026</v>
      </c>
      <c r="B80" t="s">
        <v>85</v>
      </c>
      <c r="C80" s="1" t="s">
        <v>86</v>
      </c>
      <c r="D80">
        <v>11.19</v>
      </c>
      <c r="E80">
        <v>2021</v>
      </c>
      <c r="F80">
        <v>22080</v>
      </c>
      <c r="G80">
        <v>24981000</v>
      </c>
      <c r="H80" s="8">
        <f t="shared" si="1"/>
        <v>0</v>
      </c>
    </row>
    <row r="81" spans="1:8" hidden="1" x14ac:dyDescent="0.3">
      <c r="A81" s="2">
        <v>42027</v>
      </c>
      <c r="B81" t="s">
        <v>85</v>
      </c>
      <c r="C81" s="1" t="s">
        <v>86</v>
      </c>
      <c r="D81">
        <v>11.4</v>
      </c>
      <c r="E81">
        <v>4285</v>
      </c>
      <c r="F81">
        <v>48030</v>
      </c>
      <c r="G81">
        <v>24981000</v>
      </c>
      <c r="H81" s="8">
        <f t="shared" si="1"/>
        <v>1.88</v>
      </c>
    </row>
    <row r="82" spans="1:8" hidden="1" x14ac:dyDescent="0.3">
      <c r="A82" s="2">
        <v>42026</v>
      </c>
      <c r="B82" t="s">
        <v>87</v>
      </c>
      <c r="C82" s="1" t="s">
        <v>88</v>
      </c>
      <c r="D82">
        <v>3.23</v>
      </c>
      <c r="E82">
        <v>35000</v>
      </c>
      <c r="F82">
        <v>110330</v>
      </c>
      <c r="G82">
        <v>39722000</v>
      </c>
      <c r="H82" s="8">
        <f t="shared" si="1"/>
        <v>0</v>
      </c>
    </row>
    <row r="83" spans="1:8" hidden="1" x14ac:dyDescent="0.3">
      <c r="A83" s="2">
        <v>42027</v>
      </c>
      <c r="B83" t="s">
        <v>87</v>
      </c>
      <c r="C83" s="1" t="s">
        <v>88</v>
      </c>
      <c r="D83">
        <v>3.23</v>
      </c>
      <c r="E83">
        <v>1600</v>
      </c>
      <c r="F83">
        <v>5140</v>
      </c>
      <c r="G83">
        <v>39722000</v>
      </c>
      <c r="H83" s="8">
        <f t="shared" si="1"/>
        <v>0</v>
      </c>
    </row>
    <row r="84" spans="1:8" hidden="1" x14ac:dyDescent="0.3">
      <c r="A84" s="2">
        <v>42026</v>
      </c>
      <c r="B84" t="s">
        <v>89</v>
      </c>
      <c r="C84" s="1" t="s">
        <v>90</v>
      </c>
      <c r="D84">
        <v>4.33</v>
      </c>
      <c r="E84">
        <v>974</v>
      </c>
      <c r="F84">
        <v>4220</v>
      </c>
      <c r="G84">
        <v>3999000</v>
      </c>
      <c r="H84" s="8">
        <f t="shared" si="1"/>
        <v>0</v>
      </c>
    </row>
    <row r="85" spans="1:8" hidden="1" x14ac:dyDescent="0.3">
      <c r="A85" s="2">
        <v>42027</v>
      </c>
      <c r="B85" t="s">
        <v>89</v>
      </c>
      <c r="C85" s="1" t="s">
        <v>90</v>
      </c>
      <c r="D85">
        <v>4.3</v>
      </c>
      <c r="E85">
        <v>2300</v>
      </c>
      <c r="F85">
        <v>9960</v>
      </c>
      <c r="G85">
        <v>3999000</v>
      </c>
      <c r="H85" s="8">
        <f t="shared" si="1"/>
        <v>-0.69</v>
      </c>
    </row>
    <row r="86" spans="1:8" hidden="1" x14ac:dyDescent="0.3">
      <c r="A86" s="2">
        <v>42026</v>
      </c>
      <c r="B86" t="s">
        <v>91</v>
      </c>
      <c r="C86" s="1" t="s">
        <v>92</v>
      </c>
      <c r="D86">
        <v>7.24</v>
      </c>
      <c r="E86">
        <v>250008</v>
      </c>
      <c r="F86">
        <v>1775060</v>
      </c>
      <c r="G86">
        <v>15327000</v>
      </c>
      <c r="H86" s="8">
        <f t="shared" si="1"/>
        <v>0</v>
      </c>
    </row>
    <row r="87" spans="1:8" hidden="1" x14ac:dyDescent="0.3">
      <c r="A87" s="2">
        <v>42027</v>
      </c>
      <c r="B87" t="s">
        <v>91</v>
      </c>
      <c r="C87" s="1" t="s">
        <v>92</v>
      </c>
      <c r="D87">
        <v>7.18</v>
      </c>
      <c r="E87">
        <v>22</v>
      </c>
      <c r="F87">
        <v>160</v>
      </c>
      <c r="G87">
        <v>15327000</v>
      </c>
      <c r="H87" s="8">
        <f t="shared" si="1"/>
        <v>-0.83</v>
      </c>
    </row>
    <row r="88" spans="1:8" hidden="1" x14ac:dyDescent="0.3">
      <c r="A88" s="2">
        <v>42026</v>
      </c>
      <c r="B88" t="s">
        <v>93</v>
      </c>
      <c r="C88" s="1" t="s">
        <v>94</v>
      </c>
      <c r="D88">
        <v>20.7</v>
      </c>
      <c r="E88">
        <v>0</v>
      </c>
      <c r="F88">
        <v>0</v>
      </c>
      <c r="G88">
        <v>2322000</v>
      </c>
      <c r="H88" s="8">
        <f t="shared" si="1"/>
        <v>0</v>
      </c>
    </row>
    <row r="89" spans="1:8" hidden="1" x14ac:dyDescent="0.3">
      <c r="A89" s="2">
        <v>42027</v>
      </c>
      <c r="B89" t="s">
        <v>93</v>
      </c>
      <c r="C89" s="1" t="s">
        <v>94</v>
      </c>
      <c r="D89">
        <v>20.51</v>
      </c>
      <c r="E89">
        <v>233</v>
      </c>
      <c r="F89">
        <v>4680</v>
      </c>
      <c r="G89">
        <v>2322000</v>
      </c>
      <c r="H89" s="8">
        <f t="shared" si="1"/>
        <v>-0.92</v>
      </c>
    </row>
    <row r="90" spans="1:8" hidden="1" x14ac:dyDescent="0.3">
      <c r="A90" s="2">
        <v>42026</v>
      </c>
      <c r="B90" t="s">
        <v>95</v>
      </c>
      <c r="C90" s="1" t="s">
        <v>96</v>
      </c>
      <c r="D90">
        <v>3</v>
      </c>
      <c r="E90">
        <v>701</v>
      </c>
      <c r="F90">
        <v>1970</v>
      </c>
      <c r="G90">
        <v>0</v>
      </c>
      <c r="H90" s="8">
        <f t="shared" si="1"/>
        <v>0</v>
      </c>
    </row>
    <row r="91" spans="1:8" hidden="1" x14ac:dyDescent="0.3">
      <c r="A91" s="2">
        <v>42027</v>
      </c>
      <c r="B91" t="s">
        <v>95</v>
      </c>
      <c r="C91" s="1" t="s">
        <v>96</v>
      </c>
      <c r="D91">
        <v>2.99</v>
      </c>
      <c r="E91">
        <v>941</v>
      </c>
      <c r="F91">
        <v>2660</v>
      </c>
      <c r="G91">
        <v>0</v>
      </c>
      <c r="H91" s="8">
        <f t="shared" si="1"/>
        <v>-0.33</v>
      </c>
    </row>
    <row r="92" spans="1:8" hidden="1" x14ac:dyDescent="0.3">
      <c r="A92" s="2">
        <v>42026</v>
      </c>
      <c r="B92" t="s">
        <v>97</v>
      </c>
      <c r="C92" s="1" t="s">
        <v>98</v>
      </c>
      <c r="D92">
        <v>2.5499999999999998</v>
      </c>
      <c r="E92">
        <v>2</v>
      </c>
      <c r="F92">
        <v>10</v>
      </c>
      <c r="G92">
        <v>0</v>
      </c>
      <c r="H92" s="8">
        <f t="shared" si="1"/>
        <v>0</v>
      </c>
    </row>
    <row r="93" spans="1:8" hidden="1" x14ac:dyDescent="0.3">
      <c r="A93" s="2">
        <v>42027</v>
      </c>
      <c r="B93" t="s">
        <v>97</v>
      </c>
      <c r="C93" s="1" t="s">
        <v>98</v>
      </c>
      <c r="D93">
        <v>2.5299999999999998</v>
      </c>
      <c r="E93">
        <v>339</v>
      </c>
      <c r="F93">
        <v>800</v>
      </c>
      <c r="G93">
        <v>0</v>
      </c>
      <c r="H93" s="8">
        <f t="shared" si="1"/>
        <v>-0.78</v>
      </c>
    </row>
    <row r="94" spans="1:8" hidden="1" x14ac:dyDescent="0.3">
      <c r="A94" s="2">
        <v>42026</v>
      </c>
      <c r="B94" t="s">
        <v>99</v>
      </c>
      <c r="C94" s="1" t="s">
        <v>100</v>
      </c>
      <c r="D94">
        <v>2.77</v>
      </c>
      <c r="E94">
        <v>0</v>
      </c>
      <c r="F94">
        <v>0</v>
      </c>
      <c r="G94">
        <v>0</v>
      </c>
      <c r="H94" s="8">
        <f t="shared" si="1"/>
        <v>0</v>
      </c>
    </row>
    <row r="95" spans="1:8" hidden="1" x14ac:dyDescent="0.3">
      <c r="A95" s="2">
        <v>42027</v>
      </c>
      <c r="B95" t="s">
        <v>99</v>
      </c>
      <c r="C95" s="1" t="s">
        <v>100</v>
      </c>
      <c r="D95">
        <v>2.77</v>
      </c>
      <c r="E95">
        <v>0</v>
      </c>
      <c r="F95">
        <v>0</v>
      </c>
      <c r="G95">
        <v>0</v>
      </c>
      <c r="H95" s="8">
        <f t="shared" si="1"/>
        <v>0</v>
      </c>
    </row>
    <row r="96" spans="1:8" hidden="1" x14ac:dyDescent="0.3">
      <c r="A96" s="2">
        <v>42026</v>
      </c>
      <c r="B96" t="s">
        <v>101</v>
      </c>
      <c r="C96" s="1" t="s">
        <v>102</v>
      </c>
      <c r="D96">
        <v>7.19</v>
      </c>
      <c r="E96">
        <v>1</v>
      </c>
      <c r="F96">
        <v>10</v>
      </c>
      <c r="G96">
        <v>2174000</v>
      </c>
      <c r="H96" s="8">
        <f t="shared" si="1"/>
        <v>0</v>
      </c>
    </row>
    <row r="97" spans="1:8" hidden="1" x14ac:dyDescent="0.3">
      <c r="A97" s="2">
        <v>42027</v>
      </c>
      <c r="B97" t="s">
        <v>101</v>
      </c>
      <c r="C97" s="1" t="s">
        <v>102</v>
      </c>
      <c r="D97">
        <v>7</v>
      </c>
      <c r="E97">
        <v>262</v>
      </c>
      <c r="F97">
        <v>1830</v>
      </c>
      <c r="G97">
        <v>2174000</v>
      </c>
      <c r="H97" s="8">
        <f t="shared" si="1"/>
        <v>-2.64</v>
      </c>
    </row>
    <row r="98" spans="1:8" hidden="1" x14ac:dyDescent="0.3">
      <c r="A98" s="2">
        <v>42026</v>
      </c>
      <c r="B98" t="s">
        <v>103</v>
      </c>
      <c r="C98" s="1" t="s">
        <v>104</v>
      </c>
      <c r="D98">
        <v>43</v>
      </c>
      <c r="E98">
        <v>17210</v>
      </c>
      <c r="F98">
        <v>744390</v>
      </c>
      <c r="G98">
        <v>7788000</v>
      </c>
      <c r="H98" s="8">
        <f t="shared" si="1"/>
        <v>0</v>
      </c>
    </row>
    <row r="99" spans="1:8" hidden="1" x14ac:dyDescent="0.3">
      <c r="A99" s="2">
        <v>42027</v>
      </c>
      <c r="B99" t="s">
        <v>103</v>
      </c>
      <c r="C99" s="1" t="s">
        <v>104</v>
      </c>
      <c r="D99">
        <v>43.95</v>
      </c>
      <c r="E99">
        <v>15934</v>
      </c>
      <c r="F99">
        <v>684960</v>
      </c>
      <c r="G99">
        <v>7788000</v>
      </c>
      <c r="H99" s="8">
        <f t="shared" si="1"/>
        <v>2.21</v>
      </c>
    </row>
    <row r="100" spans="1:8" hidden="1" x14ac:dyDescent="0.3">
      <c r="A100" s="2">
        <v>42026</v>
      </c>
      <c r="B100" t="s">
        <v>105</v>
      </c>
      <c r="C100" s="1" t="s">
        <v>106</v>
      </c>
      <c r="D100">
        <v>1.1399999999999999</v>
      </c>
      <c r="E100">
        <v>14109</v>
      </c>
      <c r="F100">
        <v>15850</v>
      </c>
      <c r="G100">
        <v>96494000</v>
      </c>
      <c r="H100" s="8">
        <f t="shared" si="1"/>
        <v>0</v>
      </c>
    </row>
    <row r="101" spans="1:8" hidden="1" x14ac:dyDescent="0.3">
      <c r="A101" s="2">
        <v>42027</v>
      </c>
      <c r="B101" t="s">
        <v>105</v>
      </c>
      <c r="C101" s="1" t="s">
        <v>106</v>
      </c>
      <c r="D101">
        <v>1.1200000000000001</v>
      </c>
      <c r="E101">
        <v>81484</v>
      </c>
      <c r="F101">
        <v>90930</v>
      </c>
      <c r="G101">
        <v>96494000</v>
      </c>
      <c r="H101" s="8">
        <f t="shared" si="1"/>
        <v>-1.75</v>
      </c>
    </row>
    <row r="102" spans="1:8" hidden="1" x14ac:dyDescent="0.3">
      <c r="A102" s="2">
        <v>42026</v>
      </c>
      <c r="B102" t="s">
        <v>107</v>
      </c>
      <c r="C102" s="1" t="s">
        <v>108</v>
      </c>
      <c r="D102">
        <v>13</v>
      </c>
      <c r="E102">
        <v>49</v>
      </c>
      <c r="F102">
        <v>640</v>
      </c>
      <c r="G102">
        <v>0</v>
      </c>
      <c r="H102" s="8">
        <f t="shared" si="1"/>
        <v>0</v>
      </c>
    </row>
    <row r="103" spans="1:8" hidden="1" x14ac:dyDescent="0.3">
      <c r="A103" s="2">
        <v>42027</v>
      </c>
      <c r="B103" t="s">
        <v>107</v>
      </c>
      <c r="C103" s="1" t="s">
        <v>108</v>
      </c>
      <c r="D103">
        <v>13</v>
      </c>
      <c r="E103">
        <v>0</v>
      </c>
      <c r="F103">
        <v>0</v>
      </c>
      <c r="G103">
        <v>0</v>
      </c>
      <c r="H103" s="8">
        <f t="shared" si="1"/>
        <v>0</v>
      </c>
    </row>
    <row r="104" spans="1:8" hidden="1" x14ac:dyDescent="0.3">
      <c r="A104" s="2">
        <v>42026</v>
      </c>
      <c r="B104" t="s">
        <v>109</v>
      </c>
      <c r="C104" s="1" t="s">
        <v>110</v>
      </c>
      <c r="D104">
        <v>306.05</v>
      </c>
      <c r="E104">
        <v>82</v>
      </c>
      <c r="F104">
        <v>25440</v>
      </c>
      <c r="G104">
        <v>1075000</v>
      </c>
      <c r="H104" s="8">
        <f t="shared" si="1"/>
        <v>0</v>
      </c>
    </row>
    <row r="105" spans="1:8" hidden="1" x14ac:dyDescent="0.3">
      <c r="A105" s="2">
        <v>42027</v>
      </c>
      <c r="B105" t="s">
        <v>109</v>
      </c>
      <c r="C105" s="1" t="s">
        <v>110</v>
      </c>
      <c r="D105">
        <v>308.45</v>
      </c>
      <c r="E105">
        <v>12</v>
      </c>
      <c r="F105">
        <v>3730</v>
      </c>
      <c r="G105">
        <v>1075000</v>
      </c>
      <c r="H105" s="8">
        <f t="shared" si="1"/>
        <v>0.78</v>
      </c>
    </row>
    <row r="106" spans="1:8" hidden="1" x14ac:dyDescent="0.3">
      <c r="A106" s="2">
        <v>42026</v>
      </c>
      <c r="B106" t="s">
        <v>111</v>
      </c>
      <c r="C106" s="1" t="s">
        <v>112</v>
      </c>
      <c r="D106">
        <v>3.77</v>
      </c>
      <c r="E106">
        <v>1302</v>
      </c>
      <c r="F106">
        <v>4930</v>
      </c>
      <c r="G106">
        <v>0</v>
      </c>
      <c r="H106" s="8">
        <f t="shared" si="1"/>
        <v>0</v>
      </c>
    </row>
    <row r="107" spans="1:8" hidden="1" x14ac:dyDescent="0.3">
      <c r="A107" s="2">
        <v>42027</v>
      </c>
      <c r="B107" t="s">
        <v>111</v>
      </c>
      <c r="C107" s="1" t="s">
        <v>112</v>
      </c>
      <c r="D107">
        <v>3.79</v>
      </c>
      <c r="E107">
        <v>27132</v>
      </c>
      <c r="F107">
        <v>102830</v>
      </c>
      <c r="G107">
        <v>0</v>
      </c>
      <c r="H107" s="8">
        <f t="shared" si="1"/>
        <v>0.53</v>
      </c>
    </row>
    <row r="108" spans="1:8" hidden="1" x14ac:dyDescent="0.3">
      <c r="A108" s="2">
        <v>42026</v>
      </c>
      <c r="B108" t="s">
        <v>113</v>
      </c>
      <c r="C108" s="1" t="s">
        <v>114</v>
      </c>
      <c r="D108">
        <v>27.9</v>
      </c>
      <c r="E108">
        <v>0</v>
      </c>
      <c r="F108">
        <v>0</v>
      </c>
      <c r="G108">
        <v>0</v>
      </c>
      <c r="H108" s="8">
        <f t="shared" si="1"/>
        <v>0</v>
      </c>
    </row>
    <row r="109" spans="1:8" hidden="1" x14ac:dyDescent="0.3">
      <c r="A109" s="2">
        <v>42027</v>
      </c>
      <c r="B109" t="s">
        <v>113</v>
      </c>
      <c r="C109" s="1" t="s">
        <v>114</v>
      </c>
      <c r="D109">
        <v>27.9</v>
      </c>
      <c r="E109">
        <v>0</v>
      </c>
      <c r="F109">
        <v>0</v>
      </c>
      <c r="G109">
        <v>0</v>
      </c>
      <c r="H109" s="8">
        <f t="shared" si="1"/>
        <v>0</v>
      </c>
    </row>
    <row r="110" spans="1:8" hidden="1" x14ac:dyDescent="0.3">
      <c r="A110" s="2">
        <v>42026</v>
      </c>
      <c r="B110" t="s">
        <v>115</v>
      </c>
      <c r="C110" s="1" t="s">
        <v>116</v>
      </c>
      <c r="D110">
        <v>11.02</v>
      </c>
      <c r="E110">
        <v>1002</v>
      </c>
      <c r="F110">
        <v>11030</v>
      </c>
      <c r="G110">
        <v>911000</v>
      </c>
      <c r="H110" s="8">
        <f t="shared" si="1"/>
        <v>0</v>
      </c>
    </row>
    <row r="111" spans="1:8" hidden="1" x14ac:dyDescent="0.3">
      <c r="A111" s="2">
        <v>42027</v>
      </c>
      <c r="B111" t="s">
        <v>115</v>
      </c>
      <c r="C111" s="1" t="s">
        <v>116</v>
      </c>
      <c r="D111">
        <v>11</v>
      </c>
      <c r="E111">
        <v>225</v>
      </c>
      <c r="F111">
        <v>2480</v>
      </c>
      <c r="G111">
        <v>911000</v>
      </c>
      <c r="H111" s="8">
        <f t="shared" si="1"/>
        <v>-0.18</v>
      </c>
    </row>
    <row r="112" spans="1:8" hidden="1" x14ac:dyDescent="0.3">
      <c r="A112" s="2">
        <v>42026</v>
      </c>
      <c r="B112" t="s">
        <v>117</v>
      </c>
      <c r="C112" s="1" t="s">
        <v>118</v>
      </c>
      <c r="D112">
        <v>79.95</v>
      </c>
      <c r="E112">
        <v>0</v>
      </c>
      <c r="F112">
        <v>0</v>
      </c>
      <c r="G112">
        <v>0</v>
      </c>
      <c r="H112" s="8">
        <f t="shared" si="1"/>
        <v>0</v>
      </c>
    </row>
    <row r="113" spans="1:8" hidden="1" x14ac:dyDescent="0.3">
      <c r="A113" s="2">
        <v>42027</v>
      </c>
      <c r="B113" t="s">
        <v>117</v>
      </c>
      <c r="C113" s="1" t="s">
        <v>118</v>
      </c>
      <c r="D113">
        <v>79.95</v>
      </c>
      <c r="E113">
        <v>0</v>
      </c>
      <c r="F113">
        <v>0</v>
      </c>
      <c r="G113">
        <v>0</v>
      </c>
      <c r="H113" s="8">
        <f t="shared" si="1"/>
        <v>0</v>
      </c>
    </row>
    <row r="114" spans="1:8" hidden="1" x14ac:dyDescent="0.3">
      <c r="A114" s="2">
        <v>42026</v>
      </c>
      <c r="B114" t="s">
        <v>119</v>
      </c>
      <c r="C114" s="1" t="s">
        <v>120</v>
      </c>
      <c r="D114">
        <v>4</v>
      </c>
      <c r="E114">
        <v>97499</v>
      </c>
      <c r="F114">
        <v>388340</v>
      </c>
      <c r="G114">
        <v>67191000</v>
      </c>
      <c r="H114" s="8">
        <f t="shared" si="1"/>
        <v>0</v>
      </c>
    </row>
    <row r="115" spans="1:8" hidden="1" x14ac:dyDescent="0.3">
      <c r="A115" s="2">
        <v>42027</v>
      </c>
      <c r="B115" t="s">
        <v>119</v>
      </c>
      <c r="C115" s="1" t="s">
        <v>120</v>
      </c>
      <c r="D115">
        <v>4.07</v>
      </c>
      <c r="E115">
        <v>51373</v>
      </c>
      <c r="F115">
        <v>206650</v>
      </c>
      <c r="G115">
        <v>67191000</v>
      </c>
      <c r="H115" s="8">
        <f t="shared" si="1"/>
        <v>1.75</v>
      </c>
    </row>
    <row r="116" spans="1:8" hidden="1" x14ac:dyDescent="0.3">
      <c r="A116" s="2">
        <v>42026</v>
      </c>
      <c r="B116" t="s">
        <v>121</v>
      </c>
      <c r="C116" s="1" t="s">
        <v>122</v>
      </c>
      <c r="D116">
        <v>3.49</v>
      </c>
      <c r="E116">
        <v>46908</v>
      </c>
      <c r="F116">
        <v>163710</v>
      </c>
      <c r="G116">
        <v>1797000</v>
      </c>
      <c r="H116" s="8">
        <f t="shared" si="1"/>
        <v>0</v>
      </c>
    </row>
    <row r="117" spans="1:8" hidden="1" x14ac:dyDescent="0.3">
      <c r="A117" s="2">
        <v>42027</v>
      </c>
      <c r="B117" t="s">
        <v>121</v>
      </c>
      <c r="C117" s="1" t="s">
        <v>122</v>
      </c>
      <c r="D117">
        <v>3.5</v>
      </c>
      <c r="E117">
        <v>742</v>
      </c>
      <c r="F117">
        <v>2530</v>
      </c>
      <c r="G117">
        <v>1797000</v>
      </c>
      <c r="H117" s="8">
        <f t="shared" si="1"/>
        <v>0.28999999999999998</v>
      </c>
    </row>
    <row r="118" spans="1:8" hidden="1" x14ac:dyDescent="0.3">
      <c r="A118" s="2">
        <v>42026</v>
      </c>
      <c r="B118" t="s">
        <v>123</v>
      </c>
      <c r="C118" s="1" t="s">
        <v>124</v>
      </c>
      <c r="D118">
        <v>1.24</v>
      </c>
      <c r="E118">
        <v>13102</v>
      </c>
      <c r="F118">
        <v>15720</v>
      </c>
      <c r="G118">
        <v>57095000</v>
      </c>
      <c r="H118" s="8">
        <f t="shared" si="1"/>
        <v>0</v>
      </c>
    </row>
    <row r="119" spans="1:8" hidden="1" x14ac:dyDescent="0.3">
      <c r="A119" s="2">
        <v>42027</v>
      </c>
      <c r="B119" t="s">
        <v>123</v>
      </c>
      <c r="C119" s="1" t="s">
        <v>124</v>
      </c>
      <c r="D119">
        <v>1.24</v>
      </c>
      <c r="E119">
        <v>2217</v>
      </c>
      <c r="F119">
        <v>2640</v>
      </c>
      <c r="G119">
        <v>57095000</v>
      </c>
      <c r="H119" s="8">
        <f t="shared" si="1"/>
        <v>0</v>
      </c>
    </row>
    <row r="120" spans="1:8" hidden="1" x14ac:dyDescent="0.3">
      <c r="A120" s="2">
        <v>42026</v>
      </c>
      <c r="B120" t="s">
        <v>125</v>
      </c>
      <c r="C120" s="1" t="s">
        <v>126</v>
      </c>
      <c r="D120">
        <v>2.65</v>
      </c>
      <c r="E120">
        <v>345</v>
      </c>
      <c r="F120">
        <v>920</v>
      </c>
      <c r="G120">
        <v>2181000</v>
      </c>
      <c r="H120" s="8">
        <f t="shared" si="1"/>
        <v>0</v>
      </c>
    </row>
    <row r="121" spans="1:8" hidden="1" x14ac:dyDescent="0.3">
      <c r="A121" s="2">
        <v>42027</v>
      </c>
      <c r="B121" t="s">
        <v>125</v>
      </c>
      <c r="C121" s="1" t="s">
        <v>126</v>
      </c>
      <c r="D121">
        <v>2.66</v>
      </c>
      <c r="E121">
        <v>50</v>
      </c>
      <c r="F121">
        <v>130</v>
      </c>
      <c r="G121">
        <v>2181000</v>
      </c>
      <c r="H121" s="8">
        <f t="shared" si="1"/>
        <v>0.38</v>
      </c>
    </row>
    <row r="122" spans="1:8" hidden="1" x14ac:dyDescent="0.3">
      <c r="A122" s="2">
        <v>42026</v>
      </c>
      <c r="B122" t="s">
        <v>127</v>
      </c>
      <c r="C122" s="1" t="s">
        <v>128</v>
      </c>
      <c r="D122">
        <v>61.5</v>
      </c>
      <c r="E122">
        <v>3375</v>
      </c>
      <c r="F122">
        <v>207140</v>
      </c>
      <c r="G122">
        <v>4735000</v>
      </c>
      <c r="H122" s="8">
        <f t="shared" si="1"/>
        <v>0</v>
      </c>
    </row>
    <row r="123" spans="1:8" hidden="1" x14ac:dyDescent="0.3">
      <c r="A123" s="2">
        <v>42027</v>
      </c>
      <c r="B123" t="s">
        <v>127</v>
      </c>
      <c r="C123" s="1" t="s">
        <v>128</v>
      </c>
      <c r="D123">
        <v>61.6</v>
      </c>
      <c r="E123">
        <v>5663</v>
      </c>
      <c r="F123">
        <v>348890</v>
      </c>
      <c r="G123">
        <v>4735000</v>
      </c>
      <c r="H123" s="8">
        <f t="shared" si="1"/>
        <v>0.16</v>
      </c>
    </row>
    <row r="124" spans="1:8" hidden="1" x14ac:dyDescent="0.3">
      <c r="A124" s="2">
        <v>42026</v>
      </c>
      <c r="B124" t="s">
        <v>129</v>
      </c>
      <c r="C124" s="1" t="s">
        <v>130</v>
      </c>
      <c r="D124">
        <v>98.7</v>
      </c>
      <c r="E124">
        <v>48309</v>
      </c>
      <c r="F124">
        <v>4768460</v>
      </c>
      <c r="G124">
        <v>34013000</v>
      </c>
      <c r="H124" s="8">
        <f t="shared" si="1"/>
        <v>0</v>
      </c>
    </row>
    <row r="125" spans="1:8" hidden="1" x14ac:dyDescent="0.3">
      <c r="A125" s="2">
        <v>42027</v>
      </c>
      <c r="B125" t="s">
        <v>129</v>
      </c>
      <c r="C125" s="1" t="s">
        <v>130</v>
      </c>
      <c r="D125">
        <v>99</v>
      </c>
      <c r="E125">
        <v>39403</v>
      </c>
      <c r="F125">
        <v>3893500</v>
      </c>
      <c r="G125">
        <v>34013000</v>
      </c>
      <c r="H125" s="8">
        <f t="shared" si="1"/>
        <v>0.3</v>
      </c>
    </row>
    <row r="126" spans="1:8" hidden="1" x14ac:dyDescent="0.3">
      <c r="A126" s="2">
        <v>42026</v>
      </c>
      <c r="B126" t="s">
        <v>131</v>
      </c>
      <c r="C126" s="1" t="s">
        <v>132</v>
      </c>
      <c r="D126">
        <v>5.36</v>
      </c>
      <c r="E126">
        <v>679096</v>
      </c>
      <c r="F126">
        <v>3637800</v>
      </c>
      <c r="G126">
        <v>95414000</v>
      </c>
      <c r="H126" s="8">
        <f t="shared" si="1"/>
        <v>0</v>
      </c>
    </row>
    <row r="127" spans="1:8" hidden="1" x14ac:dyDescent="0.3">
      <c r="A127" s="2">
        <v>42027</v>
      </c>
      <c r="B127" t="s">
        <v>131</v>
      </c>
      <c r="C127" s="1" t="s">
        <v>132</v>
      </c>
      <c r="D127">
        <v>5.45</v>
      </c>
      <c r="E127">
        <v>498769</v>
      </c>
      <c r="F127">
        <v>2712060</v>
      </c>
      <c r="G127">
        <v>95414000</v>
      </c>
      <c r="H127" s="8">
        <f t="shared" si="1"/>
        <v>1.68</v>
      </c>
    </row>
    <row r="128" spans="1:8" hidden="1" x14ac:dyDescent="0.3">
      <c r="A128" s="2">
        <v>42026</v>
      </c>
      <c r="B128" t="s">
        <v>133</v>
      </c>
      <c r="C128" s="1" t="s">
        <v>134</v>
      </c>
      <c r="D128">
        <v>35.6</v>
      </c>
      <c r="E128">
        <v>3197</v>
      </c>
      <c r="F128">
        <v>114510</v>
      </c>
      <c r="G128">
        <v>9289000</v>
      </c>
      <c r="H128" s="8">
        <f t="shared" si="1"/>
        <v>0</v>
      </c>
    </row>
    <row r="129" spans="1:8" hidden="1" x14ac:dyDescent="0.3">
      <c r="A129" s="2">
        <v>42027</v>
      </c>
      <c r="B129" t="s">
        <v>133</v>
      </c>
      <c r="C129" s="1" t="s">
        <v>134</v>
      </c>
      <c r="D129">
        <v>35.6</v>
      </c>
      <c r="E129">
        <v>980</v>
      </c>
      <c r="F129">
        <v>34970</v>
      </c>
      <c r="G129">
        <v>9289000</v>
      </c>
      <c r="H129" s="8">
        <f t="shared" si="1"/>
        <v>0</v>
      </c>
    </row>
    <row r="130" spans="1:8" hidden="1" x14ac:dyDescent="0.3">
      <c r="A130" s="2">
        <v>42026</v>
      </c>
      <c r="B130" t="s">
        <v>135</v>
      </c>
      <c r="C130" s="1" t="s">
        <v>136</v>
      </c>
      <c r="D130">
        <v>1.52</v>
      </c>
      <c r="E130">
        <v>0</v>
      </c>
      <c r="F130">
        <v>0</v>
      </c>
      <c r="G130">
        <v>5226000</v>
      </c>
      <c r="H130" s="8">
        <f t="shared" si="1"/>
        <v>0</v>
      </c>
    </row>
    <row r="131" spans="1:8" hidden="1" x14ac:dyDescent="0.3">
      <c r="A131" s="2">
        <v>42027</v>
      </c>
      <c r="B131" t="s">
        <v>135</v>
      </c>
      <c r="C131" s="1" t="s">
        <v>136</v>
      </c>
      <c r="D131">
        <v>1.5</v>
      </c>
      <c r="E131">
        <v>250</v>
      </c>
      <c r="F131">
        <v>370</v>
      </c>
      <c r="G131">
        <v>5226000</v>
      </c>
      <c r="H131" s="8">
        <f t="shared" si="1"/>
        <v>-1.32</v>
      </c>
    </row>
    <row r="132" spans="1:8" hidden="1" x14ac:dyDescent="0.3">
      <c r="A132" s="2">
        <v>42026</v>
      </c>
      <c r="B132" t="s">
        <v>137</v>
      </c>
      <c r="C132" s="1" t="s">
        <v>138</v>
      </c>
      <c r="D132">
        <v>15.9</v>
      </c>
      <c r="E132">
        <v>99846</v>
      </c>
      <c r="F132">
        <v>1596910</v>
      </c>
      <c r="G132">
        <v>978000</v>
      </c>
      <c r="H132" s="8">
        <f t="shared" ref="H132:H195" si="2">ROUND(IF(B132=B131,(D132/D131)-1,0)*100,2)</f>
        <v>0</v>
      </c>
    </row>
    <row r="133" spans="1:8" hidden="1" x14ac:dyDescent="0.3">
      <c r="A133" s="2">
        <v>42027</v>
      </c>
      <c r="B133" t="s">
        <v>137</v>
      </c>
      <c r="C133" s="1" t="s">
        <v>138</v>
      </c>
      <c r="D133">
        <v>16.899999999999999</v>
      </c>
      <c r="E133">
        <v>15722</v>
      </c>
      <c r="F133">
        <v>263420</v>
      </c>
      <c r="G133">
        <v>978000</v>
      </c>
      <c r="H133" s="8">
        <f t="shared" si="2"/>
        <v>6.29</v>
      </c>
    </row>
    <row r="134" spans="1:8" hidden="1" x14ac:dyDescent="0.3">
      <c r="A134" s="2">
        <v>42026</v>
      </c>
      <c r="B134" t="s">
        <v>139</v>
      </c>
      <c r="C134" s="1" t="s">
        <v>140</v>
      </c>
      <c r="D134">
        <v>27.7</v>
      </c>
      <c r="E134">
        <v>1056</v>
      </c>
      <c r="F134">
        <v>28100</v>
      </c>
      <c r="G134">
        <v>2468000</v>
      </c>
      <c r="H134" s="8">
        <f t="shared" si="2"/>
        <v>0</v>
      </c>
    </row>
    <row r="135" spans="1:8" hidden="1" x14ac:dyDescent="0.3">
      <c r="A135" s="2">
        <v>42027</v>
      </c>
      <c r="B135" t="s">
        <v>139</v>
      </c>
      <c r="C135" s="1" t="s">
        <v>140</v>
      </c>
      <c r="D135">
        <v>27.7</v>
      </c>
      <c r="E135">
        <v>6496</v>
      </c>
      <c r="F135">
        <v>176800</v>
      </c>
      <c r="G135">
        <v>2468000</v>
      </c>
      <c r="H135" s="8">
        <f t="shared" si="2"/>
        <v>0</v>
      </c>
    </row>
    <row r="136" spans="1:8" hidden="1" x14ac:dyDescent="0.3">
      <c r="A136" s="2">
        <v>42026</v>
      </c>
      <c r="B136" t="s">
        <v>141</v>
      </c>
      <c r="C136" s="1" t="s">
        <v>142</v>
      </c>
      <c r="D136">
        <v>150</v>
      </c>
      <c r="E136">
        <v>3992</v>
      </c>
      <c r="F136">
        <v>601540</v>
      </c>
      <c r="G136">
        <v>10451000</v>
      </c>
      <c r="H136" s="8">
        <f t="shared" si="2"/>
        <v>0</v>
      </c>
    </row>
    <row r="137" spans="1:8" hidden="1" x14ac:dyDescent="0.3">
      <c r="A137" s="2">
        <v>42027</v>
      </c>
      <c r="B137" t="s">
        <v>141</v>
      </c>
      <c r="C137" s="1" t="s">
        <v>142</v>
      </c>
      <c r="D137">
        <v>153.25</v>
      </c>
      <c r="E137">
        <v>6822</v>
      </c>
      <c r="F137">
        <v>1037790</v>
      </c>
      <c r="G137">
        <v>10451000</v>
      </c>
      <c r="H137" s="8">
        <f t="shared" si="2"/>
        <v>2.17</v>
      </c>
    </row>
    <row r="138" spans="1:8" hidden="1" x14ac:dyDescent="0.3">
      <c r="A138" s="2">
        <v>42026</v>
      </c>
      <c r="B138" t="s">
        <v>143</v>
      </c>
      <c r="C138" s="1" t="s">
        <v>144</v>
      </c>
      <c r="D138">
        <v>0.06</v>
      </c>
      <c r="E138">
        <v>16100</v>
      </c>
      <c r="F138">
        <v>970</v>
      </c>
      <c r="G138">
        <v>0</v>
      </c>
      <c r="H138" s="8">
        <f t="shared" si="2"/>
        <v>0</v>
      </c>
    </row>
    <row r="139" spans="1:8" hidden="1" x14ac:dyDescent="0.3">
      <c r="A139" s="2">
        <v>42027</v>
      </c>
      <c r="B139" t="s">
        <v>143</v>
      </c>
      <c r="C139" s="1" t="s">
        <v>144</v>
      </c>
      <c r="D139">
        <v>0.06</v>
      </c>
      <c r="E139">
        <v>14660</v>
      </c>
      <c r="F139">
        <v>880</v>
      </c>
      <c r="G139">
        <v>0</v>
      </c>
      <c r="H139" s="8">
        <f t="shared" si="2"/>
        <v>0</v>
      </c>
    </row>
    <row r="140" spans="1:8" hidden="1" x14ac:dyDescent="0.3">
      <c r="A140" s="2">
        <v>42026</v>
      </c>
      <c r="B140" t="s">
        <v>145</v>
      </c>
      <c r="C140" s="1" t="s">
        <v>146</v>
      </c>
      <c r="D140">
        <v>1.33</v>
      </c>
      <c r="E140">
        <v>1747685</v>
      </c>
      <c r="F140">
        <v>2300860</v>
      </c>
      <c r="G140">
        <v>6078000</v>
      </c>
      <c r="H140" s="8">
        <f t="shared" si="2"/>
        <v>0</v>
      </c>
    </row>
    <row r="141" spans="1:8" hidden="1" x14ac:dyDescent="0.3">
      <c r="A141" s="2">
        <v>42027</v>
      </c>
      <c r="B141" t="s">
        <v>145</v>
      </c>
      <c r="C141" s="1" t="s">
        <v>146</v>
      </c>
      <c r="D141">
        <v>1.37</v>
      </c>
      <c r="E141">
        <v>420197</v>
      </c>
      <c r="F141">
        <v>557670</v>
      </c>
      <c r="G141">
        <v>6078000</v>
      </c>
      <c r="H141" s="8">
        <f t="shared" si="2"/>
        <v>3.01</v>
      </c>
    </row>
    <row r="142" spans="1:8" hidden="1" x14ac:dyDescent="0.3">
      <c r="A142" s="2">
        <v>42026</v>
      </c>
      <c r="B142" t="s">
        <v>147</v>
      </c>
      <c r="C142" s="1" t="s">
        <v>148</v>
      </c>
      <c r="D142">
        <v>73.36</v>
      </c>
      <c r="E142">
        <v>0</v>
      </c>
      <c r="F142">
        <v>0</v>
      </c>
      <c r="G142">
        <v>6034000</v>
      </c>
      <c r="H142" s="8">
        <f t="shared" si="2"/>
        <v>0</v>
      </c>
    </row>
    <row r="143" spans="1:8" hidden="1" x14ac:dyDescent="0.3">
      <c r="A143" s="2">
        <v>42027</v>
      </c>
      <c r="B143" t="s">
        <v>147</v>
      </c>
      <c r="C143" s="1" t="s">
        <v>148</v>
      </c>
      <c r="D143">
        <v>73.36</v>
      </c>
      <c r="E143">
        <v>0</v>
      </c>
      <c r="F143">
        <v>0</v>
      </c>
      <c r="G143">
        <v>6034000</v>
      </c>
      <c r="H143" s="8">
        <f t="shared" si="2"/>
        <v>0</v>
      </c>
    </row>
    <row r="144" spans="1:8" hidden="1" x14ac:dyDescent="0.3">
      <c r="A144" s="2">
        <v>42026</v>
      </c>
      <c r="B144" t="s">
        <v>149</v>
      </c>
      <c r="C144" s="1" t="s">
        <v>150</v>
      </c>
      <c r="D144">
        <v>1.72</v>
      </c>
      <c r="E144">
        <v>485978</v>
      </c>
      <c r="F144">
        <v>845850</v>
      </c>
      <c r="G144">
        <v>50108000</v>
      </c>
      <c r="H144" s="8">
        <f t="shared" si="2"/>
        <v>0</v>
      </c>
    </row>
    <row r="145" spans="1:8" hidden="1" x14ac:dyDescent="0.3">
      <c r="A145" s="2">
        <v>42027</v>
      </c>
      <c r="B145" t="s">
        <v>149</v>
      </c>
      <c r="C145" s="1" t="s">
        <v>150</v>
      </c>
      <c r="D145">
        <v>1.65</v>
      </c>
      <c r="E145">
        <v>329392</v>
      </c>
      <c r="F145">
        <v>552800</v>
      </c>
      <c r="G145">
        <v>50108000</v>
      </c>
      <c r="H145" s="8">
        <f t="shared" si="2"/>
        <v>-4.07</v>
      </c>
    </row>
    <row r="146" spans="1:8" hidden="1" x14ac:dyDescent="0.3">
      <c r="A146" s="2">
        <v>42026</v>
      </c>
      <c r="B146" t="s">
        <v>151</v>
      </c>
      <c r="C146" s="1" t="s">
        <v>152</v>
      </c>
      <c r="D146">
        <v>332.4</v>
      </c>
      <c r="E146">
        <v>91224</v>
      </c>
      <c r="F146">
        <v>30594760</v>
      </c>
      <c r="G146">
        <v>28420000</v>
      </c>
      <c r="H146" s="8">
        <f t="shared" si="2"/>
        <v>0</v>
      </c>
    </row>
    <row r="147" spans="1:8" hidden="1" x14ac:dyDescent="0.3">
      <c r="A147" s="2">
        <v>42027</v>
      </c>
      <c r="B147" t="s">
        <v>151</v>
      </c>
      <c r="C147" s="1" t="s">
        <v>152</v>
      </c>
      <c r="D147">
        <v>343.15</v>
      </c>
      <c r="E147">
        <v>64293</v>
      </c>
      <c r="F147">
        <v>21821440</v>
      </c>
      <c r="G147">
        <v>28420000</v>
      </c>
      <c r="H147" s="8">
        <f t="shared" si="2"/>
        <v>3.23</v>
      </c>
    </row>
    <row r="148" spans="1:8" hidden="1" x14ac:dyDescent="0.3">
      <c r="A148" s="2">
        <v>42026</v>
      </c>
      <c r="B148" t="s">
        <v>153</v>
      </c>
      <c r="C148" s="1" t="s">
        <v>154</v>
      </c>
      <c r="D148">
        <v>1.06</v>
      </c>
      <c r="E148">
        <v>6</v>
      </c>
      <c r="F148">
        <v>10</v>
      </c>
      <c r="G148">
        <v>0</v>
      </c>
      <c r="H148" s="8">
        <f t="shared" si="2"/>
        <v>0</v>
      </c>
    </row>
    <row r="149" spans="1:8" hidden="1" x14ac:dyDescent="0.3">
      <c r="A149" s="2">
        <v>42027</v>
      </c>
      <c r="B149" t="s">
        <v>153</v>
      </c>
      <c r="C149" s="1" t="s">
        <v>154</v>
      </c>
      <c r="D149">
        <v>1.03</v>
      </c>
      <c r="E149">
        <v>17340</v>
      </c>
      <c r="F149">
        <v>17920</v>
      </c>
      <c r="G149">
        <v>0</v>
      </c>
      <c r="H149" s="8">
        <f t="shared" si="2"/>
        <v>-2.83</v>
      </c>
    </row>
    <row r="150" spans="1:8" hidden="1" x14ac:dyDescent="0.3">
      <c r="A150" s="2">
        <v>42026</v>
      </c>
      <c r="B150" t="s">
        <v>155</v>
      </c>
      <c r="C150" s="1" t="s">
        <v>156</v>
      </c>
      <c r="D150">
        <v>4</v>
      </c>
      <c r="E150">
        <v>400</v>
      </c>
      <c r="F150">
        <v>1630</v>
      </c>
      <c r="G150">
        <v>4262000</v>
      </c>
      <c r="H150" s="8">
        <f t="shared" si="2"/>
        <v>0</v>
      </c>
    </row>
    <row r="151" spans="1:8" hidden="1" x14ac:dyDescent="0.3">
      <c r="A151" s="2">
        <v>42027</v>
      </c>
      <c r="B151" t="s">
        <v>155</v>
      </c>
      <c r="C151" s="1" t="s">
        <v>156</v>
      </c>
      <c r="D151">
        <v>4</v>
      </c>
      <c r="E151">
        <v>2050</v>
      </c>
      <c r="F151">
        <v>8200</v>
      </c>
      <c r="G151">
        <v>4262000</v>
      </c>
      <c r="H151" s="8">
        <f t="shared" si="2"/>
        <v>0</v>
      </c>
    </row>
    <row r="152" spans="1:8" hidden="1" x14ac:dyDescent="0.3">
      <c r="A152" s="2">
        <v>42026</v>
      </c>
      <c r="B152" t="s">
        <v>157</v>
      </c>
      <c r="C152" s="1" t="s">
        <v>158</v>
      </c>
      <c r="D152">
        <v>2.5</v>
      </c>
      <c r="E152">
        <v>17875</v>
      </c>
      <c r="F152">
        <v>44650</v>
      </c>
      <c r="G152">
        <v>14368000</v>
      </c>
      <c r="H152" s="8">
        <f t="shared" si="2"/>
        <v>0</v>
      </c>
    </row>
    <row r="153" spans="1:8" hidden="1" x14ac:dyDescent="0.3">
      <c r="A153" s="2">
        <v>42027</v>
      </c>
      <c r="B153" t="s">
        <v>157</v>
      </c>
      <c r="C153" s="1" t="s">
        <v>158</v>
      </c>
      <c r="D153">
        <v>2.48</v>
      </c>
      <c r="E153">
        <v>10895</v>
      </c>
      <c r="F153">
        <v>27190</v>
      </c>
      <c r="G153">
        <v>14368000</v>
      </c>
      <c r="H153" s="8">
        <f t="shared" si="2"/>
        <v>-0.8</v>
      </c>
    </row>
    <row r="154" spans="1:8" hidden="1" x14ac:dyDescent="0.3">
      <c r="A154" s="2">
        <v>42026</v>
      </c>
      <c r="B154" t="s">
        <v>159</v>
      </c>
      <c r="C154" s="1" t="s">
        <v>160</v>
      </c>
      <c r="D154">
        <v>0.43</v>
      </c>
      <c r="E154">
        <v>528</v>
      </c>
      <c r="F154">
        <v>230</v>
      </c>
      <c r="G154">
        <v>0</v>
      </c>
      <c r="H154" s="8">
        <f t="shared" si="2"/>
        <v>0</v>
      </c>
    </row>
    <row r="155" spans="1:8" hidden="1" x14ac:dyDescent="0.3">
      <c r="A155" s="2">
        <v>42027</v>
      </c>
      <c r="B155" t="s">
        <v>159</v>
      </c>
      <c r="C155" s="1" t="s">
        <v>160</v>
      </c>
      <c r="D155">
        <v>0.43</v>
      </c>
      <c r="E155">
        <v>2000</v>
      </c>
      <c r="F155">
        <v>860</v>
      </c>
      <c r="G155">
        <v>0</v>
      </c>
      <c r="H155" s="8">
        <f t="shared" si="2"/>
        <v>0</v>
      </c>
    </row>
    <row r="156" spans="1:8" hidden="1" x14ac:dyDescent="0.3">
      <c r="A156" s="2">
        <v>42026</v>
      </c>
      <c r="B156" t="s">
        <v>161</v>
      </c>
      <c r="C156" s="1" t="s">
        <v>162</v>
      </c>
      <c r="D156">
        <v>146.1</v>
      </c>
      <c r="E156">
        <v>20588</v>
      </c>
      <c r="F156">
        <v>3007910</v>
      </c>
      <c r="G156">
        <v>22030000</v>
      </c>
      <c r="H156" s="8">
        <f t="shared" si="2"/>
        <v>0</v>
      </c>
    </row>
    <row r="157" spans="1:8" hidden="1" x14ac:dyDescent="0.3">
      <c r="A157" s="2">
        <v>42027</v>
      </c>
      <c r="B157" t="s">
        <v>161</v>
      </c>
      <c r="C157" s="1" t="s">
        <v>162</v>
      </c>
      <c r="D157">
        <v>149.35</v>
      </c>
      <c r="E157">
        <v>37862</v>
      </c>
      <c r="F157">
        <v>5597250</v>
      </c>
      <c r="G157">
        <v>22030000</v>
      </c>
      <c r="H157" s="8">
        <f t="shared" si="2"/>
        <v>2.2200000000000002</v>
      </c>
    </row>
    <row r="158" spans="1:8" hidden="1" x14ac:dyDescent="0.3">
      <c r="A158" s="2">
        <v>42026</v>
      </c>
      <c r="B158" t="s">
        <v>163</v>
      </c>
      <c r="C158" s="1" t="s">
        <v>164</v>
      </c>
      <c r="D158">
        <v>0.06</v>
      </c>
      <c r="E158">
        <v>9040</v>
      </c>
      <c r="F158">
        <v>540</v>
      </c>
      <c r="G158">
        <v>0</v>
      </c>
      <c r="H158" s="8">
        <f t="shared" si="2"/>
        <v>0</v>
      </c>
    </row>
    <row r="159" spans="1:8" hidden="1" x14ac:dyDescent="0.3">
      <c r="A159" s="2">
        <v>42027</v>
      </c>
      <c r="B159" t="s">
        <v>163</v>
      </c>
      <c r="C159" s="1" t="s">
        <v>164</v>
      </c>
      <c r="D159">
        <v>0.06</v>
      </c>
      <c r="E159">
        <v>461</v>
      </c>
      <c r="F159">
        <v>30</v>
      </c>
      <c r="G159">
        <v>0</v>
      </c>
      <c r="H159" s="8">
        <f t="shared" si="2"/>
        <v>0</v>
      </c>
    </row>
    <row r="160" spans="1:8" hidden="1" x14ac:dyDescent="0.3">
      <c r="A160" s="2">
        <v>42026</v>
      </c>
      <c r="B160" t="s">
        <v>165</v>
      </c>
      <c r="C160" s="1" t="s">
        <v>166</v>
      </c>
      <c r="D160">
        <v>16.3</v>
      </c>
      <c r="E160">
        <v>164551</v>
      </c>
      <c r="F160">
        <v>2683320</v>
      </c>
      <c r="G160">
        <v>60952000</v>
      </c>
      <c r="H160" s="8">
        <f t="shared" si="2"/>
        <v>0</v>
      </c>
    </row>
    <row r="161" spans="1:8" hidden="1" x14ac:dyDescent="0.3">
      <c r="A161" s="2">
        <v>42027</v>
      </c>
      <c r="B161" t="s">
        <v>165</v>
      </c>
      <c r="C161" s="1" t="s">
        <v>166</v>
      </c>
      <c r="D161">
        <v>16.3</v>
      </c>
      <c r="E161">
        <v>72778</v>
      </c>
      <c r="F161">
        <v>1198540</v>
      </c>
      <c r="G161">
        <v>60952000</v>
      </c>
      <c r="H161" s="8">
        <f t="shared" si="2"/>
        <v>0</v>
      </c>
    </row>
    <row r="162" spans="1:8" hidden="1" x14ac:dyDescent="0.3">
      <c r="A162" s="2">
        <v>42026</v>
      </c>
      <c r="B162" t="s">
        <v>167</v>
      </c>
      <c r="C162" s="1" t="s">
        <v>168</v>
      </c>
      <c r="D162">
        <v>17</v>
      </c>
      <c r="E162">
        <v>240</v>
      </c>
      <c r="F162">
        <v>4140</v>
      </c>
      <c r="G162">
        <v>1050000</v>
      </c>
      <c r="H162" s="8">
        <f t="shared" si="2"/>
        <v>0</v>
      </c>
    </row>
    <row r="163" spans="1:8" hidden="1" x14ac:dyDescent="0.3">
      <c r="A163" s="2">
        <v>42027</v>
      </c>
      <c r="B163" t="s">
        <v>167</v>
      </c>
      <c r="C163" s="1" t="s">
        <v>168</v>
      </c>
      <c r="D163">
        <v>16.3</v>
      </c>
      <c r="E163">
        <v>8712</v>
      </c>
      <c r="F163">
        <v>143230</v>
      </c>
      <c r="G163">
        <v>1050000</v>
      </c>
      <c r="H163" s="8">
        <f t="shared" si="2"/>
        <v>-4.12</v>
      </c>
    </row>
    <row r="164" spans="1:8" hidden="1" x14ac:dyDescent="0.3">
      <c r="A164" s="2">
        <v>42026</v>
      </c>
      <c r="B164" t="s">
        <v>169</v>
      </c>
      <c r="C164" s="1" t="s">
        <v>170</v>
      </c>
      <c r="D164">
        <v>4.75</v>
      </c>
      <c r="E164">
        <v>850</v>
      </c>
      <c r="F164">
        <v>4050</v>
      </c>
      <c r="G164">
        <v>4916000</v>
      </c>
      <c r="H164" s="8">
        <f t="shared" si="2"/>
        <v>0</v>
      </c>
    </row>
    <row r="165" spans="1:8" hidden="1" x14ac:dyDescent="0.3">
      <c r="A165" s="2">
        <v>42027</v>
      </c>
      <c r="B165" t="s">
        <v>169</v>
      </c>
      <c r="C165" s="1" t="s">
        <v>170</v>
      </c>
      <c r="D165">
        <v>5</v>
      </c>
      <c r="E165">
        <v>51</v>
      </c>
      <c r="F165">
        <v>260</v>
      </c>
      <c r="G165">
        <v>4916000</v>
      </c>
      <c r="H165" s="8">
        <f t="shared" si="2"/>
        <v>5.26</v>
      </c>
    </row>
    <row r="166" spans="1:8" hidden="1" x14ac:dyDescent="0.3">
      <c r="A166" s="2">
        <v>42026</v>
      </c>
      <c r="B166" t="s">
        <v>171</v>
      </c>
      <c r="C166" s="1" t="s">
        <v>172</v>
      </c>
      <c r="D166">
        <v>88.5</v>
      </c>
      <c r="E166">
        <v>7548</v>
      </c>
      <c r="F166">
        <v>678370</v>
      </c>
      <c r="G166">
        <v>22240000</v>
      </c>
      <c r="H166" s="8">
        <f t="shared" si="2"/>
        <v>0</v>
      </c>
    </row>
    <row r="167" spans="1:8" hidden="1" x14ac:dyDescent="0.3">
      <c r="A167" s="2">
        <v>42027</v>
      </c>
      <c r="B167" t="s">
        <v>171</v>
      </c>
      <c r="C167" s="1" t="s">
        <v>172</v>
      </c>
      <c r="D167">
        <v>88.3</v>
      </c>
      <c r="E167">
        <v>16223</v>
      </c>
      <c r="F167">
        <v>1433530</v>
      </c>
      <c r="G167">
        <v>22240000</v>
      </c>
      <c r="H167" s="8">
        <f t="shared" si="2"/>
        <v>-0.23</v>
      </c>
    </row>
    <row r="168" spans="1:8" hidden="1" x14ac:dyDescent="0.3">
      <c r="A168" s="2">
        <v>42026</v>
      </c>
      <c r="B168" t="s">
        <v>173</v>
      </c>
      <c r="C168" s="1" t="s">
        <v>174</v>
      </c>
      <c r="D168">
        <v>1.03</v>
      </c>
      <c r="E168">
        <v>10424</v>
      </c>
      <c r="F168">
        <v>10710</v>
      </c>
      <c r="G168">
        <v>10109000</v>
      </c>
      <c r="H168" s="8">
        <f t="shared" si="2"/>
        <v>0</v>
      </c>
    </row>
    <row r="169" spans="1:8" hidden="1" x14ac:dyDescent="0.3">
      <c r="A169" s="2">
        <v>42027</v>
      </c>
      <c r="B169" t="s">
        <v>173</v>
      </c>
      <c r="C169" s="1" t="s">
        <v>174</v>
      </c>
      <c r="D169">
        <v>1.08</v>
      </c>
      <c r="E169">
        <v>16389</v>
      </c>
      <c r="F169">
        <v>17470</v>
      </c>
      <c r="G169">
        <v>10109000</v>
      </c>
      <c r="H169" s="8">
        <f t="shared" si="2"/>
        <v>4.8499999999999996</v>
      </c>
    </row>
    <row r="170" spans="1:8" hidden="1" x14ac:dyDescent="0.3">
      <c r="A170" s="2">
        <v>42026</v>
      </c>
      <c r="B170" t="s">
        <v>175</v>
      </c>
      <c r="C170" s="1" t="s">
        <v>176</v>
      </c>
      <c r="D170">
        <v>47.5</v>
      </c>
      <c r="E170">
        <v>55060</v>
      </c>
      <c r="F170">
        <v>2587710</v>
      </c>
      <c r="G170">
        <v>25747000</v>
      </c>
      <c r="H170" s="8">
        <f t="shared" si="2"/>
        <v>0</v>
      </c>
    </row>
    <row r="171" spans="1:8" hidden="1" x14ac:dyDescent="0.3">
      <c r="A171" s="2">
        <v>42027</v>
      </c>
      <c r="B171" t="s">
        <v>175</v>
      </c>
      <c r="C171" s="1" t="s">
        <v>176</v>
      </c>
      <c r="D171">
        <v>48.4</v>
      </c>
      <c r="E171">
        <v>27353</v>
      </c>
      <c r="F171">
        <v>1301110</v>
      </c>
      <c r="G171">
        <v>25747000</v>
      </c>
      <c r="H171" s="8">
        <f t="shared" si="2"/>
        <v>1.89</v>
      </c>
    </row>
    <row r="172" spans="1:8" hidden="1" x14ac:dyDescent="0.3">
      <c r="A172" s="2">
        <v>42026</v>
      </c>
      <c r="B172" t="s">
        <v>177</v>
      </c>
      <c r="C172" s="1" t="s">
        <v>178</v>
      </c>
      <c r="D172">
        <v>8.19</v>
      </c>
      <c r="E172">
        <v>14877</v>
      </c>
      <c r="F172">
        <v>121510</v>
      </c>
      <c r="G172">
        <v>7558000</v>
      </c>
      <c r="H172" s="8">
        <f t="shared" si="2"/>
        <v>0</v>
      </c>
    </row>
    <row r="173" spans="1:8" hidden="1" x14ac:dyDescent="0.3">
      <c r="A173" s="2">
        <v>42027</v>
      </c>
      <c r="B173" t="s">
        <v>177</v>
      </c>
      <c r="C173" s="1" t="s">
        <v>178</v>
      </c>
      <c r="D173">
        <v>8.4499999999999993</v>
      </c>
      <c r="E173">
        <v>34433</v>
      </c>
      <c r="F173">
        <v>289570</v>
      </c>
      <c r="G173">
        <v>7558000</v>
      </c>
      <c r="H173" s="8">
        <f t="shared" si="2"/>
        <v>3.17</v>
      </c>
    </row>
    <row r="174" spans="1:8" hidden="1" x14ac:dyDescent="0.3">
      <c r="A174" s="2">
        <v>42026</v>
      </c>
      <c r="B174" t="s">
        <v>179</v>
      </c>
      <c r="C174" s="1" t="s">
        <v>180</v>
      </c>
      <c r="D174">
        <v>8.4700000000000006</v>
      </c>
      <c r="E174">
        <v>5030</v>
      </c>
      <c r="F174">
        <v>41580</v>
      </c>
      <c r="G174">
        <v>3648000</v>
      </c>
      <c r="H174" s="8">
        <f t="shared" si="2"/>
        <v>0</v>
      </c>
    </row>
    <row r="175" spans="1:8" hidden="1" x14ac:dyDescent="0.3">
      <c r="A175" s="2">
        <v>42027</v>
      </c>
      <c r="B175" t="s">
        <v>179</v>
      </c>
      <c r="C175" s="1" t="s">
        <v>180</v>
      </c>
      <c r="D175">
        <v>8.2899999999999991</v>
      </c>
      <c r="E175">
        <v>4531</v>
      </c>
      <c r="F175">
        <v>38010</v>
      </c>
      <c r="G175">
        <v>3648000</v>
      </c>
      <c r="H175" s="8">
        <f t="shared" si="2"/>
        <v>-2.13</v>
      </c>
    </row>
    <row r="176" spans="1:8" hidden="1" x14ac:dyDescent="0.3">
      <c r="A176" s="2">
        <v>42026</v>
      </c>
      <c r="B176" t="s">
        <v>181</v>
      </c>
      <c r="C176" s="1" t="s">
        <v>182</v>
      </c>
      <c r="D176">
        <v>0.71</v>
      </c>
      <c r="E176">
        <v>10</v>
      </c>
      <c r="F176">
        <v>10</v>
      </c>
      <c r="G176">
        <v>11252000</v>
      </c>
      <c r="H176" s="8">
        <f t="shared" si="2"/>
        <v>0</v>
      </c>
    </row>
    <row r="177" spans="1:8" hidden="1" x14ac:dyDescent="0.3">
      <c r="A177" s="2">
        <v>42027</v>
      </c>
      <c r="B177" t="s">
        <v>181</v>
      </c>
      <c r="C177" s="1" t="s">
        <v>182</v>
      </c>
      <c r="D177">
        <v>0.64</v>
      </c>
      <c r="E177">
        <v>90233</v>
      </c>
      <c r="F177">
        <v>58280</v>
      </c>
      <c r="G177">
        <v>11252000</v>
      </c>
      <c r="H177" s="8">
        <f t="shared" si="2"/>
        <v>-9.86</v>
      </c>
    </row>
    <row r="178" spans="1:8" hidden="1" x14ac:dyDescent="0.3">
      <c r="A178" s="2">
        <v>42026</v>
      </c>
      <c r="B178" t="s">
        <v>183</v>
      </c>
      <c r="C178" s="1" t="s">
        <v>184</v>
      </c>
      <c r="D178">
        <v>1.36</v>
      </c>
      <c r="E178">
        <v>7379</v>
      </c>
      <c r="F178">
        <v>9910</v>
      </c>
      <c r="G178">
        <v>22530000</v>
      </c>
      <c r="H178" s="8">
        <f t="shared" si="2"/>
        <v>0</v>
      </c>
    </row>
    <row r="179" spans="1:8" hidden="1" x14ac:dyDescent="0.3">
      <c r="A179" s="2">
        <v>42027</v>
      </c>
      <c r="B179" t="s">
        <v>183</v>
      </c>
      <c r="C179" s="1" t="s">
        <v>184</v>
      </c>
      <c r="D179">
        <v>1.33</v>
      </c>
      <c r="E179">
        <v>2756</v>
      </c>
      <c r="F179">
        <v>3690</v>
      </c>
      <c r="G179">
        <v>22530000</v>
      </c>
      <c r="H179" s="8">
        <f t="shared" si="2"/>
        <v>-2.21</v>
      </c>
    </row>
    <row r="180" spans="1:8" hidden="1" x14ac:dyDescent="0.3">
      <c r="A180" s="2">
        <v>42026</v>
      </c>
      <c r="B180" t="s">
        <v>185</v>
      </c>
      <c r="C180" s="1" t="s">
        <v>186</v>
      </c>
      <c r="D180">
        <v>3.6</v>
      </c>
      <c r="E180">
        <v>4826</v>
      </c>
      <c r="F180">
        <v>17190</v>
      </c>
      <c r="G180">
        <v>48753000</v>
      </c>
      <c r="H180" s="8">
        <f t="shared" si="2"/>
        <v>0</v>
      </c>
    </row>
    <row r="181" spans="1:8" hidden="1" x14ac:dyDescent="0.3">
      <c r="A181" s="2">
        <v>42027</v>
      </c>
      <c r="B181" t="s">
        <v>185</v>
      </c>
      <c r="C181" s="1" t="s">
        <v>186</v>
      </c>
      <c r="D181">
        <v>3.55</v>
      </c>
      <c r="E181">
        <v>5867</v>
      </c>
      <c r="F181">
        <v>20900</v>
      </c>
      <c r="G181">
        <v>48753000</v>
      </c>
      <c r="H181" s="8">
        <f t="shared" si="2"/>
        <v>-1.39</v>
      </c>
    </row>
    <row r="182" spans="1:8" hidden="1" x14ac:dyDescent="0.3">
      <c r="A182" s="2">
        <v>42026</v>
      </c>
      <c r="B182" t="s">
        <v>187</v>
      </c>
      <c r="C182" s="1" t="s">
        <v>188</v>
      </c>
      <c r="D182">
        <v>105.85</v>
      </c>
      <c r="E182">
        <v>4619</v>
      </c>
      <c r="F182">
        <v>485220</v>
      </c>
      <c r="G182">
        <v>4610000</v>
      </c>
      <c r="H182" s="8">
        <f t="shared" si="2"/>
        <v>0</v>
      </c>
    </row>
    <row r="183" spans="1:8" hidden="1" x14ac:dyDescent="0.3">
      <c r="A183" s="2">
        <v>42027</v>
      </c>
      <c r="B183" t="s">
        <v>187</v>
      </c>
      <c r="C183" s="1" t="s">
        <v>188</v>
      </c>
      <c r="D183">
        <v>110</v>
      </c>
      <c r="E183">
        <v>525</v>
      </c>
      <c r="F183">
        <v>57030</v>
      </c>
      <c r="G183">
        <v>4610000</v>
      </c>
      <c r="H183" s="8">
        <f t="shared" si="2"/>
        <v>3.92</v>
      </c>
    </row>
    <row r="184" spans="1:8" hidden="1" x14ac:dyDescent="0.3">
      <c r="A184" s="2">
        <v>42026</v>
      </c>
      <c r="B184" t="s">
        <v>189</v>
      </c>
      <c r="C184" s="1" t="s">
        <v>190</v>
      </c>
      <c r="D184">
        <v>54.45</v>
      </c>
      <c r="E184">
        <v>514</v>
      </c>
      <c r="F184">
        <v>27770</v>
      </c>
      <c r="G184">
        <v>4122000</v>
      </c>
      <c r="H184" s="8">
        <f t="shared" si="2"/>
        <v>0</v>
      </c>
    </row>
    <row r="185" spans="1:8" hidden="1" x14ac:dyDescent="0.3">
      <c r="A185" s="2">
        <v>42027</v>
      </c>
      <c r="B185" t="s">
        <v>189</v>
      </c>
      <c r="C185" s="1" t="s">
        <v>190</v>
      </c>
      <c r="D185">
        <v>55.75</v>
      </c>
      <c r="E185">
        <v>3716</v>
      </c>
      <c r="F185">
        <v>204710</v>
      </c>
      <c r="G185">
        <v>4122000</v>
      </c>
      <c r="H185" s="8">
        <f t="shared" si="2"/>
        <v>2.39</v>
      </c>
    </row>
    <row r="186" spans="1:8" hidden="1" x14ac:dyDescent="0.3">
      <c r="A186" s="2">
        <v>42026</v>
      </c>
      <c r="B186" t="s">
        <v>191</v>
      </c>
      <c r="C186" s="1" t="s">
        <v>192</v>
      </c>
      <c r="D186">
        <v>20.9</v>
      </c>
      <c r="E186">
        <v>35</v>
      </c>
      <c r="F186">
        <v>730</v>
      </c>
      <c r="G186">
        <v>1091000</v>
      </c>
      <c r="H186" s="8">
        <f t="shared" si="2"/>
        <v>0</v>
      </c>
    </row>
    <row r="187" spans="1:8" hidden="1" x14ac:dyDescent="0.3">
      <c r="A187" s="2">
        <v>42027</v>
      </c>
      <c r="B187" t="s">
        <v>191</v>
      </c>
      <c r="C187" s="1" t="s">
        <v>192</v>
      </c>
      <c r="D187">
        <v>21.35</v>
      </c>
      <c r="E187">
        <v>598</v>
      </c>
      <c r="F187">
        <v>12530</v>
      </c>
      <c r="G187">
        <v>1091000</v>
      </c>
      <c r="H187" s="8">
        <f t="shared" si="2"/>
        <v>2.15</v>
      </c>
    </row>
    <row r="188" spans="1:8" hidden="1" x14ac:dyDescent="0.3">
      <c r="A188" s="2">
        <v>42026</v>
      </c>
      <c r="B188" t="s">
        <v>193</v>
      </c>
      <c r="C188" s="1" t="s">
        <v>194</v>
      </c>
      <c r="D188">
        <v>3.38</v>
      </c>
      <c r="E188">
        <v>73465</v>
      </c>
      <c r="F188">
        <v>245170</v>
      </c>
      <c r="G188">
        <v>20455000</v>
      </c>
      <c r="H188" s="8">
        <f t="shared" si="2"/>
        <v>0</v>
      </c>
    </row>
    <row r="189" spans="1:8" hidden="1" x14ac:dyDescent="0.3">
      <c r="A189" s="2">
        <v>42027</v>
      </c>
      <c r="B189" t="s">
        <v>193</v>
      </c>
      <c r="C189" s="1" t="s">
        <v>194</v>
      </c>
      <c r="D189">
        <v>3.33</v>
      </c>
      <c r="E189">
        <v>225988</v>
      </c>
      <c r="F189">
        <v>777710</v>
      </c>
      <c r="G189">
        <v>20455000</v>
      </c>
      <c r="H189" s="8">
        <f t="shared" si="2"/>
        <v>-1.48</v>
      </c>
    </row>
    <row r="190" spans="1:8" hidden="1" x14ac:dyDescent="0.3">
      <c r="A190" s="2">
        <v>42026</v>
      </c>
      <c r="B190" t="s">
        <v>195</v>
      </c>
      <c r="C190" s="1" t="s">
        <v>196</v>
      </c>
      <c r="D190">
        <v>4.0999999999999996</v>
      </c>
      <c r="E190">
        <v>2183</v>
      </c>
      <c r="F190">
        <v>8850</v>
      </c>
      <c r="G190">
        <v>26984000</v>
      </c>
      <c r="H190" s="8">
        <f t="shared" si="2"/>
        <v>0</v>
      </c>
    </row>
    <row r="191" spans="1:8" hidden="1" x14ac:dyDescent="0.3">
      <c r="A191" s="2">
        <v>42027</v>
      </c>
      <c r="B191" t="s">
        <v>195</v>
      </c>
      <c r="C191" s="1" t="s">
        <v>196</v>
      </c>
      <c r="D191">
        <v>4.1500000000000004</v>
      </c>
      <c r="E191">
        <v>840</v>
      </c>
      <c r="F191">
        <v>3420</v>
      </c>
      <c r="G191">
        <v>26984000</v>
      </c>
      <c r="H191" s="8">
        <f t="shared" si="2"/>
        <v>1.22</v>
      </c>
    </row>
    <row r="192" spans="1:8" hidden="1" x14ac:dyDescent="0.3">
      <c r="A192" s="2">
        <v>42026</v>
      </c>
      <c r="B192" t="s">
        <v>197</v>
      </c>
      <c r="C192" s="1" t="s">
        <v>198</v>
      </c>
      <c r="D192">
        <v>4.5999999999999996</v>
      </c>
      <c r="E192">
        <v>50</v>
      </c>
      <c r="F192">
        <v>230</v>
      </c>
      <c r="G192">
        <v>0</v>
      </c>
      <c r="H192" s="8">
        <f t="shared" si="2"/>
        <v>0</v>
      </c>
    </row>
    <row r="193" spans="1:8" hidden="1" x14ac:dyDescent="0.3">
      <c r="A193" s="2">
        <v>42027</v>
      </c>
      <c r="B193" t="s">
        <v>197</v>
      </c>
      <c r="C193" s="1" t="s">
        <v>198</v>
      </c>
      <c r="D193">
        <v>4.4000000000000004</v>
      </c>
      <c r="E193">
        <v>587</v>
      </c>
      <c r="F193">
        <v>2580</v>
      </c>
      <c r="G193">
        <v>0</v>
      </c>
      <c r="H193" s="8">
        <f t="shared" si="2"/>
        <v>-4.3499999999999996</v>
      </c>
    </row>
    <row r="194" spans="1:8" hidden="1" x14ac:dyDescent="0.3">
      <c r="A194" s="2">
        <v>42026</v>
      </c>
      <c r="B194" t="s">
        <v>199</v>
      </c>
      <c r="C194" s="1" t="s">
        <v>200</v>
      </c>
      <c r="D194">
        <v>22.47</v>
      </c>
      <c r="E194">
        <v>343172</v>
      </c>
      <c r="F194">
        <v>7814590</v>
      </c>
      <c r="G194">
        <v>214367000</v>
      </c>
      <c r="H194" s="8">
        <f t="shared" si="2"/>
        <v>0</v>
      </c>
    </row>
    <row r="195" spans="1:8" hidden="1" x14ac:dyDescent="0.3">
      <c r="A195" s="2">
        <v>42027</v>
      </c>
      <c r="B195" t="s">
        <v>199</v>
      </c>
      <c r="C195" s="1" t="s">
        <v>200</v>
      </c>
      <c r="D195">
        <v>22.9</v>
      </c>
      <c r="E195">
        <v>414489</v>
      </c>
      <c r="F195">
        <v>9427410</v>
      </c>
      <c r="G195">
        <v>214367000</v>
      </c>
      <c r="H195" s="8">
        <f t="shared" si="2"/>
        <v>1.91</v>
      </c>
    </row>
    <row r="196" spans="1:8" hidden="1" x14ac:dyDescent="0.3">
      <c r="A196" s="2">
        <v>42026</v>
      </c>
      <c r="B196" t="s">
        <v>201</v>
      </c>
      <c r="C196" s="1" t="s">
        <v>202</v>
      </c>
      <c r="D196">
        <v>2.59</v>
      </c>
      <c r="E196">
        <v>274719</v>
      </c>
      <c r="F196">
        <v>672790</v>
      </c>
      <c r="G196">
        <v>0</v>
      </c>
      <c r="H196" s="8">
        <f t="shared" ref="H196:H259" si="3">ROUND(IF(B196=B195,(D196/D195)-1,0)*100,2)</f>
        <v>0</v>
      </c>
    </row>
    <row r="197" spans="1:8" hidden="1" x14ac:dyDescent="0.3">
      <c r="A197" s="2">
        <v>42027</v>
      </c>
      <c r="B197" t="s">
        <v>201</v>
      </c>
      <c r="C197" s="1" t="s">
        <v>202</v>
      </c>
      <c r="D197">
        <v>2.59</v>
      </c>
      <c r="E197">
        <v>163690</v>
      </c>
      <c r="F197">
        <v>421870</v>
      </c>
      <c r="G197">
        <v>0</v>
      </c>
      <c r="H197" s="8">
        <f t="shared" si="3"/>
        <v>0</v>
      </c>
    </row>
    <row r="198" spans="1:8" hidden="1" x14ac:dyDescent="0.3">
      <c r="A198" s="2">
        <v>42026</v>
      </c>
      <c r="B198" t="s">
        <v>203</v>
      </c>
      <c r="C198" s="1" t="s">
        <v>204</v>
      </c>
      <c r="D198">
        <v>89.7</v>
      </c>
      <c r="E198">
        <v>2126</v>
      </c>
      <c r="F198">
        <v>190710</v>
      </c>
      <c r="G198">
        <v>2567000</v>
      </c>
      <c r="H198" s="8">
        <f t="shared" si="3"/>
        <v>0</v>
      </c>
    </row>
    <row r="199" spans="1:8" hidden="1" x14ac:dyDescent="0.3">
      <c r="A199" s="2">
        <v>42027</v>
      </c>
      <c r="B199" t="s">
        <v>203</v>
      </c>
      <c r="C199" s="1" t="s">
        <v>204</v>
      </c>
      <c r="D199">
        <v>90.9</v>
      </c>
      <c r="E199">
        <v>188</v>
      </c>
      <c r="F199">
        <v>16960</v>
      </c>
      <c r="G199">
        <v>2567000</v>
      </c>
      <c r="H199" s="8">
        <f t="shared" si="3"/>
        <v>1.34</v>
      </c>
    </row>
    <row r="200" spans="1:8" hidden="1" x14ac:dyDescent="0.3">
      <c r="A200" s="2">
        <v>42026</v>
      </c>
      <c r="B200" t="s">
        <v>205</v>
      </c>
      <c r="C200" s="1" t="s">
        <v>206</v>
      </c>
      <c r="D200">
        <v>6.26</v>
      </c>
      <c r="E200">
        <v>1698</v>
      </c>
      <c r="F200">
        <v>10750</v>
      </c>
      <c r="G200">
        <v>8556000</v>
      </c>
      <c r="H200" s="8">
        <f t="shared" si="3"/>
        <v>0</v>
      </c>
    </row>
    <row r="201" spans="1:8" hidden="1" x14ac:dyDescent="0.3">
      <c r="A201" s="2">
        <v>42027</v>
      </c>
      <c r="B201" t="s">
        <v>205</v>
      </c>
      <c r="C201" s="1" t="s">
        <v>206</v>
      </c>
      <c r="D201">
        <v>6.11</v>
      </c>
      <c r="E201">
        <v>6147</v>
      </c>
      <c r="F201">
        <v>38110</v>
      </c>
      <c r="G201">
        <v>8556000</v>
      </c>
      <c r="H201" s="8">
        <f t="shared" si="3"/>
        <v>-2.4</v>
      </c>
    </row>
    <row r="202" spans="1:8" hidden="1" x14ac:dyDescent="0.3">
      <c r="A202" s="2">
        <v>42026</v>
      </c>
      <c r="B202" t="s">
        <v>207</v>
      </c>
      <c r="C202" s="1" t="s">
        <v>208</v>
      </c>
      <c r="D202">
        <v>5.0599999999999996</v>
      </c>
      <c r="E202">
        <v>20</v>
      </c>
      <c r="F202">
        <v>100</v>
      </c>
      <c r="G202">
        <v>2659000</v>
      </c>
      <c r="H202" s="8">
        <f t="shared" si="3"/>
        <v>0</v>
      </c>
    </row>
    <row r="203" spans="1:8" hidden="1" x14ac:dyDescent="0.3">
      <c r="A203" s="2">
        <v>42027</v>
      </c>
      <c r="B203" t="s">
        <v>207</v>
      </c>
      <c r="C203" s="1" t="s">
        <v>208</v>
      </c>
      <c r="D203">
        <v>5.0599999999999996</v>
      </c>
      <c r="E203">
        <v>0</v>
      </c>
      <c r="F203">
        <v>0</v>
      </c>
      <c r="G203">
        <v>2659000</v>
      </c>
      <c r="H203" s="8">
        <f t="shared" si="3"/>
        <v>0</v>
      </c>
    </row>
    <row r="204" spans="1:8" hidden="1" x14ac:dyDescent="0.3">
      <c r="A204" s="2">
        <v>42026</v>
      </c>
      <c r="B204" t="s">
        <v>209</v>
      </c>
      <c r="C204" s="1" t="s">
        <v>210</v>
      </c>
      <c r="D204">
        <v>6.28</v>
      </c>
      <c r="E204">
        <v>91</v>
      </c>
      <c r="F204">
        <v>570</v>
      </c>
      <c r="G204">
        <v>0</v>
      </c>
      <c r="H204" s="8">
        <f t="shared" si="3"/>
        <v>0</v>
      </c>
    </row>
    <row r="205" spans="1:8" hidden="1" x14ac:dyDescent="0.3">
      <c r="A205" s="2">
        <v>42027</v>
      </c>
      <c r="B205" t="s">
        <v>209</v>
      </c>
      <c r="C205" s="1" t="s">
        <v>210</v>
      </c>
      <c r="D205">
        <v>6.28</v>
      </c>
      <c r="E205">
        <v>210</v>
      </c>
      <c r="F205">
        <v>1320</v>
      </c>
      <c r="G205">
        <v>0</v>
      </c>
      <c r="H205" s="8">
        <f t="shared" si="3"/>
        <v>0</v>
      </c>
    </row>
    <row r="206" spans="1:8" hidden="1" x14ac:dyDescent="0.3">
      <c r="A206" s="2">
        <v>42026</v>
      </c>
      <c r="B206" t="s">
        <v>211</v>
      </c>
      <c r="C206" s="1" t="s">
        <v>212</v>
      </c>
      <c r="D206">
        <v>0.72</v>
      </c>
      <c r="E206">
        <v>1564</v>
      </c>
      <c r="F206">
        <v>1110</v>
      </c>
      <c r="G206">
        <v>8257000</v>
      </c>
      <c r="H206" s="8">
        <f t="shared" si="3"/>
        <v>0</v>
      </c>
    </row>
    <row r="207" spans="1:8" hidden="1" x14ac:dyDescent="0.3">
      <c r="A207" s="2">
        <v>42027</v>
      </c>
      <c r="B207" t="s">
        <v>211</v>
      </c>
      <c r="C207" s="1" t="s">
        <v>212</v>
      </c>
      <c r="D207">
        <v>0.7</v>
      </c>
      <c r="E207">
        <v>12862</v>
      </c>
      <c r="F207">
        <v>9010</v>
      </c>
      <c r="G207">
        <v>8257000</v>
      </c>
      <c r="H207" s="8">
        <f t="shared" si="3"/>
        <v>-2.78</v>
      </c>
    </row>
    <row r="208" spans="1:8" hidden="1" x14ac:dyDescent="0.3">
      <c r="A208" s="2">
        <v>42026</v>
      </c>
      <c r="B208" t="s">
        <v>213</v>
      </c>
      <c r="C208" s="1" t="s">
        <v>214</v>
      </c>
      <c r="D208">
        <v>46.65</v>
      </c>
      <c r="E208">
        <v>285</v>
      </c>
      <c r="F208">
        <v>13470</v>
      </c>
      <c r="G208">
        <v>7229000</v>
      </c>
      <c r="H208" s="8">
        <f t="shared" si="3"/>
        <v>0</v>
      </c>
    </row>
    <row r="209" spans="1:8" hidden="1" x14ac:dyDescent="0.3">
      <c r="A209" s="2">
        <v>42027</v>
      </c>
      <c r="B209" t="s">
        <v>213</v>
      </c>
      <c r="C209" s="1" t="s">
        <v>214</v>
      </c>
      <c r="D209">
        <v>46.7</v>
      </c>
      <c r="E209">
        <v>235</v>
      </c>
      <c r="F209">
        <v>11060</v>
      </c>
      <c r="G209">
        <v>7229000</v>
      </c>
      <c r="H209" s="8">
        <f t="shared" si="3"/>
        <v>0.11</v>
      </c>
    </row>
    <row r="210" spans="1:8" hidden="1" x14ac:dyDescent="0.3">
      <c r="A210" s="2">
        <v>42026</v>
      </c>
      <c r="B210" t="s">
        <v>215</v>
      </c>
      <c r="C210" s="1" t="s">
        <v>216</v>
      </c>
      <c r="D210">
        <v>2.85</v>
      </c>
      <c r="E210">
        <v>697</v>
      </c>
      <c r="F210">
        <v>1920</v>
      </c>
      <c r="G210">
        <v>0</v>
      </c>
      <c r="H210" s="8">
        <f t="shared" si="3"/>
        <v>0</v>
      </c>
    </row>
    <row r="211" spans="1:8" hidden="1" x14ac:dyDescent="0.3">
      <c r="A211" s="2">
        <v>42027</v>
      </c>
      <c r="B211" t="s">
        <v>215</v>
      </c>
      <c r="C211" s="1" t="s">
        <v>216</v>
      </c>
      <c r="D211">
        <v>2.82</v>
      </c>
      <c r="E211">
        <v>346</v>
      </c>
      <c r="F211">
        <v>990</v>
      </c>
      <c r="G211">
        <v>0</v>
      </c>
      <c r="H211" s="8">
        <f t="shared" si="3"/>
        <v>-1.05</v>
      </c>
    </row>
    <row r="212" spans="1:8" hidden="1" x14ac:dyDescent="0.3">
      <c r="A212" s="2">
        <v>42026</v>
      </c>
      <c r="B212" t="s">
        <v>217</v>
      </c>
      <c r="C212" s="1" t="s">
        <v>218</v>
      </c>
      <c r="D212">
        <v>0.21</v>
      </c>
      <c r="E212">
        <v>26499</v>
      </c>
      <c r="F212">
        <v>5560</v>
      </c>
      <c r="G212">
        <v>0</v>
      </c>
      <c r="H212" s="8">
        <f t="shared" si="3"/>
        <v>0</v>
      </c>
    </row>
    <row r="213" spans="1:8" hidden="1" x14ac:dyDescent="0.3">
      <c r="A213" s="2">
        <v>42027</v>
      </c>
      <c r="B213" t="s">
        <v>217</v>
      </c>
      <c r="C213" s="1" t="s">
        <v>218</v>
      </c>
      <c r="D213">
        <v>0.21</v>
      </c>
      <c r="E213">
        <v>0</v>
      </c>
      <c r="F213">
        <v>0</v>
      </c>
      <c r="G213">
        <v>0</v>
      </c>
      <c r="H213" s="8">
        <f t="shared" si="3"/>
        <v>0</v>
      </c>
    </row>
    <row r="214" spans="1:8" hidden="1" x14ac:dyDescent="0.3">
      <c r="A214" s="2">
        <v>42026</v>
      </c>
      <c r="B214" t="s">
        <v>219</v>
      </c>
      <c r="C214" s="1" t="s">
        <v>220</v>
      </c>
      <c r="D214">
        <v>1.82</v>
      </c>
      <c r="E214">
        <v>0</v>
      </c>
      <c r="F214">
        <v>0</v>
      </c>
      <c r="G214">
        <v>0</v>
      </c>
      <c r="H214" s="8">
        <f t="shared" si="3"/>
        <v>0</v>
      </c>
    </row>
    <row r="215" spans="1:8" hidden="1" x14ac:dyDescent="0.3">
      <c r="A215" s="2">
        <v>42027</v>
      </c>
      <c r="B215" t="s">
        <v>219</v>
      </c>
      <c r="C215" s="1" t="s">
        <v>220</v>
      </c>
      <c r="D215">
        <v>1.72</v>
      </c>
      <c r="E215">
        <v>790</v>
      </c>
      <c r="F215">
        <v>1360</v>
      </c>
      <c r="G215">
        <v>0</v>
      </c>
      <c r="H215" s="8">
        <f t="shared" si="3"/>
        <v>-5.49</v>
      </c>
    </row>
    <row r="216" spans="1:8" hidden="1" x14ac:dyDescent="0.3">
      <c r="A216" s="2">
        <v>42026</v>
      </c>
      <c r="B216" t="s">
        <v>221</v>
      </c>
      <c r="C216" s="1" t="s">
        <v>222</v>
      </c>
      <c r="D216">
        <v>3.3</v>
      </c>
      <c r="E216">
        <v>47</v>
      </c>
      <c r="F216">
        <v>160</v>
      </c>
      <c r="G216">
        <v>3196000</v>
      </c>
      <c r="H216" s="8">
        <f t="shared" si="3"/>
        <v>0</v>
      </c>
    </row>
    <row r="217" spans="1:8" hidden="1" x14ac:dyDescent="0.3">
      <c r="A217" s="2">
        <v>42027</v>
      </c>
      <c r="B217" t="s">
        <v>221</v>
      </c>
      <c r="C217" s="1" t="s">
        <v>222</v>
      </c>
      <c r="D217">
        <v>3.3</v>
      </c>
      <c r="E217">
        <v>10</v>
      </c>
      <c r="F217">
        <v>30</v>
      </c>
      <c r="G217">
        <v>3196000</v>
      </c>
      <c r="H217" s="8">
        <f t="shared" si="3"/>
        <v>0</v>
      </c>
    </row>
    <row r="218" spans="1:8" hidden="1" x14ac:dyDescent="0.3">
      <c r="A218" s="2">
        <v>42026</v>
      </c>
      <c r="B218" t="s">
        <v>223</v>
      </c>
      <c r="C218" s="1" t="s">
        <v>224</v>
      </c>
      <c r="D218">
        <v>0.28000000000000003</v>
      </c>
      <c r="E218">
        <v>11990</v>
      </c>
      <c r="F218">
        <v>3360</v>
      </c>
      <c r="G218">
        <v>13003000</v>
      </c>
      <c r="H218" s="8">
        <f t="shared" si="3"/>
        <v>0</v>
      </c>
    </row>
    <row r="219" spans="1:8" hidden="1" x14ac:dyDescent="0.3">
      <c r="A219" s="2">
        <v>42027</v>
      </c>
      <c r="B219" t="s">
        <v>223</v>
      </c>
      <c r="C219" s="1" t="s">
        <v>224</v>
      </c>
      <c r="D219">
        <v>0.3</v>
      </c>
      <c r="E219">
        <v>3760</v>
      </c>
      <c r="F219">
        <v>1130</v>
      </c>
      <c r="G219">
        <v>13003000</v>
      </c>
      <c r="H219" s="8">
        <f t="shared" si="3"/>
        <v>7.14</v>
      </c>
    </row>
    <row r="220" spans="1:8" hidden="1" x14ac:dyDescent="0.3">
      <c r="A220" s="2">
        <v>42026</v>
      </c>
      <c r="B220" t="s">
        <v>225</v>
      </c>
      <c r="C220" s="1" t="s">
        <v>226</v>
      </c>
      <c r="D220">
        <v>3.97</v>
      </c>
      <c r="E220">
        <v>22</v>
      </c>
      <c r="F220">
        <v>90</v>
      </c>
      <c r="G220">
        <v>0</v>
      </c>
      <c r="H220" s="8">
        <f t="shared" si="3"/>
        <v>0</v>
      </c>
    </row>
    <row r="221" spans="1:8" hidden="1" x14ac:dyDescent="0.3">
      <c r="A221" s="2">
        <v>42027</v>
      </c>
      <c r="B221" t="s">
        <v>225</v>
      </c>
      <c r="C221" s="1" t="s">
        <v>226</v>
      </c>
      <c r="D221">
        <v>3.85</v>
      </c>
      <c r="E221">
        <v>24</v>
      </c>
      <c r="F221">
        <v>90</v>
      </c>
      <c r="G221">
        <v>0</v>
      </c>
      <c r="H221" s="8">
        <f t="shared" si="3"/>
        <v>-3.02</v>
      </c>
    </row>
    <row r="222" spans="1:8" hidden="1" x14ac:dyDescent="0.3">
      <c r="A222" s="2">
        <v>42026</v>
      </c>
      <c r="B222" t="s">
        <v>227</v>
      </c>
      <c r="C222" s="1" t="s">
        <v>228</v>
      </c>
      <c r="D222">
        <v>7.17</v>
      </c>
      <c r="E222">
        <v>2735</v>
      </c>
      <c r="F222">
        <v>19700</v>
      </c>
      <c r="G222">
        <v>17743000</v>
      </c>
      <c r="H222" s="8">
        <f t="shared" si="3"/>
        <v>0</v>
      </c>
    </row>
    <row r="223" spans="1:8" hidden="1" x14ac:dyDescent="0.3">
      <c r="A223" s="2">
        <v>42027</v>
      </c>
      <c r="B223" t="s">
        <v>227</v>
      </c>
      <c r="C223" s="1" t="s">
        <v>228</v>
      </c>
      <c r="D223">
        <v>7.18</v>
      </c>
      <c r="E223">
        <v>3065</v>
      </c>
      <c r="F223">
        <v>22050</v>
      </c>
      <c r="G223">
        <v>17743000</v>
      </c>
      <c r="H223" s="8">
        <f t="shared" si="3"/>
        <v>0.14000000000000001</v>
      </c>
    </row>
    <row r="224" spans="1:8" hidden="1" x14ac:dyDescent="0.3">
      <c r="A224" s="2">
        <v>42026</v>
      </c>
      <c r="B224" t="s">
        <v>229</v>
      </c>
      <c r="C224" s="1" t="s">
        <v>230</v>
      </c>
      <c r="D224">
        <v>1.95</v>
      </c>
      <c r="E224">
        <v>130855</v>
      </c>
      <c r="F224">
        <v>254540</v>
      </c>
      <c r="G224">
        <v>45748000</v>
      </c>
      <c r="H224" s="8">
        <f t="shared" si="3"/>
        <v>0</v>
      </c>
    </row>
    <row r="225" spans="1:8" hidden="1" x14ac:dyDescent="0.3">
      <c r="A225" s="2">
        <v>42027</v>
      </c>
      <c r="B225" t="s">
        <v>229</v>
      </c>
      <c r="C225" s="1" t="s">
        <v>230</v>
      </c>
      <c r="D225">
        <v>1.95</v>
      </c>
      <c r="E225">
        <v>74364</v>
      </c>
      <c r="F225">
        <v>145640</v>
      </c>
      <c r="G225">
        <v>45748000</v>
      </c>
      <c r="H225" s="8">
        <f t="shared" si="3"/>
        <v>0</v>
      </c>
    </row>
    <row r="226" spans="1:8" hidden="1" x14ac:dyDescent="0.3">
      <c r="A226" s="2">
        <v>42026</v>
      </c>
      <c r="B226" t="s">
        <v>231</v>
      </c>
      <c r="C226" s="1" t="s">
        <v>232</v>
      </c>
      <c r="D226">
        <v>1.66</v>
      </c>
      <c r="E226">
        <v>0</v>
      </c>
      <c r="F226">
        <v>0</v>
      </c>
      <c r="G226">
        <v>0</v>
      </c>
      <c r="H226" s="8">
        <f t="shared" si="3"/>
        <v>0</v>
      </c>
    </row>
    <row r="227" spans="1:8" hidden="1" x14ac:dyDescent="0.3">
      <c r="A227" s="2">
        <v>42027</v>
      </c>
      <c r="B227" t="s">
        <v>231</v>
      </c>
      <c r="C227" s="1" t="s">
        <v>232</v>
      </c>
      <c r="D227">
        <v>1.66</v>
      </c>
      <c r="E227">
        <v>7</v>
      </c>
      <c r="F227">
        <v>10</v>
      </c>
      <c r="G227">
        <v>0</v>
      </c>
      <c r="H227" s="8">
        <f t="shared" si="3"/>
        <v>0</v>
      </c>
    </row>
    <row r="228" spans="1:8" hidden="1" x14ac:dyDescent="0.3">
      <c r="A228" s="2">
        <v>42026</v>
      </c>
      <c r="B228" t="s">
        <v>233</v>
      </c>
      <c r="C228" s="1" t="s">
        <v>234</v>
      </c>
      <c r="D228">
        <v>6.54</v>
      </c>
      <c r="E228">
        <v>190678</v>
      </c>
      <c r="F228">
        <v>1247150</v>
      </c>
      <c r="G228">
        <v>223328000</v>
      </c>
      <c r="H228" s="8">
        <f t="shared" si="3"/>
        <v>0</v>
      </c>
    </row>
    <row r="229" spans="1:8" hidden="1" x14ac:dyDescent="0.3">
      <c r="A229" s="2">
        <v>42027</v>
      </c>
      <c r="B229" t="s">
        <v>233</v>
      </c>
      <c r="C229" s="1" t="s">
        <v>234</v>
      </c>
      <c r="D229">
        <v>6.64</v>
      </c>
      <c r="E229">
        <v>174444</v>
      </c>
      <c r="F229">
        <v>1141530</v>
      </c>
      <c r="G229">
        <v>223328000</v>
      </c>
      <c r="H229" s="8">
        <f t="shared" si="3"/>
        <v>1.53</v>
      </c>
    </row>
    <row r="230" spans="1:8" hidden="1" x14ac:dyDescent="0.3">
      <c r="A230" s="2">
        <v>42026</v>
      </c>
      <c r="B230" t="s">
        <v>235</v>
      </c>
      <c r="C230" s="1" t="s">
        <v>236</v>
      </c>
      <c r="D230">
        <v>2.2200000000000002</v>
      </c>
      <c r="E230">
        <v>22</v>
      </c>
      <c r="F230">
        <v>50</v>
      </c>
      <c r="G230">
        <v>2588000</v>
      </c>
      <c r="H230" s="8">
        <f t="shared" si="3"/>
        <v>0</v>
      </c>
    </row>
    <row r="231" spans="1:8" hidden="1" x14ac:dyDescent="0.3">
      <c r="A231" s="2">
        <v>42027</v>
      </c>
      <c r="B231" t="s">
        <v>235</v>
      </c>
      <c r="C231" s="1" t="s">
        <v>236</v>
      </c>
      <c r="D231">
        <v>2.2200000000000002</v>
      </c>
      <c r="E231">
        <v>23</v>
      </c>
      <c r="F231">
        <v>50</v>
      </c>
      <c r="G231">
        <v>2588000</v>
      </c>
      <c r="H231" s="8">
        <f t="shared" si="3"/>
        <v>0</v>
      </c>
    </row>
    <row r="232" spans="1:8" hidden="1" x14ac:dyDescent="0.3">
      <c r="A232" s="2">
        <v>42026</v>
      </c>
      <c r="B232" t="s">
        <v>237</v>
      </c>
      <c r="C232" s="1" t="s">
        <v>238</v>
      </c>
      <c r="D232">
        <v>14.7</v>
      </c>
      <c r="E232">
        <v>365</v>
      </c>
      <c r="F232">
        <v>5680</v>
      </c>
      <c r="G232">
        <v>1039000</v>
      </c>
      <c r="H232" s="8">
        <f t="shared" si="3"/>
        <v>0</v>
      </c>
    </row>
    <row r="233" spans="1:8" hidden="1" x14ac:dyDescent="0.3">
      <c r="A233" s="2">
        <v>42027</v>
      </c>
      <c r="B233" t="s">
        <v>237</v>
      </c>
      <c r="C233" s="1" t="s">
        <v>238</v>
      </c>
      <c r="D233">
        <v>15.05</v>
      </c>
      <c r="E233">
        <v>322</v>
      </c>
      <c r="F233">
        <v>4830</v>
      </c>
      <c r="G233">
        <v>1039000</v>
      </c>
      <c r="H233" s="8">
        <f t="shared" si="3"/>
        <v>2.38</v>
      </c>
    </row>
    <row r="234" spans="1:8" hidden="1" x14ac:dyDescent="0.3">
      <c r="A234" s="2">
        <v>42026</v>
      </c>
      <c r="B234" t="s">
        <v>239</v>
      </c>
      <c r="C234" s="1" t="s">
        <v>240</v>
      </c>
      <c r="D234">
        <v>0.17</v>
      </c>
      <c r="E234">
        <v>4370</v>
      </c>
      <c r="F234">
        <v>740</v>
      </c>
      <c r="G234">
        <v>0</v>
      </c>
      <c r="H234" s="8">
        <f t="shared" si="3"/>
        <v>0</v>
      </c>
    </row>
    <row r="235" spans="1:8" hidden="1" x14ac:dyDescent="0.3">
      <c r="A235" s="2">
        <v>42027</v>
      </c>
      <c r="B235" t="s">
        <v>239</v>
      </c>
      <c r="C235" s="1" t="s">
        <v>240</v>
      </c>
      <c r="D235">
        <v>0.17</v>
      </c>
      <c r="E235">
        <v>14400</v>
      </c>
      <c r="F235">
        <v>2450</v>
      </c>
      <c r="G235">
        <v>0</v>
      </c>
      <c r="H235" s="8">
        <f t="shared" si="3"/>
        <v>0</v>
      </c>
    </row>
    <row r="236" spans="1:8" hidden="1" x14ac:dyDescent="0.3">
      <c r="A236" s="2">
        <v>42026</v>
      </c>
      <c r="B236" t="s">
        <v>241</v>
      </c>
      <c r="C236" s="1" t="s">
        <v>242</v>
      </c>
      <c r="D236">
        <v>0.26</v>
      </c>
      <c r="E236">
        <v>544299</v>
      </c>
      <c r="F236">
        <v>141520</v>
      </c>
      <c r="G236">
        <v>0</v>
      </c>
      <c r="H236" s="8">
        <f t="shared" si="3"/>
        <v>0</v>
      </c>
    </row>
    <row r="237" spans="1:8" hidden="1" x14ac:dyDescent="0.3">
      <c r="A237" s="2">
        <v>42027</v>
      </c>
      <c r="B237" t="s">
        <v>241</v>
      </c>
      <c r="C237" s="1" t="s">
        <v>242</v>
      </c>
      <c r="D237">
        <v>0.28000000000000003</v>
      </c>
      <c r="E237">
        <v>143833</v>
      </c>
      <c r="F237">
        <v>42580</v>
      </c>
      <c r="G237">
        <v>0</v>
      </c>
      <c r="H237" s="8">
        <f t="shared" si="3"/>
        <v>7.69</v>
      </c>
    </row>
    <row r="238" spans="1:8" hidden="1" x14ac:dyDescent="0.3">
      <c r="A238" s="2">
        <v>42026</v>
      </c>
      <c r="B238" t="s">
        <v>243</v>
      </c>
      <c r="C238" s="1" t="s">
        <v>244</v>
      </c>
      <c r="D238">
        <v>26.27</v>
      </c>
      <c r="E238">
        <v>142406</v>
      </c>
      <c r="F238">
        <v>3993110</v>
      </c>
      <c r="G238">
        <v>7837000</v>
      </c>
      <c r="H238" s="8">
        <f t="shared" si="3"/>
        <v>0</v>
      </c>
    </row>
    <row r="239" spans="1:8" hidden="1" x14ac:dyDescent="0.3">
      <c r="A239" s="2">
        <v>42027</v>
      </c>
      <c r="B239" t="s">
        <v>243</v>
      </c>
      <c r="C239" s="1" t="s">
        <v>244</v>
      </c>
      <c r="D239">
        <v>25</v>
      </c>
      <c r="E239">
        <v>51907</v>
      </c>
      <c r="F239">
        <v>1332660</v>
      </c>
      <c r="G239">
        <v>7837000</v>
      </c>
      <c r="H239" s="8">
        <f t="shared" si="3"/>
        <v>-4.83</v>
      </c>
    </row>
    <row r="240" spans="1:8" hidden="1" x14ac:dyDescent="0.3">
      <c r="A240" s="2">
        <v>42026</v>
      </c>
      <c r="B240" t="s">
        <v>245</v>
      </c>
      <c r="C240" s="1" t="s">
        <v>246</v>
      </c>
      <c r="D240">
        <v>82</v>
      </c>
      <c r="E240">
        <v>187</v>
      </c>
      <c r="F240">
        <v>15270</v>
      </c>
      <c r="G240">
        <v>4747000</v>
      </c>
      <c r="H240" s="8">
        <f t="shared" si="3"/>
        <v>0</v>
      </c>
    </row>
    <row r="241" spans="1:8" hidden="1" x14ac:dyDescent="0.3">
      <c r="A241" s="2">
        <v>42027</v>
      </c>
      <c r="B241" t="s">
        <v>245</v>
      </c>
      <c r="C241" s="1" t="s">
        <v>246</v>
      </c>
      <c r="D241">
        <v>81.22</v>
      </c>
      <c r="E241">
        <v>45</v>
      </c>
      <c r="F241">
        <v>3660</v>
      </c>
      <c r="G241">
        <v>4747000</v>
      </c>
      <c r="H241" s="8">
        <f t="shared" si="3"/>
        <v>-0.95</v>
      </c>
    </row>
    <row r="242" spans="1:8" hidden="1" x14ac:dyDescent="0.3">
      <c r="A242" s="2">
        <v>42026</v>
      </c>
      <c r="B242" t="s">
        <v>247</v>
      </c>
      <c r="C242" s="1" t="s">
        <v>248</v>
      </c>
      <c r="D242">
        <v>10.7</v>
      </c>
      <c r="E242">
        <v>575</v>
      </c>
      <c r="F242">
        <v>6150</v>
      </c>
      <c r="G242">
        <v>7051000</v>
      </c>
      <c r="H242" s="8">
        <f t="shared" si="3"/>
        <v>0</v>
      </c>
    </row>
    <row r="243" spans="1:8" hidden="1" x14ac:dyDescent="0.3">
      <c r="A243" s="2">
        <v>42027</v>
      </c>
      <c r="B243" t="s">
        <v>247</v>
      </c>
      <c r="C243" s="1" t="s">
        <v>248</v>
      </c>
      <c r="D243">
        <v>10.65</v>
      </c>
      <c r="E243">
        <v>3618</v>
      </c>
      <c r="F243">
        <v>37800</v>
      </c>
      <c r="G243">
        <v>7051000</v>
      </c>
      <c r="H243" s="8">
        <f t="shared" si="3"/>
        <v>-0.47</v>
      </c>
    </row>
    <row r="244" spans="1:8" hidden="1" x14ac:dyDescent="0.3">
      <c r="A244" s="2">
        <v>42026</v>
      </c>
      <c r="B244" t="s">
        <v>249</v>
      </c>
      <c r="C244" s="1" t="s">
        <v>250</v>
      </c>
      <c r="D244">
        <v>3.4</v>
      </c>
      <c r="E244">
        <v>90972</v>
      </c>
      <c r="F244">
        <v>306610</v>
      </c>
      <c r="G244">
        <v>110913000</v>
      </c>
      <c r="H244" s="8">
        <f t="shared" si="3"/>
        <v>0</v>
      </c>
    </row>
    <row r="245" spans="1:8" hidden="1" x14ac:dyDescent="0.3">
      <c r="A245" s="2">
        <v>42027</v>
      </c>
      <c r="B245" t="s">
        <v>249</v>
      </c>
      <c r="C245" s="1" t="s">
        <v>250</v>
      </c>
      <c r="D245">
        <v>3.43</v>
      </c>
      <c r="E245">
        <v>38584</v>
      </c>
      <c r="F245">
        <v>132020</v>
      </c>
      <c r="G245">
        <v>110913000</v>
      </c>
      <c r="H245" s="8">
        <f t="shared" si="3"/>
        <v>0.88</v>
      </c>
    </row>
    <row r="246" spans="1:8" hidden="1" x14ac:dyDescent="0.3">
      <c r="A246" s="2">
        <v>42026</v>
      </c>
      <c r="B246" t="s">
        <v>251</v>
      </c>
      <c r="C246" s="1" t="s">
        <v>252</v>
      </c>
      <c r="D246">
        <v>1.38</v>
      </c>
      <c r="E246">
        <v>10996</v>
      </c>
      <c r="F246">
        <v>15300</v>
      </c>
      <c r="G246">
        <v>3333000</v>
      </c>
      <c r="H246" s="8">
        <f t="shared" si="3"/>
        <v>0</v>
      </c>
    </row>
    <row r="247" spans="1:8" hidden="1" x14ac:dyDescent="0.3">
      <c r="A247" s="2">
        <v>42027</v>
      </c>
      <c r="B247" t="s">
        <v>251</v>
      </c>
      <c r="C247" s="1" t="s">
        <v>252</v>
      </c>
      <c r="D247">
        <v>1.44</v>
      </c>
      <c r="E247">
        <v>9311</v>
      </c>
      <c r="F247">
        <v>13220</v>
      </c>
      <c r="G247">
        <v>3333000</v>
      </c>
      <c r="H247" s="8">
        <f t="shared" si="3"/>
        <v>4.3499999999999996</v>
      </c>
    </row>
    <row r="248" spans="1:8" hidden="1" x14ac:dyDescent="0.3">
      <c r="A248" s="2">
        <v>42026</v>
      </c>
      <c r="B248" t="s">
        <v>253</v>
      </c>
      <c r="C248" s="1" t="s">
        <v>254</v>
      </c>
      <c r="D248">
        <v>15.3</v>
      </c>
      <c r="E248">
        <v>16599</v>
      </c>
      <c r="F248">
        <v>249530</v>
      </c>
      <c r="G248">
        <v>2716000</v>
      </c>
      <c r="H248" s="8">
        <f t="shared" si="3"/>
        <v>0</v>
      </c>
    </row>
    <row r="249" spans="1:8" hidden="1" x14ac:dyDescent="0.3">
      <c r="A249" s="2">
        <v>42027</v>
      </c>
      <c r="B249" t="s">
        <v>253</v>
      </c>
      <c r="C249" s="1" t="s">
        <v>254</v>
      </c>
      <c r="D249">
        <v>15.6</v>
      </c>
      <c r="E249">
        <v>2842</v>
      </c>
      <c r="F249">
        <v>43690</v>
      </c>
      <c r="G249">
        <v>2716000</v>
      </c>
      <c r="H249" s="8">
        <f t="shared" si="3"/>
        <v>1.96</v>
      </c>
    </row>
    <row r="250" spans="1:8" hidden="1" x14ac:dyDescent="0.3">
      <c r="A250" s="2">
        <v>42026</v>
      </c>
      <c r="B250" t="s">
        <v>255</v>
      </c>
      <c r="C250" s="1" t="s">
        <v>256</v>
      </c>
      <c r="D250">
        <v>13.34</v>
      </c>
      <c r="E250">
        <v>1594</v>
      </c>
      <c r="F250">
        <v>21120</v>
      </c>
      <c r="G250">
        <v>3579000</v>
      </c>
      <c r="H250" s="8">
        <f t="shared" si="3"/>
        <v>0</v>
      </c>
    </row>
    <row r="251" spans="1:8" hidden="1" x14ac:dyDescent="0.3">
      <c r="A251" s="2">
        <v>42027</v>
      </c>
      <c r="B251" t="s">
        <v>255</v>
      </c>
      <c r="C251" s="1" t="s">
        <v>256</v>
      </c>
      <c r="D251">
        <v>13.33</v>
      </c>
      <c r="E251">
        <v>2070</v>
      </c>
      <c r="F251">
        <v>27070</v>
      </c>
      <c r="G251">
        <v>3579000</v>
      </c>
      <c r="H251" s="8">
        <f t="shared" si="3"/>
        <v>-7.0000000000000007E-2</v>
      </c>
    </row>
    <row r="252" spans="1:8" hidden="1" x14ac:dyDescent="0.3">
      <c r="A252" s="2">
        <v>42026</v>
      </c>
      <c r="B252" t="s">
        <v>257</v>
      </c>
      <c r="C252" s="1" t="s">
        <v>258</v>
      </c>
      <c r="D252">
        <v>50.98</v>
      </c>
      <c r="E252">
        <v>27855</v>
      </c>
      <c r="F252">
        <v>1392850</v>
      </c>
      <c r="G252">
        <v>13044000</v>
      </c>
      <c r="H252" s="8">
        <f t="shared" si="3"/>
        <v>0</v>
      </c>
    </row>
    <row r="253" spans="1:8" hidden="1" x14ac:dyDescent="0.3">
      <c r="A253" s="2">
        <v>42027</v>
      </c>
      <c r="B253" t="s">
        <v>257</v>
      </c>
      <c r="C253" s="1" t="s">
        <v>258</v>
      </c>
      <c r="D253">
        <v>50.51</v>
      </c>
      <c r="E253">
        <v>3769</v>
      </c>
      <c r="F253">
        <v>192290</v>
      </c>
      <c r="G253">
        <v>13044000</v>
      </c>
      <c r="H253" s="8">
        <f t="shared" si="3"/>
        <v>-0.92</v>
      </c>
    </row>
    <row r="254" spans="1:8" hidden="1" x14ac:dyDescent="0.3">
      <c r="A254" s="2">
        <v>42026</v>
      </c>
      <c r="B254" t="s">
        <v>259</v>
      </c>
      <c r="C254" s="1" t="s">
        <v>260</v>
      </c>
      <c r="D254">
        <v>1.03</v>
      </c>
      <c r="E254">
        <v>27631</v>
      </c>
      <c r="F254">
        <v>28260</v>
      </c>
      <c r="G254">
        <v>11545000</v>
      </c>
      <c r="H254" s="8">
        <f t="shared" si="3"/>
        <v>0</v>
      </c>
    </row>
    <row r="255" spans="1:8" hidden="1" x14ac:dyDescent="0.3">
      <c r="A255" s="2">
        <v>42027</v>
      </c>
      <c r="B255" t="s">
        <v>259</v>
      </c>
      <c r="C255" s="1" t="s">
        <v>260</v>
      </c>
      <c r="D255">
        <v>1.03</v>
      </c>
      <c r="E255">
        <v>4001</v>
      </c>
      <c r="F255">
        <v>4120</v>
      </c>
      <c r="G255">
        <v>11545000</v>
      </c>
      <c r="H255" s="8">
        <f t="shared" si="3"/>
        <v>0</v>
      </c>
    </row>
    <row r="256" spans="1:8" hidden="1" x14ac:dyDescent="0.3">
      <c r="A256" s="2">
        <v>42026</v>
      </c>
      <c r="B256" t="s">
        <v>261</v>
      </c>
      <c r="C256" s="1" t="s">
        <v>262</v>
      </c>
      <c r="D256">
        <v>16.5</v>
      </c>
      <c r="E256">
        <v>370058</v>
      </c>
      <c r="F256">
        <v>6094640</v>
      </c>
      <c r="G256">
        <v>214078000</v>
      </c>
      <c r="H256" s="8">
        <f t="shared" si="3"/>
        <v>0</v>
      </c>
    </row>
    <row r="257" spans="1:8" hidden="1" x14ac:dyDescent="0.3">
      <c r="A257" s="2">
        <v>42027</v>
      </c>
      <c r="B257" t="s">
        <v>261</v>
      </c>
      <c r="C257" s="1" t="s">
        <v>262</v>
      </c>
      <c r="D257">
        <v>16.96</v>
      </c>
      <c r="E257">
        <v>394213</v>
      </c>
      <c r="F257">
        <v>6645070</v>
      </c>
      <c r="G257">
        <v>214078000</v>
      </c>
      <c r="H257" s="8">
        <f t="shared" si="3"/>
        <v>2.79</v>
      </c>
    </row>
    <row r="258" spans="1:8" hidden="1" x14ac:dyDescent="0.3">
      <c r="A258" s="2">
        <v>42026</v>
      </c>
      <c r="B258" t="s">
        <v>263</v>
      </c>
      <c r="C258" s="1" t="s">
        <v>264</v>
      </c>
      <c r="D258">
        <v>11.5</v>
      </c>
      <c r="E258">
        <v>860</v>
      </c>
      <c r="F258">
        <v>9890</v>
      </c>
      <c r="G258">
        <v>7353000</v>
      </c>
      <c r="H258" s="8">
        <f t="shared" si="3"/>
        <v>0</v>
      </c>
    </row>
    <row r="259" spans="1:8" hidden="1" x14ac:dyDescent="0.3">
      <c r="A259" s="2">
        <v>42027</v>
      </c>
      <c r="B259" t="s">
        <v>263</v>
      </c>
      <c r="C259" s="1" t="s">
        <v>264</v>
      </c>
      <c r="D259">
        <v>11.31</v>
      </c>
      <c r="E259">
        <v>208</v>
      </c>
      <c r="F259">
        <v>2360</v>
      </c>
      <c r="G259">
        <v>7353000</v>
      </c>
      <c r="H259" s="8">
        <f t="shared" si="3"/>
        <v>-1.65</v>
      </c>
    </row>
    <row r="260" spans="1:8" hidden="1" x14ac:dyDescent="0.3">
      <c r="A260" s="2">
        <v>42026</v>
      </c>
      <c r="B260" t="s">
        <v>265</v>
      </c>
      <c r="C260" s="1" t="s">
        <v>266</v>
      </c>
      <c r="D260">
        <v>22.84</v>
      </c>
      <c r="E260">
        <v>803257</v>
      </c>
      <c r="F260">
        <v>18269210</v>
      </c>
      <c r="G260">
        <v>200740000</v>
      </c>
      <c r="H260" s="8">
        <f t="shared" ref="H260:H323" si="4">ROUND(IF(B260=B259,(D260/D259)-1,0)*100,2)</f>
        <v>0</v>
      </c>
    </row>
    <row r="261" spans="1:8" hidden="1" x14ac:dyDescent="0.3">
      <c r="A261" s="2">
        <v>42027</v>
      </c>
      <c r="B261" t="s">
        <v>265</v>
      </c>
      <c r="C261" s="1" t="s">
        <v>266</v>
      </c>
      <c r="D261">
        <v>23.3</v>
      </c>
      <c r="E261">
        <v>1099671</v>
      </c>
      <c r="F261">
        <v>25340470</v>
      </c>
      <c r="G261">
        <v>200740000</v>
      </c>
      <c r="H261" s="8">
        <f t="shared" si="4"/>
        <v>2.0099999999999998</v>
      </c>
    </row>
    <row r="262" spans="1:8" hidden="1" x14ac:dyDescent="0.3">
      <c r="A262" s="2">
        <v>42026</v>
      </c>
      <c r="B262" t="s">
        <v>267</v>
      </c>
      <c r="C262" s="1" t="s">
        <v>268</v>
      </c>
      <c r="D262">
        <v>11.44</v>
      </c>
      <c r="E262">
        <v>146</v>
      </c>
      <c r="F262">
        <v>1540</v>
      </c>
      <c r="G262">
        <v>5047000</v>
      </c>
      <c r="H262" s="8">
        <f t="shared" si="4"/>
        <v>0</v>
      </c>
    </row>
    <row r="263" spans="1:8" hidden="1" x14ac:dyDescent="0.3">
      <c r="A263" s="2">
        <v>42027</v>
      </c>
      <c r="B263" t="s">
        <v>267</v>
      </c>
      <c r="C263" s="1" t="s">
        <v>268</v>
      </c>
      <c r="D263">
        <v>11.44</v>
      </c>
      <c r="E263">
        <v>6</v>
      </c>
      <c r="F263">
        <v>70</v>
      </c>
      <c r="G263">
        <v>5047000</v>
      </c>
      <c r="H263" s="8">
        <f t="shared" si="4"/>
        <v>0</v>
      </c>
    </row>
    <row r="264" spans="1:8" hidden="1" x14ac:dyDescent="0.3">
      <c r="A264" s="2">
        <v>42026</v>
      </c>
      <c r="B264" t="s">
        <v>269</v>
      </c>
      <c r="C264" s="1" t="s">
        <v>270</v>
      </c>
      <c r="D264">
        <v>26.02</v>
      </c>
      <c r="E264">
        <v>13621</v>
      </c>
      <c r="F264">
        <v>356660</v>
      </c>
      <c r="G264">
        <v>4986000</v>
      </c>
      <c r="H264" s="8">
        <f t="shared" si="4"/>
        <v>0</v>
      </c>
    </row>
    <row r="265" spans="1:8" hidden="1" x14ac:dyDescent="0.3">
      <c r="A265" s="2">
        <v>42027</v>
      </c>
      <c r="B265" t="s">
        <v>269</v>
      </c>
      <c r="C265" s="1" t="s">
        <v>270</v>
      </c>
      <c r="D265">
        <v>25.86</v>
      </c>
      <c r="E265">
        <v>2555</v>
      </c>
      <c r="F265">
        <v>66370</v>
      </c>
      <c r="G265">
        <v>4986000</v>
      </c>
      <c r="H265" s="8">
        <f t="shared" si="4"/>
        <v>-0.61</v>
      </c>
    </row>
    <row r="266" spans="1:8" hidden="1" x14ac:dyDescent="0.3">
      <c r="A266" s="2">
        <v>42026</v>
      </c>
      <c r="B266" t="s">
        <v>271</v>
      </c>
      <c r="C266" s="1" t="s">
        <v>272</v>
      </c>
      <c r="D266">
        <v>16.27</v>
      </c>
      <c r="E266">
        <v>438</v>
      </c>
      <c r="F266">
        <v>7200</v>
      </c>
      <c r="G266">
        <v>530000</v>
      </c>
      <c r="H266" s="8">
        <f t="shared" si="4"/>
        <v>0</v>
      </c>
    </row>
    <row r="267" spans="1:8" hidden="1" x14ac:dyDescent="0.3">
      <c r="A267" s="2">
        <v>42027</v>
      </c>
      <c r="B267" t="s">
        <v>271</v>
      </c>
      <c r="C267" s="1" t="s">
        <v>272</v>
      </c>
      <c r="D267">
        <v>16.170000000000002</v>
      </c>
      <c r="E267">
        <v>625</v>
      </c>
      <c r="F267">
        <v>10170</v>
      </c>
      <c r="G267">
        <v>530000</v>
      </c>
      <c r="H267" s="8">
        <f t="shared" si="4"/>
        <v>-0.61</v>
      </c>
    </row>
    <row r="268" spans="1:8" hidden="1" x14ac:dyDescent="0.3">
      <c r="A268" s="2">
        <v>42026</v>
      </c>
      <c r="B268" t="s">
        <v>273</v>
      </c>
      <c r="C268" s="1" t="s">
        <v>274</v>
      </c>
      <c r="D268">
        <v>4.13</v>
      </c>
      <c r="E268">
        <v>10859</v>
      </c>
      <c r="F268">
        <v>44830</v>
      </c>
      <c r="G268">
        <v>24228000</v>
      </c>
      <c r="H268" s="8">
        <f t="shared" si="4"/>
        <v>0</v>
      </c>
    </row>
    <row r="269" spans="1:8" hidden="1" x14ac:dyDescent="0.3">
      <c r="A269" s="2">
        <v>42027</v>
      </c>
      <c r="B269" t="s">
        <v>273</v>
      </c>
      <c r="C269" s="1" t="s">
        <v>274</v>
      </c>
      <c r="D269">
        <v>4.1399999999999997</v>
      </c>
      <c r="E269">
        <v>7578</v>
      </c>
      <c r="F269">
        <v>31350</v>
      </c>
      <c r="G269">
        <v>24228000</v>
      </c>
      <c r="H269" s="8">
        <f t="shared" si="4"/>
        <v>0.24</v>
      </c>
    </row>
    <row r="270" spans="1:8" hidden="1" x14ac:dyDescent="0.3">
      <c r="A270" s="2">
        <v>42026</v>
      </c>
      <c r="B270" t="s">
        <v>275</v>
      </c>
      <c r="C270" s="1" t="s">
        <v>276</v>
      </c>
      <c r="D270">
        <v>2.41</v>
      </c>
      <c r="E270">
        <v>786</v>
      </c>
      <c r="F270">
        <v>1830</v>
      </c>
      <c r="G270">
        <v>13646000</v>
      </c>
      <c r="H270" s="8">
        <f t="shared" si="4"/>
        <v>0</v>
      </c>
    </row>
    <row r="271" spans="1:8" hidden="1" x14ac:dyDescent="0.3">
      <c r="A271" s="2">
        <v>42027</v>
      </c>
      <c r="B271" t="s">
        <v>275</v>
      </c>
      <c r="C271" s="1" t="s">
        <v>276</v>
      </c>
      <c r="D271">
        <v>2.44</v>
      </c>
      <c r="E271">
        <v>1100</v>
      </c>
      <c r="F271">
        <v>2590</v>
      </c>
      <c r="G271">
        <v>13646000</v>
      </c>
      <c r="H271" s="8">
        <f t="shared" si="4"/>
        <v>1.24</v>
      </c>
    </row>
    <row r="272" spans="1:8" hidden="1" x14ac:dyDescent="0.3">
      <c r="A272" s="2">
        <v>42026</v>
      </c>
      <c r="B272" t="s">
        <v>277</v>
      </c>
      <c r="C272" s="1" t="s">
        <v>278</v>
      </c>
      <c r="D272">
        <v>1.69</v>
      </c>
      <c r="E272">
        <v>0</v>
      </c>
      <c r="F272">
        <v>0</v>
      </c>
      <c r="G272">
        <v>0</v>
      </c>
      <c r="H272" s="8">
        <f t="shared" si="4"/>
        <v>0</v>
      </c>
    </row>
    <row r="273" spans="1:8" hidden="1" x14ac:dyDescent="0.3">
      <c r="A273" s="2">
        <v>42027</v>
      </c>
      <c r="B273" t="s">
        <v>277</v>
      </c>
      <c r="C273" s="1" t="s">
        <v>278</v>
      </c>
      <c r="D273">
        <v>1.69</v>
      </c>
      <c r="E273">
        <v>0</v>
      </c>
      <c r="F273">
        <v>0</v>
      </c>
      <c r="G273">
        <v>0</v>
      </c>
      <c r="H273" s="8">
        <f t="shared" si="4"/>
        <v>0</v>
      </c>
    </row>
    <row r="274" spans="1:8" hidden="1" x14ac:dyDescent="0.3">
      <c r="A274" s="2">
        <v>42026</v>
      </c>
      <c r="B274" t="s">
        <v>279</v>
      </c>
      <c r="C274" s="1" t="s">
        <v>280</v>
      </c>
      <c r="D274">
        <v>25.45</v>
      </c>
      <c r="E274">
        <v>848</v>
      </c>
      <c r="F274">
        <v>21810</v>
      </c>
      <c r="G274">
        <v>2121000</v>
      </c>
      <c r="H274" s="8">
        <f t="shared" si="4"/>
        <v>0</v>
      </c>
    </row>
    <row r="275" spans="1:8" hidden="1" x14ac:dyDescent="0.3">
      <c r="A275" s="2">
        <v>42027</v>
      </c>
      <c r="B275" t="s">
        <v>279</v>
      </c>
      <c r="C275" s="1" t="s">
        <v>280</v>
      </c>
      <c r="D275">
        <v>25.2</v>
      </c>
      <c r="E275">
        <v>107</v>
      </c>
      <c r="F275">
        <v>2700</v>
      </c>
      <c r="G275">
        <v>2121000</v>
      </c>
      <c r="H275" s="8">
        <f t="shared" si="4"/>
        <v>-0.98</v>
      </c>
    </row>
    <row r="276" spans="1:8" hidden="1" x14ac:dyDescent="0.3">
      <c r="A276" s="2">
        <v>42026</v>
      </c>
      <c r="B276" t="s">
        <v>281</v>
      </c>
      <c r="C276" s="1" t="s">
        <v>282</v>
      </c>
      <c r="D276">
        <v>0.01</v>
      </c>
      <c r="E276">
        <v>41500</v>
      </c>
      <c r="F276">
        <v>420</v>
      </c>
      <c r="G276">
        <v>0</v>
      </c>
      <c r="H276" s="8">
        <f t="shared" si="4"/>
        <v>0</v>
      </c>
    </row>
    <row r="277" spans="1:8" hidden="1" x14ac:dyDescent="0.3">
      <c r="A277" s="2">
        <v>42027</v>
      </c>
      <c r="B277" t="s">
        <v>281</v>
      </c>
      <c r="C277" s="1" t="s">
        <v>282</v>
      </c>
      <c r="D277">
        <v>0.01</v>
      </c>
      <c r="E277">
        <v>60000</v>
      </c>
      <c r="F277">
        <v>600</v>
      </c>
      <c r="G277">
        <v>0</v>
      </c>
      <c r="H277" s="8">
        <f t="shared" si="4"/>
        <v>0</v>
      </c>
    </row>
    <row r="278" spans="1:8" hidden="1" x14ac:dyDescent="0.3">
      <c r="A278" s="2">
        <v>42026</v>
      </c>
      <c r="B278" t="s">
        <v>283</v>
      </c>
      <c r="C278" s="1" t="s">
        <v>284</v>
      </c>
      <c r="D278">
        <v>36.22</v>
      </c>
      <c r="E278">
        <v>521114</v>
      </c>
      <c r="F278">
        <v>18675240</v>
      </c>
      <c r="G278">
        <v>77963000</v>
      </c>
      <c r="H278" s="8">
        <f t="shared" si="4"/>
        <v>0</v>
      </c>
    </row>
    <row r="279" spans="1:8" hidden="1" x14ac:dyDescent="0.3">
      <c r="A279" s="2">
        <v>42027</v>
      </c>
      <c r="B279" t="s">
        <v>283</v>
      </c>
      <c r="C279" s="1" t="s">
        <v>284</v>
      </c>
      <c r="D279">
        <v>36.5</v>
      </c>
      <c r="E279">
        <v>882131</v>
      </c>
      <c r="F279">
        <v>32190680</v>
      </c>
      <c r="G279">
        <v>77963000</v>
      </c>
      <c r="H279" s="8">
        <f t="shared" si="4"/>
        <v>0.77</v>
      </c>
    </row>
    <row r="280" spans="1:8" hidden="1" x14ac:dyDescent="0.3">
      <c r="A280" s="2">
        <v>42026</v>
      </c>
      <c r="B280" t="s">
        <v>285</v>
      </c>
      <c r="C280" s="1" t="s">
        <v>286</v>
      </c>
      <c r="D280">
        <v>2.17</v>
      </c>
      <c r="E280">
        <v>0</v>
      </c>
      <c r="F280">
        <v>0</v>
      </c>
      <c r="G280">
        <v>453000</v>
      </c>
      <c r="H280" s="8">
        <f t="shared" si="4"/>
        <v>0</v>
      </c>
    </row>
    <row r="281" spans="1:8" hidden="1" x14ac:dyDescent="0.3">
      <c r="A281" s="2">
        <v>42027</v>
      </c>
      <c r="B281" t="s">
        <v>285</v>
      </c>
      <c r="C281" s="1" t="s">
        <v>286</v>
      </c>
      <c r="D281">
        <v>2.17</v>
      </c>
      <c r="E281">
        <v>0</v>
      </c>
      <c r="F281">
        <v>0</v>
      </c>
      <c r="G281">
        <v>453000</v>
      </c>
      <c r="H281" s="8">
        <f t="shared" si="4"/>
        <v>0</v>
      </c>
    </row>
    <row r="282" spans="1:8" hidden="1" x14ac:dyDescent="0.3">
      <c r="A282" s="2">
        <v>42026</v>
      </c>
      <c r="B282" t="s">
        <v>287</v>
      </c>
      <c r="C282" s="1" t="s">
        <v>288</v>
      </c>
      <c r="D282">
        <v>13.59</v>
      </c>
      <c r="E282">
        <v>4522</v>
      </c>
      <c r="F282">
        <v>61040</v>
      </c>
      <c r="G282">
        <v>1423000</v>
      </c>
      <c r="H282" s="8">
        <f t="shared" si="4"/>
        <v>0</v>
      </c>
    </row>
    <row r="283" spans="1:8" hidden="1" x14ac:dyDescent="0.3">
      <c r="A283" s="2">
        <v>42027</v>
      </c>
      <c r="B283" t="s">
        <v>287</v>
      </c>
      <c r="C283" s="1" t="s">
        <v>288</v>
      </c>
      <c r="D283">
        <v>13.8</v>
      </c>
      <c r="E283">
        <v>563</v>
      </c>
      <c r="F283">
        <v>7740</v>
      </c>
      <c r="G283">
        <v>1423000</v>
      </c>
      <c r="H283" s="8">
        <f t="shared" si="4"/>
        <v>1.55</v>
      </c>
    </row>
    <row r="284" spans="1:8" hidden="1" x14ac:dyDescent="0.3">
      <c r="A284" s="2">
        <v>42026</v>
      </c>
      <c r="B284" t="s">
        <v>289</v>
      </c>
      <c r="C284" s="1" t="s">
        <v>290</v>
      </c>
      <c r="D284">
        <v>7.14</v>
      </c>
      <c r="E284">
        <v>0</v>
      </c>
      <c r="F284">
        <v>0</v>
      </c>
      <c r="G284">
        <v>14000</v>
      </c>
      <c r="H284" s="8">
        <f t="shared" si="4"/>
        <v>0</v>
      </c>
    </row>
    <row r="285" spans="1:8" hidden="1" x14ac:dyDescent="0.3">
      <c r="A285" s="2">
        <v>42027</v>
      </c>
      <c r="B285" t="s">
        <v>289</v>
      </c>
      <c r="C285" s="1" t="s">
        <v>290</v>
      </c>
      <c r="D285">
        <v>7.14</v>
      </c>
      <c r="E285">
        <v>0</v>
      </c>
      <c r="F285">
        <v>0</v>
      </c>
      <c r="G285">
        <v>14000</v>
      </c>
      <c r="H285" s="8">
        <f t="shared" si="4"/>
        <v>0</v>
      </c>
    </row>
    <row r="286" spans="1:8" hidden="1" x14ac:dyDescent="0.3">
      <c r="A286" s="2">
        <v>42026</v>
      </c>
      <c r="B286" t="s">
        <v>291</v>
      </c>
      <c r="C286" s="1" t="s">
        <v>292</v>
      </c>
      <c r="D286">
        <v>0.44</v>
      </c>
      <c r="E286">
        <v>3359</v>
      </c>
      <c r="F286">
        <v>1480</v>
      </c>
      <c r="G286">
        <v>0</v>
      </c>
      <c r="H286" s="8">
        <f t="shared" si="4"/>
        <v>0</v>
      </c>
    </row>
    <row r="287" spans="1:8" hidden="1" x14ac:dyDescent="0.3">
      <c r="A287" s="2">
        <v>42027</v>
      </c>
      <c r="B287" t="s">
        <v>291</v>
      </c>
      <c r="C287" s="1" t="s">
        <v>292</v>
      </c>
      <c r="D287">
        <v>0.44</v>
      </c>
      <c r="E287">
        <v>460</v>
      </c>
      <c r="F287">
        <v>200</v>
      </c>
      <c r="G287">
        <v>0</v>
      </c>
      <c r="H287" s="8">
        <f t="shared" si="4"/>
        <v>0</v>
      </c>
    </row>
    <row r="288" spans="1:8" hidden="1" x14ac:dyDescent="0.3">
      <c r="A288" s="2">
        <v>42026</v>
      </c>
      <c r="B288" t="s">
        <v>293</v>
      </c>
      <c r="C288" s="1" t="s">
        <v>294</v>
      </c>
      <c r="D288">
        <v>3.3</v>
      </c>
      <c r="E288">
        <v>3776</v>
      </c>
      <c r="F288">
        <v>12400</v>
      </c>
      <c r="G288">
        <v>138273000</v>
      </c>
      <c r="H288" s="8">
        <f t="shared" si="4"/>
        <v>0</v>
      </c>
    </row>
    <row r="289" spans="1:8" hidden="1" x14ac:dyDescent="0.3">
      <c r="A289" s="2">
        <v>42027</v>
      </c>
      <c r="B289" t="s">
        <v>293</v>
      </c>
      <c r="C289" s="1" t="s">
        <v>294</v>
      </c>
      <c r="D289">
        <v>3.28</v>
      </c>
      <c r="E289">
        <v>5650</v>
      </c>
      <c r="F289">
        <v>18700</v>
      </c>
      <c r="G289">
        <v>138273000</v>
      </c>
      <c r="H289" s="8">
        <f t="shared" si="4"/>
        <v>-0.61</v>
      </c>
    </row>
    <row r="290" spans="1:8" hidden="1" x14ac:dyDescent="0.3">
      <c r="A290" s="2">
        <v>42026</v>
      </c>
      <c r="B290" t="s">
        <v>295</v>
      </c>
      <c r="C290" s="1" t="s">
        <v>296</v>
      </c>
      <c r="D290">
        <v>50.71</v>
      </c>
      <c r="E290">
        <v>569</v>
      </c>
      <c r="F290">
        <v>29120</v>
      </c>
      <c r="G290">
        <v>11601000</v>
      </c>
      <c r="H290" s="8">
        <f t="shared" si="4"/>
        <v>0</v>
      </c>
    </row>
    <row r="291" spans="1:8" hidden="1" x14ac:dyDescent="0.3">
      <c r="A291" s="2">
        <v>42027</v>
      </c>
      <c r="B291" t="s">
        <v>295</v>
      </c>
      <c r="C291" s="1" t="s">
        <v>296</v>
      </c>
      <c r="D291">
        <v>51.4</v>
      </c>
      <c r="E291">
        <v>621</v>
      </c>
      <c r="F291">
        <v>31920</v>
      </c>
      <c r="G291">
        <v>11601000</v>
      </c>
      <c r="H291" s="8">
        <f t="shared" si="4"/>
        <v>1.36</v>
      </c>
    </row>
    <row r="292" spans="1:8" hidden="1" x14ac:dyDescent="0.3">
      <c r="A292" s="2">
        <v>42026</v>
      </c>
      <c r="B292" t="s">
        <v>297</v>
      </c>
      <c r="C292" s="1" t="s">
        <v>298</v>
      </c>
      <c r="D292">
        <v>18.489999999999998</v>
      </c>
      <c r="E292">
        <v>303</v>
      </c>
      <c r="F292">
        <v>5600</v>
      </c>
      <c r="G292">
        <v>1239000</v>
      </c>
      <c r="H292" s="8">
        <f t="shared" si="4"/>
        <v>0</v>
      </c>
    </row>
    <row r="293" spans="1:8" hidden="1" x14ac:dyDescent="0.3">
      <c r="A293" s="2">
        <v>42027</v>
      </c>
      <c r="B293" t="s">
        <v>297</v>
      </c>
      <c r="C293" s="1" t="s">
        <v>298</v>
      </c>
      <c r="D293">
        <v>19.2</v>
      </c>
      <c r="E293">
        <v>1349</v>
      </c>
      <c r="F293">
        <v>25440</v>
      </c>
      <c r="G293">
        <v>1239000</v>
      </c>
      <c r="H293" s="8">
        <f t="shared" si="4"/>
        <v>3.84</v>
      </c>
    </row>
    <row r="294" spans="1:8" hidden="1" x14ac:dyDescent="0.3">
      <c r="A294" s="2">
        <v>42026</v>
      </c>
      <c r="B294" t="s">
        <v>299</v>
      </c>
      <c r="C294" s="1" t="s">
        <v>300</v>
      </c>
      <c r="D294">
        <v>1.48</v>
      </c>
      <c r="E294">
        <v>1000</v>
      </c>
      <c r="F294">
        <v>1470</v>
      </c>
      <c r="G294">
        <v>0</v>
      </c>
      <c r="H294" s="8">
        <f t="shared" si="4"/>
        <v>0</v>
      </c>
    </row>
    <row r="295" spans="1:8" hidden="1" x14ac:dyDescent="0.3">
      <c r="A295" s="2">
        <v>42027</v>
      </c>
      <c r="B295" t="s">
        <v>299</v>
      </c>
      <c r="C295" s="1" t="s">
        <v>300</v>
      </c>
      <c r="D295">
        <v>1.45</v>
      </c>
      <c r="E295">
        <v>450</v>
      </c>
      <c r="F295">
        <v>650</v>
      </c>
      <c r="G295">
        <v>0</v>
      </c>
      <c r="H295" s="8">
        <f t="shared" si="4"/>
        <v>-2.0299999999999998</v>
      </c>
    </row>
    <row r="296" spans="1:8" hidden="1" x14ac:dyDescent="0.3">
      <c r="A296" s="2">
        <v>42026</v>
      </c>
      <c r="B296" t="s">
        <v>301</v>
      </c>
      <c r="C296" s="1" t="s">
        <v>302</v>
      </c>
      <c r="D296">
        <v>15.7</v>
      </c>
      <c r="E296">
        <v>71</v>
      </c>
      <c r="F296">
        <v>1130</v>
      </c>
      <c r="G296">
        <v>3144000</v>
      </c>
      <c r="H296" s="8">
        <f t="shared" si="4"/>
        <v>0</v>
      </c>
    </row>
    <row r="297" spans="1:8" hidden="1" x14ac:dyDescent="0.3">
      <c r="A297" s="2">
        <v>42027</v>
      </c>
      <c r="B297" t="s">
        <v>301</v>
      </c>
      <c r="C297" s="1" t="s">
        <v>302</v>
      </c>
      <c r="D297">
        <v>16.64</v>
      </c>
      <c r="E297">
        <v>13</v>
      </c>
      <c r="F297">
        <v>220</v>
      </c>
      <c r="G297">
        <v>3144000</v>
      </c>
      <c r="H297" s="8">
        <f t="shared" si="4"/>
        <v>5.99</v>
      </c>
    </row>
    <row r="298" spans="1:8" hidden="1" x14ac:dyDescent="0.3">
      <c r="A298" s="2">
        <v>42026</v>
      </c>
      <c r="B298" t="s">
        <v>303</v>
      </c>
      <c r="C298" s="1" t="s">
        <v>304</v>
      </c>
      <c r="D298">
        <v>25.9</v>
      </c>
      <c r="E298">
        <v>3</v>
      </c>
      <c r="F298">
        <v>80</v>
      </c>
      <c r="G298">
        <v>3305000</v>
      </c>
      <c r="H298" s="8">
        <f t="shared" si="4"/>
        <v>0</v>
      </c>
    </row>
    <row r="299" spans="1:8" hidden="1" x14ac:dyDescent="0.3">
      <c r="A299" s="2">
        <v>42027</v>
      </c>
      <c r="B299" t="s">
        <v>303</v>
      </c>
      <c r="C299" s="1" t="s">
        <v>304</v>
      </c>
      <c r="D299">
        <v>25.9</v>
      </c>
      <c r="E299">
        <v>3</v>
      </c>
      <c r="F299">
        <v>80</v>
      </c>
      <c r="G299">
        <v>3305000</v>
      </c>
      <c r="H299" s="8">
        <f t="shared" si="4"/>
        <v>0</v>
      </c>
    </row>
    <row r="300" spans="1:8" hidden="1" x14ac:dyDescent="0.3">
      <c r="A300" s="2">
        <v>42026</v>
      </c>
      <c r="B300" t="s">
        <v>305</v>
      </c>
      <c r="C300" s="1" t="s">
        <v>306</v>
      </c>
      <c r="D300">
        <v>8.8000000000000007</v>
      </c>
      <c r="E300">
        <v>36885</v>
      </c>
      <c r="F300">
        <v>324770</v>
      </c>
      <c r="G300">
        <v>17846000</v>
      </c>
      <c r="H300" s="8">
        <f t="shared" si="4"/>
        <v>0</v>
      </c>
    </row>
    <row r="301" spans="1:8" hidden="1" x14ac:dyDescent="0.3">
      <c r="A301" s="2">
        <v>42027</v>
      </c>
      <c r="B301" t="s">
        <v>305</v>
      </c>
      <c r="C301" s="1" t="s">
        <v>306</v>
      </c>
      <c r="D301">
        <v>9.1999999999999993</v>
      </c>
      <c r="E301">
        <v>9386</v>
      </c>
      <c r="F301">
        <v>84180</v>
      </c>
      <c r="G301">
        <v>17846000</v>
      </c>
      <c r="H301" s="8">
        <f t="shared" si="4"/>
        <v>4.55</v>
      </c>
    </row>
    <row r="302" spans="1:8" hidden="1" x14ac:dyDescent="0.3">
      <c r="A302" s="2">
        <v>42026</v>
      </c>
      <c r="B302" t="s">
        <v>307</v>
      </c>
      <c r="C302" s="1" t="s">
        <v>308</v>
      </c>
      <c r="D302">
        <v>4.55</v>
      </c>
      <c r="E302">
        <v>1184</v>
      </c>
      <c r="F302">
        <v>5290</v>
      </c>
      <c r="G302">
        <v>4501000</v>
      </c>
      <c r="H302" s="8">
        <f t="shared" si="4"/>
        <v>0</v>
      </c>
    </row>
    <row r="303" spans="1:8" hidden="1" x14ac:dyDescent="0.3">
      <c r="A303" s="2">
        <v>42027</v>
      </c>
      <c r="B303" t="s">
        <v>307</v>
      </c>
      <c r="C303" s="1" t="s">
        <v>308</v>
      </c>
      <c r="D303">
        <v>4.6399999999999997</v>
      </c>
      <c r="E303">
        <v>18</v>
      </c>
      <c r="F303">
        <v>80</v>
      </c>
      <c r="G303">
        <v>4501000</v>
      </c>
      <c r="H303" s="8">
        <f t="shared" si="4"/>
        <v>1.98</v>
      </c>
    </row>
    <row r="304" spans="1:8" hidden="1" x14ac:dyDescent="0.3">
      <c r="A304" s="2">
        <v>42026</v>
      </c>
      <c r="B304" t="s">
        <v>309</v>
      </c>
      <c r="C304" s="1" t="s">
        <v>310</v>
      </c>
      <c r="D304">
        <v>0.93</v>
      </c>
      <c r="E304">
        <v>8501</v>
      </c>
      <c r="F304">
        <v>7930</v>
      </c>
      <c r="G304">
        <v>11150000</v>
      </c>
      <c r="H304" s="8">
        <f t="shared" si="4"/>
        <v>0</v>
      </c>
    </row>
    <row r="305" spans="1:8" hidden="1" x14ac:dyDescent="0.3">
      <c r="A305" s="2">
        <v>42027</v>
      </c>
      <c r="B305" t="s">
        <v>309</v>
      </c>
      <c r="C305" s="1" t="s">
        <v>310</v>
      </c>
      <c r="D305">
        <v>0.95</v>
      </c>
      <c r="E305">
        <v>4608</v>
      </c>
      <c r="F305">
        <v>4320</v>
      </c>
      <c r="G305">
        <v>11150000</v>
      </c>
      <c r="H305" s="8">
        <f t="shared" si="4"/>
        <v>2.15</v>
      </c>
    </row>
    <row r="306" spans="1:8" hidden="1" x14ac:dyDescent="0.3">
      <c r="A306" s="2">
        <v>42026</v>
      </c>
      <c r="B306" t="s">
        <v>311</v>
      </c>
      <c r="C306" s="1" t="s">
        <v>312</v>
      </c>
      <c r="D306">
        <v>49.5</v>
      </c>
      <c r="E306">
        <v>43812</v>
      </c>
      <c r="F306">
        <v>2161740</v>
      </c>
      <c r="G306">
        <v>16737000</v>
      </c>
      <c r="H306" s="8">
        <f t="shared" si="4"/>
        <v>0</v>
      </c>
    </row>
    <row r="307" spans="1:8" hidden="1" x14ac:dyDescent="0.3">
      <c r="A307" s="2">
        <v>42027</v>
      </c>
      <c r="B307" t="s">
        <v>311</v>
      </c>
      <c r="C307" s="1" t="s">
        <v>312</v>
      </c>
      <c r="D307">
        <v>50</v>
      </c>
      <c r="E307">
        <v>50559</v>
      </c>
      <c r="F307">
        <v>2508750</v>
      </c>
      <c r="G307">
        <v>16737000</v>
      </c>
      <c r="H307" s="8">
        <f t="shared" si="4"/>
        <v>1.01</v>
      </c>
    </row>
    <row r="308" spans="1:8" hidden="1" x14ac:dyDescent="0.3">
      <c r="A308" s="2">
        <v>42026</v>
      </c>
      <c r="B308" t="s">
        <v>313</v>
      </c>
      <c r="C308" s="1" t="s">
        <v>314</v>
      </c>
      <c r="D308">
        <v>18.73</v>
      </c>
      <c r="E308">
        <v>0</v>
      </c>
      <c r="F308">
        <v>0</v>
      </c>
      <c r="G308">
        <v>17024000</v>
      </c>
      <c r="H308" s="8">
        <f t="shared" si="4"/>
        <v>0</v>
      </c>
    </row>
    <row r="309" spans="1:8" hidden="1" x14ac:dyDescent="0.3">
      <c r="A309" s="2">
        <v>42027</v>
      </c>
      <c r="B309" t="s">
        <v>313</v>
      </c>
      <c r="C309" s="1" t="s">
        <v>314</v>
      </c>
      <c r="D309">
        <v>18.760000000000002</v>
      </c>
      <c r="E309">
        <v>110</v>
      </c>
      <c r="F309">
        <v>2050</v>
      </c>
      <c r="G309">
        <v>17024000</v>
      </c>
      <c r="H309" s="8">
        <f t="shared" si="4"/>
        <v>0.16</v>
      </c>
    </row>
    <row r="310" spans="1:8" hidden="1" x14ac:dyDescent="0.3">
      <c r="A310" s="2">
        <v>42026</v>
      </c>
      <c r="B310" t="s">
        <v>315</v>
      </c>
      <c r="C310" s="1" t="s">
        <v>316</v>
      </c>
      <c r="D310">
        <v>0.85</v>
      </c>
      <c r="E310">
        <v>127157</v>
      </c>
      <c r="F310">
        <v>108740</v>
      </c>
      <c r="G310">
        <v>0</v>
      </c>
      <c r="H310" s="8">
        <f t="shared" si="4"/>
        <v>0</v>
      </c>
    </row>
    <row r="311" spans="1:8" hidden="1" x14ac:dyDescent="0.3">
      <c r="A311" s="2">
        <v>42027</v>
      </c>
      <c r="B311" t="s">
        <v>315</v>
      </c>
      <c r="C311" s="1" t="s">
        <v>316</v>
      </c>
      <c r="D311">
        <v>0.85</v>
      </c>
      <c r="E311">
        <v>95334</v>
      </c>
      <c r="F311">
        <v>81330</v>
      </c>
      <c r="G311">
        <v>0</v>
      </c>
      <c r="H311" s="8">
        <f t="shared" si="4"/>
        <v>0</v>
      </c>
    </row>
    <row r="312" spans="1:8" hidden="1" x14ac:dyDescent="0.3">
      <c r="A312" s="2">
        <v>42026</v>
      </c>
      <c r="B312" t="s">
        <v>317</v>
      </c>
      <c r="C312" s="1" t="s">
        <v>318</v>
      </c>
      <c r="D312">
        <v>0.35</v>
      </c>
      <c r="E312">
        <v>1072</v>
      </c>
      <c r="F312">
        <v>380</v>
      </c>
      <c r="G312">
        <v>0</v>
      </c>
      <c r="H312" s="8">
        <f t="shared" si="4"/>
        <v>0</v>
      </c>
    </row>
    <row r="313" spans="1:8" hidden="1" x14ac:dyDescent="0.3">
      <c r="A313" s="2">
        <v>42027</v>
      </c>
      <c r="B313" t="s">
        <v>317</v>
      </c>
      <c r="C313" s="1" t="s">
        <v>318</v>
      </c>
      <c r="D313">
        <v>0.35</v>
      </c>
      <c r="E313">
        <v>1831</v>
      </c>
      <c r="F313">
        <v>640</v>
      </c>
      <c r="G313">
        <v>0</v>
      </c>
      <c r="H313" s="8">
        <f t="shared" si="4"/>
        <v>0</v>
      </c>
    </row>
    <row r="314" spans="1:8" hidden="1" x14ac:dyDescent="0.3">
      <c r="A314" s="2">
        <v>42026</v>
      </c>
      <c r="B314" t="s">
        <v>319</v>
      </c>
      <c r="C314" s="1" t="s">
        <v>320</v>
      </c>
      <c r="D314">
        <v>2</v>
      </c>
      <c r="E314">
        <v>106503</v>
      </c>
      <c r="F314">
        <v>212440</v>
      </c>
      <c r="G314">
        <v>293645000</v>
      </c>
      <c r="H314" s="8">
        <f t="shared" si="4"/>
        <v>0</v>
      </c>
    </row>
    <row r="315" spans="1:8" hidden="1" x14ac:dyDescent="0.3">
      <c r="A315" s="2">
        <v>42027</v>
      </c>
      <c r="B315" t="s">
        <v>319</v>
      </c>
      <c r="C315" s="1" t="s">
        <v>320</v>
      </c>
      <c r="D315">
        <v>1.98</v>
      </c>
      <c r="E315">
        <v>101795</v>
      </c>
      <c r="F315">
        <v>202420</v>
      </c>
      <c r="G315">
        <v>293645000</v>
      </c>
      <c r="H315" s="8">
        <f t="shared" si="4"/>
        <v>-1</v>
      </c>
    </row>
    <row r="316" spans="1:8" hidden="1" x14ac:dyDescent="0.3">
      <c r="A316" s="2">
        <v>42026</v>
      </c>
      <c r="B316" t="s">
        <v>321</v>
      </c>
      <c r="C316" s="1" t="s">
        <v>322</v>
      </c>
      <c r="D316">
        <v>1.81</v>
      </c>
      <c r="E316">
        <v>3554369</v>
      </c>
      <c r="F316">
        <v>6423540</v>
      </c>
      <c r="G316">
        <v>1095354000</v>
      </c>
      <c r="H316" s="8">
        <f t="shared" si="4"/>
        <v>0</v>
      </c>
    </row>
    <row r="317" spans="1:8" hidden="1" x14ac:dyDescent="0.3">
      <c r="A317" s="2">
        <v>42027</v>
      </c>
      <c r="B317" t="s">
        <v>321</v>
      </c>
      <c r="C317" s="1" t="s">
        <v>322</v>
      </c>
      <c r="D317">
        <v>1.8</v>
      </c>
      <c r="E317">
        <v>3907767</v>
      </c>
      <c r="F317">
        <v>7069170</v>
      </c>
      <c r="G317">
        <v>1095354000</v>
      </c>
      <c r="H317" s="8">
        <f t="shared" si="4"/>
        <v>-0.55000000000000004</v>
      </c>
    </row>
    <row r="318" spans="1:8" hidden="1" x14ac:dyDescent="0.3">
      <c r="A318" s="2">
        <v>42026</v>
      </c>
      <c r="B318" t="s">
        <v>323</v>
      </c>
      <c r="C318" s="1" t="s">
        <v>324</v>
      </c>
      <c r="D318">
        <v>3.4</v>
      </c>
      <c r="E318">
        <v>48766</v>
      </c>
      <c r="F318">
        <v>165490</v>
      </c>
      <c r="G318">
        <v>43628000</v>
      </c>
      <c r="H318" s="8">
        <f t="shared" si="4"/>
        <v>0</v>
      </c>
    </row>
    <row r="319" spans="1:8" hidden="1" x14ac:dyDescent="0.3">
      <c r="A319" s="2">
        <v>42027</v>
      </c>
      <c r="B319" t="s">
        <v>323</v>
      </c>
      <c r="C319" s="1" t="s">
        <v>324</v>
      </c>
      <c r="D319">
        <v>3.37</v>
      </c>
      <c r="E319">
        <v>41513</v>
      </c>
      <c r="F319">
        <v>139560</v>
      </c>
      <c r="G319">
        <v>43628000</v>
      </c>
      <c r="H319" s="8">
        <f t="shared" si="4"/>
        <v>-0.88</v>
      </c>
    </row>
    <row r="320" spans="1:8" hidden="1" x14ac:dyDescent="0.3">
      <c r="A320" s="2">
        <v>42026</v>
      </c>
      <c r="B320" t="s">
        <v>325</v>
      </c>
      <c r="C320" s="1" t="s">
        <v>326</v>
      </c>
      <c r="D320">
        <v>6.83</v>
      </c>
      <c r="E320">
        <v>2154</v>
      </c>
      <c r="F320">
        <v>14670</v>
      </c>
      <c r="G320">
        <v>6721000</v>
      </c>
      <c r="H320" s="8">
        <f t="shared" si="4"/>
        <v>0</v>
      </c>
    </row>
    <row r="321" spans="1:8" hidden="1" x14ac:dyDescent="0.3">
      <c r="A321" s="2">
        <v>42027</v>
      </c>
      <c r="B321" t="s">
        <v>325</v>
      </c>
      <c r="C321" s="1" t="s">
        <v>326</v>
      </c>
      <c r="D321">
        <v>6.85</v>
      </c>
      <c r="E321">
        <v>11124</v>
      </c>
      <c r="F321">
        <v>75930</v>
      </c>
      <c r="G321">
        <v>6721000</v>
      </c>
      <c r="H321" s="8">
        <f t="shared" si="4"/>
        <v>0.28999999999999998</v>
      </c>
    </row>
    <row r="322" spans="1:8" hidden="1" x14ac:dyDescent="0.3">
      <c r="A322" s="2">
        <v>42026</v>
      </c>
      <c r="B322" t="s">
        <v>327</v>
      </c>
      <c r="C322" s="1" t="s">
        <v>328</v>
      </c>
      <c r="D322">
        <v>42.2</v>
      </c>
      <c r="E322">
        <v>638</v>
      </c>
      <c r="F322">
        <v>26850</v>
      </c>
      <c r="G322">
        <v>20769000</v>
      </c>
      <c r="H322" s="8">
        <f t="shared" si="4"/>
        <v>0</v>
      </c>
    </row>
    <row r="323" spans="1:8" hidden="1" x14ac:dyDescent="0.3">
      <c r="A323" s="2">
        <v>42027</v>
      </c>
      <c r="B323" t="s">
        <v>327</v>
      </c>
      <c r="C323" s="1" t="s">
        <v>328</v>
      </c>
      <c r="D323">
        <v>41.53</v>
      </c>
      <c r="E323">
        <v>845</v>
      </c>
      <c r="F323">
        <v>35370</v>
      </c>
      <c r="G323">
        <v>20769000</v>
      </c>
      <c r="H323" s="8">
        <f t="shared" si="4"/>
        <v>-1.59</v>
      </c>
    </row>
    <row r="324" spans="1:8" hidden="1" x14ac:dyDescent="0.3">
      <c r="A324" s="2">
        <v>42026</v>
      </c>
      <c r="B324" t="s">
        <v>329</v>
      </c>
      <c r="C324" s="1" t="s">
        <v>330</v>
      </c>
      <c r="D324">
        <v>24.99</v>
      </c>
      <c r="E324">
        <v>601</v>
      </c>
      <c r="F324">
        <v>14800</v>
      </c>
      <c r="G324">
        <v>1991000</v>
      </c>
      <c r="H324" s="8">
        <f t="shared" ref="H324:H387" si="5">ROUND(IF(B324=B323,(D324/D323)-1,0)*100,2)</f>
        <v>0</v>
      </c>
    </row>
    <row r="325" spans="1:8" hidden="1" x14ac:dyDescent="0.3">
      <c r="A325" s="2">
        <v>42027</v>
      </c>
      <c r="B325" t="s">
        <v>329</v>
      </c>
      <c r="C325" s="1" t="s">
        <v>330</v>
      </c>
      <c r="D325">
        <v>24.99</v>
      </c>
      <c r="E325">
        <v>2</v>
      </c>
      <c r="F325">
        <v>50</v>
      </c>
      <c r="G325">
        <v>1991000</v>
      </c>
      <c r="H325" s="8">
        <f t="shared" si="5"/>
        <v>0</v>
      </c>
    </row>
    <row r="326" spans="1:8" hidden="1" x14ac:dyDescent="0.3">
      <c r="A326" s="2">
        <v>42026</v>
      </c>
      <c r="B326" t="s">
        <v>331</v>
      </c>
      <c r="C326" s="1" t="s">
        <v>332</v>
      </c>
      <c r="D326">
        <v>43.4</v>
      </c>
      <c r="E326">
        <v>78340</v>
      </c>
      <c r="F326">
        <v>3400770</v>
      </c>
      <c r="G326">
        <v>27164000</v>
      </c>
      <c r="H326" s="8">
        <f t="shared" si="5"/>
        <v>0</v>
      </c>
    </row>
    <row r="327" spans="1:8" hidden="1" x14ac:dyDescent="0.3">
      <c r="A327" s="2">
        <v>42027</v>
      </c>
      <c r="B327" t="s">
        <v>331</v>
      </c>
      <c r="C327" s="1" t="s">
        <v>332</v>
      </c>
      <c r="D327">
        <v>44.5</v>
      </c>
      <c r="E327">
        <v>153269</v>
      </c>
      <c r="F327">
        <v>6670720</v>
      </c>
      <c r="G327">
        <v>27164000</v>
      </c>
      <c r="H327" s="8">
        <f t="shared" si="5"/>
        <v>2.5299999999999998</v>
      </c>
    </row>
    <row r="328" spans="1:8" hidden="1" x14ac:dyDescent="0.3">
      <c r="A328" s="2">
        <v>42026</v>
      </c>
      <c r="B328" t="s">
        <v>333</v>
      </c>
      <c r="C328" s="1" t="s">
        <v>334</v>
      </c>
      <c r="D328">
        <v>16.95</v>
      </c>
      <c r="E328">
        <v>65960</v>
      </c>
      <c r="F328">
        <v>1122120</v>
      </c>
      <c r="G328">
        <v>3502000</v>
      </c>
      <c r="H328" s="8">
        <f t="shared" si="5"/>
        <v>0</v>
      </c>
    </row>
    <row r="329" spans="1:8" hidden="1" x14ac:dyDescent="0.3">
      <c r="A329" s="2">
        <v>42027</v>
      </c>
      <c r="B329" t="s">
        <v>333</v>
      </c>
      <c r="C329" s="1" t="s">
        <v>334</v>
      </c>
      <c r="D329">
        <v>16.57</v>
      </c>
      <c r="E329">
        <v>10774</v>
      </c>
      <c r="F329">
        <v>181040</v>
      </c>
      <c r="G329">
        <v>3502000</v>
      </c>
      <c r="H329" s="8">
        <f t="shared" si="5"/>
        <v>-2.2400000000000002</v>
      </c>
    </row>
    <row r="330" spans="1:8" hidden="1" x14ac:dyDescent="0.3">
      <c r="A330" s="2">
        <v>42026</v>
      </c>
      <c r="B330" t="s">
        <v>335</v>
      </c>
      <c r="C330" s="1" t="s">
        <v>336</v>
      </c>
      <c r="D330">
        <v>29.7</v>
      </c>
      <c r="E330">
        <v>2124</v>
      </c>
      <c r="F330">
        <v>63460</v>
      </c>
      <c r="G330">
        <v>17315000</v>
      </c>
      <c r="H330" s="8">
        <f t="shared" si="5"/>
        <v>0</v>
      </c>
    </row>
    <row r="331" spans="1:8" hidden="1" x14ac:dyDescent="0.3">
      <c r="A331" s="2">
        <v>42027</v>
      </c>
      <c r="B331" t="s">
        <v>335</v>
      </c>
      <c r="C331" s="1" t="s">
        <v>336</v>
      </c>
      <c r="D331">
        <v>30.65</v>
      </c>
      <c r="E331">
        <v>420</v>
      </c>
      <c r="F331">
        <v>12640</v>
      </c>
      <c r="G331">
        <v>17315000</v>
      </c>
      <c r="H331" s="8">
        <f t="shared" si="5"/>
        <v>3.2</v>
      </c>
    </row>
    <row r="332" spans="1:8" hidden="1" x14ac:dyDescent="0.3">
      <c r="A332" s="2">
        <v>42026</v>
      </c>
      <c r="B332" t="s">
        <v>337</v>
      </c>
      <c r="C332" s="1" t="s">
        <v>338</v>
      </c>
      <c r="D332">
        <v>1.51</v>
      </c>
      <c r="E332">
        <v>0</v>
      </c>
      <c r="F332">
        <v>0</v>
      </c>
      <c r="G332">
        <v>0</v>
      </c>
      <c r="H332" s="8">
        <f t="shared" si="5"/>
        <v>0</v>
      </c>
    </row>
    <row r="333" spans="1:8" hidden="1" x14ac:dyDescent="0.3">
      <c r="A333" s="2">
        <v>42027</v>
      </c>
      <c r="B333" t="s">
        <v>337</v>
      </c>
      <c r="C333" s="1" t="s">
        <v>338</v>
      </c>
      <c r="D333">
        <v>1.51</v>
      </c>
      <c r="E333">
        <v>0</v>
      </c>
      <c r="F333">
        <v>0</v>
      </c>
      <c r="G333">
        <v>0</v>
      </c>
      <c r="H333" s="8">
        <f t="shared" si="5"/>
        <v>0</v>
      </c>
    </row>
    <row r="334" spans="1:8" hidden="1" x14ac:dyDescent="0.3">
      <c r="A334" s="2">
        <v>42026</v>
      </c>
      <c r="B334" t="s">
        <v>339</v>
      </c>
      <c r="C334" s="1" t="s">
        <v>340</v>
      </c>
      <c r="D334">
        <v>11.49</v>
      </c>
      <c r="E334">
        <v>263769</v>
      </c>
      <c r="F334">
        <v>2811530</v>
      </c>
      <c r="G334">
        <v>3233000</v>
      </c>
      <c r="H334" s="8">
        <f t="shared" si="5"/>
        <v>0</v>
      </c>
    </row>
    <row r="335" spans="1:8" hidden="1" x14ac:dyDescent="0.3">
      <c r="A335" s="2">
        <v>42027</v>
      </c>
      <c r="B335" t="s">
        <v>339</v>
      </c>
      <c r="C335" s="1" t="s">
        <v>340</v>
      </c>
      <c r="D335">
        <v>11.3</v>
      </c>
      <c r="E335">
        <v>282511</v>
      </c>
      <c r="F335">
        <v>3218830</v>
      </c>
      <c r="G335">
        <v>3233000</v>
      </c>
      <c r="H335" s="8">
        <f t="shared" si="5"/>
        <v>-1.65</v>
      </c>
    </row>
    <row r="336" spans="1:8" hidden="1" x14ac:dyDescent="0.3">
      <c r="A336" s="2">
        <v>42026</v>
      </c>
      <c r="B336" t="s">
        <v>341</v>
      </c>
      <c r="C336" s="1" t="s">
        <v>342</v>
      </c>
      <c r="D336">
        <v>71</v>
      </c>
      <c r="E336">
        <v>16310</v>
      </c>
      <c r="F336">
        <v>1156910</v>
      </c>
      <c r="G336">
        <v>40919000</v>
      </c>
      <c r="H336" s="8">
        <f t="shared" si="5"/>
        <v>0</v>
      </c>
    </row>
    <row r="337" spans="1:8" hidden="1" x14ac:dyDescent="0.3">
      <c r="A337" s="2">
        <v>42027</v>
      </c>
      <c r="B337" t="s">
        <v>341</v>
      </c>
      <c r="C337" s="1" t="s">
        <v>342</v>
      </c>
      <c r="D337">
        <v>72</v>
      </c>
      <c r="E337">
        <v>50610</v>
      </c>
      <c r="F337">
        <v>3620070</v>
      </c>
      <c r="G337">
        <v>40919000</v>
      </c>
      <c r="H337" s="8">
        <f t="shared" si="5"/>
        <v>1.41</v>
      </c>
    </row>
    <row r="338" spans="1:8" hidden="1" x14ac:dyDescent="0.3">
      <c r="A338" s="2">
        <v>42026</v>
      </c>
      <c r="B338" t="s">
        <v>343</v>
      </c>
      <c r="C338" s="1" t="s">
        <v>344</v>
      </c>
      <c r="D338">
        <v>4.95</v>
      </c>
      <c r="E338">
        <v>609449</v>
      </c>
      <c r="F338">
        <v>2992240</v>
      </c>
      <c r="G338">
        <v>245350000</v>
      </c>
      <c r="H338" s="8">
        <f t="shared" si="5"/>
        <v>0</v>
      </c>
    </row>
    <row r="339" spans="1:8" hidden="1" x14ac:dyDescent="0.3">
      <c r="A339" s="2">
        <v>42027</v>
      </c>
      <c r="B339" t="s">
        <v>343</v>
      </c>
      <c r="C339" s="1" t="s">
        <v>344</v>
      </c>
      <c r="D339">
        <v>4.91</v>
      </c>
      <c r="E339">
        <v>167594</v>
      </c>
      <c r="F339">
        <v>827230</v>
      </c>
      <c r="G339">
        <v>245350000</v>
      </c>
      <c r="H339" s="8">
        <f t="shared" si="5"/>
        <v>-0.81</v>
      </c>
    </row>
    <row r="340" spans="1:8" hidden="1" x14ac:dyDescent="0.3">
      <c r="A340" s="2">
        <v>42026</v>
      </c>
      <c r="B340" t="s">
        <v>345</v>
      </c>
      <c r="C340" s="1" t="s">
        <v>346</v>
      </c>
      <c r="D340">
        <v>106.65</v>
      </c>
      <c r="E340">
        <v>76303</v>
      </c>
      <c r="F340">
        <v>8014240</v>
      </c>
      <c r="G340">
        <v>30584000</v>
      </c>
      <c r="H340" s="8">
        <f t="shared" si="5"/>
        <v>0</v>
      </c>
    </row>
    <row r="341" spans="1:8" hidden="1" x14ac:dyDescent="0.3">
      <c r="A341" s="2">
        <v>42027</v>
      </c>
      <c r="B341" t="s">
        <v>345</v>
      </c>
      <c r="C341" s="1" t="s">
        <v>346</v>
      </c>
      <c r="D341">
        <v>108.8</v>
      </c>
      <c r="E341">
        <v>42530</v>
      </c>
      <c r="F341">
        <v>4609490</v>
      </c>
      <c r="G341">
        <v>30584000</v>
      </c>
      <c r="H341" s="8">
        <f t="shared" si="5"/>
        <v>2.02</v>
      </c>
    </row>
    <row r="342" spans="1:8" hidden="1" x14ac:dyDescent="0.3">
      <c r="A342" s="2">
        <v>42026</v>
      </c>
      <c r="B342" t="s">
        <v>347</v>
      </c>
      <c r="C342" s="1" t="s">
        <v>348</v>
      </c>
      <c r="D342">
        <v>3.3</v>
      </c>
      <c r="E342">
        <v>847</v>
      </c>
      <c r="F342">
        <v>2800</v>
      </c>
      <c r="G342">
        <v>25500000</v>
      </c>
      <c r="H342" s="8">
        <f t="shared" si="5"/>
        <v>0</v>
      </c>
    </row>
    <row r="343" spans="1:8" hidden="1" x14ac:dyDescent="0.3">
      <c r="A343" s="2">
        <v>42027</v>
      </c>
      <c r="B343" t="s">
        <v>347</v>
      </c>
      <c r="C343" s="1" t="s">
        <v>348</v>
      </c>
      <c r="D343">
        <v>3.3</v>
      </c>
      <c r="E343">
        <v>1505</v>
      </c>
      <c r="F343">
        <v>4940</v>
      </c>
      <c r="G343">
        <v>25500000</v>
      </c>
      <c r="H343" s="8">
        <f t="shared" si="5"/>
        <v>0</v>
      </c>
    </row>
    <row r="344" spans="1:8" hidden="1" x14ac:dyDescent="0.3">
      <c r="A344" s="2">
        <v>42026</v>
      </c>
      <c r="B344" t="s">
        <v>349</v>
      </c>
      <c r="C344" s="1" t="s">
        <v>350</v>
      </c>
      <c r="D344">
        <v>1.89</v>
      </c>
      <c r="E344">
        <v>800156</v>
      </c>
      <c r="F344">
        <v>1509490</v>
      </c>
      <c r="G344">
        <v>70928000</v>
      </c>
      <c r="H344" s="8">
        <f t="shared" si="5"/>
        <v>0</v>
      </c>
    </row>
    <row r="345" spans="1:8" hidden="1" x14ac:dyDescent="0.3">
      <c r="A345" s="2">
        <v>42027</v>
      </c>
      <c r="B345" t="s">
        <v>349</v>
      </c>
      <c r="C345" s="1" t="s">
        <v>350</v>
      </c>
      <c r="D345">
        <v>1.86</v>
      </c>
      <c r="E345">
        <v>455566</v>
      </c>
      <c r="F345">
        <v>851100</v>
      </c>
      <c r="G345">
        <v>70928000</v>
      </c>
      <c r="H345" s="8">
        <f t="shared" si="5"/>
        <v>-1.59</v>
      </c>
    </row>
    <row r="346" spans="1:8" hidden="1" x14ac:dyDescent="0.3">
      <c r="A346" s="2">
        <v>42026</v>
      </c>
      <c r="B346" t="s">
        <v>351</v>
      </c>
      <c r="C346" s="1" t="s">
        <v>352</v>
      </c>
      <c r="D346">
        <v>5.03</v>
      </c>
      <c r="E346">
        <v>105</v>
      </c>
      <c r="F346">
        <v>530</v>
      </c>
      <c r="G346">
        <v>1143000</v>
      </c>
      <c r="H346" s="8">
        <f t="shared" si="5"/>
        <v>0</v>
      </c>
    </row>
    <row r="347" spans="1:8" hidden="1" x14ac:dyDescent="0.3">
      <c r="A347" s="2">
        <v>42027</v>
      </c>
      <c r="B347" t="s">
        <v>351</v>
      </c>
      <c r="C347" s="1" t="s">
        <v>352</v>
      </c>
      <c r="D347">
        <v>5</v>
      </c>
      <c r="E347">
        <v>558</v>
      </c>
      <c r="F347">
        <v>2790</v>
      </c>
      <c r="G347">
        <v>1143000</v>
      </c>
      <c r="H347" s="8">
        <f t="shared" si="5"/>
        <v>-0.6</v>
      </c>
    </row>
    <row r="348" spans="1:8" hidden="1" x14ac:dyDescent="0.3">
      <c r="A348" s="2">
        <v>42026</v>
      </c>
      <c r="B348" t="s">
        <v>353</v>
      </c>
      <c r="C348" s="1" t="s">
        <v>354</v>
      </c>
      <c r="D348">
        <v>3.29</v>
      </c>
      <c r="E348">
        <v>153454</v>
      </c>
      <c r="F348">
        <v>502560</v>
      </c>
      <c r="G348">
        <v>36119000</v>
      </c>
      <c r="H348" s="8">
        <f t="shared" si="5"/>
        <v>0</v>
      </c>
    </row>
    <row r="349" spans="1:8" hidden="1" x14ac:dyDescent="0.3">
      <c r="A349" s="2">
        <v>42027</v>
      </c>
      <c r="B349" t="s">
        <v>353</v>
      </c>
      <c r="C349" s="1" t="s">
        <v>354</v>
      </c>
      <c r="D349">
        <v>3.22</v>
      </c>
      <c r="E349">
        <v>58607</v>
      </c>
      <c r="F349">
        <v>189140</v>
      </c>
      <c r="G349">
        <v>36119000</v>
      </c>
      <c r="H349" s="8">
        <f t="shared" si="5"/>
        <v>-2.13</v>
      </c>
    </row>
    <row r="350" spans="1:8" hidden="1" x14ac:dyDescent="0.3">
      <c r="A350" s="2">
        <v>42026</v>
      </c>
      <c r="B350" t="s">
        <v>355</v>
      </c>
      <c r="C350" s="1" t="s">
        <v>356</v>
      </c>
      <c r="D350">
        <v>5.14</v>
      </c>
      <c r="E350">
        <v>10</v>
      </c>
      <c r="F350">
        <v>50</v>
      </c>
      <c r="G350">
        <v>4199000</v>
      </c>
      <c r="H350" s="8">
        <f t="shared" si="5"/>
        <v>0</v>
      </c>
    </row>
    <row r="351" spans="1:8" hidden="1" x14ac:dyDescent="0.3">
      <c r="A351" s="2">
        <v>42027</v>
      </c>
      <c r="B351" t="s">
        <v>355</v>
      </c>
      <c r="C351" s="1" t="s">
        <v>356</v>
      </c>
      <c r="D351">
        <v>5.12</v>
      </c>
      <c r="E351">
        <v>5079</v>
      </c>
      <c r="F351">
        <v>25820</v>
      </c>
      <c r="G351">
        <v>4199000</v>
      </c>
      <c r="H351" s="8">
        <f t="shared" si="5"/>
        <v>-0.39</v>
      </c>
    </row>
    <row r="352" spans="1:8" hidden="1" x14ac:dyDescent="0.3">
      <c r="A352" s="2">
        <v>42026</v>
      </c>
      <c r="B352" t="s">
        <v>357</v>
      </c>
      <c r="C352" s="1" t="s">
        <v>358</v>
      </c>
      <c r="D352">
        <v>31.28</v>
      </c>
      <c r="E352">
        <v>3679</v>
      </c>
      <c r="F352">
        <v>113760</v>
      </c>
      <c r="G352">
        <v>1839000</v>
      </c>
      <c r="H352" s="8">
        <f t="shared" si="5"/>
        <v>0</v>
      </c>
    </row>
    <row r="353" spans="1:8" hidden="1" x14ac:dyDescent="0.3">
      <c r="A353" s="2">
        <v>42027</v>
      </c>
      <c r="B353" t="s">
        <v>357</v>
      </c>
      <c r="C353" s="1" t="s">
        <v>358</v>
      </c>
      <c r="D353">
        <v>32.15</v>
      </c>
      <c r="E353">
        <v>1441</v>
      </c>
      <c r="F353">
        <v>45340</v>
      </c>
      <c r="G353">
        <v>1839000</v>
      </c>
      <c r="H353" s="8">
        <f t="shared" si="5"/>
        <v>2.78</v>
      </c>
    </row>
    <row r="354" spans="1:8" hidden="1" x14ac:dyDescent="0.3">
      <c r="A354" s="2">
        <v>42026</v>
      </c>
      <c r="B354" t="s">
        <v>359</v>
      </c>
      <c r="C354" s="1" t="s">
        <v>360</v>
      </c>
      <c r="D354">
        <v>3.07</v>
      </c>
      <c r="E354">
        <v>8103</v>
      </c>
      <c r="F354">
        <v>24550</v>
      </c>
      <c r="G354">
        <v>7831000</v>
      </c>
      <c r="H354" s="8">
        <f t="shared" si="5"/>
        <v>0</v>
      </c>
    </row>
    <row r="355" spans="1:8" hidden="1" x14ac:dyDescent="0.3">
      <c r="A355" s="2">
        <v>42027</v>
      </c>
      <c r="B355" t="s">
        <v>359</v>
      </c>
      <c r="C355" s="1" t="s">
        <v>360</v>
      </c>
      <c r="D355">
        <v>3.08</v>
      </c>
      <c r="E355">
        <v>34853</v>
      </c>
      <c r="F355">
        <v>105020</v>
      </c>
      <c r="G355">
        <v>7831000</v>
      </c>
      <c r="H355" s="8">
        <f t="shared" si="5"/>
        <v>0.33</v>
      </c>
    </row>
    <row r="356" spans="1:8" hidden="1" x14ac:dyDescent="0.3">
      <c r="A356" s="2">
        <v>42026</v>
      </c>
      <c r="B356" t="s">
        <v>361</v>
      </c>
      <c r="C356" s="1" t="s">
        <v>362</v>
      </c>
      <c r="D356">
        <v>0.02</v>
      </c>
      <c r="E356">
        <v>100000</v>
      </c>
      <c r="F356">
        <v>2000</v>
      </c>
      <c r="G356">
        <v>0</v>
      </c>
      <c r="H356" s="8">
        <f t="shared" si="5"/>
        <v>0</v>
      </c>
    </row>
    <row r="357" spans="1:8" hidden="1" x14ac:dyDescent="0.3">
      <c r="A357" s="2">
        <v>42027</v>
      </c>
      <c r="B357" t="s">
        <v>361</v>
      </c>
      <c r="C357" s="1" t="s">
        <v>362</v>
      </c>
      <c r="D357">
        <v>0.02</v>
      </c>
      <c r="E357">
        <v>59542</v>
      </c>
      <c r="F357">
        <v>1190</v>
      </c>
      <c r="G357">
        <v>0</v>
      </c>
      <c r="H357" s="8">
        <f t="shared" si="5"/>
        <v>0</v>
      </c>
    </row>
    <row r="358" spans="1:8" hidden="1" x14ac:dyDescent="0.3">
      <c r="A358" s="2">
        <v>42026</v>
      </c>
      <c r="B358" t="s">
        <v>363</v>
      </c>
      <c r="C358" s="1" t="s">
        <v>364</v>
      </c>
      <c r="D358">
        <v>0.11</v>
      </c>
      <c r="E358">
        <v>146389</v>
      </c>
      <c r="F358">
        <v>16100</v>
      </c>
      <c r="G358">
        <v>0</v>
      </c>
      <c r="H358" s="8">
        <f t="shared" si="5"/>
        <v>0</v>
      </c>
    </row>
    <row r="359" spans="1:8" hidden="1" x14ac:dyDescent="0.3">
      <c r="A359" s="2">
        <v>42027</v>
      </c>
      <c r="B359" t="s">
        <v>363</v>
      </c>
      <c r="C359" s="1" t="s">
        <v>364</v>
      </c>
      <c r="D359">
        <v>0.13</v>
      </c>
      <c r="E359">
        <v>484387</v>
      </c>
      <c r="F359">
        <v>60620</v>
      </c>
      <c r="G359">
        <v>0</v>
      </c>
      <c r="H359" s="8">
        <f t="shared" si="5"/>
        <v>18.18</v>
      </c>
    </row>
    <row r="360" spans="1:8" hidden="1" x14ac:dyDescent="0.3">
      <c r="A360" s="2">
        <v>42026</v>
      </c>
      <c r="B360" t="s">
        <v>365</v>
      </c>
      <c r="C360" s="1" t="s">
        <v>366</v>
      </c>
      <c r="D360">
        <v>1.1000000000000001</v>
      </c>
      <c r="E360">
        <v>3744</v>
      </c>
      <c r="F360">
        <v>4030</v>
      </c>
      <c r="G360">
        <v>4084000</v>
      </c>
      <c r="H360" s="8">
        <f t="shared" si="5"/>
        <v>0</v>
      </c>
    </row>
    <row r="361" spans="1:8" hidden="1" x14ac:dyDescent="0.3">
      <c r="A361" s="2">
        <v>42027</v>
      </c>
      <c r="B361" t="s">
        <v>365</v>
      </c>
      <c r="C361" s="1" t="s">
        <v>366</v>
      </c>
      <c r="D361">
        <v>1.1000000000000001</v>
      </c>
      <c r="E361">
        <v>10516</v>
      </c>
      <c r="F361">
        <v>11190</v>
      </c>
      <c r="G361">
        <v>4084000</v>
      </c>
      <c r="H361" s="8">
        <f t="shared" si="5"/>
        <v>0</v>
      </c>
    </row>
    <row r="362" spans="1:8" hidden="1" x14ac:dyDescent="0.3">
      <c r="A362" s="2">
        <v>42026</v>
      </c>
      <c r="B362" t="s">
        <v>367</v>
      </c>
      <c r="C362" s="1" t="s">
        <v>368</v>
      </c>
      <c r="D362">
        <v>0.98</v>
      </c>
      <c r="E362">
        <v>23255</v>
      </c>
      <c r="F362">
        <v>22980</v>
      </c>
      <c r="G362">
        <v>5438000</v>
      </c>
      <c r="H362" s="8">
        <f t="shared" si="5"/>
        <v>0</v>
      </c>
    </row>
    <row r="363" spans="1:8" hidden="1" x14ac:dyDescent="0.3">
      <c r="A363" s="2">
        <v>42027</v>
      </c>
      <c r="B363" t="s">
        <v>367</v>
      </c>
      <c r="C363" s="1" t="s">
        <v>368</v>
      </c>
      <c r="D363">
        <v>0.98</v>
      </c>
      <c r="E363">
        <v>19735</v>
      </c>
      <c r="F363">
        <v>19310</v>
      </c>
      <c r="G363">
        <v>5438000</v>
      </c>
      <c r="H363" s="8">
        <f t="shared" si="5"/>
        <v>0</v>
      </c>
    </row>
    <row r="364" spans="1:8" hidden="1" x14ac:dyDescent="0.3">
      <c r="A364" s="2">
        <v>42026</v>
      </c>
      <c r="B364" t="s">
        <v>369</v>
      </c>
      <c r="C364" s="1" t="s">
        <v>370</v>
      </c>
      <c r="D364">
        <v>9</v>
      </c>
      <c r="E364">
        <v>590</v>
      </c>
      <c r="F364">
        <v>5280</v>
      </c>
      <c r="G364">
        <v>15129000</v>
      </c>
      <c r="H364" s="8">
        <f t="shared" si="5"/>
        <v>0</v>
      </c>
    </row>
    <row r="365" spans="1:8" hidden="1" x14ac:dyDescent="0.3">
      <c r="A365" s="2">
        <v>42027</v>
      </c>
      <c r="B365" t="s">
        <v>369</v>
      </c>
      <c r="C365" s="1" t="s">
        <v>370</v>
      </c>
      <c r="D365">
        <v>9</v>
      </c>
      <c r="E365">
        <v>0</v>
      </c>
      <c r="F365">
        <v>0</v>
      </c>
      <c r="G365">
        <v>15129000</v>
      </c>
      <c r="H365" s="8">
        <f t="shared" si="5"/>
        <v>0</v>
      </c>
    </row>
    <row r="366" spans="1:8" hidden="1" x14ac:dyDescent="0.3">
      <c r="A366" s="2">
        <v>42026</v>
      </c>
      <c r="B366" t="s">
        <v>371</v>
      </c>
      <c r="C366" s="1" t="s">
        <v>372</v>
      </c>
      <c r="D366">
        <v>5.8</v>
      </c>
      <c r="E366">
        <v>2625</v>
      </c>
      <c r="F366">
        <v>15380</v>
      </c>
      <c r="G366">
        <v>9809000</v>
      </c>
      <c r="H366" s="8">
        <f t="shared" si="5"/>
        <v>0</v>
      </c>
    </row>
    <row r="367" spans="1:8" hidden="1" x14ac:dyDescent="0.3">
      <c r="A367" s="2">
        <v>42027</v>
      </c>
      <c r="B367" t="s">
        <v>371</v>
      </c>
      <c r="C367" s="1" t="s">
        <v>372</v>
      </c>
      <c r="D367">
        <v>5.8</v>
      </c>
      <c r="E367">
        <v>5085</v>
      </c>
      <c r="F367">
        <v>29050</v>
      </c>
      <c r="G367">
        <v>9809000</v>
      </c>
      <c r="H367" s="8">
        <f t="shared" si="5"/>
        <v>0</v>
      </c>
    </row>
    <row r="368" spans="1:8" hidden="1" x14ac:dyDescent="0.3">
      <c r="A368" s="2">
        <v>42026</v>
      </c>
      <c r="B368" t="s">
        <v>373</v>
      </c>
      <c r="C368" s="1" t="s">
        <v>374</v>
      </c>
      <c r="D368">
        <v>2.2000000000000002</v>
      </c>
      <c r="E368">
        <v>5702</v>
      </c>
      <c r="F368">
        <v>12480</v>
      </c>
      <c r="G368">
        <v>11568000</v>
      </c>
      <c r="H368" s="8">
        <f t="shared" si="5"/>
        <v>0</v>
      </c>
    </row>
    <row r="369" spans="1:8" hidden="1" x14ac:dyDescent="0.3">
      <c r="A369" s="2">
        <v>42027</v>
      </c>
      <c r="B369" t="s">
        <v>373</v>
      </c>
      <c r="C369" s="1" t="s">
        <v>374</v>
      </c>
      <c r="D369">
        <v>2.29</v>
      </c>
      <c r="E369">
        <v>549</v>
      </c>
      <c r="F369">
        <v>1210</v>
      </c>
      <c r="G369">
        <v>11568000</v>
      </c>
      <c r="H369" s="8">
        <f t="shared" si="5"/>
        <v>4.09</v>
      </c>
    </row>
    <row r="370" spans="1:8" hidden="1" x14ac:dyDescent="0.3">
      <c r="A370" s="2">
        <v>42026</v>
      </c>
      <c r="B370" t="s">
        <v>375</v>
      </c>
      <c r="C370" s="1" t="s">
        <v>376</v>
      </c>
      <c r="D370">
        <v>29.9</v>
      </c>
      <c r="E370">
        <v>2</v>
      </c>
      <c r="F370">
        <v>60</v>
      </c>
      <c r="G370">
        <v>4187000</v>
      </c>
      <c r="H370" s="8">
        <f t="shared" si="5"/>
        <v>0</v>
      </c>
    </row>
    <row r="371" spans="1:8" hidden="1" x14ac:dyDescent="0.3">
      <c r="A371" s="2">
        <v>42027</v>
      </c>
      <c r="B371" t="s">
        <v>375</v>
      </c>
      <c r="C371" s="1" t="s">
        <v>376</v>
      </c>
      <c r="D371">
        <v>29.9</v>
      </c>
      <c r="E371">
        <v>3964</v>
      </c>
      <c r="F371">
        <v>116020</v>
      </c>
      <c r="G371">
        <v>4187000</v>
      </c>
      <c r="H371" s="8">
        <f t="shared" si="5"/>
        <v>0</v>
      </c>
    </row>
    <row r="372" spans="1:8" hidden="1" x14ac:dyDescent="0.3">
      <c r="A372" s="2">
        <v>42026</v>
      </c>
      <c r="B372" t="s">
        <v>377</v>
      </c>
      <c r="C372" s="1" t="s">
        <v>378</v>
      </c>
      <c r="D372">
        <v>1.54</v>
      </c>
      <c r="E372">
        <v>6126</v>
      </c>
      <c r="F372">
        <v>9560</v>
      </c>
      <c r="G372">
        <v>3715000</v>
      </c>
      <c r="H372" s="8">
        <f t="shared" si="5"/>
        <v>0</v>
      </c>
    </row>
    <row r="373" spans="1:8" hidden="1" x14ac:dyDescent="0.3">
      <c r="A373" s="2">
        <v>42027</v>
      </c>
      <c r="B373" t="s">
        <v>377</v>
      </c>
      <c r="C373" s="1" t="s">
        <v>378</v>
      </c>
      <c r="D373">
        <v>1.54</v>
      </c>
      <c r="E373">
        <v>18</v>
      </c>
      <c r="F373">
        <v>30</v>
      </c>
      <c r="G373">
        <v>3715000</v>
      </c>
      <c r="H373" s="8">
        <f t="shared" si="5"/>
        <v>0</v>
      </c>
    </row>
    <row r="374" spans="1:8" hidden="1" x14ac:dyDescent="0.3">
      <c r="A374" s="2">
        <v>42026</v>
      </c>
      <c r="B374" t="s">
        <v>379</v>
      </c>
      <c r="C374" s="1" t="s">
        <v>380</v>
      </c>
      <c r="D374">
        <v>2.61</v>
      </c>
      <c r="E374">
        <v>12326</v>
      </c>
      <c r="F374">
        <v>32210</v>
      </c>
      <c r="G374">
        <v>93737000</v>
      </c>
      <c r="H374" s="8">
        <f t="shared" si="5"/>
        <v>0</v>
      </c>
    </row>
    <row r="375" spans="1:8" hidden="1" x14ac:dyDescent="0.3">
      <c r="A375" s="2">
        <v>42027</v>
      </c>
      <c r="B375" t="s">
        <v>379</v>
      </c>
      <c r="C375" s="1" t="s">
        <v>380</v>
      </c>
      <c r="D375">
        <v>2.62</v>
      </c>
      <c r="E375">
        <v>55562</v>
      </c>
      <c r="F375">
        <v>146060</v>
      </c>
      <c r="G375">
        <v>93737000</v>
      </c>
      <c r="H375" s="8">
        <f t="shared" si="5"/>
        <v>0.38</v>
      </c>
    </row>
    <row r="376" spans="1:8" hidden="1" x14ac:dyDescent="0.3">
      <c r="A376" s="2">
        <v>42026</v>
      </c>
      <c r="B376" t="s">
        <v>381</v>
      </c>
      <c r="C376" s="1" t="s">
        <v>382</v>
      </c>
      <c r="D376">
        <v>2.25</v>
      </c>
      <c r="E376">
        <v>12468</v>
      </c>
      <c r="F376">
        <v>27920</v>
      </c>
      <c r="G376">
        <v>7444000</v>
      </c>
      <c r="H376" s="8">
        <f t="shared" si="5"/>
        <v>0</v>
      </c>
    </row>
    <row r="377" spans="1:8" hidden="1" x14ac:dyDescent="0.3">
      <c r="A377" s="2">
        <v>42027</v>
      </c>
      <c r="B377" t="s">
        <v>381</v>
      </c>
      <c r="C377" s="1" t="s">
        <v>382</v>
      </c>
      <c r="D377">
        <v>2.27</v>
      </c>
      <c r="E377">
        <v>24835</v>
      </c>
      <c r="F377">
        <v>56260</v>
      </c>
      <c r="G377">
        <v>7444000</v>
      </c>
      <c r="H377" s="8">
        <f t="shared" si="5"/>
        <v>0.89</v>
      </c>
    </row>
    <row r="378" spans="1:8" hidden="1" x14ac:dyDescent="0.3">
      <c r="A378" s="2">
        <v>42026</v>
      </c>
      <c r="B378" t="s">
        <v>383</v>
      </c>
      <c r="C378" s="1" t="s">
        <v>384</v>
      </c>
      <c r="D378">
        <v>1.73</v>
      </c>
      <c r="E378">
        <v>1716</v>
      </c>
      <c r="F378">
        <v>2860</v>
      </c>
      <c r="G378">
        <v>5435000</v>
      </c>
      <c r="H378" s="8">
        <f t="shared" si="5"/>
        <v>0</v>
      </c>
    </row>
    <row r="379" spans="1:8" hidden="1" x14ac:dyDescent="0.3">
      <c r="A379" s="2">
        <v>42027</v>
      </c>
      <c r="B379" t="s">
        <v>383</v>
      </c>
      <c r="C379" s="1" t="s">
        <v>384</v>
      </c>
      <c r="D379">
        <v>1.76</v>
      </c>
      <c r="E379">
        <v>5624</v>
      </c>
      <c r="F379">
        <v>9740</v>
      </c>
      <c r="G379">
        <v>5435000</v>
      </c>
      <c r="H379" s="8">
        <f t="shared" si="5"/>
        <v>1.73</v>
      </c>
    </row>
    <row r="380" spans="1:8" hidden="1" x14ac:dyDescent="0.3">
      <c r="A380" s="2">
        <v>42026</v>
      </c>
      <c r="B380" t="s">
        <v>385</v>
      </c>
      <c r="C380" s="1" t="s">
        <v>386</v>
      </c>
      <c r="D380">
        <v>0.77</v>
      </c>
      <c r="E380">
        <v>53583</v>
      </c>
      <c r="F380">
        <v>40440</v>
      </c>
      <c r="G380">
        <v>23452000</v>
      </c>
      <c r="H380" s="8">
        <f t="shared" si="5"/>
        <v>0</v>
      </c>
    </row>
    <row r="381" spans="1:8" hidden="1" x14ac:dyDescent="0.3">
      <c r="A381" s="2">
        <v>42027</v>
      </c>
      <c r="B381" t="s">
        <v>385</v>
      </c>
      <c r="C381" s="1" t="s">
        <v>386</v>
      </c>
      <c r="D381">
        <v>0.8</v>
      </c>
      <c r="E381">
        <v>52321</v>
      </c>
      <c r="F381">
        <v>41230</v>
      </c>
      <c r="G381">
        <v>23452000</v>
      </c>
      <c r="H381" s="8">
        <f t="shared" si="5"/>
        <v>3.9</v>
      </c>
    </row>
    <row r="382" spans="1:8" hidden="1" x14ac:dyDescent="0.3">
      <c r="A382" s="2">
        <v>42026</v>
      </c>
      <c r="B382" t="s">
        <v>387</v>
      </c>
      <c r="C382" s="1" t="s">
        <v>388</v>
      </c>
      <c r="D382">
        <v>56.85</v>
      </c>
      <c r="E382">
        <v>1</v>
      </c>
      <c r="F382">
        <v>60</v>
      </c>
      <c r="G382">
        <v>1165000</v>
      </c>
      <c r="H382" s="8">
        <f t="shared" si="5"/>
        <v>0</v>
      </c>
    </row>
    <row r="383" spans="1:8" hidden="1" x14ac:dyDescent="0.3">
      <c r="A383" s="2">
        <v>42027</v>
      </c>
      <c r="B383" t="s">
        <v>387</v>
      </c>
      <c r="C383" s="1" t="s">
        <v>388</v>
      </c>
      <c r="D383">
        <v>56.85</v>
      </c>
      <c r="E383">
        <v>1806</v>
      </c>
      <c r="F383">
        <v>101400</v>
      </c>
      <c r="G383">
        <v>1165000</v>
      </c>
      <c r="H383" s="8">
        <f t="shared" si="5"/>
        <v>0</v>
      </c>
    </row>
    <row r="384" spans="1:8" hidden="1" x14ac:dyDescent="0.3">
      <c r="A384" s="2">
        <v>42026</v>
      </c>
      <c r="B384" t="s">
        <v>389</v>
      </c>
      <c r="C384" s="1" t="s">
        <v>390</v>
      </c>
      <c r="D384">
        <v>136.05000000000001</v>
      </c>
      <c r="E384">
        <v>22125</v>
      </c>
      <c r="F384">
        <v>3038750</v>
      </c>
      <c r="G384">
        <v>30454000</v>
      </c>
      <c r="H384" s="8">
        <f t="shared" si="5"/>
        <v>0</v>
      </c>
    </row>
    <row r="385" spans="1:8" hidden="1" x14ac:dyDescent="0.3">
      <c r="A385" s="2">
        <v>42027</v>
      </c>
      <c r="B385" t="s">
        <v>389</v>
      </c>
      <c r="C385" s="1" t="s">
        <v>390</v>
      </c>
      <c r="D385">
        <v>136.5</v>
      </c>
      <c r="E385">
        <v>98797</v>
      </c>
      <c r="F385">
        <v>13570390</v>
      </c>
      <c r="G385">
        <v>30454000</v>
      </c>
      <c r="H385" s="8">
        <f t="shared" si="5"/>
        <v>0.33</v>
      </c>
    </row>
    <row r="386" spans="1:8" hidden="1" x14ac:dyDescent="0.3">
      <c r="A386" s="2">
        <v>42026</v>
      </c>
      <c r="B386" t="s">
        <v>391</v>
      </c>
      <c r="C386" s="1" t="s">
        <v>392</v>
      </c>
      <c r="D386">
        <v>3.46</v>
      </c>
      <c r="E386">
        <v>299</v>
      </c>
      <c r="F386">
        <v>1030</v>
      </c>
      <c r="G386">
        <v>12110000</v>
      </c>
      <c r="H386" s="8">
        <f t="shared" si="5"/>
        <v>0</v>
      </c>
    </row>
    <row r="387" spans="1:8" hidden="1" x14ac:dyDescent="0.3">
      <c r="A387" s="2">
        <v>42027</v>
      </c>
      <c r="B387" t="s">
        <v>391</v>
      </c>
      <c r="C387" s="1" t="s">
        <v>392</v>
      </c>
      <c r="D387">
        <v>3.46</v>
      </c>
      <c r="E387">
        <v>2535</v>
      </c>
      <c r="F387">
        <v>8770</v>
      </c>
      <c r="G387">
        <v>12110000</v>
      </c>
      <c r="H387" s="8">
        <f t="shared" si="5"/>
        <v>0</v>
      </c>
    </row>
    <row r="388" spans="1:8" hidden="1" x14ac:dyDescent="0.3">
      <c r="A388" s="2">
        <v>42026</v>
      </c>
      <c r="B388" t="s">
        <v>393</v>
      </c>
      <c r="C388" s="1" t="s">
        <v>394</v>
      </c>
      <c r="D388">
        <v>16.399999999999999</v>
      </c>
      <c r="E388">
        <v>1101</v>
      </c>
      <c r="F388">
        <v>17860</v>
      </c>
      <c r="G388">
        <v>6189000</v>
      </c>
      <c r="H388" s="8">
        <f t="shared" ref="H388:H451" si="6">ROUND(IF(B388=B387,(D388/D387)-1,0)*100,2)</f>
        <v>0</v>
      </c>
    </row>
    <row r="389" spans="1:8" hidden="1" x14ac:dyDescent="0.3">
      <c r="A389" s="2">
        <v>42027</v>
      </c>
      <c r="B389" t="s">
        <v>393</v>
      </c>
      <c r="C389" s="1" t="s">
        <v>394</v>
      </c>
      <c r="D389">
        <v>16.22</v>
      </c>
      <c r="E389">
        <v>2310</v>
      </c>
      <c r="F389">
        <v>36960</v>
      </c>
      <c r="G389">
        <v>6189000</v>
      </c>
      <c r="H389" s="8">
        <f t="shared" si="6"/>
        <v>-1.1000000000000001</v>
      </c>
    </row>
    <row r="390" spans="1:8" hidden="1" x14ac:dyDescent="0.3">
      <c r="A390" s="2">
        <v>42026</v>
      </c>
      <c r="B390" t="s">
        <v>395</v>
      </c>
      <c r="C390" s="1" t="s">
        <v>396</v>
      </c>
      <c r="D390">
        <v>13</v>
      </c>
      <c r="E390">
        <v>469</v>
      </c>
      <c r="F390">
        <v>6100</v>
      </c>
      <c r="G390">
        <v>0</v>
      </c>
      <c r="H390" s="8">
        <f t="shared" si="6"/>
        <v>0</v>
      </c>
    </row>
    <row r="391" spans="1:8" hidden="1" x14ac:dyDescent="0.3">
      <c r="A391" s="2">
        <v>42027</v>
      </c>
      <c r="B391" t="s">
        <v>395</v>
      </c>
      <c r="C391" s="1" t="s">
        <v>396</v>
      </c>
      <c r="D391">
        <v>13</v>
      </c>
      <c r="E391">
        <v>5</v>
      </c>
      <c r="F391">
        <v>70</v>
      </c>
      <c r="G391">
        <v>0</v>
      </c>
      <c r="H391" s="8">
        <f t="shared" si="6"/>
        <v>0</v>
      </c>
    </row>
    <row r="392" spans="1:8" hidden="1" x14ac:dyDescent="0.3">
      <c r="A392" s="2">
        <v>42026</v>
      </c>
      <c r="B392" t="s">
        <v>397</v>
      </c>
      <c r="C392" s="1" t="s">
        <v>398</v>
      </c>
      <c r="D392">
        <v>167</v>
      </c>
      <c r="E392">
        <v>117940</v>
      </c>
      <c r="F392">
        <v>19095170</v>
      </c>
      <c r="G392">
        <v>5028000</v>
      </c>
      <c r="H392" s="8">
        <f t="shared" si="6"/>
        <v>0</v>
      </c>
    </row>
    <row r="393" spans="1:8" hidden="1" x14ac:dyDescent="0.3">
      <c r="A393" s="2">
        <v>42027</v>
      </c>
      <c r="B393" t="s">
        <v>397</v>
      </c>
      <c r="C393" s="1" t="s">
        <v>398</v>
      </c>
      <c r="D393">
        <v>175.5</v>
      </c>
      <c r="E393">
        <v>33636</v>
      </c>
      <c r="F393">
        <v>5795670</v>
      </c>
      <c r="G393">
        <v>5028000</v>
      </c>
      <c r="H393" s="8">
        <f t="shared" si="6"/>
        <v>5.09</v>
      </c>
    </row>
    <row r="394" spans="1:8" hidden="1" x14ac:dyDescent="0.3">
      <c r="A394" s="2">
        <v>42026</v>
      </c>
      <c r="B394" t="s">
        <v>399</v>
      </c>
      <c r="C394" s="1" t="s">
        <v>400</v>
      </c>
      <c r="D394">
        <v>18.649999999999999</v>
      </c>
      <c r="E394">
        <v>1011</v>
      </c>
      <c r="F394">
        <v>18850</v>
      </c>
      <c r="G394">
        <v>4000000</v>
      </c>
      <c r="H394" s="8">
        <f t="shared" si="6"/>
        <v>0</v>
      </c>
    </row>
    <row r="395" spans="1:8" hidden="1" x14ac:dyDescent="0.3">
      <c r="A395" s="2">
        <v>42027</v>
      </c>
      <c r="B395" t="s">
        <v>399</v>
      </c>
      <c r="C395" s="1" t="s">
        <v>400</v>
      </c>
      <c r="D395">
        <v>18.670000000000002</v>
      </c>
      <c r="E395">
        <v>981</v>
      </c>
      <c r="F395">
        <v>18300</v>
      </c>
      <c r="G395">
        <v>4000000</v>
      </c>
      <c r="H395" s="8">
        <f t="shared" si="6"/>
        <v>0.11</v>
      </c>
    </row>
    <row r="396" spans="1:8" hidden="1" x14ac:dyDescent="0.3">
      <c r="A396" s="2">
        <v>42026</v>
      </c>
      <c r="B396" t="s">
        <v>401</v>
      </c>
      <c r="C396" s="1" t="s">
        <v>402</v>
      </c>
      <c r="D396">
        <v>0.93</v>
      </c>
      <c r="E396">
        <v>7000</v>
      </c>
      <c r="F396">
        <v>6350</v>
      </c>
      <c r="G396">
        <v>0</v>
      </c>
      <c r="H396" s="8">
        <f t="shared" si="6"/>
        <v>0</v>
      </c>
    </row>
    <row r="397" spans="1:8" hidden="1" x14ac:dyDescent="0.3">
      <c r="A397" s="2">
        <v>42027</v>
      </c>
      <c r="B397" t="s">
        <v>401</v>
      </c>
      <c r="C397" s="1" t="s">
        <v>402</v>
      </c>
      <c r="D397">
        <v>0.9</v>
      </c>
      <c r="E397">
        <v>7991</v>
      </c>
      <c r="F397">
        <v>7200</v>
      </c>
      <c r="G397">
        <v>0</v>
      </c>
      <c r="H397" s="8">
        <f t="shared" si="6"/>
        <v>-3.23</v>
      </c>
    </row>
    <row r="398" spans="1:8" hidden="1" x14ac:dyDescent="0.3">
      <c r="A398" s="2">
        <v>42026</v>
      </c>
      <c r="B398" t="s">
        <v>403</v>
      </c>
      <c r="C398" s="1" t="s">
        <v>404</v>
      </c>
      <c r="D398">
        <v>206</v>
      </c>
      <c r="E398">
        <v>15062</v>
      </c>
      <c r="F398">
        <v>3075810</v>
      </c>
      <c r="G398">
        <v>8393000</v>
      </c>
      <c r="H398" s="8">
        <f t="shared" si="6"/>
        <v>0</v>
      </c>
    </row>
    <row r="399" spans="1:8" hidden="1" x14ac:dyDescent="0.3">
      <c r="A399" s="2">
        <v>42027</v>
      </c>
      <c r="B399" t="s">
        <v>403</v>
      </c>
      <c r="C399" s="1" t="s">
        <v>404</v>
      </c>
      <c r="D399">
        <v>212.95</v>
      </c>
      <c r="E399">
        <v>17402</v>
      </c>
      <c r="F399">
        <v>3613150</v>
      </c>
      <c r="G399">
        <v>8393000</v>
      </c>
      <c r="H399" s="8">
        <f t="shared" si="6"/>
        <v>3.37</v>
      </c>
    </row>
    <row r="400" spans="1:8" hidden="1" x14ac:dyDescent="0.3">
      <c r="A400" s="2">
        <v>42026</v>
      </c>
      <c r="B400" t="s">
        <v>405</v>
      </c>
      <c r="C400" s="1" t="s">
        <v>406</v>
      </c>
      <c r="D400">
        <v>4</v>
      </c>
      <c r="E400">
        <v>0</v>
      </c>
      <c r="F400">
        <v>0</v>
      </c>
      <c r="G400">
        <v>2639000</v>
      </c>
      <c r="H400" s="8">
        <f t="shared" si="6"/>
        <v>0</v>
      </c>
    </row>
    <row r="401" spans="1:8" hidden="1" x14ac:dyDescent="0.3">
      <c r="A401" s="2">
        <v>42027</v>
      </c>
      <c r="B401" t="s">
        <v>405</v>
      </c>
      <c r="C401" s="1" t="s">
        <v>406</v>
      </c>
      <c r="D401">
        <v>4.24</v>
      </c>
      <c r="E401">
        <v>608</v>
      </c>
      <c r="F401">
        <v>2500</v>
      </c>
      <c r="G401">
        <v>2639000</v>
      </c>
      <c r="H401" s="8">
        <f t="shared" si="6"/>
        <v>6</v>
      </c>
    </row>
    <row r="402" spans="1:8" hidden="1" x14ac:dyDescent="0.3">
      <c r="A402" s="2">
        <v>42026</v>
      </c>
      <c r="B402" t="s">
        <v>407</v>
      </c>
      <c r="C402" s="1" t="s">
        <v>408</v>
      </c>
      <c r="D402">
        <v>1.06</v>
      </c>
      <c r="E402">
        <v>3569</v>
      </c>
      <c r="F402">
        <v>3800</v>
      </c>
      <c r="G402">
        <v>0</v>
      </c>
      <c r="H402" s="8">
        <f t="shared" si="6"/>
        <v>0</v>
      </c>
    </row>
    <row r="403" spans="1:8" hidden="1" x14ac:dyDescent="0.3">
      <c r="A403" s="2">
        <v>42027</v>
      </c>
      <c r="B403" t="s">
        <v>407</v>
      </c>
      <c r="C403" s="1" t="s">
        <v>408</v>
      </c>
      <c r="D403">
        <v>1.06</v>
      </c>
      <c r="E403">
        <v>669</v>
      </c>
      <c r="F403">
        <v>680</v>
      </c>
      <c r="G403">
        <v>0</v>
      </c>
      <c r="H403" s="8">
        <f t="shared" si="6"/>
        <v>0</v>
      </c>
    </row>
    <row r="404" spans="1:8" hidden="1" x14ac:dyDescent="0.3">
      <c r="A404" s="2">
        <v>42026</v>
      </c>
      <c r="B404" t="s">
        <v>409</v>
      </c>
      <c r="C404" s="1" t="s">
        <v>410</v>
      </c>
      <c r="D404">
        <v>9.0500000000000007</v>
      </c>
      <c r="E404">
        <v>50</v>
      </c>
      <c r="F404">
        <v>450</v>
      </c>
      <c r="G404">
        <v>5944000</v>
      </c>
      <c r="H404" s="8">
        <f t="shared" si="6"/>
        <v>0</v>
      </c>
    </row>
    <row r="405" spans="1:8" hidden="1" x14ac:dyDescent="0.3">
      <c r="A405" s="2">
        <v>42027</v>
      </c>
      <c r="B405" t="s">
        <v>409</v>
      </c>
      <c r="C405" s="1" t="s">
        <v>410</v>
      </c>
      <c r="D405">
        <v>9.0500000000000007</v>
      </c>
      <c r="E405">
        <v>110</v>
      </c>
      <c r="F405">
        <v>1000</v>
      </c>
      <c r="G405">
        <v>5944000</v>
      </c>
      <c r="H405" s="8">
        <f t="shared" si="6"/>
        <v>0</v>
      </c>
    </row>
    <row r="406" spans="1:8" hidden="1" x14ac:dyDescent="0.3">
      <c r="A406" s="2">
        <v>42026</v>
      </c>
      <c r="B406" t="s">
        <v>411</v>
      </c>
      <c r="C406" s="1" t="s">
        <v>412</v>
      </c>
      <c r="D406">
        <v>0.1</v>
      </c>
      <c r="E406">
        <v>12700</v>
      </c>
      <c r="F406">
        <v>1270</v>
      </c>
      <c r="G406">
        <v>0</v>
      </c>
      <c r="H406" s="8">
        <f t="shared" si="6"/>
        <v>0</v>
      </c>
    </row>
    <row r="407" spans="1:8" hidden="1" x14ac:dyDescent="0.3">
      <c r="A407" s="2">
        <v>42027</v>
      </c>
      <c r="B407" t="s">
        <v>411</v>
      </c>
      <c r="C407" s="1" t="s">
        <v>412</v>
      </c>
      <c r="D407">
        <v>0.11</v>
      </c>
      <c r="E407">
        <v>25489</v>
      </c>
      <c r="F407">
        <v>2800</v>
      </c>
      <c r="G407">
        <v>0</v>
      </c>
      <c r="H407" s="8">
        <f t="shared" si="6"/>
        <v>10</v>
      </c>
    </row>
    <row r="408" spans="1:8" hidden="1" x14ac:dyDescent="0.3">
      <c r="A408" s="2">
        <v>42026</v>
      </c>
      <c r="B408" t="s">
        <v>413</v>
      </c>
      <c r="C408" s="1" t="s">
        <v>414</v>
      </c>
      <c r="D408">
        <v>2.2000000000000002</v>
      </c>
      <c r="E408">
        <v>100</v>
      </c>
      <c r="F408">
        <v>220</v>
      </c>
      <c r="G408">
        <v>0</v>
      </c>
      <c r="H408" s="8">
        <f t="shared" si="6"/>
        <v>0</v>
      </c>
    </row>
    <row r="409" spans="1:8" hidden="1" x14ac:dyDescent="0.3">
      <c r="A409" s="2">
        <v>42027</v>
      </c>
      <c r="B409" t="s">
        <v>413</v>
      </c>
      <c r="C409" s="1" t="s">
        <v>414</v>
      </c>
      <c r="D409">
        <v>2.2000000000000002</v>
      </c>
      <c r="E409">
        <v>150</v>
      </c>
      <c r="F409">
        <v>330</v>
      </c>
      <c r="G409">
        <v>0</v>
      </c>
      <c r="H409" s="8">
        <f t="shared" si="6"/>
        <v>0</v>
      </c>
    </row>
    <row r="410" spans="1:8" hidden="1" x14ac:dyDescent="0.3">
      <c r="A410" s="2">
        <v>42026</v>
      </c>
      <c r="B410" t="s">
        <v>415</v>
      </c>
      <c r="C410" s="1" t="s">
        <v>416</v>
      </c>
      <c r="D410">
        <v>4.0199999999999996</v>
      </c>
      <c r="E410">
        <v>25020</v>
      </c>
      <c r="F410">
        <v>100820</v>
      </c>
      <c r="G410">
        <v>18968000</v>
      </c>
      <c r="H410" s="8">
        <f t="shared" si="6"/>
        <v>0</v>
      </c>
    </row>
    <row r="411" spans="1:8" hidden="1" x14ac:dyDescent="0.3">
      <c r="A411" s="2">
        <v>42027</v>
      </c>
      <c r="B411" t="s">
        <v>415</v>
      </c>
      <c r="C411" s="1" t="s">
        <v>416</v>
      </c>
      <c r="D411">
        <v>4.0199999999999996</v>
      </c>
      <c r="E411">
        <v>31103</v>
      </c>
      <c r="F411">
        <v>125880</v>
      </c>
      <c r="G411">
        <v>18968000</v>
      </c>
      <c r="H411" s="8">
        <f t="shared" si="6"/>
        <v>0</v>
      </c>
    </row>
    <row r="412" spans="1:8" hidden="1" x14ac:dyDescent="0.3">
      <c r="A412" s="2">
        <v>42026</v>
      </c>
      <c r="B412" t="s">
        <v>417</v>
      </c>
      <c r="C412" s="1" t="s">
        <v>418</v>
      </c>
      <c r="D412">
        <v>0.85</v>
      </c>
      <c r="E412">
        <v>100</v>
      </c>
      <c r="F412">
        <v>65</v>
      </c>
      <c r="G412">
        <v>8070000</v>
      </c>
      <c r="H412" s="8">
        <f t="shared" si="6"/>
        <v>0</v>
      </c>
    </row>
    <row r="413" spans="1:8" hidden="1" x14ac:dyDescent="0.3">
      <c r="A413" s="2">
        <v>42027</v>
      </c>
      <c r="B413" t="s">
        <v>417</v>
      </c>
      <c r="C413" s="1" t="s">
        <v>418</v>
      </c>
      <c r="D413">
        <v>0.85</v>
      </c>
      <c r="E413">
        <v>13890</v>
      </c>
      <c r="F413">
        <v>11840</v>
      </c>
      <c r="G413">
        <v>8070000</v>
      </c>
      <c r="H413" s="8">
        <f t="shared" si="6"/>
        <v>0</v>
      </c>
    </row>
    <row r="414" spans="1:8" hidden="1" x14ac:dyDescent="0.3">
      <c r="A414" s="2">
        <v>42026</v>
      </c>
      <c r="B414" t="s">
        <v>419</v>
      </c>
      <c r="C414" s="1" t="s">
        <v>420</v>
      </c>
      <c r="D414">
        <v>3.34</v>
      </c>
      <c r="E414">
        <v>200</v>
      </c>
      <c r="F414">
        <v>490</v>
      </c>
      <c r="G414">
        <v>3600000</v>
      </c>
      <c r="H414" s="8">
        <f t="shared" si="6"/>
        <v>0</v>
      </c>
    </row>
    <row r="415" spans="1:8" hidden="1" x14ac:dyDescent="0.3">
      <c r="A415" s="2">
        <v>42027</v>
      </c>
      <c r="B415" t="s">
        <v>419</v>
      </c>
      <c r="C415" s="1" t="s">
        <v>420</v>
      </c>
      <c r="D415">
        <v>3.34</v>
      </c>
      <c r="E415">
        <v>200</v>
      </c>
      <c r="F415">
        <v>600</v>
      </c>
      <c r="G415">
        <v>3600000</v>
      </c>
      <c r="H415" s="8">
        <f t="shared" si="6"/>
        <v>0</v>
      </c>
    </row>
    <row r="416" spans="1:8" hidden="1" x14ac:dyDescent="0.3">
      <c r="A416" s="2">
        <v>42026</v>
      </c>
      <c r="B416" t="s">
        <v>421</v>
      </c>
      <c r="C416" s="1" t="s">
        <v>422</v>
      </c>
      <c r="D416">
        <v>1.61</v>
      </c>
      <c r="E416">
        <v>100</v>
      </c>
      <c r="F416">
        <v>160</v>
      </c>
      <c r="G416">
        <v>0</v>
      </c>
      <c r="H416" s="8">
        <f t="shared" si="6"/>
        <v>0</v>
      </c>
    </row>
    <row r="417" spans="1:8" hidden="1" x14ac:dyDescent="0.3">
      <c r="A417" s="2">
        <v>42027</v>
      </c>
      <c r="B417" t="s">
        <v>421</v>
      </c>
      <c r="C417" s="1" t="s">
        <v>422</v>
      </c>
      <c r="D417">
        <v>1.61</v>
      </c>
      <c r="E417">
        <v>2474</v>
      </c>
      <c r="F417">
        <v>3960</v>
      </c>
      <c r="G417">
        <v>0</v>
      </c>
      <c r="H417" s="8">
        <f t="shared" si="6"/>
        <v>0</v>
      </c>
    </row>
    <row r="418" spans="1:8" hidden="1" x14ac:dyDescent="0.3">
      <c r="A418" s="2">
        <v>42026</v>
      </c>
      <c r="B418" t="s">
        <v>423</v>
      </c>
      <c r="C418" s="1" t="s">
        <v>424</v>
      </c>
      <c r="D418">
        <v>4.95</v>
      </c>
      <c r="E418">
        <v>105</v>
      </c>
      <c r="F418">
        <v>520</v>
      </c>
      <c r="G418">
        <v>11334000</v>
      </c>
      <c r="H418" s="8">
        <f t="shared" si="6"/>
        <v>0</v>
      </c>
    </row>
    <row r="419" spans="1:8" hidden="1" x14ac:dyDescent="0.3">
      <c r="A419" s="2">
        <v>42027</v>
      </c>
      <c r="B419" t="s">
        <v>423</v>
      </c>
      <c r="C419" s="1" t="s">
        <v>424</v>
      </c>
      <c r="D419">
        <v>5</v>
      </c>
      <c r="E419">
        <v>3213</v>
      </c>
      <c r="F419">
        <v>16040</v>
      </c>
      <c r="G419">
        <v>11334000</v>
      </c>
      <c r="H419" s="8">
        <f t="shared" si="6"/>
        <v>1.01</v>
      </c>
    </row>
    <row r="420" spans="1:8" hidden="1" x14ac:dyDescent="0.3">
      <c r="A420" s="2">
        <v>42026</v>
      </c>
      <c r="B420" t="s">
        <v>425</v>
      </c>
      <c r="C420" s="1" t="s">
        <v>426</v>
      </c>
      <c r="D420">
        <v>1.93</v>
      </c>
      <c r="E420">
        <v>62</v>
      </c>
      <c r="F420">
        <v>120</v>
      </c>
      <c r="G420">
        <v>0</v>
      </c>
      <c r="H420" s="8">
        <f t="shared" si="6"/>
        <v>0</v>
      </c>
    </row>
    <row r="421" spans="1:8" hidden="1" x14ac:dyDescent="0.3">
      <c r="A421" s="2">
        <v>42027</v>
      </c>
      <c r="B421" t="s">
        <v>425</v>
      </c>
      <c r="C421" s="1" t="s">
        <v>426</v>
      </c>
      <c r="D421">
        <v>1.86</v>
      </c>
      <c r="E421">
        <v>9250</v>
      </c>
      <c r="F421">
        <v>17160</v>
      </c>
      <c r="G421">
        <v>0</v>
      </c>
      <c r="H421" s="8">
        <f t="shared" si="6"/>
        <v>-3.63</v>
      </c>
    </row>
    <row r="422" spans="1:8" hidden="1" x14ac:dyDescent="0.3">
      <c r="A422" s="2">
        <v>42026</v>
      </c>
      <c r="B422" t="s">
        <v>427</v>
      </c>
      <c r="C422" s="1" t="s">
        <v>428</v>
      </c>
      <c r="D422">
        <v>20</v>
      </c>
      <c r="E422">
        <v>311</v>
      </c>
      <c r="F422">
        <v>6270</v>
      </c>
      <c r="G422">
        <v>0</v>
      </c>
      <c r="H422" s="8">
        <f t="shared" si="6"/>
        <v>0</v>
      </c>
    </row>
    <row r="423" spans="1:8" hidden="1" x14ac:dyDescent="0.3">
      <c r="A423" s="2">
        <v>42027</v>
      </c>
      <c r="B423" t="s">
        <v>427</v>
      </c>
      <c r="C423" s="1" t="s">
        <v>428</v>
      </c>
      <c r="D423">
        <v>21</v>
      </c>
      <c r="E423">
        <v>5</v>
      </c>
      <c r="F423">
        <v>110</v>
      </c>
      <c r="G423">
        <v>0</v>
      </c>
      <c r="H423" s="8">
        <f t="shared" si="6"/>
        <v>5</v>
      </c>
    </row>
    <row r="424" spans="1:8" hidden="1" x14ac:dyDescent="0.3">
      <c r="A424" s="2">
        <v>42026</v>
      </c>
      <c r="B424" t="s">
        <v>429</v>
      </c>
      <c r="C424" s="1" t="s">
        <v>430</v>
      </c>
      <c r="D424">
        <v>21.35</v>
      </c>
      <c r="E424">
        <v>380120</v>
      </c>
      <c r="F424">
        <v>8042360</v>
      </c>
      <c r="G424">
        <v>52636000</v>
      </c>
      <c r="H424" s="8">
        <f t="shared" si="6"/>
        <v>0</v>
      </c>
    </row>
    <row r="425" spans="1:8" hidden="1" x14ac:dyDescent="0.3">
      <c r="A425" s="2">
        <v>42027</v>
      </c>
      <c r="B425" t="s">
        <v>429</v>
      </c>
      <c r="C425" s="1" t="s">
        <v>430</v>
      </c>
      <c r="D425">
        <v>20.399999999999999</v>
      </c>
      <c r="E425">
        <v>199841</v>
      </c>
      <c r="F425">
        <v>4181460</v>
      </c>
      <c r="G425">
        <v>52636000</v>
      </c>
      <c r="H425" s="8">
        <f t="shared" si="6"/>
        <v>-4.45</v>
      </c>
    </row>
    <row r="426" spans="1:8" hidden="1" x14ac:dyDescent="0.3">
      <c r="A426" s="2">
        <v>42026</v>
      </c>
      <c r="B426" t="s">
        <v>431</v>
      </c>
      <c r="C426" s="1" t="s">
        <v>432</v>
      </c>
      <c r="D426">
        <v>0.28999999999999998</v>
      </c>
      <c r="E426">
        <v>5126</v>
      </c>
      <c r="F426">
        <v>1490</v>
      </c>
      <c r="G426">
        <v>0</v>
      </c>
      <c r="H426" s="8">
        <f t="shared" si="6"/>
        <v>0</v>
      </c>
    </row>
    <row r="427" spans="1:8" hidden="1" x14ac:dyDescent="0.3">
      <c r="A427" s="2">
        <v>42027</v>
      </c>
      <c r="B427" t="s">
        <v>431</v>
      </c>
      <c r="C427" s="1" t="s">
        <v>432</v>
      </c>
      <c r="D427">
        <v>0.3</v>
      </c>
      <c r="E427">
        <v>48892</v>
      </c>
      <c r="F427">
        <v>14670</v>
      </c>
      <c r="G427">
        <v>0</v>
      </c>
      <c r="H427" s="8">
        <f t="shared" si="6"/>
        <v>3.45</v>
      </c>
    </row>
    <row r="428" spans="1:8" hidden="1" x14ac:dyDescent="0.3">
      <c r="A428" s="2">
        <v>42026</v>
      </c>
      <c r="B428" t="s">
        <v>433</v>
      </c>
      <c r="C428" s="1" t="s">
        <v>434</v>
      </c>
      <c r="D428">
        <v>2.58</v>
      </c>
      <c r="E428">
        <v>38523</v>
      </c>
      <c r="F428">
        <v>98540</v>
      </c>
      <c r="G428">
        <v>32447000</v>
      </c>
      <c r="H428" s="8">
        <f t="shared" si="6"/>
        <v>0</v>
      </c>
    </row>
    <row r="429" spans="1:8" hidden="1" x14ac:dyDescent="0.3">
      <c r="A429" s="2">
        <v>42027</v>
      </c>
      <c r="B429" t="s">
        <v>433</v>
      </c>
      <c r="C429" s="1" t="s">
        <v>434</v>
      </c>
      <c r="D429">
        <v>2.6</v>
      </c>
      <c r="E429">
        <v>21694</v>
      </c>
      <c r="F429">
        <v>56420</v>
      </c>
      <c r="G429">
        <v>32447000</v>
      </c>
      <c r="H429" s="8">
        <f t="shared" si="6"/>
        <v>0.78</v>
      </c>
    </row>
    <row r="430" spans="1:8" hidden="1" x14ac:dyDescent="0.3">
      <c r="A430" s="2">
        <v>42026</v>
      </c>
      <c r="B430" t="s">
        <v>435</v>
      </c>
      <c r="C430" s="1" t="s">
        <v>436</v>
      </c>
      <c r="D430">
        <v>10</v>
      </c>
      <c r="E430">
        <v>18846</v>
      </c>
      <c r="F430">
        <v>188460</v>
      </c>
      <c r="G430">
        <v>1509000</v>
      </c>
      <c r="H430" s="8">
        <f t="shared" si="6"/>
        <v>0</v>
      </c>
    </row>
    <row r="431" spans="1:8" hidden="1" x14ac:dyDescent="0.3">
      <c r="A431" s="2">
        <v>42027</v>
      </c>
      <c r="B431" t="s">
        <v>435</v>
      </c>
      <c r="C431" s="1" t="s">
        <v>436</v>
      </c>
      <c r="D431">
        <v>9.81</v>
      </c>
      <c r="E431">
        <v>6471</v>
      </c>
      <c r="F431">
        <v>64380</v>
      </c>
      <c r="G431">
        <v>1509000</v>
      </c>
      <c r="H431" s="8">
        <f t="shared" si="6"/>
        <v>-1.9</v>
      </c>
    </row>
    <row r="432" spans="1:8" hidden="1" x14ac:dyDescent="0.3">
      <c r="A432" s="2">
        <v>42026</v>
      </c>
      <c r="B432" t="s">
        <v>437</v>
      </c>
      <c r="C432" s="1" t="s">
        <v>438</v>
      </c>
      <c r="D432">
        <v>2.87</v>
      </c>
      <c r="E432">
        <v>30200</v>
      </c>
      <c r="F432">
        <v>86030</v>
      </c>
      <c r="G432">
        <v>26333000</v>
      </c>
      <c r="H432" s="8">
        <f t="shared" si="6"/>
        <v>0</v>
      </c>
    </row>
    <row r="433" spans="1:8" hidden="1" x14ac:dyDescent="0.3">
      <c r="A433" s="2">
        <v>42027</v>
      </c>
      <c r="B433" t="s">
        <v>437</v>
      </c>
      <c r="C433" s="1" t="s">
        <v>438</v>
      </c>
      <c r="D433">
        <v>2.94</v>
      </c>
      <c r="E433">
        <v>108261</v>
      </c>
      <c r="F433">
        <v>313070</v>
      </c>
      <c r="G433">
        <v>26333000</v>
      </c>
      <c r="H433" s="8">
        <f t="shared" si="6"/>
        <v>2.44</v>
      </c>
    </row>
    <row r="434" spans="1:8" hidden="1" x14ac:dyDescent="0.3">
      <c r="A434" s="2">
        <v>42026</v>
      </c>
      <c r="B434" t="s">
        <v>439</v>
      </c>
      <c r="C434" s="1" t="s">
        <v>440</v>
      </c>
      <c r="D434">
        <v>2.2400000000000002</v>
      </c>
      <c r="E434">
        <v>856</v>
      </c>
      <c r="F434">
        <v>1910</v>
      </c>
      <c r="G434">
        <v>4047000</v>
      </c>
      <c r="H434" s="8">
        <f t="shared" si="6"/>
        <v>0</v>
      </c>
    </row>
    <row r="435" spans="1:8" hidden="1" x14ac:dyDescent="0.3">
      <c r="A435" s="2">
        <v>42027</v>
      </c>
      <c r="B435" t="s">
        <v>439</v>
      </c>
      <c r="C435" s="1" t="s">
        <v>440</v>
      </c>
      <c r="D435">
        <v>2.4</v>
      </c>
      <c r="E435">
        <v>405</v>
      </c>
      <c r="F435">
        <v>970</v>
      </c>
      <c r="G435">
        <v>4047000</v>
      </c>
      <c r="H435" s="8">
        <f t="shared" si="6"/>
        <v>7.14</v>
      </c>
    </row>
    <row r="436" spans="1:8" hidden="1" x14ac:dyDescent="0.3">
      <c r="A436" s="2">
        <v>42026</v>
      </c>
      <c r="B436" t="s">
        <v>441</v>
      </c>
      <c r="C436" s="1" t="s">
        <v>442</v>
      </c>
      <c r="D436">
        <v>0.02</v>
      </c>
      <c r="E436">
        <v>0</v>
      </c>
      <c r="F436">
        <v>0</v>
      </c>
      <c r="G436">
        <v>0</v>
      </c>
      <c r="H436" s="8">
        <f t="shared" si="6"/>
        <v>0</v>
      </c>
    </row>
    <row r="437" spans="1:8" hidden="1" x14ac:dyDescent="0.3">
      <c r="A437" s="2">
        <v>42027</v>
      </c>
      <c r="B437" t="s">
        <v>441</v>
      </c>
      <c r="C437" s="1" t="s">
        <v>442</v>
      </c>
      <c r="D437">
        <v>0.02</v>
      </c>
      <c r="E437">
        <v>53730</v>
      </c>
      <c r="F437">
        <v>1070</v>
      </c>
      <c r="G437">
        <v>0</v>
      </c>
      <c r="H437" s="8">
        <f t="shared" si="6"/>
        <v>0</v>
      </c>
    </row>
    <row r="438" spans="1:8" hidden="1" x14ac:dyDescent="0.3">
      <c r="A438" s="2">
        <v>42026</v>
      </c>
      <c r="B438" t="s">
        <v>443</v>
      </c>
      <c r="C438" s="1" t="s">
        <v>444</v>
      </c>
      <c r="D438">
        <v>6.66</v>
      </c>
      <c r="E438">
        <v>0</v>
      </c>
      <c r="F438">
        <v>0</v>
      </c>
      <c r="G438">
        <v>3329000</v>
      </c>
      <c r="H438" s="8">
        <f t="shared" si="6"/>
        <v>0</v>
      </c>
    </row>
    <row r="439" spans="1:8" hidden="1" x14ac:dyDescent="0.3">
      <c r="A439" s="2">
        <v>42027</v>
      </c>
      <c r="B439" t="s">
        <v>443</v>
      </c>
      <c r="C439" s="1" t="s">
        <v>444</v>
      </c>
      <c r="D439">
        <v>6.66</v>
      </c>
      <c r="E439">
        <v>0</v>
      </c>
      <c r="F439">
        <v>0</v>
      </c>
      <c r="G439">
        <v>3329000</v>
      </c>
      <c r="H439" s="8">
        <f t="shared" si="6"/>
        <v>0</v>
      </c>
    </row>
    <row r="440" spans="1:8" hidden="1" x14ac:dyDescent="0.3">
      <c r="A440" s="2">
        <v>42026</v>
      </c>
      <c r="B440" t="s">
        <v>445</v>
      </c>
      <c r="C440" s="1" t="s">
        <v>446</v>
      </c>
      <c r="D440">
        <v>1.22</v>
      </c>
      <c r="E440">
        <v>188228</v>
      </c>
      <c r="F440">
        <v>232420</v>
      </c>
      <c r="G440">
        <v>45144000</v>
      </c>
      <c r="H440" s="8">
        <f t="shared" si="6"/>
        <v>0</v>
      </c>
    </row>
    <row r="441" spans="1:8" hidden="1" x14ac:dyDescent="0.3">
      <c r="A441" s="2">
        <v>42027</v>
      </c>
      <c r="B441" t="s">
        <v>445</v>
      </c>
      <c r="C441" s="1" t="s">
        <v>446</v>
      </c>
      <c r="D441">
        <v>1.21</v>
      </c>
      <c r="E441">
        <v>195414</v>
      </c>
      <c r="F441">
        <v>241150</v>
      </c>
      <c r="G441">
        <v>45144000</v>
      </c>
      <c r="H441" s="8">
        <f t="shared" si="6"/>
        <v>-0.82</v>
      </c>
    </row>
    <row r="442" spans="1:8" hidden="1" x14ac:dyDescent="0.3">
      <c r="A442" s="2">
        <v>42026</v>
      </c>
      <c r="B442" t="s">
        <v>447</v>
      </c>
      <c r="C442" s="1" t="s">
        <v>448</v>
      </c>
      <c r="D442">
        <v>33</v>
      </c>
      <c r="E442">
        <v>154106</v>
      </c>
      <c r="F442">
        <v>5090670</v>
      </c>
      <c r="G442">
        <v>48500000</v>
      </c>
      <c r="H442" s="8">
        <f t="shared" si="6"/>
        <v>0</v>
      </c>
    </row>
    <row r="443" spans="1:8" hidden="1" x14ac:dyDescent="0.3">
      <c r="A443" s="2">
        <v>42027</v>
      </c>
      <c r="B443" t="s">
        <v>447</v>
      </c>
      <c r="C443" s="1" t="s">
        <v>448</v>
      </c>
      <c r="D443">
        <v>32.479999999999997</v>
      </c>
      <c r="E443">
        <v>39911</v>
      </c>
      <c r="F443">
        <v>1293950</v>
      </c>
      <c r="G443">
        <v>48500000</v>
      </c>
      <c r="H443" s="8">
        <f t="shared" si="6"/>
        <v>-1.58</v>
      </c>
    </row>
    <row r="444" spans="1:8" hidden="1" x14ac:dyDescent="0.3">
      <c r="A444" s="2">
        <v>42026</v>
      </c>
      <c r="B444" t="s">
        <v>449</v>
      </c>
      <c r="C444" s="1" t="s">
        <v>450</v>
      </c>
      <c r="D444">
        <v>277</v>
      </c>
      <c r="E444">
        <v>1761</v>
      </c>
      <c r="F444">
        <v>485690</v>
      </c>
      <c r="G444">
        <v>9380000</v>
      </c>
      <c r="H444" s="8">
        <f t="shared" si="6"/>
        <v>0</v>
      </c>
    </row>
    <row r="445" spans="1:8" hidden="1" x14ac:dyDescent="0.3">
      <c r="A445" s="2">
        <v>42027</v>
      </c>
      <c r="B445" t="s">
        <v>449</v>
      </c>
      <c r="C445" s="1" t="s">
        <v>450</v>
      </c>
      <c r="D445">
        <v>280</v>
      </c>
      <c r="E445">
        <v>8308</v>
      </c>
      <c r="F445">
        <v>2326150</v>
      </c>
      <c r="G445">
        <v>9380000</v>
      </c>
      <c r="H445" s="8">
        <f t="shared" si="6"/>
        <v>1.08</v>
      </c>
    </row>
    <row r="446" spans="1:8" hidden="1" x14ac:dyDescent="0.3">
      <c r="A446" s="2">
        <v>42026</v>
      </c>
      <c r="B446" t="s">
        <v>451</v>
      </c>
      <c r="C446" s="1" t="s">
        <v>452</v>
      </c>
      <c r="D446">
        <v>110</v>
      </c>
      <c r="E446">
        <v>1429835</v>
      </c>
      <c r="F446">
        <v>156631820</v>
      </c>
      <c r="G446">
        <v>136410000</v>
      </c>
      <c r="H446" s="8">
        <f t="shared" si="6"/>
        <v>0</v>
      </c>
    </row>
    <row r="447" spans="1:8" hidden="1" x14ac:dyDescent="0.3">
      <c r="A447" s="2">
        <v>42027</v>
      </c>
      <c r="B447" t="s">
        <v>451</v>
      </c>
      <c r="C447" s="1" t="s">
        <v>452</v>
      </c>
      <c r="D447">
        <v>108.25</v>
      </c>
      <c r="E447">
        <v>770179</v>
      </c>
      <c r="F447">
        <v>83823260</v>
      </c>
      <c r="G447">
        <v>136410000</v>
      </c>
      <c r="H447" s="8">
        <f t="shared" si="6"/>
        <v>-1.59</v>
      </c>
    </row>
    <row r="448" spans="1:8" hidden="1" x14ac:dyDescent="0.3">
      <c r="A448" s="2">
        <v>42026</v>
      </c>
      <c r="B448" t="s">
        <v>453</v>
      </c>
      <c r="C448" s="1" t="s">
        <v>454</v>
      </c>
      <c r="D448">
        <v>12.73</v>
      </c>
      <c r="E448">
        <v>43</v>
      </c>
      <c r="F448">
        <v>530</v>
      </c>
      <c r="G448">
        <v>6739000</v>
      </c>
      <c r="H448" s="8">
        <f t="shared" si="6"/>
        <v>0</v>
      </c>
    </row>
    <row r="449" spans="1:8" hidden="1" x14ac:dyDescent="0.3">
      <c r="A449" s="2">
        <v>42027</v>
      </c>
      <c r="B449" t="s">
        <v>453</v>
      </c>
      <c r="C449" s="1" t="s">
        <v>454</v>
      </c>
      <c r="D449">
        <v>13.04</v>
      </c>
      <c r="E449">
        <v>2231</v>
      </c>
      <c r="F449">
        <v>28730</v>
      </c>
      <c r="G449">
        <v>6739000</v>
      </c>
      <c r="H449" s="8">
        <f t="shared" si="6"/>
        <v>2.44</v>
      </c>
    </row>
    <row r="450" spans="1:8" hidden="1" x14ac:dyDescent="0.3">
      <c r="A450" s="2">
        <v>42026</v>
      </c>
      <c r="B450" t="s">
        <v>455</v>
      </c>
      <c r="C450" s="1" t="s">
        <v>456</v>
      </c>
      <c r="D450">
        <v>38</v>
      </c>
      <c r="E450">
        <v>4</v>
      </c>
      <c r="F450">
        <v>150</v>
      </c>
      <c r="G450">
        <v>13085000</v>
      </c>
      <c r="H450" s="8">
        <f t="shared" si="6"/>
        <v>0</v>
      </c>
    </row>
    <row r="451" spans="1:8" hidden="1" x14ac:dyDescent="0.3">
      <c r="A451" s="2">
        <v>42027</v>
      </c>
      <c r="B451" t="s">
        <v>455</v>
      </c>
      <c r="C451" s="1" t="s">
        <v>456</v>
      </c>
      <c r="D451">
        <v>36.19</v>
      </c>
      <c r="E451">
        <v>61</v>
      </c>
      <c r="F451">
        <v>2100</v>
      </c>
      <c r="G451">
        <v>13085000</v>
      </c>
      <c r="H451" s="8">
        <f t="shared" si="6"/>
        <v>-4.76</v>
      </c>
    </row>
    <row r="452" spans="1:8" hidden="1" x14ac:dyDescent="0.3">
      <c r="A452" s="2">
        <v>42026</v>
      </c>
      <c r="B452" t="s">
        <v>457</v>
      </c>
      <c r="C452" s="1" t="s">
        <v>458</v>
      </c>
      <c r="D452">
        <v>51.99</v>
      </c>
      <c r="E452">
        <v>1148</v>
      </c>
      <c r="F452">
        <v>59350</v>
      </c>
      <c r="G452">
        <v>7449000</v>
      </c>
      <c r="H452" s="8">
        <f t="shared" ref="H452:H515" si="7">ROUND(IF(B452=B451,(D452/D451)-1,0)*100,2)</f>
        <v>0</v>
      </c>
    </row>
    <row r="453" spans="1:8" hidden="1" x14ac:dyDescent="0.3">
      <c r="A453" s="2">
        <v>42027</v>
      </c>
      <c r="B453" t="s">
        <v>457</v>
      </c>
      <c r="C453" s="1" t="s">
        <v>458</v>
      </c>
      <c r="D453">
        <v>52.5</v>
      </c>
      <c r="E453">
        <v>50</v>
      </c>
      <c r="F453">
        <v>2630</v>
      </c>
      <c r="G453">
        <v>7449000</v>
      </c>
      <c r="H453" s="8">
        <f t="shared" si="7"/>
        <v>0.98</v>
      </c>
    </row>
    <row r="454" spans="1:8" hidden="1" x14ac:dyDescent="0.3">
      <c r="A454" s="2">
        <v>42026</v>
      </c>
      <c r="B454" t="s">
        <v>459</v>
      </c>
      <c r="C454" s="1" t="s">
        <v>460</v>
      </c>
      <c r="D454">
        <v>7.38</v>
      </c>
      <c r="E454">
        <v>5</v>
      </c>
      <c r="F454">
        <v>40</v>
      </c>
      <c r="G454">
        <v>0</v>
      </c>
      <c r="H454" s="8">
        <f t="shared" si="7"/>
        <v>0</v>
      </c>
    </row>
    <row r="455" spans="1:8" hidden="1" x14ac:dyDescent="0.3">
      <c r="A455" s="2">
        <v>42027</v>
      </c>
      <c r="B455" t="s">
        <v>459</v>
      </c>
      <c r="C455" s="1" t="s">
        <v>460</v>
      </c>
      <c r="D455">
        <v>7.37</v>
      </c>
      <c r="E455">
        <v>5</v>
      </c>
      <c r="F455">
        <v>40</v>
      </c>
      <c r="G455">
        <v>0</v>
      </c>
      <c r="H455" s="8">
        <f t="shared" si="7"/>
        <v>-0.14000000000000001</v>
      </c>
    </row>
    <row r="456" spans="1:8" hidden="1" x14ac:dyDescent="0.3">
      <c r="A456" s="2">
        <v>42026</v>
      </c>
      <c r="B456" t="s">
        <v>461</v>
      </c>
      <c r="C456" s="1" t="s">
        <v>462</v>
      </c>
      <c r="D456">
        <v>7.55</v>
      </c>
      <c r="E456">
        <v>8969</v>
      </c>
      <c r="F456">
        <v>68010</v>
      </c>
      <c r="G456">
        <v>4222000</v>
      </c>
      <c r="H456" s="8">
        <f t="shared" si="7"/>
        <v>0</v>
      </c>
    </row>
    <row r="457" spans="1:8" hidden="1" x14ac:dyDescent="0.3">
      <c r="A457" s="2">
        <v>42027</v>
      </c>
      <c r="B457" t="s">
        <v>461</v>
      </c>
      <c r="C457" s="1" t="s">
        <v>462</v>
      </c>
      <c r="D457">
        <v>7.35</v>
      </c>
      <c r="E457">
        <v>22524</v>
      </c>
      <c r="F457">
        <v>166640</v>
      </c>
      <c r="G457">
        <v>4222000</v>
      </c>
      <c r="H457" s="8">
        <f t="shared" si="7"/>
        <v>-2.65</v>
      </c>
    </row>
    <row r="458" spans="1:8" hidden="1" x14ac:dyDescent="0.3">
      <c r="A458" s="2">
        <v>42026</v>
      </c>
      <c r="B458" t="s">
        <v>463</v>
      </c>
      <c r="C458" s="1" t="s">
        <v>464</v>
      </c>
      <c r="D458">
        <v>20.98</v>
      </c>
      <c r="E458">
        <v>201</v>
      </c>
      <c r="F458">
        <v>4220</v>
      </c>
      <c r="G458">
        <v>3459000</v>
      </c>
      <c r="H458" s="8">
        <f t="shared" si="7"/>
        <v>0</v>
      </c>
    </row>
    <row r="459" spans="1:8" hidden="1" x14ac:dyDescent="0.3">
      <c r="A459" s="2">
        <v>42027</v>
      </c>
      <c r="B459" t="s">
        <v>463</v>
      </c>
      <c r="C459" s="1" t="s">
        <v>464</v>
      </c>
      <c r="D459">
        <v>22.48</v>
      </c>
      <c r="E459">
        <v>2819</v>
      </c>
      <c r="F459">
        <v>62790</v>
      </c>
      <c r="G459">
        <v>3459000</v>
      </c>
      <c r="H459" s="8">
        <f t="shared" si="7"/>
        <v>7.15</v>
      </c>
    </row>
    <row r="460" spans="1:8" hidden="1" x14ac:dyDescent="0.3">
      <c r="A460" s="2">
        <v>42026</v>
      </c>
      <c r="B460" t="s">
        <v>465</v>
      </c>
      <c r="C460" s="1" t="s">
        <v>466</v>
      </c>
      <c r="D460">
        <v>10.79</v>
      </c>
      <c r="E460">
        <v>10750</v>
      </c>
      <c r="F460">
        <v>115550</v>
      </c>
      <c r="G460">
        <v>23006000</v>
      </c>
      <c r="H460" s="8">
        <f t="shared" si="7"/>
        <v>0</v>
      </c>
    </row>
    <row r="461" spans="1:8" hidden="1" x14ac:dyDescent="0.3">
      <c r="A461" s="2">
        <v>42027</v>
      </c>
      <c r="B461" t="s">
        <v>465</v>
      </c>
      <c r="C461" s="1" t="s">
        <v>466</v>
      </c>
      <c r="D461">
        <v>10.82</v>
      </c>
      <c r="E461">
        <v>12015</v>
      </c>
      <c r="F461">
        <v>129910</v>
      </c>
      <c r="G461">
        <v>23006000</v>
      </c>
      <c r="H461" s="8">
        <f t="shared" si="7"/>
        <v>0.28000000000000003</v>
      </c>
    </row>
    <row r="462" spans="1:8" hidden="1" x14ac:dyDescent="0.3">
      <c r="A462" s="2">
        <v>42026</v>
      </c>
      <c r="B462" t="s">
        <v>467</v>
      </c>
      <c r="C462" s="1" t="s">
        <v>468</v>
      </c>
      <c r="D462">
        <v>29.25</v>
      </c>
      <c r="E462">
        <v>0</v>
      </c>
      <c r="F462">
        <v>0</v>
      </c>
      <c r="G462">
        <v>184000</v>
      </c>
      <c r="H462" s="8">
        <f t="shared" si="7"/>
        <v>0</v>
      </c>
    </row>
    <row r="463" spans="1:8" hidden="1" x14ac:dyDescent="0.3">
      <c r="A463" s="2">
        <v>42027</v>
      </c>
      <c r="B463" t="s">
        <v>467</v>
      </c>
      <c r="C463" s="1" t="s">
        <v>468</v>
      </c>
      <c r="D463">
        <v>29.25</v>
      </c>
      <c r="E463">
        <v>0</v>
      </c>
      <c r="F463">
        <v>0</v>
      </c>
      <c r="G463">
        <v>184000</v>
      </c>
      <c r="H463" s="8">
        <f t="shared" si="7"/>
        <v>0</v>
      </c>
    </row>
    <row r="464" spans="1:8" hidden="1" x14ac:dyDescent="0.3">
      <c r="A464" s="2">
        <v>42026</v>
      </c>
      <c r="B464" t="s">
        <v>469</v>
      </c>
      <c r="C464" s="1" t="s">
        <v>470</v>
      </c>
      <c r="D464">
        <v>3.85</v>
      </c>
      <c r="E464">
        <v>1198</v>
      </c>
      <c r="F464">
        <v>4600</v>
      </c>
      <c r="G464">
        <v>4815000</v>
      </c>
      <c r="H464" s="8">
        <f t="shared" si="7"/>
        <v>0</v>
      </c>
    </row>
    <row r="465" spans="1:8" hidden="1" x14ac:dyDescent="0.3">
      <c r="A465" s="2">
        <v>42027</v>
      </c>
      <c r="B465" t="s">
        <v>469</v>
      </c>
      <c r="C465" s="1" t="s">
        <v>470</v>
      </c>
      <c r="D465">
        <v>3.8</v>
      </c>
      <c r="E465">
        <v>2082</v>
      </c>
      <c r="F465">
        <v>7950</v>
      </c>
      <c r="G465">
        <v>4815000</v>
      </c>
      <c r="H465" s="8">
        <f t="shared" si="7"/>
        <v>-1.3</v>
      </c>
    </row>
    <row r="466" spans="1:8" hidden="1" x14ac:dyDescent="0.3">
      <c r="A466" s="2">
        <v>42026</v>
      </c>
      <c r="B466" t="s">
        <v>471</v>
      </c>
      <c r="C466" s="1" t="s">
        <v>472</v>
      </c>
      <c r="D466">
        <v>9.2799999999999994</v>
      </c>
      <c r="E466">
        <v>4013</v>
      </c>
      <c r="F466">
        <v>37320</v>
      </c>
      <c r="G466">
        <v>6713000</v>
      </c>
      <c r="H466" s="8">
        <f t="shared" si="7"/>
        <v>0</v>
      </c>
    </row>
    <row r="467" spans="1:8" hidden="1" x14ac:dyDescent="0.3">
      <c r="A467" s="2">
        <v>42027</v>
      </c>
      <c r="B467" t="s">
        <v>471</v>
      </c>
      <c r="C467" s="1" t="s">
        <v>472</v>
      </c>
      <c r="D467">
        <v>9.31</v>
      </c>
      <c r="E467">
        <v>54012</v>
      </c>
      <c r="F467">
        <v>502380</v>
      </c>
      <c r="G467">
        <v>6713000</v>
      </c>
      <c r="H467" s="8">
        <f t="shared" si="7"/>
        <v>0.32</v>
      </c>
    </row>
    <row r="468" spans="1:8" hidden="1" x14ac:dyDescent="0.3">
      <c r="A468" s="2">
        <v>42026</v>
      </c>
      <c r="B468" t="s">
        <v>473</v>
      </c>
      <c r="C468" s="1" t="s">
        <v>474</v>
      </c>
      <c r="D468">
        <v>19.14</v>
      </c>
      <c r="E468">
        <v>1018</v>
      </c>
      <c r="F468">
        <v>19370</v>
      </c>
      <c r="G468">
        <v>10769000</v>
      </c>
      <c r="H468" s="8">
        <f t="shared" si="7"/>
        <v>0</v>
      </c>
    </row>
    <row r="469" spans="1:8" hidden="1" x14ac:dyDescent="0.3">
      <c r="A469" s="2">
        <v>42027</v>
      </c>
      <c r="B469" t="s">
        <v>473</v>
      </c>
      <c r="C469" s="1" t="s">
        <v>474</v>
      </c>
      <c r="D469">
        <v>19.29</v>
      </c>
      <c r="E469">
        <v>40004</v>
      </c>
      <c r="F469">
        <v>766020</v>
      </c>
      <c r="G469">
        <v>10769000</v>
      </c>
      <c r="H469" s="8">
        <f t="shared" si="7"/>
        <v>0.78</v>
      </c>
    </row>
    <row r="470" spans="1:8" hidden="1" x14ac:dyDescent="0.3">
      <c r="A470" s="2">
        <v>42026</v>
      </c>
      <c r="B470" t="s">
        <v>475</v>
      </c>
      <c r="C470" s="1" t="s">
        <v>476</v>
      </c>
      <c r="D470">
        <v>3.31</v>
      </c>
      <c r="E470">
        <v>4556</v>
      </c>
      <c r="F470">
        <v>14880</v>
      </c>
      <c r="G470">
        <v>11880000</v>
      </c>
      <c r="H470" s="8">
        <f t="shared" si="7"/>
        <v>0</v>
      </c>
    </row>
    <row r="471" spans="1:8" hidden="1" x14ac:dyDescent="0.3">
      <c r="A471" s="2">
        <v>42027</v>
      </c>
      <c r="B471" t="s">
        <v>475</v>
      </c>
      <c r="C471" s="1" t="s">
        <v>476</v>
      </c>
      <c r="D471">
        <v>3.3</v>
      </c>
      <c r="E471">
        <v>3997</v>
      </c>
      <c r="F471">
        <v>13150</v>
      </c>
      <c r="G471">
        <v>11880000</v>
      </c>
      <c r="H471" s="8">
        <f t="shared" si="7"/>
        <v>-0.3</v>
      </c>
    </row>
    <row r="472" spans="1:8" hidden="1" x14ac:dyDescent="0.3">
      <c r="A472" s="2">
        <v>42026</v>
      </c>
      <c r="B472" t="s">
        <v>477</v>
      </c>
      <c r="C472" s="1" t="s">
        <v>478</v>
      </c>
      <c r="D472">
        <v>260</v>
      </c>
      <c r="E472">
        <v>0</v>
      </c>
      <c r="F472">
        <v>0</v>
      </c>
      <c r="G472">
        <v>1231000</v>
      </c>
      <c r="H472" s="8">
        <f t="shared" si="7"/>
        <v>0</v>
      </c>
    </row>
    <row r="473" spans="1:8" hidden="1" x14ac:dyDescent="0.3">
      <c r="A473" s="2">
        <v>42027</v>
      </c>
      <c r="B473" t="s">
        <v>477</v>
      </c>
      <c r="C473" s="1" t="s">
        <v>478</v>
      </c>
      <c r="D473">
        <v>260</v>
      </c>
      <c r="E473">
        <v>0</v>
      </c>
      <c r="F473">
        <v>0</v>
      </c>
      <c r="G473">
        <v>1231000</v>
      </c>
      <c r="H473" s="8">
        <f t="shared" si="7"/>
        <v>0</v>
      </c>
    </row>
    <row r="474" spans="1:8" hidden="1" x14ac:dyDescent="0.3">
      <c r="A474" s="2">
        <v>42026</v>
      </c>
      <c r="B474" t="s">
        <v>479</v>
      </c>
      <c r="C474" s="1" t="s">
        <v>480</v>
      </c>
      <c r="D474">
        <v>112.9</v>
      </c>
      <c r="E474">
        <v>6743</v>
      </c>
      <c r="F474">
        <v>770680</v>
      </c>
      <c r="G474">
        <v>14953000</v>
      </c>
      <c r="H474" s="8">
        <f t="shared" si="7"/>
        <v>0</v>
      </c>
    </row>
    <row r="475" spans="1:8" hidden="1" x14ac:dyDescent="0.3">
      <c r="A475" s="2">
        <v>42027</v>
      </c>
      <c r="B475" t="s">
        <v>479</v>
      </c>
      <c r="C475" s="1" t="s">
        <v>480</v>
      </c>
      <c r="D475">
        <v>113</v>
      </c>
      <c r="E475">
        <v>13237</v>
      </c>
      <c r="F475">
        <v>1499640</v>
      </c>
      <c r="G475">
        <v>14953000</v>
      </c>
      <c r="H475" s="8">
        <f t="shared" si="7"/>
        <v>0.09</v>
      </c>
    </row>
    <row r="476" spans="1:8" hidden="1" x14ac:dyDescent="0.3">
      <c r="A476" s="2">
        <v>42026</v>
      </c>
      <c r="B476" t="s">
        <v>481</v>
      </c>
      <c r="C476" s="1" t="s">
        <v>482</v>
      </c>
      <c r="D476">
        <v>53.88</v>
      </c>
      <c r="E476">
        <v>2781</v>
      </c>
      <c r="F476">
        <v>147310</v>
      </c>
      <c r="G476">
        <v>2418000</v>
      </c>
      <c r="H476" s="8">
        <f t="shared" si="7"/>
        <v>0</v>
      </c>
    </row>
    <row r="477" spans="1:8" hidden="1" x14ac:dyDescent="0.3">
      <c r="A477" s="2">
        <v>42027</v>
      </c>
      <c r="B477" t="s">
        <v>481</v>
      </c>
      <c r="C477" s="1" t="s">
        <v>482</v>
      </c>
      <c r="D477">
        <v>55.8</v>
      </c>
      <c r="E477">
        <v>2969</v>
      </c>
      <c r="F477">
        <v>162540</v>
      </c>
      <c r="G477">
        <v>2418000</v>
      </c>
      <c r="H477" s="8">
        <f t="shared" si="7"/>
        <v>3.56</v>
      </c>
    </row>
    <row r="478" spans="1:8" hidden="1" x14ac:dyDescent="0.3">
      <c r="A478" s="2">
        <v>42026</v>
      </c>
      <c r="B478" t="s">
        <v>483</v>
      </c>
      <c r="C478" s="1" t="s">
        <v>484</v>
      </c>
      <c r="D478">
        <v>1.1200000000000001</v>
      </c>
      <c r="E478">
        <v>47992</v>
      </c>
      <c r="F478">
        <v>52670</v>
      </c>
      <c r="G478">
        <v>5093000</v>
      </c>
      <c r="H478" s="8">
        <f t="shared" si="7"/>
        <v>0</v>
      </c>
    </row>
    <row r="479" spans="1:8" hidden="1" x14ac:dyDescent="0.3">
      <c r="A479" s="2">
        <v>42027</v>
      </c>
      <c r="B479" t="s">
        <v>483</v>
      </c>
      <c r="C479" s="1" t="s">
        <v>484</v>
      </c>
      <c r="D479">
        <v>1.07</v>
      </c>
      <c r="E479">
        <v>78957</v>
      </c>
      <c r="F479">
        <v>83530</v>
      </c>
      <c r="G479">
        <v>5093000</v>
      </c>
      <c r="H479" s="8">
        <f t="shared" si="7"/>
        <v>-4.46</v>
      </c>
    </row>
    <row r="480" spans="1:8" hidden="1" x14ac:dyDescent="0.3">
      <c r="A480" s="2">
        <v>42026</v>
      </c>
      <c r="B480" t="s">
        <v>485</v>
      </c>
      <c r="C480" s="1" t="s">
        <v>486</v>
      </c>
      <c r="D480">
        <v>1.83</v>
      </c>
      <c r="E480">
        <v>66772</v>
      </c>
      <c r="F480">
        <v>120050</v>
      </c>
      <c r="G480">
        <v>218198000</v>
      </c>
      <c r="H480" s="8">
        <f t="shared" si="7"/>
        <v>0</v>
      </c>
    </row>
    <row r="481" spans="1:8" hidden="1" x14ac:dyDescent="0.3">
      <c r="A481" s="2">
        <v>42027</v>
      </c>
      <c r="B481" t="s">
        <v>485</v>
      </c>
      <c r="C481" s="1" t="s">
        <v>486</v>
      </c>
      <c r="D481">
        <v>1.8</v>
      </c>
      <c r="E481">
        <v>21557</v>
      </c>
      <c r="F481">
        <v>39360</v>
      </c>
      <c r="G481">
        <v>218198000</v>
      </c>
      <c r="H481" s="8">
        <f t="shared" si="7"/>
        <v>-1.64</v>
      </c>
    </row>
    <row r="482" spans="1:8" hidden="1" x14ac:dyDescent="0.3">
      <c r="A482" s="2">
        <v>42026</v>
      </c>
      <c r="B482" t="s">
        <v>487</v>
      </c>
      <c r="C482" s="1" t="s">
        <v>488</v>
      </c>
      <c r="D482">
        <v>4.22</v>
      </c>
      <c r="E482">
        <v>39434</v>
      </c>
      <c r="F482">
        <v>165690</v>
      </c>
      <c r="G482">
        <v>10150000</v>
      </c>
      <c r="H482" s="8">
        <f t="shared" si="7"/>
        <v>0</v>
      </c>
    </row>
    <row r="483" spans="1:8" hidden="1" x14ac:dyDescent="0.3">
      <c r="A483" s="2">
        <v>42027</v>
      </c>
      <c r="B483" t="s">
        <v>487</v>
      </c>
      <c r="C483" s="1" t="s">
        <v>488</v>
      </c>
      <c r="D483">
        <v>4.26</v>
      </c>
      <c r="E483">
        <v>31177</v>
      </c>
      <c r="F483">
        <v>132090</v>
      </c>
      <c r="G483">
        <v>10150000</v>
      </c>
      <c r="H483" s="8">
        <f t="shared" si="7"/>
        <v>0.95</v>
      </c>
    </row>
    <row r="484" spans="1:8" hidden="1" x14ac:dyDescent="0.3">
      <c r="A484" s="2">
        <v>42026</v>
      </c>
      <c r="B484" t="s">
        <v>489</v>
      </c>
      <c r="C484" s="1" t="s">
        <v>490</v>
      </c>
      <c r="D484">
        <v>8.34</v>
      </c>
      <c r="E484">
        <v>144919</v>
      </c>
      <c r="F484">
        <v>1211050</v>
      </c>
      <c r="G484">
        <v>30148000</v>
      </c>
      <c r="H484" s="8">
        <f t="shared" si="7"/>
        <v>0</v>
      </c>
    </row>
    <row r="485" spans="1:8" hidden="1" x14ac:dyDescent="0.3">
      <c r="A485" s="2">
        <v>42027</v>
      </c>
      <c r="B485" t="s">
        <v>489</v>
      </c>
      <c r="C485" s="1" t="s">
        <v>490</v>
      </c>
      <c r="D485">
        <v>8.4</v>
      </c>
      <c r="E485">
        <v>4419</v>
      </c>
      <c r="F485">
        <v>36850</v>
      </c>
      <c r="G485">
        <v>30148000</v>
      </c>
      <c r="H485" s="8">
        <f t="shared" si="7"/>
        <v>0.72</v>
      </c>
    </row>
    <row r="486" spans="1:8" hidden="1" x14ac:dyDescent="0.3">
      <c r="A486" s="2">
        <v>42026</v>
      </c>
      <c r="B486" t="s">
        <v>491</v>
      </c>
      <c r="C486" s="1" t="s">
        <v>492</v>
      </c>
      <c r="D486">
        <v>2.4700000000000002</v>
      </c>
      <c r="E486">
        <v>9449</v>
      </c>
      <c r="F486">
        <v>22360</v>
      </c>
      <c r="G486">
        <v>34971000</v>
      </c>
      <c r="H486" s="8">
        <f t="shared" si="7"/>
        <v>0</v>
      </c>
    </row>
    <row r="487" spans="1:8" hidden="1" x14ac:dyDescent="0.3">
      <c r="A487" s="2">
        <v>42027</v>
      </c>
      <c r="B487" t="s">
        <v>491</v>
      </c>
      <c r="C487" s="1" t="s">
        <v>492</v>
      </c>
      <c r="D487">
        <v>2.4300000000000002</v>
      </c>
      <c r="E487">
        <v>10295</v>
      </c>
      <c r="F487">
        <v>24850</v>
      </c>
      <c r="G487">
        <v>34971000</v>
      </c>
      <c r="H487" s="8">
        <f t="shared" si="7"/>
        <v>-1.62</v>
      </c>
    </row>
    <row r="488" spans="1:8" hidden="1" x14ac:dyDescent="0.3">
      <c r="A488" s="2">
        <v>42026</v>
      </c>
      <c r="B488" t="s">
        <v>493</v>
      </c>
      <c r="C488" s="1" t="s">
        <v>494</v>
      </c>
      <c r="D488">
        <v>27.11</v>
      </c>
      <c r="E488">
        <v>777</v>
      </c>
      <c r="F488">
        <v>21060</v>
      </c>
      <c r="G488">
        <v>5128000</v>
      </c>
      <c r="H488" s="8">
        <f t="shared" si="7"/>
        <v>0</v>
      </c>
    </row>
    <row r="489" spans="1:8" hidden="1" x14ac:dyDescent="0.3">
      <c r="A489" s="2">
        <v>42027</v>
      </c>
      <c r="B489" t="s">
        <v>493</v>
      </c>
      <c r="C489" s="1" t="s">
        <v>494</v>
      </c>
      <c r="D489">
        <v>27.35</v>
      </c>
      <c r="E489">
        <v>197</v>
      </c>
      <c r="F489">
        <v>5400</v>
      </c>
      <c r="G489">
        <v>5128000</v>
      </c>
      <c r="H489" s="8">
        <f t="shared" si="7"/>
        <v>0.89</v>
      </c>
    </row>
    <row r="490" spans="1:8" hidden="1" x14ac:dyDescent="0.3">
      <c r="A490" s="2">
        <v>42026</v>
      </c>
      <c r="B490" t="s">
        <v>495</v>
      </c>
      <c r="C490" s="1" t="s">
        <v>496</v>
      </c>
      <c r="D490">
        <v>25.2</v>
      </c>
      <c r="E490">
        <v>428100</v>
      </c>
      <c r="F490">
        <v>10645320</v>
      </c>
      <c r="G490">
        <v>60796000</v>
      </c>
      <c r="H490" s="8">
        <f t="shared" si="7"/>
        <v>0</v>
      </c>
    </row>
    <row r="491" spans="1:8" hidden="1" x14ac:dyDescent="0.3">
      <c r="A491" s="2">
        <v>42027</v>
      </c>
      <c r="B491" t="s">
        <v>495</v>
      </c>
      <c r="C491" s="1" t="s">
        <v>496</v>
      </c>
      <c r="D491">
        <v>24.74</v>
      </c>
      <c r="E491">
        <v>342599</v>
      </c>
      <c r="F491">
        <v>8468070</v>
      </c>
      <c r="G491">
        <v>60796000</v>
      </c>
      <c r="H491" s="8">
        <f t="shared" si="7"/>
        <v>-1.83</v>
      </c>
    </row>
    <row r="492" spans="1:8" hidden="1" x14ac:dyDescent="0.3">
      <c r="A492" s="2">
        <v>42026</v>
      </c>
      <c r="B492" t="s">
        <v>497</v>
      </c>
      <c r="C492" s="1" t="s">
        <v>498</v>
      </c>
      <c r="D492">
        <v>7749</v>
      </c>
      <c r="E492">
        <v>1988</v>
      </c>
      <c r="F492">
        <v>15295840</v>
      </c>
      <c r="G492">
        <v>1279000</v>
      </c>
      <c r="H492" s="8">
        <f t="shared" si="7"/>
        <v>0</v>
      </c>
    </row>
    <row r="493" spans="1:8" hidden="1" x14ac:dyDescent="0.3">
      <c r="A493" s="2">
        <v>42027</v>
      </c>
      <c r="B493" t="s">
        <v>497</v>
      </c>
      <c r="C493" s="1" t="s">
        <v>498</v>
      </c>
      <c r="D493">
        <v>7716</v>
      </c>
      <c r="E493">
        <v>1542</v>
      </c>
      <c r="F493">
        <v>11897000</v>
      </c>
      <c r="G493">
        <v>1279000</v>
      </c>
      <c r="H493" s="8">
        <f t="shared" si="7"/>
        <v>-0.43</v>
      </c>
    </row>
    <row r="494" spans="1:8" hidden="1" x14ac:dyDescent="0.3">
      <c r="A494" s="2">
        <v>42026</v>
      </c>
      <c r="B494" t="s">
        <v>499</v>
      </c>
      <c r="C494" s="1" t="s">
        <v>500</v>
      </c>
      <c r="D494">
        <v>4.12</v>
      </c>
      <c r="E494">
        <v>6</v>
      </c>
      <c r="F494">
        <v>20</v>
      </c>
      <c r="G494">
        <v>1827000</v>
      </c>
      <c r="H494" s="8">
        <f t="shared" si="7"/>
        <v>0</v>
      </c>
    </row>
    <row r="495" spans="1:8" hidden="1" x14ac:dyDescent="0.3">
      <c r="A495" s="2">
        <v>42027</v>
      </c>
      <c r="B495" t="s">
        <v>499</v>
      </c>
      <c r="C495" s="1" t="s">
        <v>500</v>
      </c>
      <c r="D495">
        <v>4.3499999999999996</v>
      </c>
      <c r="E495">
        <v>6311</v>
      </c>
      <c r="F495">
        <v>26520</v>
      </c>
      <c r="G495">
        <v>1827000</v>
      </c>
      <c r="H495" s="8">
        <f t="shared" si="7"/>
        <v>5.58</v>
      </c>
    </row>
    <row r="496" spans="1:8" hidden="1" x14ac:dyDescent="0.3">
      <c r="A496" s="2">
        <v>42026</v>
      </c>
      <c r="B496" t="s">
        <v>501</v>
      </c>
      <c r="C496" s="1" t="s">
        <v>502</v>
      </c>
      <c r="D496">
        <v>1.1000000000000001</v>
      </c>
      <c r="E496">
        <v>452187</v>
      </c>
      <c r="F496">
        <v>498110</v>
      </c>
      <c r="G496">
        <v>72970000</v>
      </c>
      <c r="H496" s="8">
        <f t="shared" si="7"/>
        <v>0</v>
      </c>
    </row>
    <row r="497" spans="1:8" hidden="1" x14ac:dyDescent="0.3">
      <c r="A497" s="2">
        <v>42027</v>
      </c>
      <c r="B497" t="s">
        <v>501</v>
      </c>
      <c r="C497" s="1" t="s">
        <v>502</v>
      </c>
      <c r="D497">
        <v>1.08</v>
      </c>
      <c r="E497">
        <v>231541</v>
      </c>
      <c r="F497">
        <v>252530</v>
      </c>
      <c r="G497">
        <v>72970000</v>
      </c>
      <c r="H497" s="8">
        <f t="shared" si="7"/>
        <v>-1.82</v>
      </c>
    </row>
    <row r="498" spans="1:8" hidden="1" x14ac:dyDescent="0.3">
      <c r="A498" s="2">
        <v>42026</v>
      </c>
      <c r="B498" t="s">
        <v>503</v>
      </c>
      <c r="C498" s="1" t="s">
        <v>504</v>
      </c>
      <c r="D498">
        <v>40.9</v>
      </c>
      <c r="E498">
        <v>1038</v>
      </c>
      <c r="F498">
        <v>43090</v>
      </c>
      <c r="G498">
        <v>5975000</v>
      </c>
      <c r="H498" s="8">
        <f t="shared" si="7"/>
        <v>0</v>
      </c>
    </row>
    <row r="499" spans="1:8" hidden="1" x14ac:dyDescent="0.3">
      <c r="A499" s="2">
        <v>42027</v>
      </c>
      <c r="B499" t="s">
        <v>503</v>
      </c>
      <c r="C499" s="1" t="s">
        <v>504</v>
      </c>
      <c r="D499">
        <v>41.27</v>
      </c>
      <c r="E499">
        <v>2761</v>
      </c>
      <c r="F499">
        <v>113210</v>
      </c>
      <c r="G499">
        <v>5975000</v>
      </c>
      <c r="H499" s="8">
        <f t="shared" si="7"/>
        <v>0.9</v>
      </c>
    </row>
    <row r="500" spans="1:8" hidden="1" x14ac:dyDescent="0.3">
      <c r="A500" s="2">
        <v>42026</v>
      </c>
      <c r="B500" t="s">
        <v>505</v>
      </c>
      <c r="C500" s="1" t="s">
        <v>506</v>
      </c>
      <c r="D500">
        <v>66.180000000000007</v>
      </c>
      <c r="E500">
        <v>647</v>
      </c>
      <c r="F500">
        <v>42950</v>
      </c>
      <c r="G500">
        <v>6611000</v>
      </c>
      <c r="H500" s="8">
        <f t="shared" si="7"/>
        <v>0</v>
      </c>
    </row>
    <row r="501" spans="1:8" hidden="1" x14ac:dyDescent="0.3">
      <c r="A501" s="2">
        <v>42027</v>
      </c>
      <c r="B501" t="s">
        <v>505</v>
      </c>
      <c r="C501" s="1" t="s">
        <v>506</v>
      </c>
      <c r="D501">
        <v>66.150000000000006</v>
      </c>
      <c r="E501">
        <v>16593</v>
      </c>
      <c r="F501">
        <v>1101450</v>
      </c>
      <c r="G501">
        <v>6611000</v>
      </c>
      <c r="H501" s="8">
        <f t="shared" si="7"/>
        <v>-0.05</v>
      </c>
    </row>
    <row r="502" spans="1:8" hidden="1" x14ac:dyDescent="0.3">
      <c r="A502" s="2">
        <v>42026</v>
      </c>
      <c r="B502" t="s">
        <v>507</v>
      </c>
      <c r="C502" s="1" t="s">
        <v>508</v>
      </c>
      <c r="D502">
        <v>5.97</v>
      </c>
      <c r="E502">
        <v>1700</v>
      </c>
      <c r="F502">
        <v>9940</v>
      </c>
      <c r="G502">
        <v>3832000</v>
      </c>
      <c r="H502" s="8">
        <f t="shared" si="7"/>
        <v>0</v>
      </c>
    </row>
    <row r="503" spans="1:8" hidden="1" x14ac:dyDescent="0.3">
      <c r="A503" s="2">
        <v>42027</v>
      </c>
      <c r="B503" t="s">
        <v>507</v>
      </c>
      <c r="C503" s="1" t="s">
        <v>508</v>
      </c>
      <c r="D503">
        <v>6</v>
      </c>
      <c r="E503">
        <v>926</v>
      </c>
      <c r="F503">
        <v>5490</v>
      </c>
      <c r="G503">
        <v>3832000</v>
      </c>
      <c r="H503" s="8">
        <f t="shared" si="7"/>
        <v>0.5</v>
      </c>
    </row>
    <row r="504" spans="1:8" hidden="1" x14ac:dyDescent="0.3">
      <c r="A504" s="2">
        <v>42026</v>
      </c>
      <c r="B504" t="s">
        <v>509</v>
      </c>
      <c r="C504" s="1" t="s">
        <v>510</v>
      </c>
      <c r="D504">
        <v>7.55</v>
      </c>
      <c r="E504">
        <v>12727</v>
      </c>
      <c r="F504">
        <v>97100</v>
      </c>
      <c r="G504">
        <v>11888000</v>
      </c>
      <c r="H504" s="8">
        <f t="shared" si="7"/>
        <v>0</v>
      </c>
    </row>
    <row r="505" spans="1:8" hidden="1" x14ac:dyDescent="0.3">
      <c r="A505" s="2">
        <v>42027</v>
      </c>
      <c r="B505" t="s">
        <v>509</v>
      </c>
      <c r="C505" s="1" t="s">
        <v>510</v>
      </c>
      <c r="D505">
        <v>7.58</v>
      </c>
      <c r="E505">
        <v>13533</v>
      </c>
      <c r="F505">
        <v>102560</v>
      </c>
      <c r="G505">
        <v>11888000</v>
      </c>
      <c r="H505" s="8">
        <f t="shared" si="7"/>
        <v>0.4</v>
      </c>
    </row>
    <row r="506" spans="1:8" hidden="1" x14ac:dyDescent="0.3">
      <c r="A506" s="2">
        <v>42026</v>
      </c>
      <c r="B506" t="s">
        <v>511</v>
      </c>
      <c r="C506" s="1" t="s">
        <v>512</v>
      </c>
      <c r="D506">
        <v>451</v>
      </c>
      <c r="E506">
        <v>27753</v>
      </c>
      <c r="F506">
        <v>12517300</v>
      </c>
      <c r="G506">
        <v>12038000</v>
      </c>
      <c r="H506" s="8">
        <f t="shared" si="7"/>
        <v>0</v>
      </c>
    </row>
    <row r="507" spans="1:8" hidden="1" x14ac:dyDescent="0.3">
      <c r="A507" s="2">
        <v>42027</v>
      </c>
      <c r="B507" t="s">
        <v>511</v>
      </c>
      <c r="C507" s="1" t="s">
        <v>512</v>
      </c>
      <c r="D507">
        <v>466.2</v>
      </c>
      <c r="E507">
        <v>23300</v>
      </c>
      <c r="F507">
        <v>10723720</v>
      </c>
      <c r="G507">
        <v>12038000</v>
      </c>
      <c r="H507" s="8">
        <f t="shared" si="7"/>
        <v>3.37</v>
      </c>
    </row>
    <row r="508" spans="1:8" hidden="1" x14ac:dyDescent="0.3">
      <c r="A508" s="2">
        <v>42026</v>
      </c>
      <c r="B508" t="s">
        <v>513</v>
      </c>
      <c r="C508" s="1" t="s">
        <v>514</v>
      </c>
      <c r="D508">
        <v>10.199999999999999</v>
      </c>
      <c r="E508">
        <v>17574</v>
      </c>
      <c r="F508">
        <v>179310</v>
      </c>
      <c r="G508">
        <v>30174000</v>
      </c>
      <c r="H508" s="8">
        <f t="shared" si="7"/>
        <v>0</v>
      </c>
    </row>
    <row r="509" spans="1:8" hidden="1" x14ac:dyDescent="0.3">
      <c r="A509" s="2">
        <v>42027</v>
      </c>
      <c r="B509" t="s">
        <v>513</v>
      </c>
      <c r="C509" s="1" t="s">
        <v>514</v>
      </c>
      <c r="D509">
        <v>10.199999999999999</v>
      </c>
      <c r="E509">
        <v>25281</v>
      </c>
      <c r="F509">
        <v>257200</v>
      </c>
      <c r="G509">
        <v>30174000</v>
      </c>
      <c r="H509" s="8">
        <f t="shared" si="7"/>
        <v>0</v>
      </c>
    </row>
    <row r="510" spans="1:8" hidden="1" x14ac:dyDescent="0.3">
      <c r="A510" s="2">
        <v>42026</v>
      </c>
      <c r="B510" t="s">
        <v>515</v>
      </c>
      <c r="C510" s="1" t="s">
        <v>516</v>
      </c>
      <c r="D510">
        <v>35</v>
      </c>
      <c r="E510">
        <v>423</v>
      </c>
      <c r="F510">
        <v>14830</v>
      </c>
      <c r="G510">
        <v>689000</v>
      </c>
      <c r="H510" s="8">
        <f t="shared" si="7"/>
        <v>0</v>
      </c>
    </row>
    <row r="511" spans="1:8" hidden="1" x14ac:dyDescent="0.3">
      <c r="A511" s="2">
        <v>42027</v>
      </c>
      <c r="B511" t="s">
        <v>515</v>
      </c>
      <c r="C511" s="1" t="s">
        <v>516</v>
      </c>
      <c r="D511">
        <v>35</v>
      </c>
      <c r="E511">
        <v>350</v>
      </c>
      <c r="F511">
        <v>12270</v>
      </c>
      <c r="G511">
        <v>689000</v>
      </c>
      <c r="H511" s="8">
        <f t="shared" si="7"/>
        <v>0</v>
      </c>
    </row>
    <row r="512" spans="1:8" hidden="1" x14ac:dyDescent="0.3">
      <c r="A512" s="2">
        <v>42026</v>
      </c>
      <c r="B512" t="s">
        <v>517</v>
      </c>
      <c r="C512" s="1" t="s">
        <v>518</v>
      </c>
      <c r="D512">
        <v>0.47</v>
      </c>
      <c r="E512">
        <v>5020</v>
      </c>
      <c r="F512">
        <v>2560</v>
      </c>
      <c r="G512">
        <v>0</v>
      </c>
      <c r="H512" s="8">
        <f t="shared" si="7"/>
        <v>0</v>
      </c>
    </row>
    <row r="513" spans="1:8" hidden="1" x14ac:dyDescent="0.3">
      <c r="A513" s="2">
        <v>42027</v>
      </c>
      <c r="B513" t="s">
        <v>517</v>
      </c>
      <c r="C513" s="1" t="s">
        <v>518</v>
      </c>
      <c r="D513">
        <v>0.51</v>
      </c>
      <c r="E513">
        <v>2015</v>
      </c>
      <c r="F513">
        <v>950</v>
      </c>
      <c r="G513">
        <v>0</v>
      </c>
      <c r="H513" s="8">
        <f t="shared" si="7"/>
        <v>8.51</v>
      </c>
    </row>
    <row r="514" spans="1:8" hidden="1" x14ac:dyDescent="0.3">
      <c r="A514" s="2">
        <v>42026</v>
      </c>
      <c r="B514" t="s">
        <v>519</v>
      </c>
      <c r="C514" s="1" t="s">
        <v>520</v>
      </c>
      <c r="D514">
        <v>200.9</v>
      </c>
      <c r="E514">
        <v>158</v>
      </c>
      <c r="F514">
        <v>31700</v>
      </c>
      <c r="G514">
        <v>2559000</v>
      </c>
      <c r="H514" s="8">
        <f t="shared" si="7"/>
        <v>0</v>
      </c>
    </row>
    <row r="515" spans="1:8" hidden="1" x14ac:dyDescent="0.3">
      <c r="A515" s="2">
        <v>42027</v>
      </c>
      <c r="B515" t="s">
        <v>519</v>
      </c>
      <c r="C515" s="1" t="s">
        <v>520</v>
      </c>
      <c r="D515">
        <v>211.5</v>
      </c>
      <c r="E515">
        <v>11337</v>
      </c>
      <c r="F515">
        <v>2350870</v>
      </c>
      <c r="G515">
        <v>2559000</v>
      </c>
      <c r="H515" s="8">
        <f t="shared" si="7"/>
        <v>5.28</v>
      </c>
    </row>
    <row r="516" spans="1:8" hidden="1" x14ac:dyDescent="0.3">
      <c r="A516" s="2">
        <v>42026</v>
      </c>
      <c r="B516" t="s">
        <v>521</v>
      </c>
      <c r="C516" s="1" t="s">
        <v>522</v>
      </c>
      <c r="D516">
        <v>21</v>
      </c>
      <c r="E516">
        <v>0</v>
      </c>
      <c r="F516">
        <v>0</v>
      </c>
      <c r="G516">
        <v>0</v>
      </c>
      <c r="H516" s="8">
        <f t="shared" ref="H516:H579" si="8">ROUND(IF(B516=B515,(D516/D515)-1,0)*100,2)</f>
        <v>0</v>
      </c>
    </row>
    <row r="517" spans="1:8" hidden="1" x14ac:dyDescent="0.3">
      <c r="A517" s="2">
        <v>42027</v>
      </c>
      <c r="B517" t="s">
        <v>521</v>
      </c>
      <c r="C517" s="1" t="s">
        <v>522</v>
      </c>
      <c r="D517">
        <v>21</v>
      </c>
      <c r="E517">
        <v>0</v>
      </c>
      <c r="F517">
        <v>0</v>
      </c>
      <c r="G517">
        <v>0</v>
      </c>
      <c r="H517" s="8">
        <f t="shared" si="8"/>
        <v>0</v>
      </c>
    </row>
    <row r="518" spans="1:8" hidden="1" x14ac:dyDescent="0.3">
      <c r="A518" s="2">
        <v>42026</v>
      </c>
      <c r="B518" t="s">
        <v>523</v>
      </c>
      <c r="C518" s="1" t="s">
        <v>524</v>
      </c>
      <c r="D518">
        <v>13.86</v>
      </c>
      <c r="E518">
        <v>1583</v>
      </c>
      <c r="F518">
        <v>21700</v>
      </c>
      <c r="G518">
        <v>23198000</v>
      </c>
      <c r="H518" s="8">
        <f t="shared" si="8"/>
        <v>0</v>
      </c>
    </row>
    <row r="519" spans="1:8" hidden="1" x14ac:dyDescent="0.3">
      <c r="A519" s="2">
        <v>42027</v>
      </c>
      <c r="B519" t="s">
        <v>523</v>
      </c>
      <c r="C519" s="1" t="s">
        <v>524</v>
      </c>
      <c r="D519">
        <v>14.15</v>
      </c>
      <c r="E519">
        <v>16461</v>
      </c>
      <c r="F519">
        <v>230390</v>
      </c>
      <c r="G519">
        <v>23198000</v>
      </c>
      <c r="H519" s="8">
        <f t="shared" si="8"/>
        <v>2.09</v>
      </c>
    </row>
    <row r="520" spans="1:8" hidden="1" x14ac:dyDescent="0.3">
      <c r="A520" s="2">
        <v>42026</v>
      </c>
      <c r="B520" t="s">
        <v>525</v>
      </c>
      <c r="C520" s="1" t="s">
        <v>526</v>
      </c>
      <c r="D520">
        <v>13.55</v>
      </c>
      <c r="E520">
        <v>370</v>
      </c>
      <c r="F520">
        <v>5010</v>
      </c>
      <c r="G520">
        <v>2276000</v>
      </c>
      <c r="H520" s="8">
        <f t="shared" si="8"/>
        <v>0</v>
      </c>
    </row>
    <row r="521" spans="1:8" hidden="1" x14ac:dyDescent="0.3">
      <c r="A521" s="2">
        <v>42027</v>
      </c>
      <c r="B521" t="s">
        <v>525</v>
      </c>
      <c r="C521" s="1" t="s">
        <v>526</v>
      </c>
      <c r="D521">
        <v>13.67</v>
      </c>
      <c r="E521">
        <v>5583</v>
      </c>
      <c r="F521">
        <v>74890</v>
      </c>
      <c r="G521">
        <v>2276000</v>
      </c>
      <c r="H521" s="8">
        <f t="shared" si="8"/>
        <v>0.89</v>
      </c>
    </row>
    <row r="522" spans="1:8" hidden="1" x14ac:dyDescent="0.3">
      <c r="A522" s="2">
        <v>42026</v>
      </c>
      <c r="B522" t="s">
        <v>527</v>
      </c>
      <c r="C522" s="1" t="s">
        <v>528</v>
      </c>
      <c r="D522">
        <v>8.8000000000000007</v>
      </c>
      <c r="E522">
        <v>16409</v>
      </c>
      <c r="F522">
        <v>140520</v>
      </c>
      <c r="G522">
        <v>9921000</v>
      </c>
      <c r="H522" s="8">
        <f t="shared" si="8"/>
        <v>0</v>
      </c>
    </row>
    <row r="523" spans="1:8" hidden="1" x14ac:dyDescent="0.3">
      <c r="A523" s="2">
        <v>42027</v>
      </c>
      <c r="B523" t="s">
        <v>527</v>
      </c>
      <c r="C523" s="1" t="s">
        <v>528</v>
      </c>
      <c r="D523">
        <v>8.77</v>
      </c>
      <c r="E523">
        <v>2781</v>
      </c>
      <c r="F523">
        <v>24220</v>
      </c>
      <c r="G523">
        <v>9921000</v>
      </c>
      <c r="H523" s="8">
        <f t="shared" si="8"/>
        <v>-0.34</v>
      </c>
    </row>
    <row r="524" spans="1:8" hidden="1" x14ac:dyDescent="0.3">
      <c r="A524" s="2">
        <v>42026</v>
      </c>
      <c r="B524" t="s">
        <v>529</v>
      </c>
      <c r="C524" s="1" t="s">
        <v>530</v>
      </c>
      <c r="D524">
        <v>7.0000000000000007E-2</v>
      </c>
      <c r="E524">
        <v>0</v>
      </c>
      <c r="F524">
        <v>0</v>
      </c>
      <c r="G524">
        <v>0</v>
      </c>
      <c r="H524" s="8">
        <f t="shared" si="8"/>
        <v>0</v>
      </c>
    </row>
    <row r="525" spans="1:8" hidden="1" x14ac:dyDescent="0.3">
      <c r="A525" s="2">
        <v>42027</v>
      </c>
      <c r="B525" t="s">
        <v>529</v>
      </c>
      <c r="C525" s="1" t="s">
        <v>530</v>
      </c>
      <c r="D525">
        <v>7.0000000000000007E-2</v>
      </c>
      <c r="E525">
        <v>148991</v>
      </c>
      <c r="F525">
        <v>10430</v>
      </c>
      <c r="G525">
        <v>0</v>
      </c>
      <c r="H525" s="8">
        <f t="shared" si="8"/>
        <v>0</v>
      </c>
    </row>
    <row r="526" spans="1:8" hidden="1" x14ac:dyDescent="0.3">
      <c r="A526" s="2">
        <v>42026</v>
      </c>
      <c r="B526" t="s">
        <v>531</v>
      </c>
      <c r="C526" s="1" t="s">
        <v>532</v>
      </c>
      <c r="D526">
        <v>2</v>
      </c>
      <c r="E526">
        <v>1</v>
      </c>
      <c r="F526">
        <v>2</v>
      </c>
      <c r="G526">
        <v>2516000</v>
      </c>
      <c r="H526" s="8">
        <f t="shared" si="8"/>
        <v>0</v>
      </c>
    </row>
    <row r="527" spans="1:8" hidden="1" x14ac:dyDescent="0.3">
      <c r="A527" s="2">
        <v>42027</v>
      </c>
      <c r="B527" t="s">
        <v>531</v>
      </c>
      <c r="C527" s="1" t="s">
        <v>532</v>
      </c>
      <c r="D527">
        <v>2.0499999999999998</v>
      </c>
      <c r="E527">
        <v>12520</v>
      </c>
      <c r="F527">
        <v>25070</v>
      </c>
      <c r="G527">
        <v>2516000</v>
      </c>
      <c r="H527" s="8">
        <f t="shared" si="8"/>
        <v>2.5</v>
      </c>
    </row>
    <row r="528" spans="1:8" hidden="1" x14ac:dyDescent="0.3">
      <c r="A528" s="2">
        <v>42026</v>
      </c>
      <c r="B528" t="s">
        <v>533</v>
      </c>
      <c r="C528" s="1" t="s">
        <v>534</v>
      </c>
      <c r="D528">
        <v>10</v>
      </c>
      <c r="E528">
        <v>30</v>
      </c>
      <c r="F528">
        <v>300</v>
      </c>
      <c r="G528">
        <v>2000000</v>
      </c>
      <c r="H528" s="8">
        <f t="shared" si="8"/>
        <v>0</v>
      </c>
    </row>
    <row r="529" spans="1:8" hidden="1" x14ac:dyDescent="0.3">
      <c r="A529" s="2">
        <v>42027</v>
      </c>
      <c r="B529" t="s">
        <v>533</v>
      </c>
      <c r="C529" s="1" t="s">
        <v>534</v>
      </c>
      <c r="D529">
        <v>10.29</v>
      </c>
      <c r="E529">
        <v>301</v>
      </c>
      <c r="F529">
        <v>3100</v>
      </c>
      <c r="G529">
        <v>2000000</v>
      </c>
      <c r="H529" s="8">
        <f t="shared" si="8"/>
        <v>2.9</v>
      </c>
    </row>
    <row r="530" spans="1:8" hidden="1" x14ac:dyDescent="0.3">
      <c r="A530" s="2">
        <v>42026</v>
      </c>
      <c r="B530" t="s">
        <v>535</v>
      </c>
      <c r="C530" s="1" t="s">
        <v>536</v>
      </c>
      <c r="D530">
        <v>0.56999999999999995</v>
      </c>
      <c r="E530">
        <v>492192</v>
      </c>
      <c r="F530">
        <v>276850</v>
      </c>
      <c r="G530">
        <v>503124000</v>
      </c>
      <c r="H530" s="8">
        <f t="shared" si="8"/>
        <v>0</v>
      </c>
    </row>
    <row r="531" spans="1:8" hidden="1" x14ac:dyDescent="0.3">
      <c r="A531" s="2">
        <v>42027</v>
      </c>
      <c r="B531" t="s">
        <v>535</v>
      </c>
      <c r="C531" s="1" t="s">
        <v>536</v>
      </c>
      <c r="D531">
        <v>0.56999999999999995</v>
      </c>
      <c r="E531">
        <v>495652</v>
      </c>
      <c r="F531">
        <v>282320</v>
      </c>
      <c r="G531">
        <v>503124000</v>
      </c>
      <c r="H531" s="8">
        <f t="shared" si="8"/>
        <v>0</v>
      </c>
    </row>
    <row r="532" spans="1:8" hidden="1" x14ac:dyDescent="0.3">
      <c r="A532" s="2">
        <v>42026</v>
      </c>
      <c r="B532" t="s">
        <v>537</v>
      </c>
      <c r="C532" s="1" t="s">
        <v>538</v>
      </c>
      <c r="D532">
        <v>1.58</v>
      </c>
      <c r="E532">
        <v>14132</v>
      </c>
      <c r="F532">
        <v>22510</v>
      </c>
      <c r="G532">
        <v>8276000</v>
      </c>
      <c r="H532" s="8">
        <f t="shared" si="8"/>
        <v>0</v>
      </c>
    </row>
    <row r="533" spans="1:8" x14ac:dyDescent="0.3">
      <c r="A533" s="2">
        <v>42027</v>
      </c>
      <c r="B533" t="s">
        <v>537</v>
      </c>
      <c r="C533" s="1" t="s">
        <v>538</v>
      </c>
      <c r="D533">
        <v>2.02</v>
      </c>
      <c r="E533">
        <v>172223</v>
      </c>
      <c r="F533">
        <v>314970</v>
      </c>
      <c r="G533">
        <v>8276000</v>
      </c>
      <c r="H533" s="8">
        <f>ROUND(IF(B533=B532,(D533/D532)-1,0)*100,2)</f>
        <v>27.85</v>
      </c>
    </row>
    <row r="534" spans="1:8" hidden="1" x14ac:dyDescent="0.3">
      <c r="A534" s="2">
        <v>42026</v>
      </c>
      <c r="B534" t="s">
        <v>539</v>
      </c>
      <c r="C534" s="1" t="s">
        <v>540</v>
      </c>
      <c r="D534">
        <v>7.23</v>
      </c>
      <c r="E534">
        <v>298143</v>
      </c>
      <c r="F534">
        <v>2128870</v>
      </c>
      <c r="G534">
        <v>391726000</v>
      </c>
      <c r="H534" s="8">
        <f t="shared" si="8"/>
        <v>0</v>
      </c>
    </row>
    <row r="535" spans="1:8" hidden="1" x14ac:dyDescent="0.3">
      <c r="A535" s="2">
        <v>42027</v>
      </c>
      <c r="B535" t="s">
        <v>539</v>
      </c>
      <c r="C535" s="1" t="s">
        <v>540</v>
      </c>
      <c r="D535">
        <v>7.5</v>
      </c>
      <c r="E535">
        <v>2157338</v>
      </c>
      <c r="F535">
        <v>16129520</v>
      </c>
      <c r="G535">
        <v>391726000</v>
      </c>
      <c r="H535" s="8">
        <f t="shared" si="8"/>
        <v>3.73</v>
      </c>
    </row>
    <row r="536" spans="1:8" hidden="1" x14ac:dyDescent="0.3">
      <c r="A536" s="2">
        <v>42026</v>
      </c>
      <c r="B536" t="s">
        <v>541</v>
      </c>
      <c r="C536" s="1" t="s">
        <v>542</v>
      </c>
      <c r="D536">
        <v>1.54</v>
      </c>
      <c r="E536">
        <v>12352</v>
      </c>
      <c r="F536">
        <v>18900</v>
      </c>
      <c r="G536">
        <v>3254000</v>
      </c>
      <c r="H536" s="8">
        <f t="shared" si="8"/>
        <v>0</v>
      </c>
    </row>
    <row r="537" spans="1:8" hidden="1" x14ac:dyDescent="0.3">
      <c r="A537" s="2">
        <v>42027</v>
      </c>
      <c r="B537" t="s">
        <v>541</v>
      </c>
      <c r="C537" s="1" t="s">
        <v>542</v>
      </c>
      <c r="D537">
        <v>1.5</v>
      </c>
      <c r="E537">
        <v>8416</v>
      </c>
      <c r="F537">
        <v>12840</v>
      </c>
      <c r="G537">
        <v>3254000</v>
      </c>
      <c r="H537" s="8">
        <f t="shared" si="8"/>
        <v>-2.6</v>
      </c>
    </row>
    <row r="538" spans="1:8" hidden="1" x14ac:dyDescent="0.3">
      <c r="A538" s="2">
        <v>42026</v>
      </c>
      <c r="B538" t="s">
        <v>543</v>
      </c>
      <c r="C538" s="1" t="s">
        <v>544</v>
      </c>
      <c r="D538">
        <v>1.34</v>
      </c>
      <c r="E538">
        <v>38092</v>
      </c>
      <c r="F538">
        <v>50570</v>
      </c>
      <c r="G538">
        <v>50027000</v>
      </c>
      <c r="H538" s="8">
        <f t="shared" si="8"/>
        <v>0</v>
      </c>
    </row>
    <row r="539" spans="1:8" hidden="1" x14ac:dyDescent="0.3">
      <c r="A539" s="2">
        <v>42027</v>
      </c>
      <c r="B539" t="s">
        <v>543</v>
      </c>
      <c r="C539" s="1" t="s">
        <v>544</v>
      </c>
      <c r="D539">
        <v>1.31</v>
      </c>
      <c r="E539">
        <v>105073</v>
      </c>
      <c r="F539">
        <v>138690</v>
      </c>
      <c r="G539">
        <v>50027000</v>
      </c>
      <c r="H539" s="8">
        <f t="shared" si="8"/>
        <v>-2.2400000000000002</v>
      </c>
    </row>
    <row r="540" spans="1:8" hidden="1" x14ac:dyDescent="0.3">
      <c r="A540" s="2">
        <v>42026</v>
      </c>
      <c r="B540" t="s">
        <v>545</v>
      </c>
      <c r="C540" s="1" t="s">
        <v>546</v>
      </c>
      <c r="D540">
        <v>0.16</v>
      </c>
      <c r="E540">
        <v>543015</v>
      </c>
      <c r="F540">
        <v>86880</v>
      </c>
      <c r="G540">
        <v>0</v>
      </c>
      <c r="H540" s="8">
        <f t="shared" si="8"/>
        <v>0</v>
      </c>
    </row>
    <row r="541" spans="1:8" hidden="1" x14ac:dyDescent="0.3">
      <c r="A541" s="2">
        <v>42027</v>
      </c>
      <c r="B541" t="s">
        <v>545</v>
      </c>
      <c r="C541" s="1" t="s">
        <v>546</v>
      </c>
      <c r="D541">
        <v>0.16</v>
      </c>
      <c r="E541">
        <v>65049</v>
      </c>
      <c r="F541">
        <v>10410</v>
      </c>
      <c r="G541">
        <v>0</v>
      </c>
      <c r="H541" s="8">
        <f t="shared" si="8"/>
        <v>0</v>
      </c>
    </row>
    <row r="542" spans="1:8" hidden="1" x14ac:dyDescent="0.3">
      <c r="A542" s="2">
        <v>42026</v>
      </c>
      <c r="B542" t="s">
        <v>547</v>
      </c>
      <c r="C542" s="1" t="s">
        <v>548</v>
      </c>
      <c r="D542">
        <v>33.01</v>
      </c>
      <c r="E542">
        <v>151</v>
      </c>
      <c r="F542">
        <v>5000</v>
      </c>
      <c r="G542">
        <v>3773000</v>
      </c>
      <c r="H542" s="8">
        <f t="shared" si="8"/>
        <v>0</v>
      </c>
    </row>
    <row r="543" spans="1:8" hidden="1" x14ac:dyDescent="0.3">
      <c r="A543" s="2">
        <v>42027</v>
      </c>
      <c r="B543" t="s">
        <v>547</v>
      </c>
      <c r="C543" s="1" t="s">
        <v>548</v>
      </c>
      <c r="D543">
        <v>33.9</v>
      </c>
      <c r="E543">
        <v>5</v>
      </c>
      <c r="F543">
        <v>170</v>
      </c>
      <c r="G543">
        <v>3773000</v>
      </c>
      <c r="H543" s="8">
        <f t="shared" si="8"/>
        <v>2.7</v>
      </c>
    </row>
    <row r="544" spans="1:8" hidden="1" x14ac:dyDescent="0.3">
      <c r="A544" s="2">
        <v>42026</v>
      </c>
      <c r="B544" t="s">
        <v>549</v>
      </c>
      <c r="C544" s="1" t="s">
        <v>550</v>
      </c>
      <c r="D544">
        <v>1.45</v>
      </c>
      <c r="E544">
        <v>9150</v>
      </c>
      <c r="F544">
        <v>13240</v>
      </c>
      <c r="G544">
        <v>42888000</v>
      </c>
      <c r="H544" s="8">
        <f t="shared" si="8"/>
        <v>0</v>
      </c>
    </row>
    <row r="545" spans="1:8" hidden="1" x14ac:dyDescent="0.3">
      <c r="A545" s="2">
        <v>42027</v>
      </c>
      <c r="B545" t="s">
        <v>549</v>
      </c>
      <c r="C545" s="1" t="s">
        <v>550</v>
      </c>
      <c r="D545">
        <v>1.46</v>
      </c>
      <c r="E545">
        <v>905</v>
      </c>
      <c r="F545">
        <v>1300</v>
      </c>
      <c r="G545">
        <v>42888000</v>
      </c>
      <c r="H545" s="8">
        <f t="shared" si="8"/>
        <v>0.69</v>
      </c>
    </row>
    <row r="546" spans="1:8" hidden="1" x14ac:dyDescent="0.3">
      <c r="A546" s="2">
        <v>42026</v>
      </c>
      <c r="B546" t="s">
        <v>551</v>
      </c>
      <c r="C546" s="1" t="s">
        <v>552</v>
      </c>
      <c r="D546">
        <v>10</v>
      </c>
      <c r="E546">
        <v>0</v>
      </c>
      <c r="F546">
        <v>0</v>
      </c>
      <c r="G546">
        <v>356000</v>
      </c>
      <c r="H546" s="8">
        <f t="shared" si="8"/>
        <v>0</v>
      </c>
    </row>
    <row r="547" spans="1:8" hidden="1" x14ac:dyDescent="0.3">
      <c r="A547" s="2">
        <v>42027</v>
      </c>
      <c r="B547" t="s">
        <v>551</v>
      </c>
      <c r="C547" s="1" t="s">
        <v>552</v>
      </c>
      <c r="D547">
        <v>9.75</v>
      </c>
      <c r="E547">
        <v>630</v>
      </c>
      <c r="F547">
        <v>5970</v>
      </c>
      <c r="G547">
        <v>356000</v>
      </c>
      <c r="H547" s="8">
        <f t="shared" si="8"/>
        <v>-2.5</v>
      </c>
    </row>
    <row r="548" spans="1:8" hidden="1" x14ac:dyDescent="0.3">
      <c r="A548" s="2">
        <v>42026</v>
      </c>
      <c r="B548" t="s">
        <v>553</v>
      </c>
      <c r="C548" s="1" t="s">
        <v>554</v>
      </c>
      <c r="D548">
        <v>1.46</v>
      </c>
      <c r="E548">
        <v>0</v>
      </c>
      <c r="F548">
        <v>0</v>
      </c>
      <c r="G548">
        <v>4265000</v>
      </c>
      <c r="H548" s="8">
        <f t="shared" si="8"/>
        <v>0</v>
      </c>
    </row>
    <row r="549" spans="1:8" hidden="1" x14ac:dyDescent="0.3">
      <c r="A549" s="2">
        <v>42027</v>
      </c>
      <c r="B549" t="s">
        <v>553</v>
      </c>
      <c r="C549" s="1" t="s">
        <v>554</v>
      </c>
      <c r="D549">
        <v>1.39</v>
      </c>
      <c r="E549">
        <v>1600</v>
      </c>
      <c r="F549">
        <v>2220</v>
      </c>
      <c r="G549">
        <v>4265000</v>
      </c>
      <c r="H549" s="8">
        <f t="shared" si="8"/>
        <v>-4.79</v>
      </c>
    </row>
    <row r="550" spans="1:8" hidden="1" x14ac:dyDescent="0.3">
      <c r="A550" s="2">
        <v>42026</v>
      </c>
      <c r="B550" t="s">
        <v>555</v>
      </c>
      <c r="C550" s="1" t="s">
        <v>556</v>
      </c>
      <c r="D550">
        <v>152.4</v>
      </c>
      <c r="E550">
        <v>41</v>
      </c>
      <c r="F550">
        <v>6210</v>
      </c>
      <c r="G550">
        <v>3703000</v>
      </c>
      <c r="H550" s="8">
        <f t="shared" si="8"/>
        <v>0</v>
      </c>
    </row>
    <row r="551" spans="1:8" hidden="1" x14ac:dyDescent="0.3">
      <c r="A551" s="2">
        <v>42027</v>
      </c>
      <c r="B551" t="s">
        <v>555</v>
      </c>
      <c r="C551" s="1" t="s">
        <v>556</v>
      </c>
      <c r="D551">
        <v>154.69999999999999</v>
      </c>
      <c r="E551">
        <v>20</v>
      </c>
      <c r="F551">
        <v>3090</v>
      </c>
      <c r="G551">
        <v>3703000</v>
      </c>
      <c r="H551" s="8">
        <f t="shared" si="8"/>
        <v>1.51</v>
      </c>
    </row>
    <row r="552" spans="1:8" hidden="1" x14ac:dyDescent="0.3">
      <c r="A552" s="2">
        <v>42026</v>
      </c>
      <c r="B552" t="s">
        <v>557</v>
      </c>
      <c r="C552" s="1" t="s">
        <v>558</v>
      </c>
      <c r="D552">
        <v>12.75</v>
      </c>
      <c r="E552">
        <v>153622</v>
      </c>
      <c r="F552">
        <v>1960780</v>
      </c>
      <c r="G552">
        <v>16905000</v>
      </c>
      <c r="H552" s="8">
        <f t="shared" si="8"/>
        <v>0</v>
      </c>
    </row>
    <row r="553" spans="1:8" hidden="1" x14ac:dyDescent="0.3">
      <c r="A553" s="2">
        <v>42027</v>
      </c>
      <c r="B553" t="s">
        <v>557</v>
      </c>
      <c r="C553" s="1" t="s">
        <v>558</v>
      </c>
      <c r="D553">
        <v>12.94</v>
      </c>
      <c r="E553">
        <v>98827</v>
      </c>
      <c r="F553">
        <v>1276080</v>
      </c>
      <c r="G553">
        <v>16905000</v>
      </c>
      <c r="H553" s="8">
        <f t="shared" si="8"/>
        <v>1.49</v>
      </c>
    </row>
    <row r="554" spans="1:8" hidden="1" x14ac:dyDescent="0.3">
      <c r="A554" s="2">
        <v>42026</v>
      </c>
      <c r="B554" t="s">
        <v>559</v>
      </c>
      <c r="C554" s="1" t="s">
        <v>560</v>
      </c>
      <c r="D554">
        <v>10.5</v>
      </c>
      <c r="E554">
        <v>1</v>
      </c>
      <c r="F554">
        <v>10</v>
      </c>
      <c r="G554">
        <v>1026000</v>
      </c>
      <c r="H554" s="8">
        <f t="shared" si="8"/>
        <v>0</v>
      </c>
    </row>
    <row r="555" spans="1:8" hidden="1" x14ac:dyDescent="0.3">
      <c r="A555" s="2">
        <v>42027</v>
      </c>
      <c r="B555" t="s">
        <v>559</v>
      </c>
      <c r="C555" s="1" t="s">
        <v>560</v>
      </c>
      <c r="D555">
        <v>10.39</v>
      </c>
      <c r="E555">
        <v>622</v>
      </c>
      <c r="F555">
        <v>6230</v>
      </c>
      <c r="G555">
        <v>1026000</v>
      </c>
      <c r="H555" s="8">
        <f t="shared" si="8"/>
        <v>-1.05</v>
      </c>
    </row>
    <row r="556" spans="1:8" hidden="1" x14ac:dyDescent="0.3">
      <c r="A556" s="2">
        <v>42026</v>
      </c>
      <c r="B556" t="s">
        <v>561</v>
      </c>
      <c r="C556" s="1" t="s">
        <v>562</v>
      </c>
      <c r="D556">
        <v>6.15</v>
      </c>
      <c r="E556">
        <v>3624</v>
      </c>
      <c r="F556">
        <v>22120</v>
      </c>
      <c r="G556">
        <v>9981000</v>
      </c>
      <c r="H556" s="8">
        <f t="shared" si="8"/>
        <v>0</v>
      </c>
    </row>
    <row r="557" spans="1:8" hidden="1" x14ac:dyDescent="0.3">
      <c r="A557" s="2">
        <v>42027</v>
      </c>
      <c r="B557" t="s">
        <v>561</v>
      </c>
      <c r="C557" s="1" t="s">
        <v>562</v>
      </c>
      <c r="D557">
        <v>6.25</v>
      </c>
      <c r="E557">
        <v>7541</v>
      </c>
      <c r="F557">
        <v>46790</v>
      </c>
      <c r="G557">
        <v>9981000</v>
      </c>
      <c r="H557" s="8">
        <f t="shared" si="8"/>
        <v>1.63</v>
      </c>
    </row>
    <row r="558" spans="1:8" hidden="1" x14ac:dyDescent="0.3">
      <c r="A558" s="2">
        <v>42026</v>
      </c>
      <c r="B558" t="s">
        <v>563</v>
      </c>
      <c r="C558" s="1" t="s">
        <v>564</v>
      </c>
      <c r="D558">
        <v>2.15</v>
      </c>
      <c r="E558">
        <v>42737</v>
      </c>
      <c r="F558">
        <v>91860</v>
      </c>
      <c r="G558">
        <v>95095000</v>
      </c>
      <c r="H558" s="8">
        <f t="shared" si="8"/>
        <v>0</v>
      </c>
    </row>
    <row r="559" spans="1:8" hidden="1" x14ac:dyDescent="0.3">
      <c r="A559" s="2">
        <v>42027</v>
      </c>
      <c r="B559" t="s">
        <v>563</v>
      </c>
      <c r="C559" s="1" t="s">
        <v>564</v>
      </c>
      <c r="D559">
        <v>2.21</v>
      </c>
      <c r="E559">
        <v>420654</v>
      </c>
      <c r="F559">
        <v>928270</v>
      </c>
      <c r="G559">
        <v>95095000</v>
      </c>
      <c r="H559" s="8">
        <f t="shared" si="8"/>
        <v>2.79</v>
      </c>
    </row>
    <row r="560" spans="1:8" hidden="1" x14ac:dyDescent="0.3">
      <c r="A560" s="2">
        <v>42026</v>
      </c>
      <c r="B560" t="s">
        <v>565</v>
      </c>
      <c r="C560" s="1" t="s">
        <v>566</v>
      </c>
      <c r="D560">
        <v>1.62</v>
      </c>
      <c r="E560">
        <v>23757</v>
      </c>
      <c r="F560">
        <v>38350</v>
      </c>
      <c r="G560">
        <v>9957000</v>
      </c>
      <c r="H560" s="8">
        <f t="shared" si="8"/>
        <v>0</v>
      </c>
    </row>
    <row r="561" spans="1:8" hidden="1" x14ac:dyDescent="0.3">
      <c r="A561" s="2">
        <v>42027</v>
      </c>
      <c r="B561" t="s">
        <v>565</v>
      </c>
      <c r="C561" s="1" t="s">
        <v>566</v>
      </c>
      <c r="D561">
        <v>1.61</v>
      </c>
      <c r="E561">
        <v>42457</v>
      </c>
      <c r="F561">
        <v>69000</v>
      </c>
      <c r="G561">
        <v>9957000</v>
      </c>
      <c r="H561" s="8">
        <f t="shared" si="8"/>
        <v>-0.62</v>
      </c>
    </row>
    <row r="562" spans="1:8" hidden="1" x14ac:dyDescent="0.3">
      <c r="A562" s="2">
        <v>42026</v>
      </c>
      <c r="B562" t="s">
        <v>567</v>
      </c>
      <c r="C562" s="1" t="s">
        <v>568</v>
      </c>
      <c r="D562">
        <v>3.34</v>
      </c>
      <c r="E562">
        <v>8</v>
      </c>
      <c r="F562">
        <v>30</v>
      </c>
      <c r="G562">
        <v>1453000</v>
      </c>
      <c r="H562" s="8">
        <f t="shared" si="8"/>
        <v>0</v>
      </c>
    </row>
    <row r="563" spans="1:8" hidden="1" x14ac:dyDescent="0.3">
      <c r="A563" s="2">
        <v>42027</v>
      </c>
      <c r="B563" t="s">
        <v>567</v>
      </c>
      <c r="C563" s="1" t="s">
        <v>568</v>
      </c>
      <c r="D563">
        <v>3.34</v>
      </c>
      <c r="E563">
        <v>30</v>
      </c>
      <c r="F563">
        <v>100</v>
      </c>
      <c r="G563">
        <v>1453000</v>
      </c>
      <c r="H563" s="8">
        <f t="shared" si="8"/>
        <v>0</v>
      </c>
    </row>
    <row r="564" spans="1:8" hidden="1" x14ac:dyDescent="0.3">
      <c r="A564" s="2">
        <v>42026</v>
      </c>
      <c r="B564" t="s">
        <v>569</v>
      </c>
      <c r="C564" s="1" t="s">
        <v>570</v>
      </c>
      <c r="D564">
        <v>17.11</v>
      </c>
      <c r="E564">
        <v>680</v>
      </c>
      <c r="F564">
        <v>11680</v>
      </c>
      <c r="G564">
        <v>2386000</v>
      </c>
      <c r="H564" s="8">
        <f t="shared" si="8"/>
        <v>0</v>
      </c>
    </row>
    <row r="565" spans="1:8" hidden="1" x14ac:dyDescent="0.3">
      <c r="A565" s="2">
        <v>42027</v>
      </c>
      <c r="B565" t="s">
        <v>569</v>
      </c>
      <c r="C565" s="1" t="s">
        <v>570</v>
      </c>
      <c r="D565">
        <v>17.600000000000001</v>
      </c>
      <c r="E565">
        <v>11</v>
      </c>
      <c r="F565">
        <v>190</v>
      </c>
      <c r="G565">
        <v>2386000</v>
      </c>
      <c r="H565" s="8">
        <f t="shared" si="8"/>
        <v>2.86</v>
      </c>
    </row>
    <row r="566" spans="1:8" hidden="1" x14ac:dyDescent="0.3">
      <c r="A566" s="2">
        <v>42026</v>
      </c>
      <c r="B566" t="s">
        <v>571</v>
      </c>
      <c r="C566" s="1" t="s">
        <v>572</v>
      </c>
      <c r="D566">
        <v>5.7</v>
      </c>
      <c r="E566">
        <v>41708</v>
      </c>
      <c r="F566">
        <v>235860</v>
      </c>
      <c r="G566">
        <v>257931000</v>
      </c>
      <c r="H566" s="8">
        <f t="shared" si="8"/>
        <v>0</v>
      </c>
    </row>
    <row r="567" spans="1:8" hidden="1" x14ac:dyDescent="0.3">
      <c r="A567" s="2">
        <v>42027</v>
      </c>
      <c r="B567" t="s">
        <v>571</v>
      </c>
      <c r="C567" s="1" t="s">
        <v>572</v>
      </c>
      <c r="D567">
        <v>5.7</v>
      </c>
      <c r="E567">
        <v>22204</v>
      </c>
      <c r="F567">
        <v>126380</v>
      </c>
      <c r="G567">
        <v>257931000</v>
      </c>
      <c r="H567" s="8">
        <f t="shared" si="8"/>
        <v>0</v>
      </c>
    </row>
    <row r="568" spans="1:8" hidden="1" x14ac:dyDescent="0.3">
      <c r="A568" s="2">
        <v>42026</v>
      </c>
      <c r="B568" t="s">
        <v>573</v>
      </c>
      <c r="C568" s="1" t="s">
        <v>574</v>
      </c>
      <c r="D568">
        <v>4.8899999999999997</v>
      </c>
      <c r="E568">
        <v>356</v>
      </c>
      <c r="F568">
        <v>1720</v>
      </c>
      <c r="G568">
        <v>3499000</v>
      </c>
      <c r="H568" s="8">
        <f t="shared" si="8"/>
        <v>0</v>
      </c>
    </row>
    <row r="569" spans="1:8" hidden="1" x14ac:dyDescent="0.3">
      <c r="A569" s="2">
        <v>42027</v>
      </c>
      <c r="B569" t="s">
        <v>573</v>
      </c>
      <c r="C569" s="1" t="s">
        <v>574</v>
      </c>
      <c r="D569">
        <v>4.78</v>
      </c>
      <c r="E569">
        <v>6300</v>
      </c>
      <c r="F569">
        <v>30810</v>
      </c>
      <c r="G569">
        <v>3499000</v>
      </c>
      <c r="H569" s="8">
        <f t="shared" si="8"/>
        <v>-2.25</v>
      </c>
    </row>
    <row r="570" spans="1:8" hidden="1" x14ac:dyDescent="0.3">
      <c r="A570" s="2">
        <v>42026</v>
      </c>
      <c r="B570" t="s">
        <v>575</v>
      </c>
      <c r="C570" s="1" t="s">
        <v>576</v>
      </c>
      <c r="D570">
        <v>243.55</v>
      </c>
      <c r="E570">
        <v>2724</v>
      </c>
      <c r="F570">
        <v>664230</v>
      </c>
      <c r="G570">
        <v>1930000</v>
      </c>
      <c r="H570" s="8">
        <f t="shared" si="8"/>
        <v>0</v>
      </c>
    </row>
    <row r="571" spans="1:8" hidden="1" x14ac:dyDescent="0.3">
      <c r="A571" s="2">
        <v>42027</v>
      </c>
      <c r="B571" t="s">
        <v>575</v>
      </c>
      <c r="C571" s="1" t="s">
        <v>576</v>
      </c>
      <c r="D571">
        <v>242</v>
      </c>
      <c r="E571">
        <v>3052</v>
      </c>
      <c r="F571">
        <v>749720</v>
      </c>
      <c r="G571">
        <v>1930000</v>
      </c>
      <c r="H571" s="8">
        <f t="shared" si="8"/>
        <v>-0.64</v>
      </c>
    </row>
    <row r="572" spans="1:8" hidden="1" x14ac:dyDescent="0.3">
      <c r="A572" s="2">
        <v>42026</v>
      </c>
      <c r="B572" t="s">
        <v>577</v>
      </c>
      <c r="C572" s="1" t="s">
        <v>578</v>
      </c>
      <c r="D572">
        <v>23.7</v>
      </c>
      <c r="E572">
        <v>23131</v>
      </c>
      <c r="F572">
        <v>547890</v>
      </c>
      <c r="G572">
        <v>25618000</v>
      </c>
      <c r="H572" s="8">
        <f t="shared" si="8"/>
        <v>0</v>
      </c>
    </row>
    <row r="573" spans="1:8" hidden="1" x14ac:dyDescent="0.3">
      <c r="A573" s="2">
        <v>42027</v>
      </c>
      <c r="B573" t="s">
        <v>577</v>
      </c>
      <c r="C573" s="1" t="s">
        <v>578</v>
      </c>
      <c r="D573">
        <v>24.25</v>
      </c>
      <c r="E573">
        <v>522444</v>
      </c>
      <c r="F573">
        <v>12541560</v>
      </c>
      <c r="G573">
        <v>25618000</v>
      </c>
      <c r="H573" s="8">
        <f t="shared" si="8"/>
        <v>2.3199999999999998</v>
      </c>
    </row>
    <row r="574" spans="1:8" hidden="1" x14ac:dyDescent="0.3">
      <c r="A574" s="2">
        <v>42026</v>
      </c>
      <c r="B574" t="s">
        <v>579</v>
      </c>
      <c r="C574" s="1" t="s">
        <v>580</v>
      </c>
      <c r="D574">
        <v>7.0000000000000007E-2</v>
      </c>
      <c r="E574">
        <v>0</v>
      </c>
      <c r="F574">
        <v>0</v>
      </c>
      <c r="G574">
        <v>0</v>
      </c>
      <c r="H574" s="8">
        <f t="shared" si="8"/>
        <v>0</v>
      </c>
    </row>
    <row r="575" spans="1:8" hidden="1" x14ac:dyDescent="0.3">
      <c r="A575" s="2">
        <v>42027</v>
      </c>
      <c r="B575" t="s">
        <v>579</v>
      </c>
      <c r="C575" s="1" t="s">
        <v>580</v>
      </c>
      <c r="D575">
        <v>7.0000000000000007E-2</v>
      </c>
      <c r="E575">
        <v>363255</v>
      </c>
      <c r="F575">
        <v>25430</v>
      </c>
      <c r="G575">
        <v>0</v>
      </c>
      <c r="H575" s="8">
        <f t="shared" si="8"/>
        <v>0</v>
      </c>
    </row>
    <row r="576" spans="1:8" hidden="1" x14ac:dyDescent="0.3">
      <c r="A576" s="2">
        <v>42026</v>
      </c>
      <c r="B576" t="s">
        <v>581</v>
      </c>
      <c r="C576" s="1" t="s">
        <v>582</v>
      </c>
      <c r="D576">
        <v>4.4000000000000004</v>
      </c>
      <c r="E576">
        <v>4053</v>
      </c>
      <c r="F576">
        <v>17470</v>
      </c>
      <c r="G576">
        <v>24936000</v>
      </c>
      <c r="H576" s="8">
        <f t="shared" si="8"/>
        <v>0</v>
      </c>
    </row>
    <row r="577" spans="1:8" hidden="1" x14ac:dyDescent="0.3">
      <c r="A577" s="2">
        <v>42027</v>
      </c>
      <c r="B577" t="s">
        <v>581</v>
      </c>
      <c r="C577" s="1" t="s">
        <v>582</v>
      </c>
      <c r="D577">
        <v>4.4000000000000004</v>
      </c>
      <c r="E577">
        <v>2186</v>
      </c>
      <c r="F577">
        <v>9350</v>
      </c>
      <c r="G577">
        <v>24936000</v>
      </c>
      <c r="H577" s="8">
        <f t="shared" si="8"/>
        <v>0</v>
      </c>
    </row>
    <row r="578" spans="1:8" hidden="1" x14ac:dyDescent="0.3">
      <c r="A578" s="2">
        <v>42026</v>
      </c>
      <c r="B578" t="s">
        <v>583</v>
      </c>
      <c r="C578" s="1" t="s">
        <v>584</v>
      </c>
      <c r="D578">
        <v>1.25</v>
      </c>
      <c r="E578">
        <v>1542</v>
      </c>
      <c r="F578">
        <v>1850</v>
      </c>
      <c r="G578">
        <v>4052000</v>
      </c>
      <c r="H578" s="8">
        <f t="shared" si="8"/>
        <v>0</v>
      </c>
    </row>
    <row r="579" spans="1:8" hidden="1" x14ac:dyDescent="0.3">
      <c r="A579" s="2">
        <v>42027</v>
      </c>
      <c r="B579" t="s">
        <v>583</v>
      </c>
      <c r="C579" s="1" t="s">
        <v>584</v>
      </c>
      <c r="D579">
        <v>1.28</v>
      </c>
      <c r="E579">
        <v>5187</v>
      </c>
      <c r="F579">
        <v>6610</v>
      </c>
      <c r="G579">
        <v>4052000</v>
      </c>
      <c r="H579" s="8">
        <f t="shared" si="8"/>
        <v>2.4</v>
      </c>
    </row>
    <row r="580" spans="1:8" hidden="1" x14ac:dyDescent="0.3">
      <c r="A580" s="2">
        <v>42026</v>
      </c>
      <c r="B580" t="s">
        <v>585</v>
      </c>
      <c r="C580" s="1" t="s">
        <v>586</v>
      </c>
      <c r="D580">
        <v>3.83</v>
      </c>
      <c r="E580">
        <v>468</v>
      </c>
      <c r="F580">
        <v>1810</v>
      </c>
      <c r="G580">
        <v>1500000</v>
      </c>
      <c r="H580" s="8">
        <f t="shared" ref="H580:H643" si="9">ROUND(IF(B580=B579,(D580/D579)-1,0)*100,2)</f>
        <v>0</v>
      </c>
    </row>
    <row r="581" spans="1:8" hidden="1" x14ac:dyDescent="0.3">
      <c r="A581" s="2">
        <v>42027</v>
      </c>
      <c r="B581" t="s">
        <v>585</v>
      </c>
      <c r="C581" s="1" t="s">
        <v>586</v>
      </c>
      <c r="D581">
        <v>3.8</v>
      </c>
      <c r="E581">
        <v>4145</v>
      </c>
      <c r="F581">
        <v>15930</v>
      </c>
      <c r="G581">
        <v>1500000</v>
      </c>
      <c r="H581" s="8">
        <f t="shared" si="9"/>
        <v>-0.78</v>
      </c>
    </row>
    <row r="582" spans="1:8" hidden="1" x14ac:dyDescent="0.3">
      <c r="A582" s="2">
        <v>42026</v>
      </c>
      <c r="B582" t="s">
        <v>587</v>
      </c>
      <c r="C582" s="1" t="s">
        <v>588</v>
      </c>
      <c r="D582">
        <v>49.5</v>
      </c>
      <c r="E582">
        <v>220</v>
      </c>
      <c r="F582">
        <v>10820</v>
      </c>
      <c r="G582">
        <v>297000</v>
      </c>
      <c r="H582" s="8">
        <f t="shared" si="9"/>
        <v>0</v>
      </c>
    </row>
    <row r="583" spans="1:8" hidden="1" x14ac:dyDescent="0.3">
      <c r="A583" s="2">
        <v>42027</v>
      </c>
      <c r="B583" t="s">
        <v>587</v>
      </c>
      <c r="C583" s="1" t="s">
        <v>588</v>
      </c>
      <c r="D583">
        <v>50.3</v>
      </c>
      <c r="E583">
        <v>292</v>
      </c>
      <c r="F583">
        <v>14560</v>
      </c>
      <c r="G583">
        <v>297000</v>
      </c>
      <c r="H583" s="8">
        <f t="shared" si="9"/>
        <v>1.62</v>
      </c>
    </row>
    <row r="584" spans="1:8" hidden="1" x14ac:dyDescent="0.3">
      <c r="A584" s="2">
        <v>42026</v>
      </c>
      <c r="B584" t="s">
        <v>589</v>
      </c>
      <c r="C584" s="1" t="s">
        <v>590</v>
      </c>
      <c r="D584">
        <v>1.1399999999999999</v>
      </c>
      <c r="E584">
        <v>5708</v>
      </c>
      <c r="F584">
        <v>6450</v>
      </c>
      <c r="G584">
        <v>36087000</v>
      </c>
      <c r="H584" s="8">
        <f t="shared" si="9"/>
        <v>0</v>
      </c>
    </row>
    <row r="585" spans="1:8" hidden="1" x14ac:dyDescent="0.3">
      <c r="A585" s="2">
        <v>42027</v>
      </c>
      <c r="B585" t="s">
        <v>589</v>
      </c>
      <c r="C585" s="1" t="s">
        <v>590</v>
      </c>
      <c r="D585">
        <v>1.1499999999999999</v>
      </c>
      <c r="E585">
        <v>8000</v>
      </c>
      <c r="F585">
        <v>9180</v>
      </c>
      <c r="G585">
        <v>36087000</v>
      </c>
      <c r="H585" s="8">
        <f t="shared" si="9"/>
        <v>0.88</v>
      </c>
    </row>
    <row r="586" spans="1:8" hidden="1" x14ac:dyDescent="0.3">
      <c r="A586" s="2">
        <v>42026</v>
      </c>
      <c r="B586" t="s">
        <v>591</v>
      </c>
      <c r="C586" s="1" t="s">
        <v>592</v>
      </c>
      <c r="D586">
        <v>2.0499999999999998</v>
      </c>
      <c r="E586">
        <v>478</v>
      </c>
      <c r="F586">
        <v>960</v>
      </c>
      <c r="G586">
        <v>4803000</v>
      </c>
      <c r="H586" s="8">
        <f t="shared" si="9"/>
        <v>0</v>
      </c>
    </row>
    <row r="587" spans="1:8" hidden="1" x14ac:dyDescent="0.3">
      <c r="A587" s="2">
        <v>42027</v>
      </c>
      <c r="B587" t="s">
        <v>591</v>
      </c>
      <c r="C587" s="1" t="s">
        <v>592</v>
      </c>
      <c r="D587">
        <v>2.02</v>
      </c>
      <c r="E587">
        <v>2929</v>
      </c>
      <c r="F587">
        <v>5970</v>
      </c>
      <c r="G587">
        <v>4803000</v>
      </c>
      <c r="H587" s="8">
        <f t="shared" si="9"/>
        <v>-1.46</v>
      </c>
    </row>
    <row r="588" spans="1:8" hidden="1" x14ac:dyDescent="0.3">
      <c r="A588" s="2">
        <v>42026</v>
      </c>
      <c r="B588" t="s">
        <v>593</v>
      </c>
      <c r="C588" s="1" t="s">
        <v>594</v>
      </c>
      <c r="D588">
        <v>2.0699999999999998</v>
      </c>
      <c r="E588">
        <v>100</v>
      </c>
      <c r="F588">
        <v>210</v>
      </c>
      <c r="G588">
        <v>8487000</v>
      </c>
      <c r="H588" s="8">
        <f t="shared" si="9"/>
        <v>0</v>
      </c>
    </row>
    <row r="589" spans="1:8" hidden="1" x14ac:dyDescent="0.3">
      <c r="A589" s="2">
        <v>42027</v>
      </c>
      <c r="B589" t="s">
        <v>593</v>
      </c>
      <c r="C589" s="1" t="s">
        <v>594</v>
      </c>
      <c r="D589">
        <v>2.08</v>
      </c>
      <c r="E589">
        <v>5</v>
      </c>
      <c r="F589">
        <v>10</v>
      </c>
      <c r="G589">
        <v>8487000</v>
      </c>
      <c r="H589" s="8">
        <f t="shared" si="9"/>
        <v>0.48</v>
      </c>
    </row>
    <row r="590" spans="1:8" hidden="1" x14ac:dyDescent="0.3">
      <c r="A590" s="2">
        <v>42026</v>
      </c>
      <c r="B590" t="s">
        <v>595</v>
      </c>
      <c r="C590" s="1" t="s">
        <v>596</v>
      </c>
      <c r="D590">
        <v>7.05</v>
      </c>
      <c r="E590">
        <v>0</v>
      </c>
      <c r="F590">
        <v>0</v>
      </c>
      <c r="G590">
        <v>247000</v>
      </c>
      <c r="H590" s="8">
        <f t="shared" si="9"/>
        <v>0</v>
      </c>
    </row>
    <row r="591" spans="1:8" hidden="1" x14ac:dyDescent="0.3">
      <c r="A591" s="2">
        <v>42027</v>
      </c>
      <c r="B591" t="s">
        <v>595</v>
      </c>
      <c r="C591" s="1" t="s">
        <v>596</v>
      </c>
      <c r="D591">
        <v>7.05</v>
      </c>
      <c r="E591">
        <v>0</v>
      </c>
      <c r="F591">
        <v>0</v>
      </c>
      <c r="G591">
        <v>247000</v>
      </c>
      <c r="H591" s="8">
        <f t="shared" si="9"/>
        <v>0</v>
      </c>
    </row>
    <row r="592" spans="1:8" hidden="1" x14ac:dyDescent="0.3">
      <c r="A592" s="2">
        <v>42026</v>
      </c>
      <c r="B592" t="s">
        <v>597</v>
      </c>
      <c r="C592" s="1" t="s">
        <v>598</v>
      </c>
      <c r="D592">
        <v>0.11</v>
      </c>
      <c r="E592">
        <v>0</v>
      </c>
      <c r="F592">
        <v>0</v>
      </c>
      <c r="G592">
        <v>0</v>
      </c>
      <c r="H592" s="8">
        <f t="shared" si="9"/>
        <v>0</v>
      </c>
    </row>
    <row r="593" spans="1:8" hidden="1" x14ac:dyDescent="0.3">
      <c r="A593" s="2">
        <v>42027</v>
      </c>
      <c r="B593" t="s">
        <v>597</v>
      </c>
      <c r="C593" s="1" t="s">
        <v>598</v>
      </c>
      <c r="D593">
        <v>0.11</v>
      </c>
      <c r="E593">
        <v>0</v>
      </c>
      <c r="F593">
        <v>0</v>
      </c>
      <c r="G593">
        <v>0</v>
      </c>
      <c r="H593" s="8">
        <f t="shared" si="9"/>
        <v>0</v>
      </c>
    </row>
    <row r="594" spans="1:8" hidden="1" x14ac:dyDescent="0.3">
      <c r="A594" s="2">
        <v>42026</v>
      </c>
      <c r="B594" t="s">
        <v>599</v>
      </c>
      <c r="C594" s="1" t="s">
        <v>600</v>
      </c>
      <c r="D594">
        <v>2.9</v>
      </c>
      <c r="E594">
        <v>10364</v>
      </c>
      <c r="F594">
        <v>29980</v>
      </c>
      <c r="G594">
        <v>24856000</v>
      </c>
      <c r="H594" s="8">
        <f t="shared" si="9"/>
        <v>0</v>
      </c>
    </row>
    <row r="595" spans="1:8" hidden="1" x14ac:dyDescent="0.3">
      <c r="A595" s="2">
        <v>42027</v>
      </c>
      <c r="B595" t="s">
        <v>599</v>
      </c>
      <c r="C595" s="1" t="s">
        <v>600</v>
      </c>
      <c r="D595">
        <v>2.9</v>
      </c>
      <c r="E595">
        <v>15981</v>
      </c>
      <c r="F595">
        <v>46540</v>
      </c>
      <c r="G595">
        <v>24856000</v>
      </c>
      <c r="H595" s="8">
        <f t="shared" si="9"/>
        <v>0</v>
      </c>
    </row>
    <row r="596" spans="1:8" hidden="1" x14ac:dyDescent="0.3">
      <c r="A596" s="2">
        <v>42026</v>
      </c>
      <c r="B596" t="s">
        <v>601</v>
      </c>
      <c r="C596" s="1" t="s">
        <v>602</v>
      </c>
      <c r="D596">
        <v>9.98</v>
      </c>
      <c r="E596">
        <v>1711</v>
      </c>
      <c r="F596">
        <v>17110</v>
      </c>
      <c r="G596">
        <v>6624000</v>
      </c>
      <c r="H596" s="8">
        <f t="shared" si="9"/>
        <v>0</v>
      </c>
    </row>
    <row r="597" spans="1:8" hidden="1" x14ac:dyDescent="0.3">
      <c r="A597" s="2">
        <v>42027</v>
      </c>
      <c r="B597" t="s">
        <v>601</v>
      </c>
      <c r="C597" s="1" t="s">
        <v>602</v>
      </c>
      <c r="D597">
        <v>9.99</v>
      </c>
      <c r="E597">
        <v>3782</v>
      </c>
      <c r="F597">
        <v>38100</v>
      </c>
      <c r="G597">
        <v>6624000</v>
      </c>
      <c r="H597" s="8">
        <f t="shared" si="9"/>
        <v>0.1</v>
      </c>
    </row>
    <row r="598" spans="1:8" hidden="1" x14ac:dyDescent="0.3">
      <c r="A598" s="2">
        <v>42026</v>
      </c>
      <c r="B598" t="s">
        <v>603</v>
      </c>
      <c r="C598" s="1" t="s">
        <v>604</v>
      </c>
      <c r="D598">
        <v>5.3</v>
      </c>
      <c r="E598">
        <v>23</v>
      </c>
      <c r="F598">
        <v>120</v>
      </c>
      <c r="G598">
        <v>1399000</v>
      </c>
      <c r="H598" s="8">
        <f t="shared" si="9"/>
        <v>0</v>
      </c>
    </row>
    <row r="599" spans="1:8" hidden="1" x14ac:dyDescent="0.3">
      <c r="A599" s="2">
        <v>42027</v>
      </c>
      <c r="B599" t="s">
        <v>603</v>
      </c>
      <c r="C599" s="1" t="s">
        <v>604</v>
      </c>
      <c r="D599">
        <v>5.3</v>
      </c>
      <c r="E599">
        <v>200</v>
      </c>
      <c r="F599">
        <v>1060</v>
      </c>
      <c r="G599">
        <v>1399000</v>
      </c>
      <c r="H599" s="8">
        <f t="shared" si="9"/>
        <v>0</v>
      </c>
    </row>
    <row r="600" spans="1:8" hidden="1" x14ac:dyDescent="0.3">
      <c r="A600" s="2">
        <v>42026</v>
      </c>
      <c r="B600" t="s">
        <v>605</v>
      </c>
      <c r="C600" s="1" t="s">
        <v>606</v>
      </c>
      <c r="D600">
        <v>7.81</v>
      </c>
      <c r="E600">
        <v>1945784</v>
      </c>
      <c r="F600">
        <v>15312670</v>
      </c>
      <c r="G600">
        <v>647357000</v>
      </c>
      <c r="H600" s="8">
        <f t="shared" si="9"/>
        <v>0</v>
      </c>
    </row>
    <row r="601" spans="1:8" hidden="1" x14ac:dyDescent="0.3">
      <c r="A601" s="2">
        <v>42027</v>
      </c>
      <c r="B601" t="s">
        <v>605</v>
      </c>
      <c r="C601" s="1" t="s">
        <v>606</v>
      </c>
      <c r="D601">
        <v>8.1999999999999993</v>
      </c>
      <c r="E601">
        <v>4825359</v>
      </c>
      <c r="F601">
        <v>39643700</v>
      </c>
      <c r="G601">
        <v>647357000</v>
      </c>
      <c r="H601" s="8">
        <f t="shared" si="9"/>
        <v>4.99</v>
      </c>
    </row>
    <row r="602" spans="1:8" hidden="1" x14ac:dyDescent="0.3">
      <c r="A602" s="2">
        <v>42026</v>
      </c>
      <c r="B602" t="s">
        <v>607</v>
      </c>
      <c r="C602" s="1" t="s">
        <v>608</v>
      </c>
      <c r="D602">
        <v>40.81</v>
      </c>
      <c r="E602">
        <v>15435</v>
      </c>
      <c r="F602">
        <v>629930</v>
      </c>
      <c r="G602">
        <v>21800000</v>
      </c>
      <c r="H602" s="8">
        <f t="shared" si="9"/>
        <v>0</v>
      </c>
    </row>
    <row r="603" spans="1:8" hidden="1" x14ac:dyDescent="0.3">
      <c r="A603" s="2">
        <v>42027</v>
      </c>
      <c r="B603" t="s">
        <v>607</v>
      </c>
      <c r="C603" s="1" t="s">
        <v>608</v>
      </c>
      <c r="D603">
        <v>41</v>
      </c>
      <c r="E603">
        <v>956</v>
      </c>
      <c r="F603">
        <v>39650</v>
      </c>
      <c r="G603">
        <v>21800000</v>
      </c>
      <c r="H603" s="8">
        <f t="shared" si="9"/>
        <v>0.47</v>
      </c>
    </row>
    <row r="604" spans="1:8" hidden="1" x14ac:dyDescent="0.3">
      <c r="A604" s="2">
        <v>42026</v>
      </c>
      <c r="B604" t="s">
        <v>609</v>
      </c>
      <c r="C604" s="1" t="s">
        <v>610</v>
      </c>
      <c r="D604">
        <v>1.5</v>
      </c>
      <c r="E604">
        <v>3800</v>
      </c>
      <c r="F604">
        <v>5720</v>
      </c>
      <c r="G604">
        <v>2352000</v>
      </c>
      <c r="H604" s="8">
        <f t="shared" si="9"/>
        <v>0</v>
      </c>
    </row>
    <row r="605" spans="1:8" hidden="1" x14ac:dyDescent="0.3">
      <c r="A605" s="2">
        <v>42027</v>
      </c>
      <c r="B605" t="s">
        <v>609</v>
      </c>
      <c r="C605" s="1" t="s">
        <v>610</v>
      </c>
      <c r="D605">
        <v>1.52</v>
      </c>
      <c r="E605">
        <v>3400</v>
      </c>
      <c r="F605">
        <v>5170</v>
      </c>
      <c r="G605">
        <v>2352000</v>
      </c>
      <c r="H605" s="8">
        <f t="shared" si="9"/>
        <v>1.33</v>
      </c>
    </row>
    <row r="606" spans="1:8" hidden="1" x14ac:dyDescent="0.3">
      <c r="A606" s="2">
        <v>42026</v>
      </c>
      <c r="B606" t="s">
        <v>611</v>
      </c>
      <c r="C606" s="1" t="s">
        <v>612</v>
      </c>
      <c r="D606">
        <v>6.15</v>
      </c>
      <c r="E606">
        <v>5123</v>
      </c>
      <c r="F606">
        <v>31490</v>
      </c>
      <c r="G606">
        <v>6568000</v>
      </c>
      <c r="H606" s="8">
        <f t="shared" si="9"/>
        <v>0</v>
      </c>
    </row>
    <row r="607" spans="1:8" hidden="1" x14ac:dyDescent="0.3">
      <c r="A607" s="2">
        <v>42027</v>
      </c>
      <c r="B607" t="s">
        <v>611</v>
      </c>
      <c r="C607" s="1" t="s">
        <v>612</v>
      </c>
      <c r="D607">
        <v>6.29</v>
      </c>
      <c r="E607">
        <v>6579</v>
      </c>
      <c r="F607">
        <v>40650</v>
      </c>
      <c r="G607">
        <v>6568000</v>
      </c>
      <c r="H607" s="8">
        <f t="shared" si="9"/>
        <v>2.2799999999999998</v>
      </c>
    </row>
    <row r="608" spans="1:8" hidden="1" x14ac:dyDescent="0.3">
      <c r="A608" s="2">
        <v>42026</v>
      </c>
      <c r="B608" t="s">
        <v>613</v>
      </c>
      <c r="C608" s="1" t="s">
        <v>614</v>
      </c>
      <c r="D608">
        <v>226.5</v>
      </c>
      <c r="E608">
        <v>0</v>
      </c>
      <c r="F608">
        <v>0</v>
      </c>
      <c r="G608">
        <v>349000</v>
      </c>
      <c r="H608" s="8">
        <f t="shared" si="9"/>
        <v>0</v>
      </c>
    </row>
    <row r="609" spans="1:8" hidden="1" x14ac:dyDescent="0.3">
      <c r="A609" s="2">
        <v>42027</v>
      </c>
      <c r="B609" t="s">
        <v>613</v>
      </c>
      <c r="C609" s="1" t="s">
        <v>614</v>
      </c>
      <c r="D609">
        <v>232.05</v>
      </c>
      <c r="E609">
        <v>41</v>
      </c>
      <c r="F609">
        <v>9510</v>
      </c>
      <c r="G609">
        <v>349000</v>
      </c>
      <c r="H609" s="8">
        <f t="shared" si="9"/>
        <v>2.4500000000000002</v>
      </c>
    </row>
    <row r="610" spans="1:8" hidden="1" x14ac:dyDescent="0.3">
      <c r="A610" s="2">
        <v>42026</v>
      </c>
      <c r="B610" t="s">
        <v>615</v>
      </c>
      <c r="C610" s="1" t="s">
        <v>616</v>
      </c>
      <c r="D610">
        <v>8.36</v>
      </c>
      <c r="E610">
        <v>394</v>
      </c>
      <c r="F610">
        <v>3240</v>
      </c>
      <c r="G610">
        <v>6256000</v>
      </c>
      <c r="H610" s="8">
        <f t="shared" si="9"/>
        <v>0</v>
      </c>
    </row>
    <row r="611" spans="1:8" hidden="1" x14ac:dyDescent="0.3">
      <c r="A611" s="2">
        <v>42027</v>
      </c>
      <c r="B611" t="s">
        <v>615</v>
      </c>
      <c r="C611" s="1" t="s">
        <v>616</v>
      </c>
      <c r="D611">
        <v>8.36</v>
      </c>
      <c r="E611">
        <v>325</v>
      </c>
      <c r="F611">
        <v>2690</v>
      </c>
      <c r="G611">
        <v>6256000</v>
      </c>
      <c r="H611" s="8">
        <f t="shared" si="9"/>
        <v>0</v>
      </c>
    </row>
    <row r="612" spans="1:8" hidden="1" x14ac:dyDescent="0.3">
      <c r="A612" s="2">
        <v>42026</v>
      </c>
      <c r="B612" t="s">
        <v>617</v>
      </c>
      <c r="C612" s="1" t="s">
        <v>618</v>
      </c>
      <c r="D612">
        <v>73</v>
      </c>
      <c r="E612">
        <v>15</v>
      </c>
      <c r="F612">
        <v>1100</v>
      </c>
      <c r="G612">
        <v>1725000</v>
      </c>
      <c r="H612" s="8">
        <f t="shared" si="9"/>
        <v>0</v>
      </c>
    </row>
    <row r="613" spans="1:8" hidden="1" x14ac:dyDescent="0.3">
      <c r="A613" s="2">
        <v>42027</v>
      </c>
      <c r="B613" t="s">
        <v>617</v>
      </c>
      <c r="C613" s="1" t="s">
        <v>618</v>
      </c>
      <c r="D613">
        <v>73.5</v>
      </c>
      <c r="E613">
        <v>30</v>
      </c>
      <c r="F613">
        <v>2210</v>
      </c>
      <c r="G613">
        <v>1725000</v>
      </c>
      <c r="H613" s="8">
        <f t="shared" si="9"/>
        <v>0.68</v>
      </c>
    </row>
    <row r="614" spans="1:8" hidden="1" x14ac:dyDescent="0.3">
      <c r="A614" s="2">
        <v>42026</v>
      </c>
      <c r="B614" t="s">
        <v>619</v>
      </c>
      <c r="C614" s="1" t="s">
        <v>620</v>
      </c>
      <c r="D614">
        <v>48</v>
      </c>
      <c r="E614">
        <v>2126</v>
      </c>
      <c r="F614">
        <v>100430</v>
      </c>
      <c r="G614">
        <v>1688000</v>
      </c>
      <c r="H614" s="8">
        <f t="shared" si="9"/>
        <v>0</v>
      </c>
    </row>
    <row r="615" spans="1:8" hidden="1" x14ac:dyDescent="0.3">
      <c r="A615" s="2">
        <v>42027</v>
      </c>
      <c r="B615" t="s">
        <v>619</v>
      </c>
      <c r="C615" s="1" t="s">
        <v>620</v>
      </c>
      <c r="D615">
        <v>48.55</v>
      </c>
      <c r="E615">
        <v>3246</v>
      </c>
      <c r="F615">
        <v>156690</v>
      </c>
      <c r="G615">
        <v>1688000</v>
      </c>
      <c r="H615" s="8">
        <f t="shared" si="9"/>
        <v>1.1499999999999999</v>
      </c>
    </row>
    <row r="616" spans="1:8" hidden="1" x14ac:dyDescent="0.3">
      <c r="A616" s="2">
        <v>42026</v>
      </c>
      <c r="B616" t="s">
        <v>621</v>
      </c>
      <c r="C616" s="1" t="s">
        <v>622</v>
      </c>
      <c r="D616">
        <v>1.1000000000000001</v>
      </c>
      <c r="E616">
        <v>7628</v>
      </c>
      <c r="F616">
        <v>8510</v>
      </c>
      <c r="G616">
        <v>6642000</v>
      </c>
      <c r="H616" s="8">
        <f t="shared" si="9"/>
        <v>0</v>
      </c>
    </row>
    <row r="617" spans="1:8" hidden="1" x14ac:dyDescent="0.3">
      <c r="A617" s="2">
        <v>42027</v>
      </c>
      <c r="B617" t="s">
        <v>621</v>
      </c>
      <c r="C617" s="1" t="s">
        <v>622</v>
      </c>
      <c r="D617">
        <v>1.1200000000000001</v>
      </c>
      <c r="E617">
        <v>2000</v>
      </c>
      <c r="F617">
        <v>2240</v>
      </c>
      <c r="G617">
        <v>6642000</v>
      </c>
      <c r="H617" s="8">
        <f t="shared" si="9"/>
        <v>1.82</v>
      </c>
    </row>
    <row r="618" spans="1:8" hidden="1" x14ac:dyDescent="0.3">
      <c r="A618" s="2">
        <v>42026</v>
      </c>
      <c r="B618" t="s">
        <v>623</v>
      </c>
      <c r="C618" s="1" t="s">
        <v>624</v>
      </c>
      <c r="D618">
        <v>15</v>
      </c>
      <c r="E618">
        <v>800</v>
      </c>
      <c r="F618">
        <v>12000</v>
      </c>
      <c r="G618">
        <v>5551000</v>
      </c>
      <c r="H618" s="8">
        <f t="shared" si="9"/>
        <v>0</v>
      </c>
    </row>
    <row r="619" spans="1:8" hidden="1" x14ac:dyDescent="0.3">
      <c r="A619" s="2">
        <v>42027</v>
      </c>
      <c r="B619" t="s">
        <v>623</v>
      </c>
      <c r="C619" s="1" t="s">
        <v>624</v>
      </c>
      <c r="D619">
        <v>14.85</v>
      </c>
      <c r="E619">
        <v>2</v>
      </c>
      <c r="F619">
        <v>30</v>
      </c>
      <c r="G619">
        <v>5551000</v>
      </c>
      <c r="H619" s="8">
        <f t="shared" si="9"/>
        <v>-1</v>
      </c>
    </row>
    <row r="620" spans="1:8" hidden="1" x14ac:dyDescent="0.3">
      <c r="A620" s="2">
        <v>42026</v>
      </c>
      <c r="B620" t="s">
        <v>625</v>
      </c>
      <c r="C620" s="1" t="s">
        <v>626</v>
      </c>
      <c r="D620">
        <v>1.1499999999999999</v>
      </c>
      <c r="E620">
        <v>3783</v>
      </c>
      <c r="F620">
        <v>4350</v>
      </c>
      <c r="G620">
        <v>5959000</v>
      </c>
      <c r="H620" s="8">
        <f t="shared" si="9"/>
        <v>0</v>
      </c>
    </row>
    <row r="621" spans="1:8" hidden="1" x14ac:dyDescent="0.3">
      <c r="A621" s="2">
        <v>42027</v>
      </c>
      <c r="B621" t="s">
        <v>625</v>
      </c>
      <c r="C621" s="1" t="s">
        <v>626</v>
      </c>
      <c r="D621">
        <v>1.1499999999999999</v>
      </c>
      <c r="E621">
        <v>11682</v>
      </c>
      <c r="F621">
        <v>13210</v>
      </c>
      <c r="G621">
        <v>5959000</v>
      </c>
      <c r="H621" s="8">
        <f t="shared" si="9"/>
        <v>0</v>
      </c>
    </row>
    <row r="622" spans="1:8" hidden="1" x14ac:dyDescent="0.3">
      <c r="A622" s="2">
        <v>42026</v>
      </c>
      <c r="B622" t="s">
        <v>627</v>
      </c>
      <c r="C622" s="1" t="s">
        <v>628</v>
      </c>
      <c r="D622">
        <v>1.6</v>
      </c>
      <c r="E622">
        <v>8227</v>
      </c>
      <c r="F622">
        <v>13080</v>
      </c>
      <c r="G622">
        <v>0</v>
      </c>
      <c r="H622" s="8">
        <f t="shared" si="9"/>
        <v>0</v>
      </c>
    </row>
    <row r="623" spans="1:8" hidden="1" x14ac:dyDescent="0.3">
      <c r="A623" s="2">
        <v>42027</v>
      </c>
      <c r="B623" t="s">
        <v>627</v>
      </c>
      <c r="C623" s="1" t="s">
        <v>628</v>
      </c>
      <c r="D623">
        <v>1.6</v>
      </c>
      <c r="E623">
        <v>25231</v>
      </c>
      <c r="F623">
        <v>40500</v>
      </c>
      <c r="G623">
        <v>0</v>
      </c>
      <c r="H623" s="8">
        <f t="shared" si="9"/>
        <v>0</v>
      </c>
    </row>
    <row r="624" spans="1:8" hidden="1" x14ac:dyDescent="0.3">
      <c r="A624" s="2">
        <v>42026</v>
      </c>
      <c r="B624" t="s">
        <v>629</v>
      </c>
      <c r="C624" s="1" t="s">
        <v>630</v>
      </c>
      <c r="D624">
        <v>0.27</v>
      </c>
      <c r="E624">
        <v>1000</v>
      </c>
      <c r="F624">
        <v>270</v>
      </c>
      <c r="G624">
        <v>0</v>
      </c>
      <c r="H624" s="8">
        <f t="shared" si="9"/>
        <v>0</v>
      </c>
    </row>
    <row r="625" spans="1:8" hidden="1" x14ac:dyDescent="0.3">
      <c r="A625" s="2">
        <v>42027</v>
      </c>
      <c r="B625" t="s">
        <v>629</v>
      </c>
      <c r="C625" s="1" t="s">
        <v>630</v>
      </c>
      <c r="D625">
        <v>0.27</v>
      </c>
      <c r="E625">
        <v>6849</v>
      </c>
      <c r="F625">
        <v>1840</v>
      </c>
      <c r="G625">
        <v>0</v>
      </c>
      <c r="H625" s="8">
        <f t="shared" si="9"/>
        <v>0</v>
      </c>
    </row>
    <row r="626" spans="1:8" hidden="1" x14ac:dyDescent="0.3">
      <c r="A626" s="2">
        <v>42026</v>
      </c>
      <c r="B626" t="s">
        <v>631</v>
      </c>
      <c r="C626" s="1" t="s">
        <v>632</v>
      </c>
      <c r="D626">
        <v>3.8</v>
      </c>
      <c r="E626">
        <v>200</v>
      </c>
      <c r="F626">
        <v>760</v>
      </c>
      <c r="G626">
        <v>3736000</v>
      </c>
      <c r="H626" s="8">
        <f t="shared" si="9"/>
        <v>0</v>
      </c>
    </row>
    <row r="627" spans="1:8" hidden="1" x14ac:dyDescent="0.3">
      <c r="A627" s="2">
        <v>42027</v>
      </c>
      <c r="B627" t="s">
        <v>631</v>
      </c>
      <c r="C627" s="1" t="s">
        <v>632</v>
      </c>
      <c r="D627">
        <v>3.79</v>
      </c>
      <c r="E627">
        <v>100</v>
      </c>
      <c r="F627">
        <v>380</v>
      </c>
      <c r="G627">
        <v>3736000</v>
      </c>
      <c r="H627" s="8">
        <f t="shared" si="9"/>
        <v>-0.26</v>
      </c>
    </row>
    <row r="628" spans="1:8" hidden="1" x14ac:dyDescent="0.3">
      <c r="A628" s="2">
        <v>42026</v>
      </c>
      <c r="B628" t="s">
        <v>633</v>
      </c>
      <c r="C628" s="1" t="s">
        <v>634</v>
      </c>
      <c r="D628">
        <v>3.31</v>
      </c>
      <c r="E628">
        <v>40</v>
      </c>
      <c r="F628">
        <v>130</v>
      </c>
      <c r="G628">
        <v>0</v>
      </c>
      <c r="H628" s="8">
        <f t="shared" si="9"/>
        <v>0</v>
      </c>
    </row>
    <row r="629" spans="1:8" hidden="1" x14ac:dyDescent="0.3">
      <c r="A629" s="2">
        <v>42027</v>
      </c>
      <c r="B629" t="s">
        <v>633</v>
      </c>
      <c r="C629" s="1" t="s">
        <v>634</v>
      </c>
      <c r="D629">
        <v>3.31</v>
      </c>
      <c r="E629">
        <v>0</v>
      </c>
      <c r="F629">
        <v>0</v>
      </c>
      <c r="G629">
        <v>0</v>
      </c>
      <c r="H629" s="8">
        <f t="shared" si="9"/>
        <v>0</v>
      </c>
    </row>
    <row r="630" spans="1:8" hidden="1" x14ac:dyDescent="0.3">
      <c r="A630" s="2">
        <v>42026</v>
      </c>
      <c r="B630" t="s">
        <v>635</v>
      </c>
      <c r="C630" s="1" t="s">
        <v>636</v>
      </c>
      <c r="D630">
        <v>1.62</v>
      </c>
      <c r="E630">
        <v>10500</v>
      </c>
      <c r="F630">
        <v>16430</v>
      </c>
      <c r="G630">
        <v>18756000</v>
      </c>
      <c r="H630" s="8">
        <f t="shared" si="9"/>
        <v>0</v>
      </c>
    </row>
    <row r="631" spans="1:8" hidden="1" x14ac:dyDescent="0.3">
      <c r="A631" s="2">
        <v>42027</v>
      </c>
      <c r="B631" t="s">
        <v>635</v>
      </c>
      <c r="C631" s="1" t="s">
        <v>636</v>
      </c>
      <c r="D631">
        <v>1.62</v>
      </c>
      <c r="E631">
        <v>29</v>
      </c>
      <c r="F631">
        <v>50</v>
      </c>
      <c r="G631">
        <v>18756000</v>
      </c>
      <c r="H631" s="8">
        <f t="shared" si="9"/>
        <v>0</v>
      </c>
    </row>
    <row r="632" spans="1:8" hidden="1" x14ac:dyDescent="0.3">
      <c r="A632" s="2">
        <v>42026</v>
      </c>
      <c r="B632" t="s">
        <v>637</v>
      </c>
      <c r="C632" s="1" t="s">
        <v>638</v>
      </c>
      <c r="D632">
        <v>37.69</v>
      </c>
      <c r="E632">
        <v>3</v>
      </c>
      <c r="F632">
        <v>110</v>
      </c>
      <c r="G632">
        <v>3144000</v>
      </c>
      <c r="H632" s="8">
        <f t="shared" si="9"/>
        <v>0</v>
      </c>
    </row>
    <row r="633" spans="1:8" hidden="1" x14ac:dyDescent="0.3">
      <c r="A633" s="2">
        <v>42027</v>
      </c>
      <c r="B633" t="s">
        <v>637</v>
      </c>
      <c r="C633" s="1" t="s">
        <v>638</v>
      </c>
      <c r="D633">
        <v>37.979999999999997</v>
      </c>
      <c r="E633">
        <v>399</v>
      </c>
      <c r="F633">
        <v>14980</v>
      </c>
      <c r="G633">
        <v>3144000</v>
      </c>
      <c r="H633" s="8">
        <f t="shared" si="9"/>
        <v>0.77</v>
      </c>
    </row>
    <row r="634" spans="1:8" hidden="1" x14ac:dyDescent="0.3">
      <c r="A634" s="2">
        <v>42026</v>
      </c>
      <c r="B634" t="s">
        <v>639</v>
      </c>
      <c r="C634" s="1" t="s">
        <v>640</v>
      </c>
      <c r="D634">
        <v>0.23</v>
      </c>
      <c r="E634">
        <v>80145</v>
      </c>
      <c r="F634">
        <v>18080</v>
      </c>
      <c r="G634">
        <v>0</v>
      </c>
      <c r="H634" s="8">
        <f t="shared" si="9"/>
        <v>0</v>
      </c>
    </row>
    <row r="635" spans="1:8" hidden="1" x14ac:dyDescent="0.3">
      <c r="A635" s="2">
        <v>42027</v>
      </c>
      <c r="B635" t="s">
        <v>639</v>
      </c>
      <c r="C635" s="1" t="s">
        <v>640</v>
      </c>
      <c r="D635">
        <v>0.23</v>
      </c>
      <c r="E635">
        <v>16060</v>
      </c>
      <c r="F635">
        <v>3690</v>
      </c>
      <c r="G635">
        <v>0</v>
      </c>
      <c r="H635" s="8">
        <f t="shared" si="9"/>
        <v>0</v>
      </c>
    </row>
    <row r="636" spans="1:8" hidden="1" x14ac:dyDescent="0.3">
      <c r="A636" s="2">
        <v>42026</v>
      </c>
      <c r="B636" t="s">
        <v>641</v>
      </c>
      <c r="C636" s="1" t="s">
        <v>642</v>
      </c>
      <c r="D636">
        <v>51</v>
      </c>
      <c r="E636">
        <v>26</v>
      </c>
      <c r="F636">
        <v>1320</v>
      </c>
      <c r="G636">
        <v>4763000</v>
      </c>
      <c r="H636" s="8">
        <f t="shared" si="9"/>
        <v>0</v>
      </c>
    </row>
    <row r="637" spans="1:8" hidden="1" x14ac:dyDescent="0.3">
      <c r="A637" s="2">
        <v>42027</v>
      </c>
      <c r="B637" t="s">
        <v>641</v>
      </c>
      <c r="C637" s="1" t="s">
        <v>642</v>
      </c>
      <c r="D637">
        <v>51.9</v>
      </c>
      <c r="E637">
        <v>1439</v>
      </c>
      <c r="F637">
        <v>74570</v>
      </c>
      <c r="G637">
        <v>4763000</v>
      </c>
      <c r="H637" s="8">
        <f t="shared" si="9"/>
        <v>1.76</v>
      </c>
    </row>
    <row r="638" spans="1:8" hidden="1" x14ac:dyDescent="0.3">
      <c r="A638" s="2">
        <v>42026</v>
      </c>
      <c r="B638" t="s">
        <v>643</v>
      </c>
      <c r="C638" s="1" t="s">
        <v>644</v>
      </c>
      <c r="D638">
        <v>100</v>
      </c>
      <c r="E638">
        <v>0</v>
      </c>
      <c r="F638">
        <v>0</v>
      </c>
      <c r="G638">
        <v>826000</v>
      </c>
      <c r="H638" s="8">
        <f t="shared" si="9"/>
        <v>0</v>
      </c>
    </row>
    <row r="639" spans="1:8" hidden="1" x14ac:dyDescent="0.3">
      <c r="A639" s="2">
        <v>42027</v>
      </c>
      <c r="B639" t="s">
        <v>643</v>
      </c>
      <c r="C639" s="1" t="s">
        <v>644</v>
      </c>
      <c r="D639">
        <v>100</v>
      </c>
      <c r="E639">
        <v>0</v>
      </c>
      <c r="F639">
        <v>0</v>
      </c>
      <c r="G639">
        <v>826000</v>
      </c>
      <c r="H639" s="8">
        <f t="shared" si="9"/>
        <v>0</v>
      </c>
    </row>
    <row r="640" spans="1:8" hidden="1" x14ac:dyDescent="0.3">
      <c r="A640" s="2">
        <v>42026</v>
      </c>
      <c r="B640" t="s">
        <v>645</v>
      </c>
      <c r="C640" s="1" t="s">
        <v>646</v>
      </c>
      <c r="D640">
        <v>7.58</v>
      </c>
      <c r="E640">
        <v>11437</v>
      </c>
      <c r="F640">
        <v>83700</v>
      </c>
      <c r="G640">
        <v>2500000</v>
      </c>
      <c r="H640" s="8">
        <f t="shared" si="9"/>
        <v>0</v>
      </c>
    </row>
    <row r="641" spans="1:8" hidden="1" x14ac:dyDescent="0.3">
      <c r="A641" s="2">
        <v>42027</v>
      </c>
      <c r="B641" t="s">
        <v>645</v>
      </c>
      <c r="C641" s="1" t="s">
        <v>646</v>
      </c>
      <c r="D641">
        <v>7.9</v>
      </c>
      <c r="E641">
        <v>5651</v>
      </c>
      <c r="F641">
        <v>43310</v>
      </c>
      <c r="G641">
        <v>2500000</v>
      </c>
      <c r="H641" s="8">
        <f t="shared" si="9"/>
        <v>4.22</v>
      </c>
    </row>
    <row r="642" spans="1:8" hidden="1" x14ac:dyDescent="0.3">
      <c r="A642" s="2">
        <v>42026</v>
      </c>
      <c r="B642" t="s">
        <v>647</v>
      </c>
      <c r="C642" s="1" t="s">
        <v>648</v>
      </c>
      <c r="D642">
        <v>10.8</v>
      </c>
      <c r="E642">
        <v>3488</v>
      </c>
      <c r="F642">
        <v>37650</v>
      </c>
      <c r="G642">
        <v>11288000</v>
      </c>
      <c r="H642" s="8">
        <f t="shared" si="9"/>
        <v>0</v>
      </c>
    </row>
    <row r="643" spans="1:8" hidden="1" x14ac:dyDescent="0.3">
      <c r="A643" s="2">
        <v>42027</v>
      </c>
      <c r="B643" t="s">
        <v>647</v>
      </c>
      <c r="C643" s="1" t="s">
        <v>648</v>
      </c>
      <c r="D643">
        <v>10.8</v>
      </c>
      <c r="E643">
        <v>0</v>
      </c>
      <c r="F643">
        <v>0</v>
      </c>
      <c r="G643">
        <v>11288000</v>
      </c>
      <c r="H643" s="8">
        <f t="shared" si="9"/>
        <v>0</v>
      </c>
    </row>
    <row r="644" spans="1:8" hidden="1" x14ac:dyDescent="0.3">
      <c r="A644" s="2">
        <v>42026</v>
      </c>
      <c r="B644" t="s">
        <v>649</v>
      </c>
      <c r="C644" s="1" t="s">
        <v>650</v>
      </c>
      <c r="D644">
        <v>181.8</v>
      </c>
      <c r="E644">
        <v>360885</v>
      </c>
      <c r="F644">
        <v>64894800</v>
      </c>
      <c r="G644">
        <v>122632000</v>
      </c>
      <c r="H644" s="8">
        <f t="shared" ref="H644:H707" si="10">ROUND(IF(B644=B643,(D644/D643)-1,0)*100,2)</f>
        <v>0</v>
      </c>
    </row>
    <row r="645" spans="1:8" hidden="1" x14ac:dyDescent="0.3">
      <c r="A645" s="2">
        <v>42027</v>
      </c>
      <c r="B645" t="s">
        <v>649</v>
      </c>
      <c r="C645" s="1" t="s">
        <v>650</v>
      </c>
      <c r="D645">
        <v>179</v>
      </c>
      <c r="E645">
        <v>373180</v>
      </c>
      <c r="F645">
        <v>67794460</v>
      </c>
      <c r="G645">
        <v>122632000</v>
      </c>
      <c r="H645" s="8">
        <f t="shared" si="10"/>
        <v>-1.54</v>
      </c>
    </row>
    <row r="646" spans="1:8" hidden="1" x14ac:dyDescent="0.3">
      <c r="A646" s="2">
        <v>42026</v>
      </c>
      <c r="B646" t="s">
        <v>651</v>
      </c>
      <c r="C646" s="1" t="s">
        <v>652</v>
      </c>
      <c r="D646">
        <v>85.32</v>
      </c>
      <c r="E646">
        <v>995</v>
      </c>
      <c r="F646">
        <v>86160</v>
      </c>
      <c r="G646">
        <v>7304000</v>
      </c>
      <c r="H646" s="8">
        <f t="shared" si="10"/>
        <v>0</v>
      </c>
    </row>
    <row r="647" spans="1:8" hidden="1" x14ac:dyDescent="0.3">
      <c r="A647" s="2">
        <v>42027</v>
      </c>
      <c r="B647" t="s">
        <v>651</v>
      </c>
      <c r="C647" s="1" t="s">
        <v>652</v>
      </c>
      <c r="D647">
        <v>85.56</v>
      </c>
      <c r="E647">
        <v>1043</v>
      </c>
      <c r="F647">
        <v>89400</v>
      </c>
      <c r="G647">
        <v>7304000</v>
      </c>
      <c r="H647" s="8">
        <f t="shared" si="10"/>
        <v>0.28000000000000003</v>
      </c>
    </row>
    <row r="648" spans="1:8" hidden="1" x14ac:dyDescent="0.3">
      <c r="A648" s="2">
        <v>42026</v>
      </c>
      <c r="B648" t="s">
        <v>653</v>
      </c>
      <c r="C648" s="1" t="s">
        <v>654</v>
      </c>
      <c r="D648">
        <v>0.49</v>
      </c>
      <c r="E648">
        <v>0</v>
      </c>
      <c r="F648">
        <v>0</v>
      </c>
      <c r="G648">
        <v>0</v>
      </c>
      <c r="H648" s="8">
        <f t="shared" si="10"/>
        <v>0</v>
      </c>
    </row>
    <row r="649" spans="1:8" hidden="1" x14ac:dyDescent="0.3">
      <c r="A649" s="2">
        <v>42027</v>
      </c>
      <c r="B649" t="s">
        <v>653</v>
      </c>
      <c r="C649" s="1" t="s">
        <v>654</v>
      </c>
      <c r="D649">
        <v>0.49</v>
      </c>
      <c r="E649">
        <v>0</v>
      </c>
      <c r="F649">
        <v>0</v>
      </c>
      <c r="G649">
        <v>0</v>
      </c>
      <c r="H649" s="8">
        <f t="shared" si="10"/>
        <v>0</v>
      </c>
    </row>
    <row r="650" spans="1:8" hidden="1" x14ac:dyDescent="0.3">
      <c r="A650" s="2">
        <v>42026</v>
      </c>
      <c r="B650" t="s">
        <v>655</v>
      </c>
      <c r="C650" s="1" t="s">
        <v>656</v>
      </c>
      <c r="D650">
        <v>29.89</v>
      </c>
      <c r="E650">
        <v>1</v>
      </c>
      <c r="F650">
        <v>30</v>
      </c>
      <c r="G650">
        <v>8365000</v>
      </c>
      <c r="H650" s="8">
        <f t="shared" si="10"/>
        <v>0</v>
      </c>
    </row>
    <row r="651" spans="1:8" hidden="1" x14ac:dyDescent="0.3">
      <c r="A651" s="2">
        <v>42027</v>
      </c>
      <c r="B651" t="s">
        <v>655</v>
      </c>
      <c r="C651" s="1" t="s">
        <v>656</v>
      </c>
      <c r="D651">
        <v>29.99</v>
      </c>
      <c r="E651">
        <v>1</v>
      </c>
      <c r="F651">
        <v>30</v>
      </c>
      <c r="G651">
        <v>8365000</v>
      </c>
      <c r="H651" s="8">
        <f t="shared" si="10"/>
        <v>0.33</v>
      </c>
    </row>
    <row r="652" spans="1:8" hidden="1" x14ac:dyDescent="0.3">
      <c r="A652" s="2">
        <v>42026</v>
      </c>
      <c r="B652" t="s">
        <v>657</v>
      </c>
      <c r="C652" s="1" t="s">
        <v>658</v>
      </c>
      <c r="D652">
        <v>0.49</v>
      </c>
      <c r="E652">
        <v>0</v>
      </c>
      <c r="F652">
        <v>0</v>
      </c>
      <c r="G652">
        <v>49286000</v>
      </c>
      <c r="H652" s="8">
        <f t="shared" si="10"/>
        <v>0</v>
      </c>
    </row>
    <row r="653" spans="1:8" hidden="1" x14ac:dyDescent="0.3">
      <c r="A653" s="2">
        <v>42027</v>
      </c>
      <c r="B653" t="s">
        <v>657</v>
      </c>
      <c r="C653" s="1" t="s">
        <v>658</v>
      </c>
      <c r="D653">
        <v>0.49</v>
      </c>
      <c r="E653">
        <v>19796</v>
      </c>
      <c r="F653">
        <v>9580</v>
      </c>
      <c r="G653">
        <v>49286000</v>
      </c>
      <c r="H653" s="8">
        <f t="shared" si="10"/>
        <v>0</v>
      </c>
    </row>
    <row r="654" spans="1:8" hidden="1" x14ac:dyDescent="0.3">
      <c r="A654" s="2">
        <v>42026</v>
      </c>
      <c r="B654" t="s">
        <v>659</v>
      </c>
      <c r="C654" s="1" t="s">
        <v>660</v>
      </c>
      <c r="D654">
        <v>0.16</v>
      </c>
      <c r="E654">
        <v>87513</v>
      </c>
      <c r="F654">
        <v>14230</v>
      </c>
      <c r="G654">
        <v>0</v>
      </c>
      <c r="H654" s="8">
        <f t="shared" si="10"/>
        <v>0</v>
      </c>
    </row>
    <row r="655" spans="1:8" hidden="1" x14ac:dyDescent="0.3">
      <c r="A655" s="2">
        <v>42027</v>
      </c>
      <c r="B655" t="s">
        <v>659</v>
      </c>
      <c r="C655" s="1" t="s">
        <v>660</v>
      </c>
      <c r="D655">
        <v>0.16</v>
      </c>
      <c r="E655">
        <v>619645</v>
      </c>
      <c r="F655">
        <v>99140</v>
      </c>
      <c r="G655">
        <v>0</v>
      </c>
      <c r="H655" s="8">
        <f t="shared" si="10"/>
        <v>0</v>
      </c>
    </row>
    <row r="656" spans="1:8" hidden="1" x14ac:dyDescent="0.3">
      <c r="A656" s="2">
        <v>42026</v>
      </c>
      <c r="B656" t="s">
        <v>661</v>
      </c>
      <c r="C656" s="1" t="s">
        <v>662</v>
      </c>
      <c r="D656">
        <v>19.45</v>
      </c>
      <c r="E656">
        <v>2284615</v>
      </c>
      <c r="F656">
        <v>44383610</v>
      </c>
      <c r="G656">
        <v>778079000</v>
      </c>
      <c r="H656" s="8">
        <f t="shared" si="10"/>
        <v>0</v>
      </c>
    </row>
    <row r="657" spans="1:8" hidden="1" x14ac:dyDescent="0.3">
      <c r="A657" s="2">
        <v>42027</v>
      </c>
      <c r="B657" t="s">
        <v>661</v>
      </c>
      <c r="C657" s="1" t="s">
        <v>662</v>
      </c>
      <c r="D657">
        <v>19.07</v>
      </c>
      <c r="E657">
        <v>1603463</v>
      </c>
      <c r="F657">
        <v>30889170</v>
      </c>
      <c r="G657">
        <v>778079000</v>
      </c>
      <c r="H657" s="8">
        <f t="shared" si="10"/>
        <v>-1.95</v>
      </c>
    </row>
    <row r="658" spans="1:8" hidden="1" x14ac:dyDescent="0.3">
      <c r="A658" s="2">
        <v>42026</v>
      </c>
      <c r="B658" t="s">
        <v>663</v>
      </c>
      <c r="C658" s="1" t="s">
        <v>664</v>
      </c>
      <c r="D658">
        <v>4.46</v>
      </c>
      <c r="E658">
        <v>6242458</v>
      </c>
      <c r="F658">
        <v>27762260</v>
      </c>
      <c r="G658">
        <v>1628262000</v>
      </c>
      <c r="H658" s="8">
        <f t="shared" si="10"/>
        <v>0</v>
      </c>
    </row>
    <row r="659" spans="1:8" hidden="1" x14ac:dyDescent="0.3">
      <c r="A659" s="2">
        <v>42027</v>
      </c>
      <c r="B659" t="s">
        <v>663</v>
      </c>
      <c r="C659" s="1" t="s">
        <v>664</v>
      </c>
      <c r="D659">
        <v>4.3600000000000003</v>
      </c>
      <c r="E659">
        <v>4729266</v>
      </c>
      <c r="F659">
        <v>21068110</v>
      </c>
      <c r="G659">
        <v>1628262000</v>
      </c>
      <c r="H659" s="8">
        <f t="shared" si="10"/>
        <v>-2.2400000000000002</v>
      </c>
    </row>
    <row r="660" spans="1:8" hidden="1" x14ac:dyDescent="0.3">
      <c r="A660" s="2">
        <v>42026</v>
      </c>
      <c r="B660" t="s">
        <v>665</v>
      </c>
      <c r="C660" s="1" t="s">
        <v>666</v>
      </c>
      <c r="D660">
        <v>5.4</v>
      </c>
      <c r="E660">
        <v>72291</v>
      </c>
      <c r="F660">
        <v>368780</v>
      </c>
      <c r="G660">
        <v>31779000</v>
      </c>
      <c r="H660" s="8">
        <f t="shared" si="10"/>
        <v>0</v>
      </c>
    </row>
    <row r="661" spans="1:8" hidden="1" x14ac:dyDescent="0.3">
      <c r="A661" s="2">
        <v>42027</v>
      </c>
      <c r="B661" t="s">
        <v>665</v>
      </c>
      <c r="C661" s="1" t="s">
        <v>666</v>
      </c>
      <c r="D661">
        <v>5.5</v>
      </c>
      <c r="E661">
        <v>11949</v>
      </c>
      <c r="F661">
        <v>66090</v>
      </c>
      <c r="G661">
        <v>31779000</v>
      </c>
      <c r="H661" s="8">
        <f t="shared" si="10"/>
        <v>1.85</v>
      </c>
    </row>
    <row r="662" spans="1:8" hidden="1" x14ac:dyDescent="0.3">
      <c r="A662" s="2">
        <v>42026</v>
      </c>
      <c r="B662" t="s">
        <v>667</v>
      </c>
      <c r="C662" s="1" t="s">
        <v>668</v>
      </c>
      <c r="D662">
        <v>25.2</v>
      </c>
      <c r="E662">
        <v>5572</v>
      </c>
      <c r="F662">
        <v>139880</v>
      </c>
      <c r="G662">
        <v>13699000</v>
      </c>
      <c r="H662" s="8">
        <f t="shared" si="10"/>
        <v>0</v>
      </c>
    </row>
    <row r="663" spans="1:8" hidden="1" x14ac:dyDescent="0.3">
      <c r="A663" s="2">
        <v>42027</v>
      </c>
      <c r="B663" t="s">
        <v>667</v>
      </c>
      <c r="C663" s="1" t="s">
        <v>668</v>
      </c>
      <c r="D663">
        <v>25.2</v>
      </c>
      <c r="E663">
        <v>264</v>
      </c>
      <c r="F663">
        <v>6650</v>
      </c>
      <c r="G663">
        <v>13699000</v>
      </c>
      <c r="H663" s="8">
        <f t="shared" si="10"/>
        <v>0</v>
      </c>
    </row>
    <row r="664" spans="1:8" hidden="1" x14ac:dyDescent="0.3">
      <c r="A664" s="2">
        <v>42026</v>
      </c>
      <c r="B664" t="s">
        <v>669</v>
      </c>
      <c r="C664" s="1" t="s">
        <v>670</v>
      </c>
      <c r="D664">
        <v>52.71</v>
      </c>
      <c r="E664">
        <v>744617</v>
      </c>
      <c r="F664">
        <v>39507140</v>
      </c>
      <c r="G664">
        <v>309998000</v>
      </c>
      <c r="H664" s="8">
        <f t="shared" si="10"/>
        <v>0</v>
      </c>
    </row>
    <row r="665" spans="1:8" hidden="1" x14ac:dyDescent="0.3">
      <c r="A665" s="2">
        <v>42027</v>
      </c>
      <c r="B665" t="s">
        <v>669</v>
      </c>
      <c r="C665" s="1" t="s">
        <v>670</v>
      </c>
      <c r="D665">
        <v>53.31</v>
      </c>
      <c r="E665">
        <v>1164766</v>
      </c>
      <c r="F665">
        <v>61137020</v>
      </c>
      <c r="G665">
        <v>309998000</v>
      </c>
      <c r="H665" s="8">
        <f t="shared" si="10"/>
        <v>1.1399999999999999</v>
      </c>
    </row>
    <row r="666" spans="1:8" hidden="1" x14ac:dyDescent="0.3">
      <c r="A666" s="2">
        <v>42026</v>
      </c>
      <c r="B666" t="s">
        <v>671</v>
      </c>
      <c r="C666" s="1" t="s">
        <v>672</v>
      </c>
      <c r="D666">
        <v>33.35</v>
      </c>
      <c r="E666">
        <v>2932394</v>
      </c>
      <c r="F666">
        <v>98146190</v>
      </c>
      <c r="G666">
        <v>783205000</v>
      </c>
      <c r="H666" s="8">
        <f t="shared" si="10"/>
        <v>0</v>
      </c>
    </row>
    <row r="667" spans="1:8" hidden="1" x14ac:dyDescent="0.3">
      <c r="A667" s="2">
        <v>42027</v>
      </c>
      <c r="B667" t="s">
        <v>671</v>
      </c>
      <c r="C667" s="1" t="s">
        <v>672</v>
      </c>
      <c r="D667">
        <v>33</v>
      </c>
      <c r="E667">
        <v>2362022</v>
      </c>
      <c r="F667">
        <v>78610550</v>
      </c>
      <c r="G667">
        <v>783205000</v>
      </c>
      <c r="H667" s="8">
        <f t="shared" si="10"/>
        <v>-1.05</v>
      </c>
    </row>
    <row r="668" spans="1:8" hidden="1" x14ac:dyDescent="0.3">
      <c r="A668" s="2">
        <v>42026</v>
      </c>
      <c r="B668" t="s">
        <v>673</v>
      </c>
      <c r="C668" s="1" t="s">
        <v>674</v>
      </c>
      <c r="D668">
        <v>88</v>
      </c>
      <c r="E668">
        <v>72965</v>
      </c>
      <c r="F668">
        <v>6475750</v>
      </c>
      <c r="G668">
        <v>25336000</v>
      </c>
      <c r="H668" s="8">
        <f t="shared" si="10"/>
        <v>0</v>
      </c>
    </row>
    <row r="669" spans="1:8" hidden="1" x14ac:dyDescent="0.3">
      <c r="A669" s="2">
        <v>42027</v>
      </c>
      <c r="B669" t="s">
        <v>673</v>
      </c>
      <c r="C669" s="1" t="s">
        <v>674</v>
      </c>
      <c r="D669">
        <v>88.2</v>
      </c>
      <c r="E669">
        <v>111464</v>
      </c>
      <c r="F669">
        <v>9849160</v>
      </c>
      <c r="G669">
        <v>25336000</v>
      </c>
      <c r="H669" s="8">
        <f t="shared" si="10"/>
        <v>0.23</v>
      </c>
    </row>
    <row r="670" spans="1:8" hidden="1" x14ac:dyDescent="0.3">
      <c r="A670" s="2">
        <v>42026</v>
      </c>
      <c r="B670" t="s">
        <v>675</v>
      </c>
      <c r="C670" s="1" t="s">
        <v>676</v>
      </c>
      <c r="D670">
        <v>2.58</v>
      </c>
      <c r="E670">
        <v>23889</v>
      </c>
      <c r="F670">
        <v>59220</v>
      </c>
      <c r="G670">
        <v>17382000</v>
      </c>
      <c r="H670" s="8">
        <f t="shared" si="10"/>
        <v>0</v>
      </c>
    </row>
    <row r="671" spans="1:8" hidden="1" x14ac:dyDescent="0.3">
      <c r="A671" s="2">
        <v>42027</v>
      </c>
      <c r="B671" t="s">
        <v>675</v>
      </c>
      <c r="C671" s="1" t="s">
        <v>676</v>
      </c>
      <c r="D671">
        <v>2.59</v>
      </c>
      <c r="E671">
        <v>7160</v>
      </c>
      <c r="F671">
        <v>18450</v>
      </c>
      <c r="G671">
        <v>17382000</v>
      </c>
      <c r="H671" s="8">
        <f t="shared" si="10"/>
        <v>0.39</v>
      </c>
    </row>
    <row r="672" spans="1:8" hidden="1" x14ac:dyDescent="0.3">
      <c r="A672" s="2">
        <v>42026</v>
      </c>
      <c r="B672" t="s">
        <v>677</v>
      </c>
      <c r="C672" s="1" t="s">
        <v>678</v>
      </c>
      <c r="D672">
        <v>0.2</v>
      </c>
      <c r="E672">
        <v>88732</v>
      </c>
      <c r="F672">
        <v>17050</v>
      </c>
      <c r="G672">
        <v>0</v>
      </c>
      <c r="H672" s="8">
        <f t="shared" si="10"/>
        <v>0</v>
      </c>
    </row>
    <row r="673" spans="1:8" hidden="1" x14ac:dyDescent="0.3">
      <c r="A673" s="2">
        <v>42027</v>
      </c>
      <c r="B673" t="s">
        <v>677</v>
      </c>
      <c r="C673" s="1" t="s">
        <v>678</v>
      </c>
      <c r="D673">
        <v>0.19</v>
      </c>
      <c r="E673">
        <v>101576</v>
      </c>
      <c r="F673">
        <v>19300</v>
      </c>
      <c r="G673">
        <v>0</v>
      </c>
      <c r="H673" s="8">
        <f t="shared" si="10"/>
        <v>-5</v>
      </c>
    </row>
    <row r="674" spans="1:8" hidden="1" x14ac:dyDescent="0.3">
      <c r="A674" s="2">
        <v>42026</v>
      </c>
      <c r="B674" t="s">
        <v>679</v>
      </c>
      <c r="C674" s="1" t="s">
        <v>680</v>
      </c>
      <c r="D674">
        <v>2.15</v>
      </c>
      <c r="E674">
        <v>180</v>
      </c>
      <c r="F674">
        <v>390</v>
      </c>
      <c r="G674">
        <v>0</v>
      </c>
      <c r="H674" s="8">
        <f t="shared" si="10"/>
        <v>0</v>
      </c>
    </row>
    <row r="675" spans="1:8" hidden="1" x14ac:dyDescent="0.3">
      <c r="A675" s="2">
        <v>42027</v>
      </c>
      <c r="B675" t="s">
        <v>679</v>
      </c>
      <c r="C675" s="1" t="s">
        <v>680</v>
      </c>
      <c r="D675">
        <v>2.15</v>
      </c>
      <c r="E675">
        <v>0</v>
      </c>
      <c r="F675">
        <v>0</v>
      </c>
      <c r="G675">
        <v>0</v>
      </c>
      <c r="H675" s="8">
        <f t="shared" si="10"/>
        <v>0</v>
      </c>
    </row>
    <row r="676" spans="1:8" hidden="1" x14ac:dyDescent="0.3">
      <c r="A676" s="2">
        <v>42026</v>
      </c>
      <c r="B676" t="s">
        <v>681</v>
      </c>
      <c r="C676" s="1" t="s">
        <v>682</v>
      </c>
      <c r="D676">
        <v>0.7</v>
      </c>
      <c r="E676">
        <v>0</v>
      </c>
      <c r="F676">
        <v>0</v>
      </c>
      <c r="G676">
        <v>0</v>
      </c>
      <c r="H676" s="8">
        <f t="shared" si="10"/>
        <v>0</v>
      </c>
    </row>
    <row r="677" spans="1:8" hidden="1" x14ac:dyDescent="0.3">
      <c r="A677" s="2">
        <v>42027</v>
      </c>
      <c r="B677" t="s">
        <v>681</v>
      </c>
      <c r="C677" s="1" t="s">
        <v>682</v>
      </c>
      <c r="D677">
        <v>0.7</v>
      </c>
      <c r="E677">
        <v>0</v>
      </c>
      <c r="F677">
        <v>0</v>
      </c>
      <c r="G677">
        <v>0</v>
      </c>
      <c r="H677" s="8">
        <f t="shared" si="10"/>
        <v>0</v>
      </c>
    </row>
    <row r="678" spans="1:8" hidden="1" x14ac:dyDescent="0.3">
      <c r="A678" s="2">
        <v>42026</v>
      </c>
      <c r="B678" t="s">
        <v>683</v>
      </c>
      <c r="C678" s="1" t="s">
        <v>684</v>
      </c>
      <c r="D678">
        <v>17.600000000000001</v>
      </c>
      <c r="E678">
        <v>30697</v>
      </c>
      <c r="F678">
        <v>535660</v>
      </c>
      <c r="G678">
        <v>15164000</v>
      </c>
      <c r="H678" s="8">
        <f t="shared" si="10"/>
        <v>0</v>
      </c>
    </row>
    <row r="679" spans="1:8" hidden="1" x14ac:dyDescent="0.3">
      <c r="A679" s="2">
        <v>42027</v>
      </c>
      <c r="B679" t="s">
        <v>683</v>
      </c>
      <c r="C679" s="1" t="s">
        <v>684</v>
      </c>
      <c r="D679">
        <v>18.5</v>
      </c>
      <c r="E679">
        <v>18827</v>
      </c>
      <c r="F679">
        <v>335140</v>
      </c>
      <c r="G679">
        <v>15164000</v>
      </c>
      <c r="H679" s="8">
        <f t="shared" si="10"/>
        <v>5.1100000000000003</v>
      </c>
    </row>
    <row r="680" spans="1:8" hidden="1" x14ac:dyDescent="0.3">
      <c r="A680" s="2">
        <v>42026</v>
      </c>
      <c r="B680" t="s">
        <v>685</v>
      </c>
      <c r="C680" s="1" t="s">
        <v>686</v>
      </c>
      <c r="D680">
        <v>0.09</v>
      </c>
      <c r="E680">
        <v>583497</v>
      </c>
      <c r="F680">
        <v>52510</v>
      </c>
      <c r="G680">
        <v>0</v>
      </c>
      <c r="H680" s="8">
        <f t="shared" si="10"/>
        <v>0</v>
      </c>
    </row>
    <row r="681" spans="1:8" hidden="1" x14ac:dyDescent="0.3">
      <c r="A681" s="2">
        <v>42027</v>
      </c>
      <c r="B681" t="s">
        <v>685</v>
      </c>
      <c r="C681" s="1" t="s">
        <v>686</v>
      </c>
      <c r="D681">
        <v>0.09</v>
      </c>
      <c r="E681">
        <v>571477</v>
      </c>
      <c r="F681">
        <v>47050</v>
      </c>
      <c r="G681">
        <v>0</v>
      </c>
      <c r="H681" s="8">
        <f t="shared" si="10"/>
        <v>0</v>
      </c>
    </row>
    <row r="682" spans="1:8" hidden="1" x14ac:dyDescent="0.3">
      <c r="A682" s="2">
        <v>42026</v>
      </c>
      <c r="B682" t="s">
        <v>687</v>
      </c>
      <c r="C682" s="1" t="s">
        <v>688</v>
      </c>
      <c r="D682">
        <v>2.21</v>
      </c>
      <c r="E682">
        <v>1934</v>
      </c>
      <c r="F682">
        <v>4080</v>
      </c>
      <c r="G682">
        <v>0</v>
      </c>
      <c r="H682" s="8">
        <f t="shared" si="10"/>
        <v>0</v>
      </c>
    </row>
    <row r="683" spans="1:8" hidden="1" x14ac:dyDescent="0.3">
      <c r="A683" s="2">
        <v>42027</v>
      </c>
      <c r="B683" t="s">
        <v>687</v>
      </c>
      <c r="C683" s="1" t="s">
        <v>688</v>
      </c>
      <c r="D683">
        <v>2.19</v>
      </c>
      <c r="E683">
        <v>202</v>
      </c>
      <c r="F683">
        <v>420</v>
      </c>
      <c r="G683">
        <v>0</v>
      </c>
      <c r="H683" s="8">
        <f t="shared" si="10"/>
        <v>-0.9</v>
      </c>
    </row>
    <row r="684" spans="1:8" hidden="1" x14ac:dyDescent="0.3">
      <c r="A684" s="2">
        <v>42026</v>
      </c>
      <c r="B684" t="s">
        <v>689</v>
      </c>
      <c r="C684" s="1" t="s">
        <v>690</v>
      </c>
      <c r="D684">
        <v>27.2</v>
      </c>
      <c r="E684">
        <v>2133</v>
      </c>
      <c r="F684">
        <v>57750</v>
      </c>
      <c r="G684">
        <v>794000</v>
      </c>
      <c r="H684" s="8">
        <f t="shared" si="10"/>
        <v>0</v>
      </c>
    </row>
    <row r="685" spans="1:8" hidden="1" x14ac:dyDescent="0.3">
      <c r="A685" s="2">
        <v>42027</v>
      </c>
      <c r="B685" t="s">
        <v>689</v>
      </c>
      <c r="C685" s="1" t="s">
        <v>690</v>
      </c>
      <c r="D685">
        <v>28.4</v>
      </c>
      <c r="E685">
        <v>1773</v>
      </c>
      <c r="F685">
        <v>49210</v>
      </c>
      <c r="G685">
        <v>794000</v>
      </c>
      <c r="H685" s="8">
        <f t="shared" si="10"/>
        <v>4.41</v>
      </c>
    </row>
    <row r="686" spans="1:8" hidden="1" x14ac:dyDescent="0.3">
      <c r="A686" s="2">
        <v>42026</v>
      </c>
      <c r="B686" t="s">
        <v>691</v>
      </c>
      <c r="C686" s="1" t="s">
        <v>692</v>
      </c>
      <c r="D686">
        <v>6.25</v>
      </c>
      <c r="E686">
        <v>56910</v>
      </c>
      <c r="F686">
        <v>356720</v>
      </c>
      <c r="G686">
        <v>25585000</v>
      </c>
      <c r="H686" s="8">
        <f t="shared" si="10"/>
        <v>0</v>
      </c>
    </row>
    <row r="687" spans="1:8" hidden="1" x14ac:dyDescent="0.3">
      <c r="A687" s="2">
        <v>42027</v>
      </c>
      <c r="B687" t="s">
        <v>691</v>
      </c>
      <c r="C687" s="1" t="s">
        <v>692</v>
      </c>
      <c r="D687">
        <v>6.42</v>
      </c>
      <c r="E687">
        <v>24087</v>
      </c>
      <c r="F687">
        <v>155170</v>
      </c>
      <c r="G687">
        <v>25585000</v>
      </c>
      <c r="H687" s="8">
        <f t="shared" si="10"/>
        <v>2.72</v>
      </c>
    </row>
    <row r="688" spans="1:8" hidden="1" x14ac:dyDescent="0.3">
      <c r="A688" s="2">
        <v>42026</v>
      </c>
      <c r="B688" t="s">
        <v>693</v>
      </c>
      <c r="C688" s="1" t="s">
        <v>694</v>
      </c>
      <c r="D688">
        <v>16.350000000000001</v>
      </c>
      <c r="E688">
        <v>3317</v>
      </c>
      <c r="F688">
        <v>53530</v>
      </c>
      <c r="G688">
        <v>5930000</v>
      </c>
      <c r="H688" s="8">
        <f t="shared" si="10"/>
        <v>0</v>
      </c>
    </row>
    <row r="689" spans="1:8" hidden="1" x14ac:dyDescent="0.3">
      <c r="A689" s="2">
        <v>42027</v>
      </c>
      <c r="B689" t="s">
        <v>693</v>
      </c>
      <c r="C689" s="1" t="s">
        <v>694</v>
      </c>
      <c r="D689">
        <v>16.649999999999999</v>
      </c>
      <c r="E689">
        <v>7185</v>
      </c>
      <c r="F689">
        <v>118350</v>
      </c>
      <c r="G689">
        <v>5930000</v>
      </c>
      <c r="H689" s="8">
        <f t="shared" si="10"/>
        <v>1.83</v>
      </c>
    </row>
    <row r="690" spans="1:8" hidden="1" x14ac:dyDescent="0.3">
      <c r="A690" s="2">
        <v>42026</v>
      </c>
      <c r="B690" t="s">
        <v>695</v>
      </c>
      <c r="C690" s="1" t="s">
        <v>696</v>
      </c>
      <c r="D690">
        <v>4.4000000000000004</v>
      </c>
      <c r="E690">
        <v>6588</v>
      </c>
      <c r="F690">
        <v>28930</v>
      </c>
      <c r="G690">
        <v>21432000</v>
      </c>
      <c r="H690" s="8">
        <f t="shared" si="10"/>
        <v>0</v>
      </c>
    </row>
    <row r="691" spans="1:8" hidden="1" x14ac:dyDescent="0.3">
      <c r="A691" s="2">
        <v>42027</v>
      </c>
      <c r="B691" t="s">
        <v>695</v>
      </c>
      <c r="C691" s="1" t="s">
        <v>696</v>
      </c>
      <c r="D691">
        <v>4.4000000000000004</v>
      </c>
      <c r="E691">
        <v>2</v>
      </c>
      <c r="F691">
        <v>10</v>
      </c>
      <c r="G691">
        <v>21432000</v>
      </c>
      <c r="H691" s="8">
        <f t="shared" si="10"/>
        <v>0</v>
      </c>
    </row>
    <row r="692" spans="1:8" hidden="1" x14ac:dyDescent="0.3">
      <c r="A692" s="2">
        <v>42026</v>
      </c>
      <c r="B692" t="s">
        <v>697</v>
      </c>
      <c r="C692" s="1" t="s">
        <v>698</v>
      </c>
      <c r="D692">
        <v>1.45</v>
      </c>
      <c r="E692">
        <v>101</v>
      </c>
      <c r="F692">
        <v>150</v>
      </c>
      <c r="G692">
        <v>0</v>
      </c>
      <c r="H692" s="8">
        <f t="shared" si="10"/>
        <v>0</v>
      </c>
    </row>
    <row r="693" spans="1:8" hidden="1" x14ac:dyDescent="0.3">
      <c r="A693" s="2">
        <v>42027</v>
      </c>
      <c r="B693" t="s">
        <v>697</v>
      </c>
      <c r="C693" s="1" t="s">
        <v>698</v>
      </c>
      <c r="D693">
        <v>1.25</v>
      </c>
      <c r="E693">
        <v>200</v>
      </c>
      <c r="F693">
        <v>250</v>
      </c>
      <c r="G693">
        <v>0</v>
      </c>
      <c r="H693" s="8">
        <f t="shared" si="10"/>
        <v>-13.79</v>
      </c>
    </row>
    <row r="694" spans="1:8" hidden="1" x14ac:dyDescent="0.3">
      <c r="A694" s="2">
        <v>42026</v>
      </c>
      <c r="B694" t="s">
        <v>699</v>
      </c>
      <c r="C694" s="1" t="s">
        <v>700</v>
      </c>
      <c r="D694">
        <v>13.2</v>
      </c>
      <c r="E694">
        <v>390</v>
      </c>
      <c r="F694">
        <v>5050</v>
      </c>
      <c r="G694">
        <v>423000</v>
      </c>
      <c r="H694" s="8">
        <f t="shared" si="10"/>
        <v>0</v>
      </c>
    </row>
    <row r="695" spans="1:8" hidden="1" x14ac:dyDescent="0.3">
      <c r="A695" s="2">
        <v>42027</v>
      </c>
      <c r="B695" t="s">
        <v>699</v>
      </c>
      <c r="C695" s="1" t="s">
        <v>700</v>
      </c>
      <c r="D695">
        <v>13</v>
      </c>
      <c r="E695">
        <v>2</v>
      </c>
      <c r="F695">
        <v>30</v>
      </c>
      <c r="G695">
        <v>423000</v>
      </c>
      <c r="H695" s="8">
        <f t="shared" si="10"/>
        <v>-1.52</v>
      </c>
    </row>
    <row r="696" spans="1:8" hidden="1" x14ac:dyDescent="0.3">
      <c r="A696" s="2">
        <v>42026</v>
      </c>
      <c r="B696" t="s">
        <v>701</v>
      </c>
      <c r="C696" s="1" t="s">
        <v>702</v>
      </c>
      <c r="D696">
        <v>15</v>
      </c>
      <c r="E696">
        <v>88</v>
      </c>
      <c r="F696">
        <v>1320</v>
      </c>
      <c r="G696">
        <v>1032000</v>
      </c>
      <c r="H696" s="8">
        <f t="shared" si="10"/>
        <v>0</v>
      </c>
    </row>
    <row r="697" spans="1:8" hidden="1" x14ac:dyDescent="0.3">
      <c r="A697" s="2">
        <v>42027</v>
      </c>
      <c r="B697" t="s">
        <v>701</v>
      </c>
      <c r="C697" s="1" t="s">
        <v>702</v>
      </c>
      <c r="D697">
        <v>15</v>
      </c>
      <c r="E697">
        <v>386</v>
      </c>
      <c r="F697">
        <v>5790</v>
      </c>
      <c r="G697">
        <v>1032000</v>
      </c>
      <c r="H697" s="8">
        <f t="shared" si="10"/>
        <v>0</v>
      </c>
    </row>
    <row r="698" spans="1:8" hidden="1" x14ac:dyDescent="0.3">
      <c r="A698" s="2">
        <v>42026</v>
      </c>
      <c r="B698" t="s">
        <v>703</v>
      </c>
      <c r="C698" s="1" t="s">
        <v>704</v>
      </c>
      <c r="D698">
        <v>2.83</v>
      </c>
      <c r="E698">
        <v>0</v>
      </c>
      <c r="F698">
        <v>0</v>
      </c>
      <c r="G698">
        <v>2631000</v>
      </c>
      <c r="H698" s="8">
        <f t="shared" si="10"/>
        <v>0</v>
      </c>
    </row>
    <row r="699" spans="1:8" hidden="1" x14ac:dyDescent="0.3">
      <c r="A699" s="2">
        <v>42027</v>
      </c>
      <c r="B699" t="s">
        <v>703</v>
      </c>
      <c r="C699" s="1" t="s">
        <v>704</v>
      </c>
      <c r="D699">
        <v>2.82</v>
      </c>
      <c r="E699">
        <v>489</v>
      </c>
      <c r="F699">
        <v>1380</v>
      </c>
      <c r="G699">
        <v>2631000</v>
      </c>
      <c r="H699" s="8">
        <f t="shared" si="10"/>
        <v>-0.35</v>
      </c>
    </row>
    <row r="700" spans="1:8" hidden="1" x14ac:dyDescent="0.3">
      <c r="A700" s="2">
        <v>42026</v>
      </c>
      <c r="B700" t="s">
        <v>705</v>
      </c>
      <c r="C700" s="1" t="s">
        <v>706</v>
      </c>
      <c r="D700">
        <v>1.19</v>
      </c>
      <c r="E700">
        <v>5090</v>
      </c>
      <c r="F700">
        <v>5800</v>
      </c>
      <c r="G700">
        <v>0</v>
      </c>
      <c r="H700" s="8">
        <f t="shared" si="10"/>
        <v>0</v>
      </c>
    </row>
    <row r="701" spans="1:8" hidden="1" x14ac:dyDescent="0.3">
      <c r="A701" s="2">
        <v>42027</v>
      </c>
      <c r="B701" t="s">
        <v>705</v>
      </c>
      <c r="C701" s="1" t="s">
        <v>706</v>
      </c>
      <c r="D701">
        <v>1.2</v>
      </c>
      <c r="E701">
        <v>21143</v>
      </c>
      <c r="F701">
        <v>25360</v>
      </c>
      <c r="G701">
        <v>0</v>
      </c>
      <c r="H701" s="8">
        <f t="shared" si="10"/>
        <v>0.84</v>
      </c>
    </row>
    <row r="702" spans="1:8" hidden="1" x14ac:dyDescent="0.3">
      <c r="A702" s="2">
        <v>42026</v>
      </c>
      <c r="B702" t="s">
        <v>707</v>
      </c>
      <c r="C702" s="1" t="s">
        <v>708</v>
      </c>
      <c r="D702">
        <v>1.04</v>
      </c>
      <c r="E702">
        <v>17</v>
      </c>
      <c r="F702">
        <v>20</v>
      </c>
      <c r="G702">
        <v>0</v>
      </c>
      <c r="H702" s="8">
        <f t="shared" si="10"/>
        <v>0</v>
      </c>
    </row>
    <row r="703" spans="1:8" hidden="1" x14ac:dyDescent="0.3">
      <c r="A703" s="2">
        <v>42027</v>
      </c>
      <c r="B703" t="s">
        <v>707</v>
      </c>
      <c r="C703" s="1" t="s">
        <v>708</v>
      </c>
      <c r="D703">
        <v>1.04</v>
      </c>
      <c r="E703">
        <v>3426</v>
      </c>
      <c r="F703">
        <v>3500</v>
      </c>
      <c r="G703">
        <v>0</v>
      </c>
      <c r="H703" s="8">
        <f t="shared" si="10"/>
        <v>0</v>
      </c>
    </row>
    <row r="704" spans="1:8" hidden="1" x14ac:dyDescent="0.3">
      <c r="A704" s="2">
        <v>42026</v>
      </c>
      <c r="B704" t="s">
        <v>709</v>
      </c>
      <c r="C704" s="1" t="s">
        <v>710</v>
      </c>
      <c r="D704">
        <v>16.2</v>
      </c>
      <c r="E704">
        <v>10</v>
      </c>
      <c r="F704">
        <v>160</v>
      </c>
      <c r="G704">
        <v>2716000</v>
      </c>
      <c r="H704" s="8">
        <f t="shared" si="10"/>
        <v>0</v>
      </c>
    </row>
    <row r="705" spans="1:8" hidden="1" x14ac:dyDescent="0.3">
      <c r="A705" s="2">
        <v>42027</v>
      </c>
      <c r="B705" t="s">
        <v>709</v>
      </c>
      <c r="C705" s="1" t="s">
        <v>710</v>
      </c>
      <c r="D705">
        <v>16.5</v>
      </c>
      <c r="E705">
        <v>54033</v>
      </c>
      <c r="F705">
        <v>864860</v>
      </c>
      <c r="G705">
        <v>2716000</v>
      </c>
      <c r="H705" s="8">
        <f t="shared" si="10"/>
        <v>1.85</v>
      </c>
    </row>
    <row r="706" spans="1:8" hidden="1" x14ac:dyDescent="0.3">
      <c r="A706" s="2">
        <v>42026</v>
      </c>
      <c r="B706" t="s">
        <v>711</v>
      </c>
      <c r="C706" s="1" t="s">
        <v>712</v>
      </c>
      <c r="D706">
        <v>1.47</v>
      </c>
      <c r="E706">
        <v>367114</v>
      </c>
      <c r="F706">
        <v>516530</v>
      </c>
      <c r="G706">
        <v>21115000</v>
      </c>
      <c r="H706" s="8">
        <f t="shared" si="10"/>
        <v>0</v>
      </c>
    </row>
    <row r="707" spans="1:8" hidden="1" x14ac:dyDescent="0.3">
      <c r="A707" s="2">
        <v>42027</v>
      </c>
      <c r="B707" t="s">
        <v>711</v>
      </c>
      <c r="C707" s="1" t="s">
        <v>712</v>
      </c>
      <c r="D707">
        <v>1.44</v>
      </c>
      <c r="E707">
        <v>321456</v>
      </c>
      <c r="F707">
        <v>483840</v>
      </c>
      <c r="G707">
        <v>21115000</v>
      </c>
      <c r="H707" s="8">
        <f t="shared" si="10"/>
        <v>-2.04</v>
      </c>
    </row>
    <row r="708" spans="1:8" hidden="1" x14ac:dyDescent="0.3">
      <c r="A708" s="2">
        <v>42026</v>
      </c>
      <c r="B708" t="s">
        <v>713</v>
      </c>
      <c r="C708" s="1" t="s">
        <v>714</v>
      </c>
      <c r="D708">
        <v>5.93</v>
      </c>
      <c r="E708">
        <v>48986</v>
      </c>
      <c r="F708">
        <v>278560</v>
      </c>
      <c r="G708">
        <v>5439000</v>
      </c>
      <c r="H708" s="8">
        <f t="shared" ref="H708:H771" si="11">ROUND(IF(B708=B707,(D708/D707)-1,0)*100,2)</f>
        <v>0</v>
      </c>
    </row>
    <row r="709" spans="1:8" hidden="1" x14ac:dyDescent="0.3">
      <c r="A709" s="2">
        <v>42027</v>
      </c>
      <c r="B709" t="s">
        <v>713</v>
      </c>
      <c r="C709" s="1" t="s">
        <v>714</v>
      </c>
      <c r="D709">
        <v>6.15</v>
      </c>
      <c r="E709">
        <v>12690</v>
      </c>
      <c r="F709">
        <v>79070</v>
      </c>
      <c r="G709">
        <v>5439000</v>
      </c>
      <c r="H709" s="8">
        <f t="shared" si="11"/>
        <v>3.71</v>
      </c>
    </row>
    <row r="710" spans="1:8" hidden="1" x14ac:dyDescent="0.3">
      <c r="A710" s="2">
        <v>42026</v>
      </c>
      <c r="B710" t="s">
        <v>715</v>
      </c>
      <c r="C710" s="1" t="s">
        <v>716</v>
      </c>
      <c r="D710">
        <v>2.94</v>
      </c>
      <c r="E710">
        <v>4520</v>
      </c>
      <c r="F710">
        <v>13130</v>
      </c>
      <c r="G710">
        <v>14959000</v>
      </c>
      <c r="H710" s="8">
        <f t="shared" si="11"/>
        <v>0</v>
      </c>
    </row>
    <row r="711" spans="1:8" hidden="1" x14ac:dyDescent="0.3">
      <c r="A711" s="2">
        <v>42027</v>
      </c>
      <c r="B711" t="s">
        <v>715</v>
      </c>
      <c r="C711" s="1" t="s">
        <v>716</v>
      </c>
      <c r="D711">
        <v>2.89</v>
      </c>
      <c r="E711">
        <v>9040</v>
      </c>
      <c r="F711">
        <v>26080</v>
      </c>
      <c r="G711">
        <v>14959000</v>
      </c>
      <c r="H711" s="8">
        <f t="shared" si="11"/>
        <v>-1.7</v>
      </c>
    </row>
    <row r="712" spans="1:8" hidden="1" x14ac:dyDescent="0.3">
      <c r="A712" s="2">
        <v>42026</v>
      </c>
      <c r="B712" t="s">
        <v>717</v>
      </c>
      <c r="C712" s="1" t="s">
        <v>718</v>
      </c>
      <c r="D712">
        <v>23.99</v>
      </c>
      <c r="E712">
        <v>2</v>
      </c>
      <c r="F712">
        <v>50</v>
      </c>
      <c r="G712">
        <v>93000</v>
      </c>
      <c r="H712" s="8">
        <f t="shared" si="11"/>
        <v>0</v>
      </c>
    </row>
    <row r="713" spans="1:8" hidden="1" x14ac:dyDescent="0.3">
      <c r="A713" s="2">
        <v>42027</v>
      </c>
      <c r="B713" t="s">
        <v>717</v>
      </c>
      <c r="C713" s="1" t="s">
        <v>718</v>
      </c>
      <c r="D713">
        <v>24</v>
      </c>
      <c r="E713">
        <v>80</v>
      </c>
      <c r="F713">
        <v>1920</v>
      </c>
      <c r="G713">
        <v>93000</v>
      </c>
      <c r="H713" s="8">
        <f t="shared" si="11"/>
        <v>0.04</v>
      </c>
    </row>
    <row r="714" spans="1:8" hidden="1" x14ac:dyDescent="0.3">
      <c r="A714" s="2">
        <v>42026</v>
      </c>
      <c r="B714" t="s">
        <v>719</v>
      </c>
      <c r="C714" s="1" t="s">
        <v>720</v>
      </c>
      <c r="D714">
        <v>14.48</v>
      </c>
      <c r="E714">
        <v>2649</v>
      </c>
      <c r="F714">
        <v>38450</v>
      </c>
      <c r="G714">
        <v>8907000</v>
      </c>
      <c r="H714" s="8">
        <f t="shared" si="11"/>
        <v>0</v>
      </c>
    </row>
    <row r="715" spans="1:8" hidden="1" x14ac:dyDescent="0.3">
      <c r="A715" s="2">
        <v>42027</v>
      </c>
      <c r="B715" t="s">
        <v>719</v>
      </c>
      <c r="C715" s="1" t="s">
        <v>720</v>
      </c>
      <c r="D715">
        <v>14.48</v>
      </c>
      <c r="E715">
        <v>2961</v>
      </c>
      <c r="F715">
        <v>42770</v>
      </c>
      <c r="G715">
        <v>8907000</v>
      </c>
      <c r="H715" s="8">
        <f t="shared" si="11"/>
        <v>0</v>
      </c>
    </row>
    <row r="716" spans="1:8" hidden="1" x14ac:dyDescent="0.3">
      <c r="A716" s="2">
        <v>42026</v>
      </c>
      <c r="B716" t="s">
        <v>721</v>
      </c>
      <c r="C716" s="1" t="s">
        <v>722</v>
      </c>
      <c r="D716">
        <v>140.85</v>
      </c>
      <c r="E716">
        <v>142</v>
      </c>
      <c r="F716">
        <v>19770</v>
      </c>
      <c r="G716">
        <v>3122000</v>
      </c>
      <c r="H716" s="8">
        <f t="shared" si="11"/>
        <v>0</v>
      </c>
    </row>
    <row r="717" spans="1:8" hidden="1" x14ac:dyDescent="0.3">
      <c r="A717" s="2">
        <v>42027</v>
      </c>
      <c r="B717" t="s">
        <v>721</v>
      </c>
      <c r="C717" s="1" t="s">
        <v>722</v>
      </c>
      <c r="D717">
        <v>140.85</v>
      </c>
      <c r="E717">
        <v>124</v>
      </c>
      <c r="F717">
        <v>17450</v>
      </c>
      <c r="G717">
        <v>3122000</v>
      </c>
      <c r="H717" s="8">
        <f t="shared" si="11"/>
        <v>0</v>
      </c>
    </row>
    <row r="718" spans="1:8" hidden="1" x14ac:dyDescent="0.3">
      <c r="A718" s="2">
        <v>42026</v>
      </c>
      <c r="B718" t="s">
        <v>723</v>
      </c>
      <c r="C718" s="1" t="s">
        <v>724</v>
      </c>
      <c r="D718">
        <v>1.19</v>
      </c>
      <c r="E718">
        <v>4405</v>
      </c>
      <c r="F718">
        <v>5140</v>
      </c>
      <c r="G718">
        <v>0</v>
      </c>
      <c r="H718" s="8">
        <f t="shared" si="11"/>
        <v>0</v>
      </c>
    </row>
    <row r="719" spans="1:8" hidden="1" x14ac:dyDescent="0.3">
      <c r="A719" s="2">
        <v>42027</v>
      </c>
      <c r="B719" t="s">
        <v>723</v>
      </c>
      <c r="C719" s="1" t="s">
        <v>724</v>
      </c>
      <c r="D719">
        <v>1.19</v>
      </c>
      <c r="E719">
        <v>0</v>
      </c>
      <c r="F719">
        <v>0</v>
      </c>
      <c r="G719">
        <v>0</v>
      </c>
      <c r="H719" s="8">
        <f t="shared" si="11"/>
        <v>0</v>
      </c>
    </row>
    <row r="720" spans="1:8" hidden="1" x14ac:dyDescent="0.3">
      <c r="A720" s="2">
        <v>42026</v>
      </c>
      <c r="B720" t="s">
        <v>725</v>
      </c>
      <c r="C720" s="1" t="s">
        <v>726</v>
      </c>
      <c r="D720">
        <v>500</v>
      </c>
      <c r="E720">
        <v>106184</v>
      </c>
      <c r="F720">
        <v>52274210</v>
      </c>
      <c r="G720">
        <v>55967000</v>
      </c>
      <c r="H720" s="8">
        <f t="shared" si="11"/>
        <v>0</v>
      </c>
    </row>
    <row r="721" spans="1:8" hidden="1" x14ac:dyDescent="0.3">
      <c r="A721" s="2">
        <v>42027</v>
      </c>
      <c r="B721" t="s">
        <v>725</v>
      </c>
      <c r="C721" s="1" t="s">
        <v>726</v>
      </c>
      <c r="D721">
        <v>508.65</v>
      </c>
      <c r="E721">
        <v>145512</v>
      </c>
      <c r="F721">
        <v>73380130</v>
      </c>
      <c r="G721">
        <v>55967000</v>
      </c>
      <c r="H721" s="8">
        <f t="shared" si="11"/>
        <v>1.73</v>
      </c>
    </row>
    <row r="722" spans="1:8" hidden="1" x14ac:dyDescent="0.3">
      <c r="A722" s="2">
        <v>42026</v>
      </c>
      <c r="B722" t="s">
        <v>727</v>
      </c>
      <c r="C722" s="1" t="s">
        <v>728</v>
      </c>
      <c r="D722">
        <v>4.1500000000000004</v>
      </c>
      <c r="E722">
        <v>530</v>
      </c>
      <c r="F722">
        <v>2140</v>
      </c>
      <c r="G722">
        <v>0</v>
      </c>
      <c r="H722" s="8">
        <f t="shared" si="11"/>
        <v>0</v>
      </c>
    </row>
    <row r="723" spans="1:8" hidden="1" x14ac:dyDescent="0.3">
      <c r="A723" s="2">
        <v>42027</v>
      </c>
      <c r="B723" t="s">
        <v>727</v>
      </c>
      <c r="C723" s="1" t="s">
        <v>728</v>
      </c>
      <c r="D723">
        <v>4.1500000000000004</v>
      </c>
      <c r="E723">
        <v>0</v>
      </c>
      <c r="F723">
        <v>0</v>
      </c>
      <c r="G723">
        <v>0</v>
      </c>
      <c r="H723" s="8">
        <f t="shared" si="11"/>
        <v>0</v>
      </c>
    </row>
    <row r="724" spans="1:8" hidden="1" x14ac:dyDescent="0.3">
      <c r="A724" s="2">
        <v>42026</v>
      </c>
      <c r="B724" t="s">
        <v>729</v>
      </c>
      <c r="C724" s="1" t="s">
        <v>730</v>
      </c>
      <c r="D724">
        <v>6.44</v>
      </c>
      <c r="E724">
        <v>9707</v>
      </c>
      <c r="F724">
        <v>62550</v>
      </c>
      <c r="G724">
        <v>35376000</v>
      </c>
      <c r="H724" s="8">
        <f t="shared" si="11"/>
        <v>0</v>
      </c>
    </row>
    <row r="725" spans="1:8" hidden="1" x14ac:dyDescent="0.3">
      <c r="A725" s="2">
        <v>42027</v>
      </c>
      <c r="B725" t="s">
        <v>729</v>
      </c>
      <c r="C725" s="1" t="s">
        <v>730</v>
      </c>
      <c r="D725">
        <v>6.4</v>
      </c>
      <c r="E725">
        <v>13434</v>
      </c>
      <c r="F725">
        <v>84890</v>
      </c>
      <c r="G725">
        <v>35376000</v>
      </c>
      <c r="H725" s="8">
        <f t="shared" si="11"/>
        <v>-0.62</v>
      </c>
    </row>
    <row r="726" spans="1:8" hidden="1" x14ac:dyDescent="0.3">
      <c r="A726" s="2">
        <v>42026</v>
      </c>
      <c r="B726" t="s">
        <v>731</v>
      </c>
      <c r="C726" s="1" t="s">
        <v>732</v>
      </c>
      <c r="D726">
        <v>12.79</v>
      </c>
      <c r="E726">
        <v>4814</v>
      </c>
      <c r="F726">
        <v>61760</v>
      </c>
      <c r="G726">
        <v>10375000</v>
      </c>
      <c r="H726" s="8">
        <f t="shared" si="11"/>
        <v>0</v>
      </c>
    </row>
    <row r="727" spans="1:8" hidden="1" x14ac:dyDescent="0.3">
      <c r="A727" s="2">
        <v>42027</v>
      </c>
      <c r="B727" t="s">
        <v>731</v>
      </c>
      <c r="C727" s="1" t="s">
        <v>732</v>
      </c>
      <c r="D727">
        <v>12.56</v>
      </c>
      <c r="E727">
        <v>11818</v>
      </c>
      <c r="F727">
        <v>149000</v>
      </c>
      <c r="G727">
        <v>10375000</v>
      </c>
      <c r="H727" s="8">
        <f t="shared" si="11"/>
        <v>-1.8</v>
      </c>
    </row>
    <row r="728" spans="1:8" hidden="1" x14ac:dyDescent="0.3">
      <c r="A728" s="2">
        <v>42026</v>
      </c>
      <c r="B728" t="s">
        <v>733</v>
      </c>
      <c r="C728" s="1" t="s">
        <v>734</v>
      </c>
      <c r="D728">
        <v>8.25</v>
      </c>
      <c r="E728">
        <v>15074</v>
      </c>
      <c r="F728">
        <v>123610</v>
      </c>
      <c r="G728">
        <v>19626000</v>
      </c>
      <c r="H728" s="8">
        <f t="shared" si="11"/>
        <v>0</v>
      </c>
    </row>
    <row r="729" spans="1:8" hidden="1" x14ac:dyDescent="0.3">
      <c r="A729" s="2">
        <v>42027</v>
      </c>
      <c r="B729" t="s">
        <v>733</v>
      </c>
      <c r="C729" s="1" t="s">
        <v>734</v>
      </c>
      <c r="D729">
        <v>8.24</v>
      </c>
      <c r="E729">
        <v>17230</v>
      </c>
      <c r="F729">
        <v>140510</v>
      </c>
      <c r="G729">
        <v>19626000</v>
      </c>
      <c r="H729" s="8">
        <f t="shared" si="11"/>
        <v>-0.12</v>
      </c>
    </row>
    <row r="730" spans="1:8" hidden="1" x14ac:dyDescent="0.3">
      <c r="A730" s="2">
        <v>42026</v>
      </c>
      <c r="B730" t="s">
        <v>735</v>
      </c>
      <c r="C730" s="1" t="s">
        <v>736</v>
      </c>
      <c r="D730">
        <v>6.03</v>
      </c>
      <c r="E730">
        <v>14914</v>
      </c>
      <c r="F730">
        <v>89660</v>
      </c>
      <c r="G730">
        <v>27134000</v>
      </c>
      <c r="H730" s="8">
        <f t="shared" si="11"/>
        <v>0</v>
      </c>
    </row>
    <row r="731" spans="1:8" hidden="1" x14ac:dyDescent="0.3">
      <c r="A731" s="2">
        <v>42027</v>
      </c>
      <c r="B731" t="s">
        <v>735</v>
      </c>
      <c r="C731" s="1" t="s">
        <v>736</v>
      </c>
      <c r="D731">
        <v>5.95</v>
      </c>
      <c r="E731">
        <v>30228</v>
      </c>
      <c r="F731">
        <v>180360</v>
      </c>
      <c r="G731">
        <v>27134000</v>
      </c>
      <c r="H731" s="8">
        <f t="shared" si="11"/>
        <v>-1.33</v>
      </c>
    </row>
    <row r="732" spans="1:8" hidden="1" x14ac:dyDescent="0.3">
      <c r="A732" s="2">
        <v>42026</v>
      </c>
      <c r="B732" t="s">
        <v>737</v>
      </c>
      <c r="C732" s="1" t="s">
        <v>738</v>
      </c>
      <c r="D732">
        <v>16.309999999999999</v>
      </c>
      <c r="E732">
        <v>12</v>
      </c>
      <c r="F732">
        <v>200</v>
      </c>
      <c r="G732">
        <v>1469000</v>
      </c>
      <c r="H732" s="8">
        <f t="shared" si="11"/>
        <v>0</v>
      </c>
    </row>
    <row r="733" spans="1:8" hidden="1" x14ac:dyDescent="0.3">
      <c r="A733" s="2">
        <v>42027</v>
      </c>
      <c r="B733" t="s">
        <v>737</v>
      </c>
      <c r="C733" s="1" t="s">
        <v>738</v>
      </c>
      <c r="D733">
        <v>15.82</v>
      </c>
      <c r="E733">
        <v>138</v>
      </c>
      <c r="F733">
        <v>2190</v>
      </c>
      <c r="G733">
        <v>1469000</v>
      </c>
      <c r="H733" s="8">
        <f t="shared" si="11"/>
        <v>-3</v>
      </c>
    </row>
    <row r="734" spans="1:8" hidden="1" x14ac:dyDescent="0.3">
      <c r="A734" s="2">
        <v>42026</v>
      </c>
      <c r="B734" t="s">
        <v>739</v>
      </c>
      <c r="C734" s="1" t="s">
        <v>740</v>
      </c>
      <c r="D734">
        <v>17.5</v>
      </c>
      <c r="E734">
        <v>72786</v>
      </c>
      <c r="F734">
        <v>1291220</v>
      </c>
      <c r="G734">
        <v>6355000</v>
      </c>
      <c r="H734" s="8">
        <f t="shared" si="11"/>
        <v>0</v>
      </c>
    </row>
    <row r="735" spans="1:8" hidden="1" x14ac:dyDescent="0.3">
      <c r="A735" s="2">
        <v>42027</v>
      </c>
      <c r="B735" t="s">
        <v>739</v>
      </c>
      <c r="C735" s="1" t="s">
        <v>740</v>
      </c>
      <c r="D735">
        <v>17.8</v>
      </c>
      <c r="E735">
        <v>148652</v>
      </c>
      <c r="F735">
        <v>2651110</v>
      </c>
      <c r="G735">
        <v>6355000</v>
      </c>
      <c r="H735" s="8">
        <f t="shared" si="11"/>
        <v>1.71</v>
      </c>
    </row>
    <row r="736" spans="1:8" hidden="1" x14ac:dyDescent="0.3">
      <c r="A736" s="2">
        <v>42026</v>
      </c>
      <c r="B736" t="s">
        <v>741</v>
      </c>
      <c r="C736" s="1" t="s">
        <v>742</v>
      </c>
      <c r="D736">
        <v>2.17</v>
      </c>
      <c r="E736">
        <v>6478</v>
      </c>
      <c r="F736">
        <v>14280</v>
      </c>
      <c r="G736">
        <v>19987000</v>
      </c>
      <c r="H736" s="8">
        <f t="shared" si="11"/>
        <v>0</v>
      </c>
    </row>
    <row r="737" spans="1:8" hidden="1" x14ac:dyDescent="0.3">
      <c r="A737" s="2">
        <v>42027</v>
      </c>
      <c r="B737" t="s">
        <v>741</v>
      </c>
      <c r="C737" s="1" t="s">
        <v>742</v>
      </c>
      <c r="D737">
        <v>2.35</v>
      </c>
      <c r="E737">
        <v>1256206</v>
      </c>
      <c r="F737">
        <v>2640660</v>
      </c>
      <c r="G737">
        <v>19987000</v>
      </c>
      <c r="H737" s="8">
        <f t="shared" si="11"/>
        <v>8.2899999999999991</v>
      </c>
    </row>
    <row r="738" spans="1:8" hidden="1" x14ac:dyDescent="0.3">
      <c r="A738" s="2">
        <v>42026</v>
      </c>
      <c r="B738" t="s">
        <v>743</v>
      </c>
      <c r="C738" s="1" t="s">
        <v>744</v>
      </c>
      <c r="D738">
        <v>6.45</v>
      </c>
      <c r="E738">
        <v>1201</v>
      </c>
      <c r="F738">
        <v>7740</v>
      </c>
      <c r="G738">
        <v>12912000</v>
      </c>
      <c r="H738" s="8">
        <f t="shared" si="11"/>
        <v>0</v>
      </c>
    </row>
    <row r="739" spans="1:8" hidden="1" x14ac:dyDescent="0.3">
      <c r="A739" s="2">
        <v>42027</v>
      </c>
      <c r="B739" t="s">
        <v>743</v>
      </c>
      <c r="C739" s="1" t="s">
        <v>744</v>
      </c>
      <c r="D739">
        <v>6.49</v>
      </c>
      <c r="E739">
        <v>108226</v>
      </c>
      <c r="F739">
        <v>684060</v>
      </c>
      <c r="G739">
        <v>12912000</v>
      </c>
      <c r="H739" s="8">
        <f t="shared" si="11"/>
        <v>0.62</v>
      </c>
    </row>
    <row r="740" spans="1:8" hidden="1" x14ac:dyDescent="0.3">
      <c r="A740" s="2">
        <v>42026</v>
      </c>
      <c r="B740" t="s">
        <v>745</v>
      </c>
      <c r="C740" s="1" t="s">
        <v>746</v>
      </c>
      <c r="D740">
        <v>1.98</v>
      </c>
      <c r="E740">
        <v>24373</v>
      </c>
      <c r="F740">
        <v>47190</v>
      </c>
      <c r="G740">
        <v>13353000</v>
      </c>
      <c r="H740" s="8">
        <f t="shared" si="11"/>
        <v>0</v>
      </c>
    </row>
    <row r="741" spans="1:8" hidden="1" x14ac:dyDescent="0.3">
      <c r="A741" s="2">
        <v>42027</v>
      </c>
      <c r="B741" t="s">
        <v>745</v>
      </c>
      <c r="C741" s="1" t="s">
        <v>746</v>
      </c>
      <c r="D741">
        <v>1.96</v>
      </c>
      <c r="E741">
        <v>30575</v>
      </c>
      <c r="F741">
        <v>61550</v>
      </c>
      <c r="G741">
        <v>13353000</v>
      </c>
      <c r="H741" s="8">
        <f t="shared" si="11"/>
        <v>-1.01</v>
      </c>
    </row>
    <row r="742" spans="1:8" hidden="1" x14ac:dyDescent="0.3">
      <c r="A742" s="2">
        <v>42026</v>
      </c>
      <c r="B742" t="s">
        <v>747</v>
      </c>
      <c r="C742" s="1" t="s">
        <v>748</v>
      </c>
      <c r="D742">
        <v>5.85</v>
      </c>
      <c r="E742">
        <v>22</v>
      </c>
      <c r="F742">
        <v>130</v>
      </c>
      <c r="G742">
        <v>0</v>
      </c>
      <c r="H742" s="8">
        <f t="shared" si="11"/>
        <v>0</v>
      </c>
    </row>
    <row r="743" spans="1:8" hidden="1" x14ac:dyDescent="0.3">
      <c r="A743" s="2">
        <v>42027</v>
      </c>
      <c r="B743" t="s">
        <v>747</v>
      </c>
      <c r="C743" s="1" t="s">
        <v>748</v>
      </c>
      <c r="D743">
        <v>5.0999999999999996</v>
      </c>
      <c r="E743">
        <v>2595</v>
      </c>
      <c r="F743">
        <v>13330</v>
      </c>
      <c r="G743">
        <v>0</v>
      </c>
      <c r="H743" s="8">
        <f t="shared" si="11"/>
        <v>-12.82</v>
      </c>
    </row>
    <row r="744" spans="1:8" hidden="1" x14ac:dyDescent="0.3">
      <c r="A744" s="2">
        <v>42026</v>
      </c>
      <c r="B744" t="s">
        <v>749</v>
      </c>
      <c r="C744" s="1" t="s">
        <v>750</v>
      </c>
      <c r="D744">
        <v>0.04</v>
      </c>
      <c r="E744">
        <v>15000</v>
      </c>
      <c r="F744">
        <v>600</v>
      </c>
      <c r="G744">
        <v>6100000</v>
      </c>
      <c r="H744" s="8">
        <f t="shared" si="11"/>
        <v>0</v>
      </c>
    </row>
    <row r="745" spans="1:8" hidden="1" x14ac:dyDescent="0.3">
      <c r="A745" s="2">
        <v>42027</v>
      </c>
      <c r="B745" t="s">
        <v>749</v>
      </c>
      <c r="C745" s="1" t="s">
        <v>750</v>
      </c>
      <c r="D745">
        <v>0.04</v>
      </c>
      <c r="E745">
        <v>100</v>
      </c>
      <c r="F745">
        <v>8</v>
      </c>
      <c r="G745">
        <v>6100000</v>
      </c>
      <c r="H745" s="8">
        <f t="shared" si="11"/>
        <v>0</v>
      </c>
    </row>
    <row r="746" spans="1:8" hidden="1" x14ac:dyDescent="0.3">
      <c r="A746" s="2">
        <v>42026</v>
      </c>
      <c r="B746" t="s">
        <v>751</v>
      </c>
      <c r="C746" s="1" t="s">
        <v>752</v>
      </c>
      <c r="D746">
        <v>0.67</v>
      </c>
      <c r="E746">
        <v>2098</v>
      </c>
      <c r="F746">
        <v>1410</v>
      </c>
      <c r="G746">
        <v>0</v>
      </c>
      <c r="H746" s="8">
        <f t="shared" si="11"/>
        <v>0</v>
      </c>
    </row>
    <row r="747" spans="1:8" hidden="1" x14ac:dyDescent="0.3">
      <c r="A747" s="2">
        <v>42027</v>
      </c>
      <c r="B747" t="s">
        <v>751</v>
      </c>
      <c r="C747" s="1" t="s">
        <v>752</v>
      </c>
      <c r="D747">
        <v>0.7</v>
      </c>
      <c r="E747">
        <v>4528</v>
      </c>
      <c r="F747">
        <v>3110</v>
      </c>
      <c r="G747">
        <v>0</v>
      </c>
      <c r="H747" s="8">
        <f t="shared" si="11"/>
        <v>4.4800000000000004</v>
      </c>
    </row>
    <row r="748" spans="1:8" hidden="1" x14ac:dyDescent="0.3">
      <c r="A748" s="2">
        <v>42026</v>
      </c>
      <c r="B748" t="s">
        <v>753</v>
      </c>
      <c r="C748" s="1" t="s">
        <v>754</v>
      </c>
      <c r="D748">
        <v>5.8</v>
      </c>
      <c r="E748">
        <v>2553</v>
      </c>
      <c r="F748">
        <v>14940</v>
      </c>
      <c r="G748">
        <v>5343000</v>
      </c>
      <c r="H748" s="8">
        <f t="shared" si="11"/>
        <v>0</v>
      </c>
    </row>
    <row r="749" spans="1:8" hidden="1" x14ac:dyDescent="0.3">
      <c r="A749" s="2">
        <v>42027</v>
      </c>
      <c r="B749" t="s">
        <v>753</v>
      </c>
      <c r="C749" s="1" t="s">
        <v>754</v>
      </c>
      <c r="D749">
        <v>5.7</v>
      </c>
      <c r="E749">
        <v>2614</v>
      </c>
      <c r="F749">
        <v>15040</v>
      </c>
      <c r="G749">
        <v>5343000</v>
      </c>
      <c r="H749" s="8">
        <f t="shared" si="11"/>
        <v>-1.72</v>
      </c>
    </row>
    <row r="750" spans="1:8" hidden="1" x14ac:dyDescent="0.3">
      <c r="A750" s="2">
        <v>42026</v>
      </c>
      <c r="B750" t="s">
        <v>755</v>
      </c>
      <c r="C750" s="1" t="s">
        <v>756</v>
      </c>
      <c r="D750">
        <v>12.1</v>
      </c>
      <c r="E750">
        <v>15</v>
      </c>
      <c r="F750">
        <v>180</v>
      </c>
      <c r="G750">
        <v>1451000</v>
      </c>
      <c r="H750" s="8">
        <f t="shared" si="11"/>
        <v>0</v>
      </c>
    </row>
    <row r="751" spans="1:8" hidden="1" x14ac:dyDescent="0.3">
      <c r="A751" s="2">
        <v>42027</v>
      </c>
      <c r="B751" t="s">
        <v>755</v>
      </c>
      <c r="C751" s="1" t="s">
        <v>756</v>
      </c>
      <c r="D751">
        <v>11.6</v>
      </c>
      <c r="E751">
        <v>312</v>
      </c>
      <c r="F751">
        <v>3620</v>
      </c>
      <c r="G751">
        <v>1451000</v>
      </c>
      <c r="H751" s="8">
        <f t="shared" si="11"/>
        <v>-4.13</v>
      </c>
    </row>
    <row r="752" spans="1:8" hidden="1" x14ac:dyDescent="0.3">
      <c r="A752" s="2">
        <v>42026</v>
      </c>
      <c r="B752" t="s">
        <v>757</v>
      </c>
      <c r="C752" s="1" t="s">
        <v>758</v>
      </c>
      <c r="D752">
        <v>2.38</v>
      </c>
      <c r="E752">
        <v>28019</v>
      </c>
      <c r="F752">
        <v>66020</v>
      </c>
      <c r="G752">
        <v>3055000</v>
      </c>
      <c r="H752" s="8">
        <f t="shared" si="11"/>
        <v>0</v>
      </c>
    </row>
    <row r="753" spans="1:8" hidden="1" x14ac:dyDescent="0.3">
      <c r="A753" s="2">
        <v>42027</v>
      </c>
      <c r="B753" t="s">
        <v>757</v>
      </c>
      <c r="C753" s="1" t="s">
        <v>758</v>
      </c>
      <c r="D753">
        <v>2.41</v>
      </c>
      <c r="E753">
        <v>2249</v>
      </c>
      <c r="F753">
        <v>5350</v>
      </c>
      <c r="G753">
        <v>3055000</v>
      </c>
      <c r="H753" s="8">
        <f t="shared" si="11"/>
        <v>1.26</v>
      </c>
    </row>
    <row r="754" spans="1:8" hidden="1" x14ac:dyDescent="0.3">
      <c r="A754" s="2">
        <v>42026</v>
      </c>
      <c r="B754" t="s">
        <v>759</v>
      </c>
      <c r="C754" s="1" t="s">
        <v>760</v>
      </c>
      <c r="D754">
        <v>2.17</v>
      </c>
      <c r="E754">
        <v>27750</v>
      </c>
      <c r="F754">
        <v>59880</v>
      </c>
      <c r="G754">
        <v>121599000</v>
      </c>
      <c r="H754" s="8">
        <f t="shared" si="11"/>
        <v>0</v>
      </c>
    </row>
    <row r="755" spans="1:8" hidden="1" x14ac:dyDescent="0.3">
      <c r="A755" s="2">
        <v>42027</v>
      </c>
      <c r="B755" t="s">
        <v>759</v>
      </c>
      <c r="C755" s="1" t="s">
        <v>760</v>
      </c>
      <c r="D755">
        <v>2.16</v>
      </c>
      <c r="E755">
        <v>307173</v>
      </c>
      <c r="F755">
        <v>666030</v>
      </c>
      <c r="G755">
        <v>121599000</v>
      </c>
      <c r="H755" s="8">
        <f t="shared" si="11"/>
        <v>-0.46</v>
      </c>
    </row>
    <row r="756" spans="1:8" hidden="1" x14ac:dyDescent="0.3">
      <c r="A756" s="2">
        <v>42026</v>
      </c>
      <c r="B756" t="s">
        <v>761</v>
      </c>
      <c r="C756" s="1" t="s">
        <v>762</v>
      </c>
      <c r="D756">
        <v>1.5</v>
      </c>
      <c r="E756">
        <v>10</v>
      </c>
      <c r="F756">
        <v>20</v>
      </c>
      <c r="G756">
        <v>55661000</v>
      </c>
      <c r="H756" s="8">
        <f t="shared" si="11"/>
        <v>0</v>
      </c>
    </row>
    <row r="757" spans="1:8" hidden="1" x14ac:dyDescent="0.3">
      <c r="A757" s="2">
        <v>42027</v>
      </c>
      <c r="B757" t="s">
        <v>761</v>
      </c>
      <c r="C757" s="1" t="s">
        <v>762</v>
      </c>
      <c r="D757">
        <v>1.44</v>
      </c>
      <c r="E757">
        <v>15446</v>
      </c>
      <c r="F757">
        <v>22290</v>
      </c>
      <c r="G757">
        <v>55661000</v>
      </c>
      <c r="H757" s="8">
        <f t="shared" si="11"/>
        <v>-4</v>
      </c>
    </row>
    <row r="758" spans="1:8" hidden="1" x14ac:dyDescent="0.3">
      <c r="A758" s="2">
        <v>42026</v>
      </c>
      <c r="B758" t="s">
        <v>763</v>
      </c>
      <c r="C758" s="1" t="s">
        <v>764</v>
      </c>
      <c r="D758">
        <v>16.45</v>
      </c>
      <c r="E758">
        <v>925</v>
      </c>
      <c r="F758">
        <v>15080</v>
      </c>
      <c r="G758">
        <v>2220000</v>
      </c>
      <c r="H758" s="8">
        <f t="shared" si="11"/>
        <v>0</v>
      </c>
    </row>
    <row r="759" spans="1:8" hidden="1" x14ac:dyDescent="0.3">
      <c r="A759" s="2">
        <v>42027</v>
      </c>
      <c r="B759" t="s">
        <v>763</v>
      </c>
      <c r="C759" s="1" t="s">
        <v>764</v>
      </c>
      <c r="D759">
        <v>16.600000000000001</v>
      </c>
      <c r="E759">
        <v>6</v>
      </c>
      <c r="F759">
        <v>100</v>
      </c>
      <c r="G759">
        <v>2220000</v>
      </c>
      <c r="H759" s="8">
        <f t="shared" si="11"/>
        <v>0.91</v>
      </c>
    </row>
    <row r="760" spans="1:8" hidden="1" x14ac:dyDescent="0.3">
      <c r="A760" s="2">
        <v>42026</v>
      </c>
      <c r="B760" t="s">
        <v>765</v>
      </c>
      <c r="C760" s="1" t="s">
        <v>766</v>
      </c>
      <c r="D760">
        <v>1.41</v>
      </c>
      <c r="E760">
        <v>5716</v>
      </c>
      <c r="F760">
        <v>8060</v>
      </c>
      <c r="G760">
        <v>0</v>
      </c>
      <c r="H760" s="8">
        <f t="shared" si="11"/>
        <v>0</v>
      </c>
    </row>
    <row r="761" spans="1:8" hidden="1" x14ac:dyDescent="0.3">
      <c r="A761" s="2">
        <v>42027</v>
      </c>
      <c r="B761" t="s">
        <v>765</v>
      </c>
      <c r="C761" s="1" t="s">
        <v>766</v>
      </c>
      <c r="D761">
        <v>1.4</v>
      </c>
      <c r="E761">
        <v>67366</v>
      </c>
      <c r="F761">
        <v>94940</v>
      </c>
      <c r="G761">
        <v>0</v>
      </c>
      <c r="H761" s="8">
        <f t="shared" si="11"/>
        <v>-0.71</v>
      </c>
    </row>
    <row r="762" spans="1:8" hidden="1" x14ac:dyDescent="0.3">
      <c r="A762" s="2">
        <v>42026</v>
      </c>
      <c r="B762" t="s">
        <v>767</v>
      </c>
      <c r="C762" s="1" t="s">
        <v>768</v>
      </c>
      <c r="D762">
        <v>1.72</v>
      </c>
      <c r="E762">
        <v>14</v>
      </c>
      <c r="F762">
        <v>20</v>
      </c>
      <c r="G762">
        <v>2747000</v>
      </c>
      <c r="H762" s="8">
        <f t="shared" si="11"/>
        <v>0</v>
      </c>
    </row>
    <row r="763" spans="1:8" hidden="1" x14ac:dyDescent="0.3">
      <c r="A763" s="2">
        <v>42027</v>
      </c>
      <c r="B763" t="s">
        <v>767</v>
      </c>
      <c r="C763" s="1" t="s">
        <v>768</v>
      </c>
      <c r="D763">
        <v>1.71</v>
      </c>
      <c r="E763">
        <v>3776</v>
      </c>
      <c r="F763">
        <v>6460</v>
      </c>
      <c r="G763">
        <v>2747000</v>
      </c>
      <c r="H763" s="8">
        <f t="shared" si="11"/>
        <v>-0.57999999999999996</v>
      </c>
    </row>
    <row r="764" spans="1:8" hidden="1" x14ac:dyDescent="0.3">
      <c r="A764" s="2">
        <v>42026</v>
      </c>
      <c r="B764" t="s">
        <v>769</v>
      </c>
      <c r="C764" s="1" t="s">
        <v>770</v>
      </c>
      <c r="D764">
        <v>0.79</v>
      </c>
      <c r="E764">
        <v>0</v>
      </c>
      <c r="F764">
        <v>0</v>
      </c>
      <c r="G764">
        <v>0</v>
      </c>
      <c r="H764" s="8">
        <f t="shared" si="11"/>
        <v>0</v>
      </c>
    </row>
    <row r="765" spans="1:8" hidden="1" x14ac:dyDescent="0.3">
      <c r="A765" s="2">
        <v>42027</v>
      </c>
      <c r="B765" t="s">
        <v>769</v>
      </c>
      <c r="C765" s="1" t="s">
        <v>770</v>
      </c>
      <c r="D765">
        <v>0.79</v>
      </c>
      <c r="E765">
        <v>0</v>
      </c>
      <c r="F765">
        <v>0</v>
      </c>
      <c r="G765">
        <v>0</v>
      </c>
      <c r="H765" s="8">
        <f t="shared" si="11"/>
        <v>0</v>
      </c>
    </row>
    <row r="766" spans="1:8" hidden="1" x14ac:dyDescent="0.3">
      <c r="A766" s="2">
        <v>42026</v>
      </c>
      <c r="B766" t="s">
        <v>771</v>
      </c>
      <c r="C766" s="1" t="s">
        <v>772</v>
      </c>
      <c r="D766">
        <v>54.19</v>
      </c>
      <c r="E766">
        <v>5816</v>
      </c>
      <c r="F766">
        <v>317680</v>
      </c>
      <c r="G766">
        <v>23914000</v>
      </c>
      <c r="H766" s="8">
        <f t="shared" si="11"/>
        <v>0</v>
      </c>
    </row>
    <row r="767" spans="1:8" hidden="1" x14ac:dyDescent="0.3">
      <c r="A767" s="2">
        <v>42027</v>
      </c>
      <c r="B767" t="s">
        <v>771</v>
      </c>
      <c r="C767" s="1" t="s">
        <v>772</v>
      </c>
      <c r="D767">
        <v>53.5</v>
      </c>
      <c r="E767">
        <v>29982</v>
      </c>
      <c r="F767">
        <v>1608950</v>
      </c>
      <c r="G767">
        <v>23914000</v>
      </c>
      <c r="H767" s="8">
        <f t="shared" si="11"/>
        <v>-1.27</v>
      </c>
    </row>
    <row r="768" spans="1:8" hidden="1" x14ac:dyDescent="0.3">
      <c r="A768" s="2">
        <v>42026</v>
      </c>
      <c r="B768" t="s">
        <v>773</v>
      </c>
      <c r="C768" s="1" t="s">
        <v>774</v>
      </c>
      <c r="D768">
        <v>26.95</v>
      </c>
      <c r="E768">
        <v>101</v>
      </c>
      <c r="F768">
        <v>2580</v>
      </c>
      <c r="G768">
        <v>0</v>
      </c>
      <c r="H768" s="8">
        <f t="shared" si="11"/>
        <v>0</v>
      </c>
    </row>
    <row r="769" spans="1:8" hidden="1" x14ac:dyDescent="0.3">
      <c r="A769" s="2">
        <v>42027</v>
      </c>
      <c r="B769" t="s">
        <v>773</v>
      </c>
      <c r="C769" s="1" t="s">
        <v>774</v>
      </c>
      <c r="D769">
        <v>26.95</v>
      </c>
      <c r="E769">
        <v>25</v>
      </c>
      <c r="F769">
        <v>670</v>
      </c>
      <c r="G769">
        <v>0</v>
      </c>
      <c r="H769" s="8">
        <f t="shared" si="11"/>
        <v>0</v>
      </c>
    </row>
    <row r="770" spans="1:8" hidden="1" x14ac:dyDescent="0.3">
      <c r="A770" s="2">
        <v>42026</v>
      </c>
      <c r="B770" t="s">
        <v>775</v>
      </c>
      <c r="C770" s="1" t="s">
        <v>776</v>
      </c>
      <c r="D770">
        <v>0.21</v>
      </c>
      <c r="E770">
        <v>29500</v>
      </c>
      <c r="F770">
        <v>6050</v>
      </c>
      <c r="G770">
        <v>0</v>
      </c>
      <c r="H770" s="8">
        <f t="shared" si="11"/>
        <v>0</v>
      </c>
    </row>
    <row r="771" spans="1:8" hidden="1" x14ac:dyDescent="0.3">
      <c r="A771" s="2">
        <v>42027</v>
      </c>
      <c r="B771" t="s">
        <v>775</v>
      </c>
      <c r="C771" s="1" t="s">
        <v>776</v>
      </c>
      <c r="D771">
        <v>0.21</v>
      </c>
      <c r="E771">
        <v>14891</v>
      </c>
      <c r="F771">
        <v>3060</v>
      </c>
      <c r="G771">
        <v>0</v>
      </c>
      <c r="H771" s="8">
        <f t="shared" si="11"/>
        <v>0</v>
      </c>
    </row>
    <row r="772" spans="1:8" hidden="1" x14ac:dyDescent="0.3">
      <c r="A772" s="2">
        <v>42026</v>
      </c>
      <c r="B772" t="s">
        <v>777</v>
      </c>
      <c r="C772" s="1" t="s">
        <v>778</v>
      </c>
      <c r="D772">
        <v>1.74</v>
      </c>
      <c r="E772">
        <v>1405</v>
      </c>
      <c r="F772">
        <v>2500</v>
      </c>
      <c r="G772">
        <v>3496000</v>
      </c>
      <c r="H772" s="8">
        <f t="shared" ref="H772:H835" si="12">ROUND(IF(B772=B771,(D772/D771)-1,0)*100,2)</f>
        <v>0</v>
      </c>
    </row>
    <row r="773" spans="1:8" hidden="1" x14ac:dyDescent="0.3">
      <c r="A773" s="2">
        <v>42027</v>
      </c>
      <c r="B773" t="s">
        <v>777</v>
      </c>
      <c r="C773" s="1" t="s">
        <v>778</v>
      </c>
      <c r="D773">
        <v>1.74</v>
      </c>
      <c r="E773">
        <v>100</v>
      </c>
      <c r="F773">
        <v>170</v>
      </c>
      <c r="G773">
        <v>3496000</v>
      </c>
      <c r="H773" s="8">
        <f t="shared" si="12"/>
        <v>0</v>
      </c>
    </row>
    <row r="774" spans="1:8" hidden="1" x14ac:dyDescent="0.3">
      <c r="A774" s="2">
        <v>42026</v>
      </c>
      <c r="B774" t="s">
        <v>779</v>
      </c>
      <c r="C774" s="1" t="s">
        <v>780</v>
      </c>
      <c r="D774">
        <v>23.5</v>
      </c>
      <c r="E774">
        <v>2256</v>
      </c>
      <c r="F774">
        <v>53370</v>
      </c>
      <c r="G774">
        <v>5187000</v>
      </c>
      <c r="H774" s="8">
        <f t="shared" si="12"/>
        <v>0</v>
      </c>
    </row>
    <row r="775" spans="1:8" hidden="1" x14ac:dyDescent="0.3">
      <c r="A775" s="2">
        <v>42027</v>
      </c>
      <c r="B775" t="s">
        <v>779</v>
      </c>
      <c r="C775" s="1" t="s">
        <v>780</v>
      </c>
      <c r="D775">
        <v>23.73</v>
      </c>
      <c r="E775">
        <v>720</v>
      </c>
      <c r="F775">
        <v>17090</v>
      </c>
      <c r="G775">
        <v>5187000</v>
      </c>
      <c r="H775" s="8">
        <f t="shared" si="12"/>
        <v>0.98</v>
      </c>
    </row>
    <row r="776" spans="1:8" hidden="1" x14ac:dyDescent="0.3">
      <c r="A776" s="2">
        <v>42026</v>
      </c>
      <c r="B776" t="s">
        <v>781</v>
      </c>
      <c r="C776" s="1" t="s">
        <v>782</v>
      </c>
      <c r="D776">
        <v>6.15</v>
      </c>
      <c r="E776">
        <v>700</v>
      </c>
      <c r="F776">
        <v>4230</v>
      </c>
      <c r="G776">
        <v>2500000</v>
      </c>
      <c r="H776" s="8">
        <f t="shared" si="12"/>
        <v>0</v>
      </c>
    </row>
    <row r="777" spans="1:8" hidden="1" x14ac:dyDescent="0.3">
      <c r="A777" s="2">
        <v>42027</v>
      </c>
      <c r="B777" t="s">
        <v>781</v>
      </c>
      <c r="C777" s="1" t="s">
        <v>782</v>
      </c>
      <c r="D777">
        <v>6</v>
      </c>
      <c r="E777">
        <v>2699</v>
      </c>
      <c r="F777">
        <v>16250</v>
      </c>
      <c r="G777">
        <v>2500000</v>
      </c>
      <c r="H777" s="8">
        <f t="shared" si="12"/>
        <v>-2.44</v>
      </c>
    </row>
    <row r="778" spans="1:8" hidden="1" x14ac:dyDescent="0.3">
      <c r="A778" s="2">
        <v>42026</v>
      </c>
      <c r="B778" t="s">
        <v>783</v>
      </c>
      <c r="C778" s="1" t="s">
        <v>784</v>
      </c>
      <c r="D778">
        <v>16.28</v>
      </c>
      <c r="E778">
        <v>3279</v>
      </c>
      <c r="F778">
        <v>52650</v>
      </c>
      <c r="G778">
        <v>5246000</v>
      </c>
      <c r="H778" s="8">
        <f t="shared" si="12"/>
        <v>0</v>
      </c>
    </row>
    <row r="779" spans="1:8" hidden="1" x14ac:dyDescent="0.3">
      <c r="A779" s="2">
        <v>42027</v>
      </c>
      <c r="B779" t="s">
        <v>783</v>
      </c>
      <c r="C779" s="1" t="s">
        <v>784</v>
      </c>
      <c r="D779">
        <v>16.55</v>
      </c>
      <c r="E779">
        <v>1670</v>
      </c>
      <c r="F779">
        <v>27510</v>
      </c>
      <c r="G779">
        <v>5246000</v>
      </c>
      <c r="H779" s="8">
        <f t="shared" si="12"/>
        <v>1.66</v>
      </c>
    </row>
    <row r="780" spans="1:8" hidden="1" x14ac:dyDescent="0.3">
      <c r="A780" s="2">
        <v>42026</v>
      </c>
      <c r="B780" t="s">
        <v>785</v>
      </c>
      <c r="C780" s="1" t="s">
        <v>786</v>
      </c>
      <c r="D780">
        <v>15.6</v>
      </c>
      <c r="E780">
        <v>1292</v>
      </c>
      <c r="F780">
        <v>20190</v>
      </c>
      <c r="G780">
        <v>3182000</v>
      </c>
      <c r="H780" s="8">
        <f t="shared" si="12"/>
        <v>0</v>
      </c>
    </row>
    <row r="781" spans="1:8" hidden="1" x14ac:dyDescent="0.3">
      <c r="A781" s="2">
        <v>42027</v>
      </c>
      <c r="B781" t="s">
        <v>785</v>
      </c>
      <c r="C781" s="1" t="s">
        <v>786</v>
      </c>
      <c r="D781">
        <v>15.7</v>
      </c>
      <c r="E781">
        <v>250</v>
      </c>
      <c r="F781">
        <v>3930</v>
      </c>
      <c r="G781">
        <v>3182000</v>
      </c>
      <c r="H781" s="8">
        <f t="shared" si="12"/>
        <v>0.64</v>
      </c>
    </row>
    <row r="782" spans="1:8" hidden="1" x14ac:dyDescent="0.3">
      <c r="A782" s="2">
        <v>42026</v>
      </c>
      <c r="B782" t="s">
        <v>787</v>
      </c>
      <c r="C782" s="1" t="s">
        <v>788</v>
      </c>
      <c r="D782">
        <v>3.3</v>
      </c>
      <c r="E782">
        <v>75052</v>
      </c>
      <c r="F782">
        <v>250120</v>
      </c>
      <c r="G782">
        <v>32839000</v>
      </c>
      <c r="H782" s="8">
        <f t="shared" si="12"/>
        <v>0</v>
      </c>
    </row>
    <row r="783" spans="1:8" hidden="1" x14ac:dyDescent="0.3">
      <c r="A783" s="2">
        <v>42027</v>
      </c>
      <c r="B783" t="s">
        <v>787</v>
      </c>
      <c r="C783" s="1" t="s">
        <v>788</v>
      </c>
      <c r="D783">
        <v>3.1</v>
      </c>
      <c r="E783">
        <v>165158</v>
      </c>
      <c r="F783">
        <v>531090</v>
      </c>
      <c r="G783">
        <v>32839000</v>
      </c>
      <c r="H783" s="8">
        <f t="shared" si="12"/>
        <v>-6.06</v>
      </c>
    </row>
    <row r="784" spans="1:8" hidden="1" x14ac:dyDescent="0.3">
      <c r="A784" s="2">
        <v>42026</v>
      </c>
      <c r="B784" t="s">
        <v>789</v>
      </c>
      <c r="C784" s="1" t="s">
        <v>790</v>
      </c>
      <c r="D784">
        <v>1.81</v>
      </c>
      <c r="E784">
        <v>49988</v>
      </c>
      <c r="F784">
        <v>92210</v>
      </c>
      <c r="G784">
        <v>18377000</v>
      </c>
      <c r="H784" s="8">
        <f t="shared" si="12"/>
        <v>0</v>
      </c>
    </row>
    <row r="785" spans="1:8" hidden="1" x14ac:dyDescent="0.3">
      <c r="A785" s="2">
        <v>42027</v>
      </c>
      <c r="B785" t="s">
        <v>789</v>
      </c>
      <c r="C785" s="1" t="s">
        <v>790</v>
      </c>
      <c r="D785">
        <v>1.9</v>
      </c>
      <c r="E785">
        <v>30788</v>
      </c>
      <c r="F785">
        <v>57160</v>
      </c>
      <c r="G785">
        <v>18377000</v>
      </c>
      <c r="H785" s="8">
        <f t="shared" si="12"/>
        <v>4.97</v>
      </c>
    </row>
    <row r="786" spans="1:8" hidden="1" x14ac:dyDescent="0.3">
      <c r="A786" s="2">
        <v>42026</v>
      </c>
      <c r="B786" t="s">
        <v>791</v>
      </c>
      <c r="C786" s="1" t="s">
        <v>792</v>
      </c>
      <c r="D786">
        <v>5.26</v>
      </c>
      <c r="E786">
        <v>0</v>
      </c>
      <c r="F786">
        <v>0</v>
      </c>
      <c r="G786">
        <v>5448000</v>
      </c>
      <c r="H786" s="8">
        <f t="shared" si="12"/>
        <v>0</v>
      </c>
    </row>
    <row r="787" spans="1:8" hidden="1" x14ac:dyDescent="0.3">
      <c r="A787" s="2">
        <v>42027</v>
      </c>
      <c r="B787" t="s">
        <v>791</v>
      </c>
      <c r="C787" s="1" t="s">
        <v>792</v>
      </c>
      <c r="D787">
        <v>5.38</v>
      </c>
      <c r="E787">
        <v>11641</v>
      </c>
      <c r="F787">
        <v>62630</v>
      </c>
      <c r="G787">
        <v>5448000</v>
      </c>
      <c r="H787" s="8">
        <f t="shared" si="12"/>
        <v>2.2799999999999998</v>
      </c>
    </row>
    <row r="788" spans="1:8" hidden="1" x14ac:dyDescent="0.3">
      <c r="A788" s="2">
        <v>42026</v>
      </c>
      <c r="B788" t="s">
        <v>793</v>
      </c>
      <c r="C788" s="1" t="s">
        <v>794</v>
      </c>
      <c r="D788">
        <v>9.5500000000000007</v>
      </c>
      <c r="E788">
        <v>0</v>
      </c>
      <c r="F788">
        <v>0</v>
      </c>
      <c r="G788">
        <v>1962000</v>
      </c>
      <c r="H788" s="8">
        <f t="shared" si="12"/>
        <v>0</v>
      </c>
    </row>
    <row r="789" spans="1:8" hidden="1" x14ac:dyDescent="0.3">
      <c r="A789" s="2">
        <v>42027</v>
      </c>
      <c r="B789" t="s">
        <v>793</v>
      </c>
      <c r="C789" s="1" t="s">
        <v>794</v>
      </c>
      <c r="D789">
        <v>9.4499999999999993</v>
      </c>
      <c r="E789">
        <v>3</v>
      </c>
      <c r="F789">
        <v>30</v>
      </c>
      <c r="G789">
        <v>1962000</v>
      </c>
      <c r="H789" s="8">
        <f t="shared" si="12"/>
        <v>-1.05</v>
      </c>
    </row>
    <row r="790" spans="1:8" hidden="1" x14ac:dyDescent="0.3">
      <c r="A790" s="2">
        <v>42026</v>
      </c>
      <c r="B790" t="s">
        <v>795</v>
      </c>
      <c r="C790" s="1" t="s">
        <v>796</v>
      </c>
      <c r="D790">
        <v>33</v>
      </c>
      <c r="E790">
        <v>1636</v>
      </c>
      <c r="F790">
        <v>53780</v>
      </c>
      <c r="G790">
        <v>1729000</v>
      </c>
      <c r="H790" s="8">
        <f t="shared" si="12"/>
        <v>0</v>
      </c>
    </row>
    <row r="791" spans="1:8" hidden="1" x14ac:dyDescent="0.3">
      <c r="A791" s="2">
        <v>42027</v>
      </c>
      <c r="B791" t="s">
        <v>795</v>
      </c>
      <c r="C791" s="1" t="s">
        <v>796</v>
      </c>
      <c r="D791">
        <v>35.65</v>
      </c>
      <c r="E791">
        <v>35984</v>
      </c>
      <c r="F791">
        <v>1260360</v>
      </c>
      <c r="G791">
        <v>1729000</v>
      </c>
      <c r="H791" s="8">
        <f t="shared" si="12"/>
        <v>8.0299999999999994</v>
      </c>
    </row>
    <row r="792" spans="1:8" hidden="1" x14ac:dyDescent="0.3">
      <c r="A792" s="2">
        <v>42026</v>
      </c>
      <c r="B792" t="s">
        <v>797</v>
      </c>
      <c r="C792" s="1" t="s">
        <v>798</v>
      </c>
      <c r="D792">
        <v>1.81</v>
      </c>
      <c r="E792">
        <v>105</v>
      </c>
      <c r="F792">
        <v>190</v>
      </c>
      <c r="G792">
        <v>0</v>
      </c>
      <c r="H792" s="8">
        <f t="shared" si="12"/>
        <v>0</v>
      </c>
    </row>
    <row r="793" spans="1:8" hidden="1" x14ac:dyDescent="0.3">
      <c r="A793" s="2">
        <v>42027</v>
      </c>
      <c r="B793" t="s">
        <v>797</v>
      </c>
      <c r="C793" s="1" t="s">
        <v>798</v>
      </c>
      <c r="D793">
        <v>1.81</v>
      </c>
      <c r="E793">
        <v>0</v>
      </c>
      <c r="F793">
        <v>0</v>
      </c>
      <c r="G793">
        <v>0</v>
      </c>
      <c r="H793" s="8">
        <f t="shared" si="12"/>
        <v>0</v>
      </c>
    </row>
    <row r="794" spans="1:8" hidden="1" x14ac:dyDescent="0.3">
      <c r="A794" s="2">
        <v>42026</v>
      </c>
      <c r="B794" t="s">
        <v>799</v>
      </c>
      <c r="C794" s="1" t="s">
        <v>800</v>
      </c>
      <c r="D794">
        <v>1.02</v>
      </c>
      <c r="E794">
        <v>99531</v>
      </c>
      <c r="F794">
        <v>102480</v>
      </c>
      <c r="G794">
        <v>31508000</v>
      </c>
      <c r="H794" s="8">
        <f t="shared" si="12"/>
        <v>0</v>
      </c>
    </row>
    <row r="795" spans="1:8" hidden="1" x14ac:dyDescent="0.3">
      <c r="A795" s="2">
        <v>42027</v>
      </c>
      <c r="B795" t="s">
        <v>799</v>
      </c>
      <c r="C795" s="1" t="s">
        <v>800</v>
      </c>
      <c r="D795">
        <v>1.05</v>
      </c>
      <c r="E795">
        <v>318070</v>
      </c>
      <c r="F795">
        <v>332020</v>
      </c>
      <c r="G795">
        <v>31508000</v>
      </c>
      <c r="H795" s="8">
        <f t="shared" si="12"/>
        <v>2.94</v>
      </c>
    </row>
    <row r="796" spans="1:8" hidden="1" x14ac:dyDescent="0.3">
      <c r="A796" s="2">
        <v>42026</v>
      </c>
      <c r="B796" t="s">
        <v>801</v>
      </c>
      <c r="C796" s="1" t="s">
        <v>802</v>
      </c>
      <c r="D796">
        <v>0.56000000000000005</v>
      </c>
      <c r="E796">
        <v>17400</v>
      </c>
      <c r="F796">
        <v>9320</v>
      </c>
      <c r="G796">
        <v>0</v>
      </c>
      <c r="H796" s="8">
        <f t="shared" si="12"/>
        <v>0</v>
      </c>
    </row>
    <row r="797" spans="1:8" hidden="1" x14ac:dyDescent="0.3">
      <c r="A797" s="2">
        <v>42027</v>
      </c>
      <c r="B797" t="s">
        <v>801</v>
      </c>
      <c r="C797" s="1" t="s">
        <v>802</v>
      </c>
      <c r="D797">
        <v>0.54</v>
      </c>
      <c r="E797">
        <v>25961</v>
      </c>
      <c r="F797">
        <v>13550</v>
      </c>
      <c r="G797">
        <v>0</v>
      </c>
      <c r="H797" s="8">
        <f t="shared" si="12"/>
        <v>-3.57</v>
      </c>
    </row>
    <row r="798" spans="1:8" hidden="1" x14ac:dyDescent="0.3">
      <c r="A798" s="2">
        <v>42026</v>
      </c>
      <c r="B798" t="s">
        <v>803</v>
      </c>
      <c r="C798" s="1" t="s">
        <v>804</v>
      </c>
      <c r="D798">
        <v>3.44</v>
      </c>
      <c r="E798">
        <v>53362</v>
      </c>
      <c r="F798">
        <v>163450</v>
      </c>
      <c r="G798">
        <v>0</v>
      </c>
      <c r="H798" s="8">
        <f t="shared" si="12"/>
        <v>0</v>
      </c>
    </row>
    <row r="799" spans="1:8" hidden="1" x14ac:dyDescent="0.3">
      <c r="A799" s="2">
        <v>42027</v>
      </c>
      <c r="B799" t="s">
        <v>803</v>
      </c>
      <c r="C799" s="1" t="s">
        <v>804</v>
      </c>
      <c r="D799">
        <v>3.6</v>
      </c>
      <c r="E799">
        <v>12896</v>
      </c>
      <c r="F799">
        <v>45470</v>
      </c>
      <c r="G799">
        <v>0</v>
      </c>
      <c r="H799" s="8">
        <f t="shared" si="12"/>
        <v>4.6500000000000004</v>
      </c>
    </row>
    <row r="800" spans="1:8" hidden="1" x14ac:dyDescent="0.3">
      <c r="A800" s="2">
        <v>42026</v>
      </c>
      <c r="B800" t="s">
        <v>805</v>
      </c>
      <c r="C800" s="1" t="s">
        <v>806</v>
      </c>
      <c r="D800">
        <v>12.4</v>
      </c>
      <c r="E800">
        <v>2624</v>
      </c>
      <c r="F800">
        <v>32730</v>
      </c>
      <c r="G800">
        <v>9601000</v>
      </c>
      <c r="H800" s="8">
        <f t="shared" si="12"/>
        <v>0</v>
      </c>
    </row>
    <row r="801" spans="1:8" hidden="1" x14ac:dyDescent="0.3">
      <c r="A801" s="2">
        <v>42027</v>
      </c>
      <c r="B801" t="s">
        <v>805</v>
      </c>
      <c r="C801" s="1" t="s">
        <v>806</v>
      </c>
      <c r="D801">
        <v>12.06</v>
      </c>
      <c r="E801">
        <v>2350</v>
      </c>
      <c r="F801">
        <v>28540</v>
      </c>
      <c r="G801">
        <v>9601000</v>
      </c>
      <c r="H801" s="8">
        <f t="shared" si="12"/>
        <v>-2.74</v>
      </c>
    </row>
    <row r="802" spans="1:8" hidden="1" x14ac:dyDescent="0.3">
      <c r="A802" s="2">
        <v>42026</v>
      </c>
      <c r="B802" t="s">
        <v>807</v>
      </c>
      <c r="C802" s="1" t="s">
        <v>808</v>
      </c>
      <c r="D802">
        <v>41.31</v>
      </c>
      <c r="E802">
        <v>213</v>
      </c>
      <c r="F802">
        <v>8650</v>
      </c>
      <c r="G802">
        <v>5026000</v>
      </c>
      <c r="H802" s="8">
        <f t="shared" si="12"/>
        <v>0</v>
      </c>
    </row>
    <row r="803" spans="1:8" hidden="1" x14ac:dyDescent="0.3">
      <c r="A803" s="2">
        <v>42027</v>
      </c>
      <c r="B803" t="s">
        <v>807</v>
      </c>
      <c r="C803" s="1" t="s">
        <v>808</v>
      </c>
      <c r="D803">
        <v>41.98</v>
      </c>
      <c r="E803">
        <v>4383</v>
      </c>
      <c r="F803">
        <v>180590</v>
      </c>
      <c r="G803">
        <v>5026000</v>
      </c>
      <c r="H803" s="8">
        <f t="shared" si="12"/>
        <v>1.62</v>
      </c>
    </row>
    <row r="804" spans="1:8" hidden="1" x14ac:dyDescent="0.3">
      <c r="A804" s="2">
        <v>42026</v>
      </c>
      <c r="B804" t="s">
        <v>809</v>
      </c>
      <c r="C804" s="1" t="s">
        <v>810</v>
      </c>
      <c r="D804">
        <v>43.59</v>
      </c>
      <c r="E804">
        <v>984</v>
      </c>
      <c r="F804">
        <v>42770</v>
      </c>
      <c r="G804">
        <v>176000</v>
      </c>
      <c r="H804" s="8">
        <f t="shared" si="12"/>
        <v>0</v>
      </c>
    </row>
    <row r="805" spans="1:8" hidden="1" x14ac:dyDescent="0.3">
      <c r="A805" s="2">
        <v>42027</v>
      </c>
      <c r="B805" t="s">
        <v>809</v>
      </c>
      <c r="C805" s="1" t="s">
        <v>810</v>
      </c>
      <c r="D805">
        <v>43.58</v>
      </c>
      <c r="E805">
        <v>120</v>
      </c>
      <c r="F805">
        <v>5230</v>
      </c>
      <c r="G805">
        <v>176000</v>
      </c>
      <c r="H805" s="8">
        <f t="shared" si="12"/>
        <v>-0.02</v>
      </c>
    </row>
    <row r="806" spans="1:8" hidden="1" x14ac:dyDescent="0.3">
      <c r="A806" s="2">
        <v>42026</v>
      </c>
      <c r="B806" t="s">
        <v>811</v>
      </c>
      <c r="C806" s="1" t="s">
        <v>812</v>
      </c>
      <c r="D806">
        <v>2.5499999999999998</v>
      </c>
      <c r="E806">
        <v>72481</v>
      </c>
      <c r="F806">
        <v>188940</v>
      </c>
      <c r="G806">
        <v>12010000</v>
      </c>
      <c r="H806" s="8">
        <f t="shared" si="12"/>
        <v>0</v>
      </c>
    </row>
    <row r="807" spans="1:8" hidden="1" x14ac:dyDescent="0.3">
      <c r="A807" s="2">
        <v>42027</v>
      </c>
      <c r="B807" t="s">
        <v>811</v>
      </c>
      <c r="C807" s="1" t="s">
        <v>812</v>
      </c>
      <c r="D807">
        <v>2.4</v>
      </c>
      <c r="E807">
        <v>58946</v>
      </c>
      <c r="F807">
        <v>142380</v>
      </c>
      <c r="G807">
        <v>12010000</v>
      </c>
      <c r="H807" s="8">
        <f t="shared" si="12"/>
        <v>-5.88</v>
      </c>
    </row>
    <row r="808" spans="1:8" hidden="1" x14ac:dyDescent="0.3">
      <c r="A808" s="2">
        <v>42026</v>
      </c>
      <c r="B808" t="s">
        <v>813</v>
      </c>
      <c r="C808" s="1" t="s">
        <v>814</v>
      </c>
      <c r="D808">
        <v>8.06</v>
      </c>
      <c r="E808">
        <v>134</v>
      </c>
      <c r="F808">
        <v>1070</v>
      </c>
      <c r="G808">
        <v>4755000</v>
      </c>
      <c r="H808" s="8">
        <f t="shared" si="12"/>
        <v>0</v>
      </c>
    </row>
    <row r="809" spans="1:8" hidden="1" x14ac:dyDescent="0.3">
      <c r="A809" s="2">
        <v>42027</v>
      </c>
      <c r="B809" t="s">
        <v>813</v>
      </c>
      <c r="C809" s="1" t="s">
        <v>814</v>
      </c>
      <c r="D809">
        <v>8</v>
      </c>
      <c r="E809">
        <v>550</v>
      </c>
      <c r="F809">
        <v>4400</v>
      </c>
      <c r="G809">
        <v>4755000</v>
      </c>
      <c r="H809" s="8">
        <f t="shared" si="12"/>
        <v>-0.74</v>
      </c>
    </row>
    <row r="810" spans="1:8" hidden="1" x14ac:dyDescent="0.3">
      <c r="A810" s="2">
        <v>42026</v>
      </c>
      <c r="B810" t="s">
        <v>815</v>
      </c>
      <c r="C810" s="1" t="s">
        <v>816</v>
      </c>
      <c r="D810">
        <v>8.4</v>
      </c>
      <c r="E810">
        <v>0</v>
      </c>
      <c r="F810">
        <v>0</v>
      </c>
      <c r="G810">
        <v>12000</v>
      </c>
      <c r="H810" s="8">
        <f t="shared" si="12"/>
        <v>0</v>
      </c>
    </row>
    <row r="811" spans="1:8" hidden="1" x14ac:dyDescent="0.3">
      <c r="A811" s="2">
        <v>42027</v>
      </c>
      <c r="B811" t="s">
        <v>815</v>
      </c>
      <c r="C811" s="1" t="s">
        <v>816</v>
      </c>
      <c r="D811">
        <v>8.4</v>
      </c>
      <c r="E811">
        <v>0</v>
      </c>
      <c r="F811">
        <v>0</v>
      </c>
      <c r="G811">
        <v>12000</v>
      </c>
      <c r="H811" s="8">
        <f t="shared" si="12"/>
        <v>0</v>
      </c>
    </row>
    <row r="812" spans="1:8" hidden="1" x14ac:dyDescent="0.3">
      <c r="A812" s="2">
        <v>42026</v>
      </c>
      <c r="B812" t="s">
        <v>817</v>
      </c>
      <c r="C812" s="1" t="s">
        <v>818</v>
      </c>
      <c r="D812">
        <v>2.65</v>
      </c>
      <c r="E812">
        <v>31459</v>
      </c>
      <c r="F812">
        <v>83440</v>
      </c>
      <c r="G812">
        <v>97338000</v>
      </c>
      <c r="H812" s="8">
        <f t="shared" si="12"/>
        <v>0</v>
      </c>
    </row>
    <row r="813" spans="1:8" hidden="1" x14ac:dyDescent="0.3">
      <c r="A813" s="2">
        <v>42027</v>
      </c>
      <c r="B813" t="s">
        <v>817</v>
      </c>
      <c r="C813" s="1" t="s">
        <v>818</v>
      </c>
      <c r="D813">
        <v>2.68</v>
      </c>
      <c r="E813">
        <v>30778</v>
      </c>
      <c r="F813">
        <v>82070</v>
      </c>
      <c r="G813">
        <v>97338000</v>
      </c>
      <c r="H813" s="8">
        <f t="shared" si="12"/>
        <v>1.1299999999999999</v>
      </c>
    </row>
    <row r="814" spans="1:8" hidden="1" x14ac:dyDescent="0.3">
      <c r="A814" s="2">
        <v>42026</v>
      </c>
      <c r="B814" t="s">
        <v>819</v>
      </c>
      <c r="C814" s="1" t="s">
        <v>820</v>
      </c>
      <c r="D814">
        <v>343.9</v>
      </c>
      <c r="E814">
        <v>1349</v>
      </c>
      <c r="F814">
        <v>449300</v>
      </c>
      <c r="G814">
        <v>1810000</v>
      </c>
      <c r="H814" s="8">
        <f t="shared" si="12"/>
        <v>0</v>
      </c>
    </row>
    <row r="815" spans="1:8" hidden="1" x14ac:dyDescent="0.3">
      <c r="A815" s="2">
        <v>42027</v>
      </c>
      <c r="B815" t="s">
        <v>819</v>
      </c>
      <c r="C815" s="1" t="s">
        <v>820</v>
      </c>
      <c r="D815">
        <v>353</v>
      </c>
      <c r="E815">
        <v>488</v>
      </c>
      <c r="F815">
        <v>170730</v>
      </c>
      <c r="G815">
        <v>1810000</v>
      </c>
      <c r="H815" s="8">
        <f t="shared" si="12"/>
        <v>2.65</v>
      </c>
    </row>
    <row r="816" spans="1:8" hidden="1" x14ac:dyDescent="0.3">
      <c r="A816" s="2">
        <v>42026</v>
      </c>
      <c r="B816" t="s">
        <v>821</v>
      </c>
      <c r="C816" s="1" t="s">
        <v>822</v>
      </c>
      <c r="D816">
        <v>12.7</v>
      </c>
      <c r="E816">
        <v>3421</v>
      </c>
      <c r="F816">
        <v>43300</v>
      </c>
      <c r="G816">
        <v>7716000</v>
      </c>
      <c r="H816" s="8">
        <f t="shared" si="12"/>
        <v>0</v>
      </c>
    </row>
    <row r="817" spans="1:8" hidden="1" x14ac:dyDescent="0.3">
      <c r="A817" s="2">
        <v>42027</v>
      </c>
      <c r="B817" t="s">
        <v>821</v>
      </c>
      <c r="C817" s="1" t="s">
        <v>822</v>
      </c>
      <c r="D817">
        <v>12.45</v>
      </c>
      <c r="E817">
        <v>926</v>
      </c>
      <c r="F817">
        <v>11490</v>
      </c>
      <c r="G817">
        <v>7716000</v>
      </c>
      <c r="H817" s="8">
        <f t="shared" si="12"/>
        <v>-1.97</v>
      </c>
    </row>
    <row r="818" spans="1:8" hidden="1" x14ac:dyDescent="0.3">
      <c r="A818" s="2">
        <v>42026</v>
      </c>
      <c r="B818" t="s">
        <v>823</v>
      </c>
      <c r="C818" s="1" t="s">
        <v>824</v>
      </c>
      <c r="D818">
        <v>10.31</v>
      </c>
      <c r="E818">
        <v>1401</v>
      </c>
      <c r="F818">
        <v>14500</v>
      </c>
      <c r="G818">
        <v>1791000</v>
      </c>
      <c r="H818" s="8">
        <f t="shared" si="12"/>
        <v>0</v>
      </c>
    </row>
    <row r="819" spans="1:8" hidden="1" x14ac:dyDescent="0.3">
      <c r="A819" s="2">
        <v>42027</v>
      </c>
      <c r="B819" t="s">
        <v>823</v>
      </c>
      <c r="C819" s="1" t="s">
        <v>824</v>
      </c>
      <c r="D819">
        <v>10.5</v>
      </c>
      <c r="E819">
        <v>783</v>
      </c>
      <c r="F819">
        <v>8220</v>
      </c>
      <c r="G819">
        <v>1791000</v>
      </c>
      <c r="H819" s="8">
        <f t="shared" si="12"/>
        <v>1.84</v>
      </c>
    </row>
    <row r="820" spans="1:8" hidden="1" x14ac:dyDescent="0.3">
      <c r="A820" s="2">
        <v>42026</v>
      </c>
      <c r="B820" t="s">
        <v>825</v>
      </c>
      <c r="C820" s="1" t="s">
        <v>826</v>
      </c>
      <c r="D820">
        <v>2.39</v>
      </c>
      <c r="E820">
        <v>64285</v>
      </c>
      <c r="F820">
        <v>147730</v>
      </c>
      <c r="G820">
        <v>0</v>
      </c>
      <c r="H820" s="8">
        <f t="shared" si="12"/>
        <v>0</v>
      </c>
    </row>
    <row r="821" spans="1:8" hidden="1" x14ac:dyDescent="0.3">
      <c r="A821" s="2">
        <v>42027</v>
      </c>
      <c r="B821" t="s">
        <v>825</v>
      </c>
      <c r="C821" s="1" t="s">
        <v>826</v>
      </c>
      <c r="D821">
        <v>2.7</v>
      </c>
      <c r="E821">
        <v>168911</v>
      </c>
      <c r="F821">
        <v>437990</v>
      </c>
      <c r="G821">
        <v>0</v>
      </c>
      <c r="H821" s="8">
        <f t="shared" si="12"/>
        <v>12.97</v>
      </c>
    </row>
    <row r="822" spans="1:8" hidden="1" x14ac:dyDescent="0.3">
      <c r="A822" s="2">
        <v>42026</v>
      </c>
      <c r="B822" t="s">
        <v>827</v>
      </c>
      <c r="C822" s="1" t="s">
        <v>828</v>
      </c>
      <c r="D822">
        <v>13.3</v>
      </c>
      <c r="E822">
        <v>115</v>
      </c>
      <c r="F822">
        <v>1530</v>
      </c>
      <c r="G822">
        <v>925000</v>
      </c>
      <c r="H822" s="8">
        <f t="shared" si="12"/>
        <v>0</v>
      </c>
    </row>
    <row r="823" spans="1:8" hidden="1" x14ac:dyDescent="0.3">
      <c r="A823" s="2">
        <v>42027</v>
      </c>
      <c r="B823" t="s">
        <v>827</v>
      </c>
      <c r="C823" s="1" t="s">
        <v>828</v>
      </c>
      <c r="D823">
        <v>13.3</v>
      </c>
      <c r="E823">
        <v>379</v>
      </c>
      <c r="F823">
        <v>4940</v>
      </c>
      <c r="G823">
        <v>925000</v>
      </c>
      <c r="H823" s="8">
        <f t="shared" si="12"/>
        <v>0</v>
      </c>
    </row>
    <row r="824" spans="1:8" hidden="1" x14ac:dyDescent="0.3">
      <c r="A824" s="2">
        <v>42026</v>
      </c>
      <c r="B824" t="s">
        <v>829</v>
      </c>
      <c r="C824" s="1" t="s">
        <v>830</v>
      </c>
      <c r="D824">
        <v>0.24</v>
      </c>
      <c r="E824">
        <v>25010</v>
      </c>
      <c r="F824">
        <v>6000</v>
      </c>
      <c r="G824">
        <v>0</v>
      </c>
      <c r="H824" s="8">
        <f t="shared" si="12"/>
        <v>0</v>
      </c>
    </row>
    <row r="825" spans="1:8" hidden="1" x14ac:dyDescent="0.3">
      <c r="A825" s="2">
        <v>42027</v>
      </c>
      <c r="B825" t="s">
        <v>829</v>
      </c>
      <c r="C825" s="1" t="s">
        <v>830</v>
      </c>
      <c r="D825">
        <v>0.24</v>
      </c>
      <c r="E825">
        <v>14278</v>
      </c>
      <c r="F825">
        <v>3500</v>
      </c>
      <c r="G825">
        <v>0</v>
      </c>
      <c r="H825" s="8">
        <f t="shared" si="12"/>
        <v>0</v>
      </c>
    </row>
    <row r="826" spans="1:8" hidden="1" x14ac:dyDescent="0.3">
      <c r="A826" s="2">
        <v>42026</v>
      </c>
      <c r="B826" t="s">
        <v>831</v>
      </c>
      <c r="C826" s="1" t="s">
        <v>832</v>
      </c>
      <c r="D826">
        <v>13.2</v>
      </c>
      <c r="E826">
        <v>2395</v>
      </c>
      <c r="F826">
        <v>31530</v>
      </c>
      <c r="G826">
        <v>11886000</v>
      </c>
      <c r="H826" s="8">
        <f t="shared" si="12"/>
        <v>0</v>
      </c>
    </row>
    <row r="827" spans="1:8" hidden="1" x14ac:dyDescent="0.3">
      <c r="A827" s="2">
        <v>42027</v>
      </c>
      <c r="B827" t="s">
        <v>831</v>
      </c>
      <c r="C827" s="1" t="s">
        <v>832</v>
      </c>
      <c r="D827">
        <v>13.6</v>
      </c>
      <c r="E827">
        <v>10363</v>
      </c>
      <c r="F827">
        <v>139310</v>
      </c>
      <c r="G827">
        <v>11886000</v>
      </c>
      <c r="H827" s="8">
        <f t="shared" si="12"/>
        <v>3.03</v>
      </c>
    </row>
    <row r="828" spans="1:8" hidden="1" x14ac:dyDescent="0.3">
      <c r="A828" s="2">
        <v>42026</v>
      </c>
      <c r="B828" t="s">
        <v>833</v>
      </c>
      <c r="C828" s="1" t="s">
        <v>834</v>
      </c>
      <c r="D828">
        <v>21</v>
      </c>
      <c r="E828">
        <v>5107</v>
      </c>
      <c r="F828">
        <v>107820</v>
      </c>
      <c r="G828">
        <v>5947000</v>
      </c>
      <c r="H828" s="8">
        <f t="shared" si="12"/>
        <v>0</v>
      </c>
    </row>
    <row r="829" spans="1:8" hidden="1" x14ac:dyDescent="0.3">
      <c r="A829" s="2">
        <v>42027</v>
      </c>
      <c r="B829" t="s">
        <v>833</v>
      </c>
      <c r="C829" s="1" t="s">
        <v>834</v>
      </c>
      <c r="D829">
        <v>21</v>
      </c>
      <c r="E829">
        <v>19471</v>
      </c>
      <c r="F829">
        <v>409050</v>
      </c>
      <c r="G829">
        <v>5947000</v>
      </c>
      <c r="H829" s="8">
        <f t="shared" si="12"/>
        <v>0</v>
      </c>
    </row>
    <row r="830" spans="1:8" hidden="1" x14ac:dyDescent="0.3">
      <c r="A830" s="2">
        <v>42026</v>
      </c>
      <c r="B830" t="s">
        <v>835</v>
      </c>
      <c r="C830" s="1" t="s">
        <v>836</v>
      </c>
      <c r="D830">
        <v>4.0599999999999996</v>
      </c>
      <c r="E830">
        <v>2463968</v>
      </c>
      <c r="F830">
        <v>9970640</v>
      </c>
      <c r="G830">
        <v>496690000</v>
      </c>
      <c r="H830" s="8">
        <f t="shared" si="12"/>
        <v>0</v>
      </c>
    </row>
    <row r="831" spans="1:8" hidden="1" x14ac:dyDescent="0.3">
      <c r="A831" s="2">
        <v>42027</v>
      </c>
      <c r="B831" t="s">
        <v>835</v>
      </c>
      <c r="C831" s="1" t="s">
        <v>836</v>
      </c>
      <c r="D831">
        <v>4.07</v>
      </c>
      <c r="E831">
        <v>1332264</v>
      </c>
      <c r="F831">
        <v>5385470</v>
      </c>
      <c r="G831">
        <v>496690000</v>
      </c>
      <c r="H831" s="8">
        <f t="shared" si="12"/>
        <v>0.25</v>
      </c>
    </row>
    <row r="832" spans="1:8" hidden="1" x14ac:dyDescent="0.3">
      <c r="A832" s="2">
        <v>42026</v>
      </c>
      <c r="B832" t="s">
        <v>837</v>
      </c>
      <c r="C832" s="1" t="s">
        <v>838</v>
      </c>
      <c r="D832">
        <v>109</v>
      </c>
      <c r="E832">
        <v>0</v>
      </c>
      <c r="F832">
        <v>0</v>
      </c>
      <c r="G832">
        <v>142000</v>
      </c>
      <c r="H832" s="8">
        <f t="shared" si="12"/>
        <v>0</v>
      </c>
    </row>
    <row r="833" spans="1:8" hidden="1" x14ac:dyDescent="0.3">
      <c r="A833" s="2">
        <v>42027</v>
      </c>
      <c r="B833" t="s">
        <v>837</v>
      </c>
      <c r="C833" s="1" t="s">
        <v>838</v>
      </c>
      <c r="D833">
        <v>109</v>
      </c>
      <c r="E833">
        <v>0</v>
      </c>
      <c r="F833">
        <v>0</v>
      </c>
      <c r="G833">
        <v>142000</v>
      </c>
      <c r="H833" s="8">
        <f t="shared" si="12"/>
        <v>0</v>
      </c>
    </row>
    <row r="834" spans="1:8" hidden="1" x14ac:dyDescent="0.3">
      <c r="A834" s="2">
        <v>42026</v>
      </c>
      <c r="B834" t="s">
        <v>839</v>
      </c>
      <c r="C834" s="1" t="s">
        <v>840</v>
      </c>
      <c r="D834">
        <v>21.8</v>
      </c>
      <c r="E834">
        <v>3590</v>
      </c>
      <c r="F834">
        <v>78590</v>
      </c>
      <c r="G834">
        <v>730000</v>
      </c>
      <c r="H834" s="8">
        <f t="shared" si="12"/>
        <v>0</v>
      </c>
    </row>
    <row r="835" spans="1:8" hidden="1" x14ac:dyDescent="0.3">
      <c r="A835" s="2">
        <v>42027</v>
      </c>
      <c r="B835" t="s">
        <v>839</v>
      </c>
      <c r="C835" s="1" t="s">
        <v>840</v>
      </c>
      <c r="D835">
        <v>21.6</v>
      </c>
      <c r="E835">
        <v>5441</v>
      </c>
      <c r="F835">
        <v>117440</v>
      </c>
      <c r="G835">
        <v>730000</v>
      </c>
      <c r="H835" s="8">
        <f t="shared" si="12"/>
        <v>-0.92</v>
      </c>
    </row>
    <row r="836" spans="1:8" hidden="1" x14ac:dyDescent="0.3">
      <c r="A836" s="2">
        <v>42026</v>
      </c>
      <c r="B836" t="s">
        <v>841</v>
      </c>
      <c r="C836" s="1" t="s">
        <v>842</v>
      </c>
      <c r="D836">
        <v>12.7</v>
      </c>
      <c r="E836">
        <v>579</v>
      </c>
      <c r="F836">
        <v>7140</v>
      </c>
      <c r="G836">
        <v>7000000</v>
      </c>
      <c r="H836" s="8">
        <f t="shared" ref="H836:H899" si="13">ROUND(IF(B836=B835,(D836/D835)-1,0)*100,2)</f>
        <v>0</v>
      </c>
    </row>
    <row r="837" spans="1:8" hidden="1" x14ac:dyDescent="0.3">
      <c r="A837" s="2">
        <v>42027</v>
      </c>
      <c r="B837" t="s">
        <v>841</v>
      </c>
      <c r="C837" s="1" t="s">
        <v>842</v>
      </c>
      <c r="D837">
        <v>12.75</v>
      </c>
      <c r="E837">
        <v>1788</v>
      </c>
      <c r="F837">
        <v>22660</v>
      </c>
      <c r="G837">
        <v>7000000</v>
      </c>
      <c r="H837" s="8">
        <f t="shared" si="13"/>
        <v>0.39</v>
      </c>
    </row>
    <row r="838" spans="1:8" hidden="1" x14ac:dyDescent="0.3">
      <c r="A838" s="2">
        <v>42026</v>
      </c>
      <c r="B838" t="s">
        <v>843</v>
      </c>
      <c r="C838" s="1" t="s">
        <v>844</v>
      </c>
      <c r="D838">
        <v>87</v>
      </c>
      <c r="E838">
        <v>0</v>
      </c>
      <c r="F838">
        <v>0</v>
      </c>
      <c r="G838">
        <v>84000</v>
      </c>
      <c r="H838" s="8">
        <f t="shared" si="13"/>
        <v>0</v>
      </c>
    </row>
    <row r="839" spans="1:8" hidden="1" x14ac:dyDescent="0.3">
      <c r="A839" s="2">
        <v>42027</v>
      </c>
      <c r="B839" t="s">
        <v>843</v>
      </c>
      <c r="C839" s="1" t="s">
        <v>844</v>
      </c>
      <c r="D839">
        <v>87</v>
      </c>
      <c r="E839">
        <v>0</v>
      </c>
      <c r="F839">
        <v>0</v>
      </c>
      <c r="G839">
        <v>84000</v>
      </c>
      <c r="H839" s="8">
        <f t="shared" si="13"/>
        <v>0</v>
      </c>
    </row>
    <row r="840" spans="1:8" hidden="1" x14ac:dyDescent="0.3">
      <c r="A840" s="2">
        <v>42026</v>
      </c>
      <c r="B840" t="s">
        <v>845</v>
      </c>
      <c r="C840" s="1" t="s">
        <v>846</v>
      </c>
      <c r="D840">
        <v>5.01</v>
      </c>
      <c r="E840">
        <v>2472582</v>
      </c>
      <c r="F840">
        <v>12404440</v>
      </c>
      <c r="G840">
        <v>1043590000</v>
      </c>
      <c r="H840" s="8">
        <f t="shared" si="13"/>
        <v>0</v>
      </c>
    </row>
    <row r="841" spans="1:8" hidden="1" x14ac:dyDescent="0.3">
      <c r="A841" s="2">
        <v>42027</v>
      </c>
      <c r="B841" t="s">
        <v>845</v>
      </c>
      <c r="C841" s="1" t="s">
        <v>846</v>
      </c>
      <c r="D841">
        <v>5.01</v>
      </c>
      <c r="E841">
        <v>1875871</v>
      </c>
      <c r="F841">
        <v>9435900</v>
      </c>
      <c r="G841">
        <v>1043590000</v>
      </c>
      <c r="H841" s="8">
        <f t="shared" si="13"/>
        <v>0</v>
      </c>
    </row>
    <row r="842" spans="1:8" hidden="1" x14ac:dyDescent="0.3">
      <c r="A842" s="2">
        <v>42026</v>
      </c>
      <c r="B842" t="s">
        <v>847</v>
      </c>
      <c r="C842" s="1" t="s">
        <v>848</v>
      </c>
      <c r="D842">
        <v>0.75</v>
      </c>
      <c r="E842">
        <v>8875</v>
      </c>
      <c r="F842">
        <v>6420</v>
      </c>
      <c r="G842">
        <v>0</v>
      </c>
      <c r="H842" s="8">
        <f t="shared" si="13"/>
        <v>0</v>
      </c>
    </row>
    <row r="843" spans="1:8" hidden="1" x14ac:dyDescent="0.3">
      <c r="A843" s="2">
        <v>42027</v>
      </c>
      <c r="B843" t="s">
        <v>847</v>
      </c>
      <c r="C843" s="1" t="s">
        <v>848</v>
      </c>
      <c r="D843">
        <v>0.76</v>
      </c>
      <c r="E843">
        <v>0</v>
      </c>
      <c r="F843">
        <v>0</v>
      </c>
      <c r="G843">
        <v>0</v>
      </c>
      <c r="H843" s="8">
        <f t="shared" si="13"/>
        <v>1.33</v>
      </c>
    </row>
    <row r="844" spans="1:8" hidden="1" x14ac:dyDescent="0.3">
      <c r="A844" s="2">
        <v>42026</v>
      </c>
      <c r="B844" t="s">
        <v>849</v>
      </c>
      <c r="C844" s="1" t="s">
        <v>850</v>
      </c>
      <c r="D844">
        <v>9.8000000000000007</v>
      </c>
      <c r="E844">
        <v>1374</v>
      </c>
      <c r="F844">
        <v>13260</v>
      </c>
      <c r="G844">
        <v>2847000</v>
      </c>
      <c r="H844" s="8">
        <f t="shared" si="13"/>
        <v>0</v>
      </c>
    </row>
    <row r="845" spans="1:8" hidden="1" x14ac:dyDescent="0.3">
      <c r="A845" s="2">
        <v>42027</v>
      </c>
      <c r="B845" t="s">
        <v>849</v>
      </c>
      <c r="C845" s="1" t="s">
        <v>850</v>
      </c>
      <c r="D845">
        <v>9.7899999999999991</v>
      </c>
      <c r="E845">
        <v>995</v>
      </c>
      <c r="F845">
        <v>9740</v>
      </c>
      <c r="G845">
        <v>2847000</v>
      </c>
      <c r="H845" s="8">
        <f t="shared" si="13"/>
        <v>-0.1</v>
      </c>
    </row>
    <row r="846" spans="1:8" hidden="1" x14ac:dyDescent="0.3">
      <c r="A846" s="2">
        <v>42026</v>
      </c>
      <c r="B846" t="s">
        <v>851</v>
      </c>
      <c r="C846" s="1" t="s">
        <v>852</v>
      </c>
      <c r="D846">
        <v>16.73</v>
      </c>
      <c r="E846">
        <v>695</v>
      </c>
      <c r="F846">
        <v>11510</v>
      </c>
      <c r="G846">
        <v>448000</v>
      </c>
      <c r="H846" s="8">
        <f t="shared" si="13"/>
        <v>0</v>
      </c>
    </row>
    <row r="847" spans="1:8" hidden="1" x14ac:dyDescent="0.3">
      <c r="A847" s="2">
        <v>42027</v>
      </c>
      <c r="B847" t="s">
        <v>851</v>
      </c>
      <c r="C847" s="1" t="s">
        <v>852</v>
      </c>
      <c r="D847">
        <v>16.2</v>
      </c>
      <c r="E847">
        <v>231</v>
      </c>
      <c r="F847">
        <v>3760</v>
      </c>
      <c r="G847">
        <v>448000</v>
      </c>
      <c r="H847" s="8">
        <f t="shared" si="13"/>
        <v>-3.17</v>
      </c>
    </row>
    <row r="848" spans="1:8" hidden="1" x14ac:dyDescent="0.3">
      <c r="A848" s="2">
        <v>42026</v>
      </c>
      <c r="B848" t="s">
        <v>853</v>
      </c>
      <c r="C848" s="1" t="s">
        <v>854</v>
      </c>
      <c r="D848">
        <v>4.05</v>
      </c>
      <c r="E848">
        <v>13583</v>
      </c>
      <c r="F848">
        <v>58210</v>
      </c>
      <c r="G848">
        <v>19158000</v>
      </c>
      <c r="H848" s="8">
        <f t="shared" si="13"/>
        <v>0</v>
      </c>
    </row>
    <row r="849" spans="1:8" hidden="1" x14ac:dyDescent="0.3">
      <c r="A849" s="2">
        <v>42027</v>
      </c>
      <c r="B849" t="s">
        <v>853</v>
      </c>
      <c r="C849" s="1" t="s">
        <v>854</v>
      </c>
      <c r="D849">
        <v>4</v>
      </c>
      <c r="E849">
        <v>9861</v>
      </c>
      <c r="F849">
        <v>35850</v>
      </c>
      <c r="G849">
        <v>19158000</v>
      </c>
      <c r="H849" s="8">
        <f t="shared" si="13"/>
        <v>-1.23</v>
      </c>
    </row>
    <row r="850" spans="1:8" hidden="1" x14ac:dyDescent="0.3">
      <c r="A850" s="2">
        <v>42026</v>
      </c>
      <c r="B850" t="s">
        <v>855</v>
      </c>
      <c r="C850" s="1" t="s">
        <v>856</v>
      </c>
      <c r="D850">
        <v>3.61</v>
      </c>
      <c r="E850">
        <v>1536</v>
      </c>
      <c r="F850">
        <v>5510</v>
      </c>
      <c r="G850">
        <v>6157000</v>
      </c>
      <c r="H850" s="8">
        <f t="shared" si="13"/>
        <v>0</v>
      </c>
    </row>
    <row r="851" spans="1:8" hidden="1" x14ac:dyDescent="0.3">
      <c r="A851" s="2">
        <v>42027</v>
      </c>
      <c r="B851" t="s">
        <v>855</v>
      </c>
      <c r="C851" s="1" t="s">
        <v>856</v>
      </c>
      <c r="D851">
        <v>3.65</v>
      </c>
      <c r="E851">
        <v>48</v>
      </c>
      <c r="F851">
        <v>180</v>
      </c>
      <c r="G851">
        <v>6157000</v>
      </c>
      <c r="H851" s="8">
        <f t="shared" si="13"/>
        <v>1.1100000000000001</v>
      </c>
    </row>
    <row r="852" spans="1:8" hidden="1" x14ac:dyDescent="0.3">
      <c r="A852" s="2">
        <v>42026</v>
      </c>
      <c r="B852" t="s">
        <v>857</v>
      </c>
      <c r="C852" s="1" t="s">
        <v>858</v>
      </c>
      <c r="D852">
        <v>6.74</v>
      </c>
      <c r="E852">
        <v>7295</v>
      </c>
      <c r="F852">
        <v>48870</v>
      </c>
      <c r="G852">
        <v>3969000</v>
      </c>
      <c r="H852" s="8">
        <f t="shared" si="13"/>
        <v>0</v>
      </c>
    </row>
    <row r="853" spans="1:8" hidden="1" x14ac:dyDescent="0.3">
      <c r="A853" s="2">
        <v>42027</v>
      </c>
      <c r="B853" t="s">
        <v>857</v>
      </c>
      <c r="C853" s="1" t="s">
        <v>858</v>
      </c>
      <c r="D853">
        <v>6.71</v>
      </c>
      <c r="E853">
        <v>3744</v>
      </c>
      <c r="F853">
        <v>25130</v>
      </c>
      <c r="G853">
        <v>3969000</v>
      </c>
      <c r="H853" s="8">
        <f t="shared" si="13"/>
        <v>-0.45</v>
      </c>
    </row>
    <row r="854" spans="1:8" hidden="1" x14ac:dyDescent="0.3">
      <c r="A854" s="2">
        <v>42026</v>
      </c>
      <c r="B854" t="s">
        <v>859</v>
      </c>
      <c r="C854" s="1" t="s">
        <v>860</v>
      </c>
      <c r="D854">
        <v>6.3</v>
      </c>
      <c r="E854">
        <v>27571</v>
      </c>
      <c r="F854">
        <v>168070</v>
      </c>
      <c r="G854">
        <v>15008000</v>
      </c>
      <c r="H854" s="8">
        <f t="shared" si="13"/>
        <v>0</v>
      </c>
    </row>
    <row r="855" spans="1:8" hidden="1" x14ac:dyDescent="0.3">
      <c r="A855" s="2">
        <v>42027</v>
      </c>
      <c r="B855" t="s">
        <v>859</v>
      </c>
      <c r="C855" s="1" t="s">
        <v>860</v>
      </c>
      <c r="D855">
        <v>6.39</v>
      </c>
      <c r="E855">
        <v>1380</v>
      </c>
      <c r="F855">
        <v>8450</v>
      </c>
      <c r="G855">
        <v>15008000</v>
      </c>
      <c r="H855" s="8">
        <f t="shared" si="13"/>
        <v>1.43</v>
      </c>
    </row>
    <row r="856" spans="1:8" hidden="1" x14ac:dyDescent="0.3">
      <c r="A856" s="2">
        <v>42026</v>
      </c>
      <c r="B856" t="s">
        <v>861</v>
      </c>
      <c r="C856" s="1" t="s">
        <v>862</v>
      </c>
      <c r="D856">
        <v>9.5</v>
      </c>
      <c r="E856">
        <v>8025</v>
      </c>
      <c r="F856">
        <v>75730</v>
      </c>
      <c r="G856">
        <v>14241000</v>
      </c>
      <c r="H856" s="8">
        <f t="shared" si="13"/>
        <v>0</v>
      </c>
    </row>
    <row r="857" spans="1:8" hidden="1" x14ac:dyDescent="0.3">
      <c r="A857" s="2">
        <v>42027</v>
      </c>
      <c r="B857" t="s">
        <v>861</v>
      </c>
      <c r="C857" s="1" t="s">
        <v>862</v>
      </c>
      <c r="D857">
        <v>9.75</v>
      </c>
      <c r="E857">
        <v>8408</v>
      </c>
      <c r="F857">
        <v>79930</v>
      </c>
      <c r="G857">
        <v>14241000</v>
      </c>
      <c r="H857" s="8">
        <f t="shared" si="13"/>
        <v>2.63</v>
      </c>
    </row>
    <row r="858" spans="1:8" hidden="1" x14ac:dyDescent="0.3">
      <c r="A858" s="2">
        <v>42026</v>
      </c>
      <c r="B858" t="s">
        <v>863</v>
      </c>
      <c r="C858" s="1" t="s">
        <v>864</v>
      </c>
      <c r="D858">
        <v>4.84</v>
      </c>
      <c r="E858">
        <v>3625</v>
      </c>
      <c r="F858">
        <v>17000</v>
      </c>
      <c r="G858">
        <v>11716000</v>
      </c>
      <c r="H858" s="8">
        <f t="shared" si="13"/>
        <v>0</v>
      </c>
    </row>
    <row r="859" spans="1:8" hidden="1" x14ac:dyDescent="0.3">
      <c r="A859" s="2">
        <v>42027</v>
      </c>
      <c r="B859" t="s">
        <v>863</v>
      </c>
      <c r="C859" s="1" t="s">
        <v>864</v>
      </c>
      <c r="D859">
        <v>4.8899999999999997</v>
      </c>
      <c r="E859">
        <v>29004</v>
      </c>
      <c r="F859">
        <v>138540</v>
      </c>
      <c r="G859">
        <v>11716000</v>
      </c>
      <c r="H859" s="8">
        <f t="shared" si="13"/>
        <v>1.03</v>
      </c>
    </row>
    <row r="860" spans="1:8" hidden="1" x14ac:dyDescent="0.3">
      <c r="A860" s="2">
        <v>42026</v>
      </c>
      <c r="B860" t="s">
        <v>865</v>
      </c>
      <c r="C860" s="1" t="s">
        <v>866</v>
      </c>
      <c r="D860">
        <v>8.8699999999999992</v>
      </c>
      <c r="E860">
        <v>66225</v>
      </c>
      <c r="F860">
        <v>584250</v>
      </c>
      <c r="G860">
        <v>36592000</v>
      </c>
      <c r="H860" s="8">
        <f t="shared" si="13"/>
        <v>0</v>
      </c>
    </row>
    <row r="861" spans="1:8" hidden="1" x14ac:dyDescent="0.3">
      <c r="A861" s="2">
        <v>42027</v>
      </c>
      <c r="B861" t="s">
        <v>865</v>
      </c>
      <c r="C861" s="1" t="s">
        <v>866</v>
      </c>
      <c r="D861">
        <v>8.82</v>
      </c>
      <c r="E861">
        <v>51479</v>
      </c>
      <c r="F861">
        <v>456210</v>
      </c>
      <c r="G861">
        <v>36592000</v>
      </c>
      <c r="H861" s="8">
        <f t="shared" si="13"/>
        <v>-0.56000000000000005</v>
      </c>
    </row>
    <row r="862" spans="1:8" hidden="1" x14ac:dyDescent="0.3">
      <c r="A862" s="2">
        <v>42026</v>
      </c>
      <c r="B862" t="s">
        <v>867</v>
      </c>
      <c r="C862" s="1" t="s">
        <v>868</v>
      </c>
      <c r="D862">
        <v>4.68</v>
      </c>
      <c r="E862">
        <v>377</v>
      </c>
      <c r="F862">
        <v>1760</v>
      </c>
      <c r="G862">
        <v>2580000</v>
      </c>
      <c r="H862" s="8">
        <f t="shared" si="13"/>
        <v>0</v>
      </c>
    </row>
    <row r="863" spans="1:8" hidden="1" x14ac:dyDescent="0.3">
      <c r="A863" s="2">
        <v>42027</v>
      </c>
      <c r="B863" t="s">
        <v>867</v>
      </c>
      <c r="C863" s="1" t="s">
        <v>868</v>
      </c>
      <c r="D863">
        <v>4.93</v>
      </c>
      <c r="E863">
        <v>698</v>
      </c>
      <c r="F863">
        <v>3440</v>
      </c>
      <c r="G863">
        <v>2580000</v>
      </c>
      <c r="H863" s="8">
        <f t="shared" si="13"/>
        <v>5.34</v>
      </c>
    </row>
    <row r="864" spans="1:8" hidden="1" x14ac:dyDescent="0.3">
      <c r="A864" s="2">
        <v>42026</v>
      </c>
      <c r="B864" t="s">
        <v>869</v>
      </c>
      <c r="C864" s="1" t="s">
        <v>870</v>
      </c>
      <c r="D864">
        <v>3.96</v>
      </c>
      <c r="E864">
        <v>50</v>
      </c>
      <c r="F864">
        <v>200</v>
      </c>
      <c r="G864">
        <v>0</v>
      </c>
      <c r="H864" s="8">
        <f t="shared" si="13"/>
        <v>0</v>
      </c>
    </row>
    <row r="865" spans="1:8" hidden="1" x14ac:dyDescent="0.3">
      <c r="A865" s="2">
        <v>42027</v>
      </c>
      <c r="B865" t="s">
        <v>869</v>
      </c>
      <c r="C865" s="1" t="s">
        <v>870</v>
      </c>
      <c r="D865">
        <v>3.96</v>
      </c>
      <c r="E865">
        <v>0</v>
      </c>
      <c r="F865">
        <v>0</v>
      </c>
      <c r="G865">
        <v>0</v>
      </c>
      <c r="H865" s="8">
        <f t="shared" si="13"/>
        <v>0</v>
      </c>
    </row>
    <row r="866" spans="1:8" hidden="1" x14ac:dyDescent="0.3">
      <c r="A866" s="2">
        <v>42026</v>
      </c>
      <c r="B866" t="s">
        <v>871</v>
      </c>
      <c r="C866" s="1" t="s">
        <v>872</v>
      </c>
      <c r="D866">
        <v>1.95</v>
      </c>
      <c r="E866">
        <v>0</v>
      </c>
      <c r="F866">
        <v>0</v>
      </c>
      <c r="G866">
        <v>3297000</v>
      </c>
      <c r="H866" s="8">
        <f t="shared" si="13"/>
        <v>0</v>
      </c>
    </row>
    <row r="867" spans="1:8" hidden="1" x14ac:dyDescent="0.3">
      <c r="A867" s="2">
        <v>42027</v>
      </c>
      <c r="B867" t="s">
        <v>871</v>
      </c>
      <c r="C867" s="1" t="s">
        <v>872</v>
      </c>
      <c r="D867">
        <v>1.95</v>
      </c>
      <c r="E867">
        <v>0</v>
      </c>
      <c r="F867">
        <v>0</v>
      </c>
      <c r="G867">
        <v>3297000</v>
      </c>
      <c r="H867" s="8">
        <f t="shared" si="13"/>
        <v>0</v>
      </c>
    </row>
    <row r="868" spans="1:8" hidden="1" x14ac:dyDescent="0.3">
      <c r="A868" s="2">
        <v>42026</v>
      </c>
      <c r="B868" t="s">
        <v>873</v>
      </c>
      <c r="C868" s="1" t="s">
        <v>874</v>
      </c>
      <c r="D868">
        <v>17.600000000000001</v>
      </c>
      <c r="E868">
        <v>227247</v>
      </c>
      <c r="F868">
        <v>4038300</v>
      </c>
      <c r="G868">
        <v>163100000</v>
      </c>
      <c r="H868" s="8">
        <f t="shared" si="13"/>
        <v>0</v>
      </c>
    </row>
    <row r="869" spans="1:8" hidden="1" x14ac:dyDescent="0.3">
      <c r="A869" s="2">
        <v>42027</v>
      </c>
      <c r="B869" t="s">
        <v>873</v>
      </c>
      <c r="C869" s="1" t="s">
        <v>874</v>
      </c>
      <c r="D869">
        <v>17.600000000000001</v>
      </c>
      <c r="E869">
        <v>295284</v>
      </c>
      <c r="F869">
        <v>5210530</v>
      </c>
      <c r="G869">
        <v>163100000</v>
      </c>
      <c r="H869" s="8">
        <f t="shared" si="13"/>
        <v>0</v>
      </c>
    </row>
    <row r="870" spans="1:8" hidden="1" x14ac:dyDescent="0.3">
      <c r="A870" s="2">
        <v>42026</v>
      </c>
      <c r="B870" t="s">
        <v>875</v>
      </c>
      <c r="C870" s="1" t="s">
        <v>876</v>
      </c>
      <c r="D870">
        <v>56</v>
      </c>
      <c r="E870">
        <v>1</v>
      </c>
      <c r="F870">
        <v>60</v>
      </c>
      <c r="G870">
        <v>1288000</v>
      </c>
      <c r="H870" s="8">
        <f t="shared" si="13"/>
        <v>0</v>
      </c>
    </row>
    <row r="871" spans="1:8" hidden="1" x14ac:dyDescent="0.3">
      <c r="A871" s="2">
        <v>42027</v>
      </c>
      <c r="B871" t="s">
        <v>875</v>
      </c>
      <c r="C871" s="1" t="s">
        <v>876</v>
      </c>
      <c r="D871">
        <v>56</v>
      </c>
      <c r="E871">
        <v>29</v>
      </c>
      <c r="F871">
        <v>1620</v>
      </c>
      <c r="G871">
        <v>1288000</v>
      </c>
      <c r="H871" s="8">
        <f t="shared" si="13"/>
        <v>0</v>
      </c>
    </row>
    <row r="872" spans="1:8" hidden="1" x14ac:dyDescent="0.3">
      <c r="A872" s="2">
        <v>42026</v>
      </c>
      <c r="B872" t="s">
        <v>877</v>
      </c>
      <c r="C872" s="1" t="s">
        <v>878</v>
      </c>
      <c r="D872">
        <v>8.59</v>
      </c>
      <c r="E872">
        <v>970</v>
      </c>
      <c r="F872">
        <v>8310</v>
      </c>
      <c r="G872">
        <v>14002000</v>
      </c>
      <c r="H872" s="8">
        <f t="shared" si="13"/>
        <v>0</v>
      </c>
    </row>
    <row r="873" spans="1:8" hidden="1" x14ac:dyDescent="0.3">
      <c r="A873" s="2">
        <v>42027</v>
      </c>
      <c r="B873" t="s">
        <v>877</v>
      </c>
      <c r="C873" s="1" t="s">
        <v>878</v>
      </c>
      <c r="D873">
        <v>8.6</v>
      </c>
      <c r="E873">
        <v>3014</v>
      </c>
      <c r="F873">
        <v>26040</v>
      </c>
      <c r="G873">
        <v>14002000</v>
      </c>
      <c r="H873" s="8">
        <f t="shared" si="13"/>
        <v>0.12</v>
      </c>
    </row>
    <row r="874" spans="1:8" hidden="1" x14ac:dyDescent="0.3">
      <c r="A874" s="2">
        <v>42026</v>
      </c>
      <c r="B874" t="s">
        <v>879</v>
      </c>
      <c r="C874" s="1" t="s">
        <v>880</v>
      </c>
      <c r="D874">
        <v>24.4</v>
      </c>
      <c r="E874">
        <v>2729</v>
      </c>
      <c r="F874">
        <v>66170</v>
      </c>
      <c r="G874">
        <v>28378000</v>
      </c>
      <c r="H874" s="8">
        <f t="shared" si="13"/>
        <v>0</v>
      </c>
    </row>
    <row r="875" spans="1:8" hidden="1" x14ac:dyDescent="0.3">
      <c r="A875" s="2">
        <v>42027</v>
      </c>
      <c r="B875" t="s">
        <v>879</v>
      </c>
      <c r="C875" s="1" t="s">
        <v>880</v>
      </c>
      <c r="D875">
        <v>24.69</v>
      </c>
      <c r="E875">
        <v>2056</v>
      </c>
      <c r="F875">
        <v>50750</v>
      </c>
      <c r="G875">
        <v>28378000</v>
      </c>
      <c r="H875" s="8">
        <f t="shared" si="13"/>
        <v>1.19</v>
      </c>
    </row>
    <row r="876" spans="1:8" hidden="1" x14ac:dyDescent="0.3">
      <c r="A876" s="2">
        <v>42026</v>
      </c>
      <c r="B876" t="s">
        <v>881</v>
      </c>
      <c r="C876" s="1" t="s">
        <v>882</v>
      </c>
      <c r="D876">
        <v>2.39</v>
      </c>
      <c r="E876">
        <v>1262</v>
      </c>
      <c r="F876">
        <v>3010</v>
      </c>
      <c r="G876">
        <v>0</v>
      </c>
      <c r="H876" s="8">
        <f t="shared" si="13"/>
        <v>0</v>
      </c>
    </row>
    <row r="877" spans="1:8" hidden="1" x14ac:dyDescent="0.3">
      <c r="A877" s="2">
        <v>42027</v>
      </c>
      <c r="B877" t="s">
        <v>881</v>
      </c>
      <c r="C877" s="1" t="s">
        <v>882</v>
      </c>
      <c r="D877">
        <v>2.4</v>
      </c>
      <c r="E877">
        <v>847</v>
      </c>
      <c r="F877">
        <v>2030</v>
      </c>
      <c r="G877">
        <v>0</v>
      </c>
      <c r="H877" s="8">
        <f t="shared" si="13"/>
        <v>0.42</v>
      </c>
    </row>
    <row r="878" spans="1:8" hidden="1" x14ac:dyDescent="0.3">
      <c r="A878" s="2">
        <v>42026</v>
      </c>
      <c r="B878" t="s">
        <v>883</v>
      </c>
      <c r="C878" s="1" t="s">
        <v>884</v>
      </c>
      <c r="D878">
        <v>2.09</v>
      </c>
      <c r="E878">
        <v>35436</v>
      </c>
      <c r="F878">
        <v>73290</v>
      </c>
      <c r="G878">
        <v>20551000</v>
      </c>
      <c r="H878" s="8">
        <f t="shared" si="13"/>
        <v>0</v>
      </c>
    </row>
    <row r="879" spans="1:8" hidden="1" x14ac:dyDescent="0.3">
      <c r="A879" s="2">
        <v>42027</v>
      </c>
      <c r="B879" t="s">
        <v>883</v>
      </c>
      <c r="C879" s="1" t="s">
        <v>884</v>
      </c>
      <c r="D879">
        <v>2.09</v>
      </c>
      <c r="E879">
        <v>53823</v>
      </c>
      <c r="F879">
        <v>111770</v>
      </c>
      <c r="G879">
        <v>20551000</v>
      </c>
      <c r="H879" s="8">
        <f t="shared" si="13"/>
        <v>0</v>
      </c>
    </row>
    <row r="880" spans="1:8" hidden="1" x14ac:dyDescent="0.3">
      <c r="A880" s="2">
        <v>42026</v>
      </c>
      <c r="B880" t="s">
        <v>885</v>
      </c>
      <c r="C880" s="1" t="s">
        <v>886</v>
      </c>
      <c r="D880">
        <v>2.67</v>
      </c>
      <c r="E880">
        <v>21</v>
      </c>
      <c r="F880">
        <v>60</v>
      </c>
      <c r="G880">
        <v>16914000</v>
      </c>
      <c r="H880" s="8">
        <f t="shared" si="13"/>
        <v>0</v>
      </c>
    </row>
    <row r="881" spans="1:8" hidden="1" x14ac:dyDescent="0.3">
      <c r="A881" s="2">
        <v>42027</v>
      </c>
      <c r="B881" t="s">
        <v>885</v>
      </c>
      <c r="C881" s="1" t="s">
        <v>886</v>
      </c>
      <c r="D881">
        <v>2.6</v>
      </c>
      <c r="E881">
        <v>4544</v>
      </c>
      <c r="F881">
        <v>11390</v>
      </c>
      <c r="G881">
        <v>16914000</v>
      </c>
      <c r="H881" s="8">
        <f t="shared" si="13"/>
        <v>-2.62</v>
      </c>
    </row>
    <row r="882" spans="1:8" hidden="1" x14ac:dyDescent="0.3">
      <c r="A882" s="2">
        <v>42026</v>
      </c>
      <c r="B882" t="s">
        <v>887</v>
      </c>
      <c r="C882" s="1" t="s">
        <v>888</v>
      </c>
      <c r="D882">
        <v>1.63</v>
      </c>
      <c r="E882">
        <v>0</v>
      </c>
      <c r="F882">
        <v>0</v>
      </c>
      <c r="G882">
        <v>0</v>
      </c>
      <c r="H882" s="8">
        <f t="shared" si="13"/>
        <v>0</v>
      </c>
    </row>
    <row r="883" spans="1:8" hidden="1" x14ac:dyDescent="0.3">
      <c r="A883" s="2">
        <v>42027</v>
      </c>
      <c r="B883" t="s">
        <v>887</v>
      </c>
      <c r="C883" s="1" t="s">
        <v>888</v>
      </c>
      <c r="D883">
        <v>1.63</v>
      </c>
      <c r="E883">
        <v>20</v>
      </c>
      <c r="F883">
        <v>30</v>
      </c>
      <c r="G883">
        <v>0</v>
      </c>
      <c r="H883" s="8">
        <f t="shared" si="13"/>
        <v>0</v>
      </c>
    </row>
    <row r="884" spans="1:8" hidden="1" x14ac:dyDescent="0.3">
      <c r="A884" s="2">
        <v>42026</v>
      </c>
      <c r="B884" t="s">
        <v>889</v>
      </c>
      <c r="C884" s="1" t="s">
        <v>890</v>
      </c>
      <c r="D884">
        <v>193.45</v>
      </c>
      <c r="E884">
        <v>280</v>
      </c>
      <c r="F884">
        <v>53670</v>
      </c>
      <c r="G884">
        <v>370000</v>
      </c>
      <c r="H884" s="8">
        <f t="shared" si="13"/>
        <v>0</v>
      </c>
    </row>
    <row r="885" spans="1:8" hidden="1" x14ac:dyDescent="0.3">
      <c r="A885" s="2">
        <v>42027</v>
      </c>
      <c r="B885" t="s">
        <v>889</v>
      </c>
      <c r="C885" s="1" t="s">
        <v>890</v>
      </c>
      <c r="D885">
        <v>193</v>
      </c>
      <c r="E885">
        <v>158</v>
      </c>
      <c r="F885">
        <v>30180</v>
      </c>
      <c r="G885">
        <v>370000</v>
      </c>
      <c r="H885" s="8">
        <f t="shared" si="13"/>
        <v>-0.23</v>
      </c>
    </row>
    <row r="886" spans="1:8" hidden="1" x14ac:dyDescent="0.3">
      <c r="A886" s="2">
        <v>42026</v>
      </c>
      <c r="B886" t="s">
        <v>891</v>
      </c>
      <c r="C886" s="1" t="s">
        <v>892</v>
      </c>
      <c r="D886">
        <v>4.3</v>
      </c>
      <c r="E886">
        <v>6744</v>
      </c>
      <c r="F886">
        <v>28990</v>
      </c>
      <c r="G886">
        <v>4890000</v>
      </c>
      <c r="H886" s="8">
        <f t="shared" si="13"/>
        <v>0</v>
      </c>
    </row>
    <row r="887" spans="1:8" hidden="1" x14ac:dyDescent="0.3">
      <c r="A887" s="2">
        <v>42027</v>
      </c>
      <c r="B887" t="s">
        <v>891</v>
      </c>
      <c r="C887" s="1" t="s">
        <v>892</v>
      </c>
      <c r="D887">
        <v>4.3499999999999996</v>
      </c>
      <c r="E887">
        <v>5</v>
      </c>
      <c r="F887">
        <v>20</v>
      </c>
      <c r="G887">
        <v>4890000</v>
      </c>
      <c r="H887" s="8">
        <f t="shared" si="13"/>
        <v>1.1599999999999999</v>
      </c>
    </row>
    <row r="888" spans="1:8" hidden="1" x14ac:dyDescent="0.3">
      <c r="A888" s="2">
        <v>42026</v>
      </c>
      <c r="B888" t="s">
        <v>893</v>
      </c>
      <c r="C888" s="1" t="s">
        <v>894</v>
      </c>
      <c r="D888">
        <v>9.24</v>
      </c>
      <c r="E888">
        <v>5146</v>
      </c>
      <c r="F888">
        <v>46510</v>
      </c>
      <c r="G888">
        <v>4210000</v>
      </c>
      <c r="H888" s="8">
        <f t="shared" si="13"/>
        <v>0</v>
      </c>
    </row>
    <row r="889" spans="1:8" hidden="1" x14ac:dyDescent="0.3">
      <c r="A889" s="2">
        <v>42027</v>
      </c>
      <c r="B889" t="s">
        <v>893</v>
      </c>
      <c r="C889" s="1" t="s">
        <v>894</v>
      </c>
      <c r="D889">
        <v>9.59</v>
      </c>
      <c r="E889">
        <v>5453</v>
      </c>
      <c r="F889">
        <v>50710</v>
      </c>
      <c r="G889">
        <v>4210000</v>
      </c>
      <c r="H889" s="8">
        <f t="shared" si="13"/>
        <v>3.79</v>
      </c>
    </row>
    <row r="890" spans="1:8" hidden="1" x14ac:dyDescent="0.3">
      <c r="A890" s="2">
        <v>42026</v>
      </c>
      <c r="B890" t="s">
        <v>895</v>
      </c>
      <c r="C890" s="1" t="s">
        <v>896</v>
      </c>
      <c r="D890">
        <v>2.0299999999999998</v>
      </c>
      <c r="E890">
        <v>286713</v>
      </c>
      <c r="F890">
        <v>576620</v>
      </c>
      <c r="G890">
        <v>158887000</v>
      </c>
      <c r="H890" s="8">
        <f t="shared" si="13"/>
        <v>0</v>
      </c>
    </row>
    <row r="891" spans="1:8" hidden="1" x14ac:dyDescent="0.3">
      <c r="A891" s="2">
        <v>42027</v>
      </c>
      <c r="B891" t="s">
        <v>895</v>
      </c>
      <c r="C891" s="1" t="s">
        <v>896</v>
      </c>
      <c r="D891">
        <v>2.0299999999999998</v>
      </c>
      <c r="E891">
        <v>279385</v>
      </c>
      <c r="F891">
        <v>569310</v>
      </c>
      <c r="G891">
        <v>158887000</v>
      </c>
      <c r="H891" s="8">
        <f t="shared" si="13"/>
        <v>0</v>
      </c>
    </row>
    <row r="892" spans="1:8" hidden="1" x14ac:dyDescent="0.3">
      <c r="A892" s="2">
        <v>42026</v>
      </c>
      <c r="B892" t="s">
        <v>897</v>
      </c>
      <c r="C892" s="1" t="s">
        <v>898</v>
      </c>
      <c r="D892">
        <v>9.49</v>
      </c>
      <c r="E892">
        <v>1193</v>
      </c>
      <c r="F892">
        <v>11230</v>
      </c>
      <c r="G892">
        <v>3957000</v>
      </c>
      <c r="H892" s="8">
        <f t="shared" si="13"/>
        <v>0</v>
      </c>
    </row>
    <row r="893" spans="1:8" hidden="1" x14ac:dyDescent="0.3">
      <c r="A893" s="2">
        <v>42027</v>
      </c>
      <c r="B893" t="s">
        <v>897</v>
      </c>
      <c r="C893" s="1" t="s">
        <v>898</v>
      </c>
      <c r="D893">
        <v>9.7799999999999994</v>
      </c>
      <c r="E893">
        <v>3510</v>
      </c>
      <c r="F893">
        <v>34090</v>
      </c>
      <c r="G893">
        <v>3957000</v>
      </c>
      <c r="H893" s="8">
        <f t="shared" si="13"/>
        <v>3.06</v>
      </c>
    </row>
    <row r="894" spans="1:8" hidden="1" x14ac:dyDescent="0.3">
      <c r="A894" s="2">
        <v>42026</v>
      </c>
      <c r="B894" t="s">
        <v>899</v>
      </c>
      <c r="C894" s="1" t="s">
        <v>900</v>
      </c>
      <c r="D894">
        <v>9.65</v>
      </c>
      <c r="E894">
        <v>165</v>
      </c>
      <c r="F894">
        <v>1610</v>
      </c>
      <c r="G894">
        <v>5328000</v>
      </c>
      <c r="H894" s="8">
        <f t="shared" si="13"/>
        <v>0</v>
      </c>
    </row>
    <row r="895" spans="1:8" hidden="1" x14ac:dyDescent="0.3">
      <c r="A895" s="2">
        <v>42027</v>
      </c>
      <c r="B895" t="s">
        <v>899</v>
      </c>
      <c r="C895" s="1" t="s">
        <v>900</v>
      </c>
      <c r="D895">
        <v>9.35</v>
      </c>
      <c r="E895">
        <v>4246</v>
      </c>
      <c r="F895">
        <v>39350</v>
      </c>
      <c r="G895">
        <v>5328000</v>
      </c>
      <c r="H895" s="8">
        <f t="shared" si="13"/>
        <v>-3.11</v>
      </c>
    </row>
    <row r="896" spans="1:8" hidden="1" x14ac:dyDescent="0.3">
      <c r="A896" s="2">
        <v>42026</v>
      </c>
      <c r="B896" t="s">
        <v>901</v>
      </c>
      <c r="C896" s="1" t="s">
        <v>902</v>
      </c>
      <c r="D896">
        <v>4.17</v>
      </c>
      <c r="E896">
        <v>1000</v>
      </c>
      <c r="F896">
        <v>4170</v>
      </c>
      <c r="G896">
        <v>0</v>
      </c>
      <c r="H896" s="8">
        <f t="shared" si="13"/>
        <v>0</v>
      </c>
    </row>
    <row r="897" spans="1:8" hidden="1" x14ac:dyDescent="0.3">
      <c r="A897" s="2">
        <v>42027</v>
      </c>
      <c r="B897" t="s">
        <v>901</v>
      </c>
      <c r="C897" s="1" t="s">
        <v>902</v>
      </c>
      <c r="D897">
        <v>4.05</v>
      </c>
      <c r="E897">
        <v>4683</v>
      </c>
      <c r="F897">
        <v>19020</v>
      </c>
      <c r="G897">
        <v>0</v>
      </c>
      <c r="H897" s="8">
        <f t="shared" si="13"/>
        <v>-2.88</v>
      </c>
    </row>
    <row r="898" spans="1:8" hidden="1" x14ac:dyDescent="0.3">
      <c r="A898" s="2">
        <v>42026</v>
      </c>
      <c r="B898" t="s">
        <v>903</v>
      </c>
      <c r="C898" s="1" t="s">
        <v>904</v>
      </c>
      <c r="D898">
        <v>3.15</v>
      </c>
      <c r="E898">
        <v>4371</v>
      </c>
      <c r="F898">
        <v>13740</v>
      </c>
      <c r="G898">
        <v>2113000</v>
      </c>
      <c r="H898" s="8">
        <f t="shared" si="13"/>
        <v>0</v>
      </c>
    </row>
    <row r="899" spans="1:8" hidden="1" x14ac:dyDescent="0.3">
      <c r="A899" s="2">
        <v>42027</v>
      </c>
      <c r="B899" t="s">
        <v>903</v>
      </c>
      <c r="C899" s="1" t="s">
        <v>904</v>
      </c>
      <c r="D899">
        <v>3.15</v>
      </c>
      <c r="E899">
        <v>4430</v>
      </c>
      <c r="F899">
        <v>13950</v>
      </c>
      <c r="G899">
        <v>2113000</v>
      </c>
      <c r="H899" s="8">
        <f t="shared" si="13"/>
        <v>0</v>
      </c>
    </row>
    <row r="900" spans="1:8" hidden="1" x14ac:dyDescent="0.3">
      <c r="A900" s="2">
        <v>42026</v>
      </c>
      <c r="B900" t="s">
        <v>905</v>
      </c>
      <c r="C900" s="1" t="s">
        <v>906</v>
      </c>
      <c r="D900">
        <v>3.5</v>
      </c>
      <c r="E900">
        <v>5</v>
      </c>
      <c r="F900">
        <v>20</v>
      </c>
      <c r="G900">
        <v>13763000</v>
      </c>
      <c r="H900" s="8">
        <f t="shared" ref="H900:H941" si="14">ROUND(IF(B900=B899,(D900/D899)-1,0)*100,2)</f>
        <v>0</v>
      </c>
    </row>
    <row r="901" spans="1:8" hidden="1" x14ac:dyDescent="0.3">
      <c r="A901" s="2">
        <v>42027</v>
      </c>
      <c r="B901" t="s">
        <v>905</v>
      </c>
      <c r="C901" s="1" t="s">
        <v>906</v>
      </c>
      <c r="D901">
        <v>3.45</v>
      </c>
      <c r="E901">
        <v>38182</v>
      </c>
      <c r="F901">
        <v>131230</v>
      </c>
      <c r="G901">
        <v>13763000</v>
      </c>
      <c r="H901" s="8">
        <f t="shared" si="14"/>
        <v>-1.43</v>
      </c>
    </row>
    <row r="902" spans="1:8" hidden="1" x14ac:dyDescent="0.3">
      <c r="A902" s="2">
        <v>42026</v>
      </c>
      <c r="B902" t="s">
        <v>907</v>
      </c>
      <c r="C902" s="1" t="s">
        <v>908</v>
      </c>
      <c r="D902">
        <v>1.6</v>
      </c>
      <c r="E902">
        <v>84892</v>
      </c>
      <c r="F902">
        <v>130990</v>
      </c>
      <c r="G902">
        <v>17392000</v>
      </c>
      <c r="H902" s="8">
        <f t="shared" si="14"/>
        <v>0</v>
      </c>
    </row>
    <row r="903" spans="1:8" hidden="1" x14ac:dyDescent="0.3">
      <c r="A903" s="2">
        <v>42027</v>
      </c>
      <c r="B903" t="s">
        <v>907</v>
      </c>
      <c r="C903" s="1" t="s">
        <v>908</v>
      </c>
      <c r="D903">
        <v>1.6</v>
      </c>
      <c r="E903">
        <v>96646</v>
      </c>
      <c r="F903">
        <v>157270</v>
      </c>
      <c r="G903">
        <v>17392000</v>
      </c>
      <c r="H903" s="8">
        <f t="shared" si="14"/>
        <v>0</v>
      </c>
    </row>
    <row r="904" spans="1:8" hidden="1" x14ac:dyDescent="0.3">
      <c r="A904" s="2">
        <v>42026</v>
      </c>
      <c r="B904" t="s">
        <v>909</v>
      </c>
      <c r="C904" s="1" t="s">
        <v>910</v>
      </c>
      <c r="D904">
        <v>965</v>
      </c>
      <c r="E904">
        <v>41</v>
      </c>
      <c r="F904">
        <v>39540</v>
      </c>
      <c r="G904">
        <v>717000</v>
      </c>
      <c r="H904" s="8">
        <f t="shared" si="14"/>
        <v>0</v>
      </c>
    </row>
    <row r="905" spans="1:8" hidden="1" x14ac:dyDescent="0.3">
      <c r="A905" s="2">
        <v>42027</v>
      </c>
      <c r="B905" t="s">
        <v>909</v>
      </c>
      <c r="C905" s="1" t="s">
        <v>910</v>
      </c>
      <c r="D905">
        <v>982.05</v>
      </c>
      <c r="E905">
        <v>97</v>
      </c>
      <c r="F905">
        <v>93970</v>
      </c>
      <c r="G905">
        <v>717000</v>
      </c>
      <c r="H905" s="8">
        <f t="shared" si="14"/>
        <v>1.77</v>
      </c>
    </row>
    <row r="906" spans="1:8" hidden="1" x14ac:dyDescent="0.3">
      <c r="A906" s="2">
        <v>42026</v>
      </c>
      <c r="B906" t="s">
        <v>911</v>
      </c>
      <c r="C906" s="1" t="s">
        <v>912</v>
      </c>
      <c r="D906">
        <v>7.5</v>
      </c>
      <c r="E906">
        <v>2255</v>
      </c>
      <c r="F906">
        <v>16070</v>
      </c>
      <c r="G906">
        <v>0</v>
      </c>
      <c r="H906" s="8">
        <f t="shared" si="14"/>
        <v>0</v>
      </c>
    </row>
    <row r="907" spans="1:8" hidden="1" x14ac:dyDescent="0.3">
      <c r="A907" s="2">
        <v>42027</v>
      </c>
      <c r="B907" t="s">
        <v>911</v>
      </c>
      <c r="C907" s="1" t="s">
        <v>912</v>
      </c>
      <c r="D907">
        <v>7.26</v>
      </c>
      <c r="E907">
        <v>2927</v>
      </c>
      <c r="F907">
        <v>20870</v>
      </c>
      <c r="G907">
        <v>0</v>
      </c>
      <c r="H907" s="8">
        <f t="shared" si="14"/>
        <v>-3.2</v>
      </c>
    </row>
    <row r="908" spans="1:8" hidden="1" x14ac:dyDescent="0.3">
      <c r="A908" s="2">
        <v>42026</v>
      </c>
      <c r="B908" t="s">
        <v>913</v>
      </c>
      <c r="C908" s="1" t="s">
        <v>914</v>
      </c>
      <c r="D908">
        <v>0.16</v>
      </c>
      <c r="E908">
        <v>1049</v>
      </c>
      <c r="F908">
        <v>160</v>
      </c>
      <c r="G908">
        <v>0</v>
      </c>
      <c r="H908" s="8">
        <f t="shared" si="14"/>
        <v>0</v>
      </c>
    </row>
    <row r="909" spans="1:8" hidden="1" x14ac:dyDescent="0.3">
      <c r="A909" s="2">
        <v>42027</v>
      </c>
      <c r="B909" t="s">
        <v>913</v>
      </c>
      <c r="C909" s="1" t="s">
        <v>914</v>
      </c>
      <c r="D909">
        <v>0.14000000000000001</v>
      </c>
      <c r="E909">
        <v>12000</v>
      </c>
      <c r="F909">
        <v>1680</v>
      </c>
      <c r="G909">
        <v>0</v>
      </c>
      <c r="H909" s="8">
        <f t="shared" si="14"/>
        <v>-12.5</v>
      </c>
    </row>
    <row r="910" spans="1:8" hidden="1" x14ac:dyDescent="0.3">
      <c r="A910" s="2">
        <v>42026</v>
      </c>
      <c r="B910" t="s">
        <v>915</v>
      </c>
      <c r="C910" s="1" t="s">
        <v>916</v>
      </c>
      <c r="D910">
        <v>4.47</v>
      </c>
      <c r="E910">
        <v>117976</v>
      </c>
      <c r="F910">
        <v>517810</v>
      </c>
      <c r="G910">
        <v>17549000</v>
      </c>
      <c r="H910" s="8">
        <f t="shared" si="14"/>
        <v>0</v>
      </c>
    </row>
    <row r="911" spans="1:8" hidden="1" x14ac:dyDescent="0.3">
      <c r="A911" s="2">
        <v>42027</v>
      </c>
      <c r="B911" t="s">
        <v>915</v>
      </c>
      <c r="C911" s="1" t="s">
        <v>916</v>
      </c>
      <c r="D911">
        <v>4.4400000000000004</v>
      </c>
      <c r="E911">
        <v>99554</v>
      </c>
      <c r="F911">
        <v>445780</v>
      </c>
      <c r="G911">
        <v>17549000</v>
      </c>
      <c r="H911" s="8">
        <f t="shared" si="14"/>
        <v>-0.67</v>
      </c>
    </row>
    <row r="912" spans="1:8" hidden="1" x14ac:dyDescent="0.3">
      <c r="A912" s="2">
        <v>42026</v>
      </c>
      <c r="B912" t="s">
        <v>917</v>
      </c>
      <c r="C912" s="1" t="s">
        <v>918</v>
      </c>
      <c r="D912">
        <v>2.4</v>
      </c>
      <c r="E912">
        <v>86</v>
      </c>
      <c r="F912">
        <v>210</v>
      </c>
      <c r="G912">
        <v>0</v>
      </c>
      <c r="H912" s="8">
        <f t="shared" si="14"/>
        <v>0</v>
      </c>
    </row>
    <row r="913" spans="1:8" hidden="1" x14ac:dyDescent="0.3">
      <c r="A913" s="2">
        <v>42027</v>
      </c>
      <c r="B913" t="s">
        <v>917</v>
      </c>
      <c r="C913" s="1" t="s">
        <v>918</v>
      </c>
      <c r="D913">
        <v>2.4</v>
      </c>
      <c r="E913">
        <v>21</v>
      </c>
      <c r="F913">
        <v>50</v>
      </c>
      <c r="G913">
        <v>0</v>
      </c>
      <c r="H913" s="8">
        <f t="shared" si="14"/>
        <v>0</v>
      </c>
    </row>
    <row r="914" spans="1:8" hidden="1" x14ac:dyDescent="0.3">
      <c r="A914" s="2">
        <v>42026</v>
      </c>
      <c r="B914" t="s">
        <v>919</v>
      </c>
      <c r="C914" s="1" t="s">
        <v>920</v>
      </c>
      <c r="D914">
        <v>0.86</v>
      </c>
      <c r="E914">
        <v>2317</v>
      </c>
      <c r="F914">
        <v>1890</v>
      </c>
      <c r="G914">
        <v>0</v>
      </c>
      <c r="H914" s="8">
        <f t="shared" si="14"/>
        <v>0</v>
      </c>
    </row>
    <row r="915" spans="1:8" hidden="1" x14ac:dyDescent="0.3">
      <c r="A915" s="2">
        <v>42027</v>
      </c>
      <c r="B915" t="s">
        <v>919</v>
      </c>
      <c r="C915" s="1" t="s">
        <v>920</v>
      </c>
      <c r="D915">
        <v>0.86</v>
      </c>
      <c r="E915">
        <v>13050</v>
      </c>
      <c r="F915">
        <v>10790</v>
      </c>
      <c r="G915">
        <v>0</v>
      </c>
      <c r="H915" s="8">
        <f t="shared" si="14"/>
        <v>0</v>
      </c>
    </row>
    <row r="916" spans="1:8" hidden="1" x14ac:dyDescent="0.3">
      <c r="A916" s="2">
        <v>42026</v>
      </c>
      <c r="B916" t="s">
        <v>921</v>
      </c>
      <c r="C916" s="1" t="s">
        <v>922</v>
      </c>
      <c r="D916">
        <v>7.49</v>
      </c>
      <c r="E916">
        <v>12</v>
      </c>
      <c r="F916">
        <v>90</v>
      </c>
      <c r="G916">
        <v>7452000</v>
      </c>
      <c r="H916" s="8">
        <f t="shared" si="14"/>
        <v>0</v>
      </c>
    </row>
    <row r="917" spans="1:8" hidden="1" x14ac:dyDescent="0.3">
      <c r="A917" s="2">
        <v>42027</v>
      </c>
      <c r="B917" t="s">
        <v>921</v>
      </c>
      <c r="C917" s="1" t="s">
        <v>922</v>
      </c>
      <c r="D917">
        <v>7.48</v>
      </c>
      <c r="E917">
        <v>1</v>
      </c>
      <c r="F917">
        <v>10</v>
      </c>
      <c r="G917">
        <v>7452000</v>
      </c>
      <c r="H917" s="8">
        <f t="shared" si="14"/>
        <v>-0.13</v>
      </c>
    </row>
    <row r="918" spans="1:8" hidden="1" x14ac:dyDescent="0.3">
      <c r="A918" s="2">
        <v>42026</v>
      </c>
      <c r="B918" t="s">
        <v>923</v>
      </c>
      <c r="C918" s="1" t="s">
        <v>924</v>
      </c>
      <c r="D918">
        <v>38.9</v>
      </c>
      <c r="E918">
        <v>0</v>
      </c>
      <c r="F918">
        <v>0</v>
      </c>
      <c r="G918">
        <v>0</v>
      </c>
      <c r="H918" s="8">
        <f t="shared" si="14"/>
        <v>0</v>
      </c>
    </row>
    <row r="919" spans="1:8" hidden="1" x14ac:dyDescent="0.3">
      <c r="A919" s="2">
        <v>42027</v>
      </c>
      <c r="B919" t="s">
        <v>923</v>
      </c>
      <c r="C919" s="1" t="s">
        <v>924</v>
      </c>
      <c r="D919">
        <v>38.9</v>
      </c>
      <c r="E919">
        <v>0</v>
      </c>
      <c r="F919">
        <v>0</v>
      </c>
      <c r="G919">
        <v>0</v>
      </c>
      <c r="H919" s="8">
        <f t="shared" si="14"/>
        <v>0</v>
      </c>
    </row>
    <row r="920" spans="1:8" hidden="1" x14ac:dyDescent="0.3">
      <c r="A920" s="2">
        <v>42026</v>
      </c>
      <c r="B920" t="s">
        <v>925</v>
      </c>
      <c r="C920" s="1" t="s">
        <v>926</v>
      </c>
      <c r="D920">
        <v>8.5</v>
      </c>
      <c r="E920">
        <v>22435</v>
      </c>
      <c r="F920">
        <v>190230</v>
      </c>
      <c r="G920">
        <v>2046000</v>
      </c>
      <c r="H920" s="8">
        <f t="shared" si="14"/>
        <v>0</v>
      </c>
    </row>
    <row r="921" spans="1:8" hidden="1" x14ac:dyDescent="0.3">
      <c r="A921" s="2">
        <v>42027</v>
      </c>
      <c r="B921" t="s">
        <v>925</v>
      </c>
      <c r="C921" s="1" t="s">
        <v>926</v>
      </c>
      <c r="D921">
        <v>8.69</v>
      </c>
      <c r="E921">
        <v>58203</v>
      </c>
      <c r="F921">
        <v>501040</v>
      </c>
      <c r="G921">
        <v>2046000</v>
      </c>
      <c r="H921" s="8">
        <f t="shared" si="14"/>
        <v>2.2400000000000002</v>
      </c>
    </row>
    <row r="922" spans="1:8" hidden="1" x14ac:dyDescent="0.3">
      <c r="A922" s="2">
        <v>42026</v>
      </c>
      <c r="B922" t="s">
        <v>927</v>
      </c>
      <c r="C922" s="1" t="s">
        <v>928</v>
      </c>
      <c r="D922">
        <v>18</v>
      </c>
      <c r="E922">
        <v>3032</v>
      </c>
      <c r="F922">
        <v>54610</v>
      </c>
      <c r="G922">
        <v>24711000</v>
      </c>
      <c r="H922" s="8">
        <f t="shared" si="14"/>
        <v>0</v>
      </c>
    </row>
    <row r="923" spans="1:8" hidden="1" x14ac:dyDescent="0.3">
      <c r="A923" s="2">
        <v>42027</v>
      </c>
      <c r="B923" t="s">
        <v>927</v>
      </c>
      <c r="C923" s="1" t="s">
        <v>928</v>
      </c>
      <c r="D923">
        <v>18.11</v>
      </c>
      <c r="E923">
        <v>21368</v>
      </c>
      <c r="F923">
        <v>388600</v>
      </c>
      <c r="G923">
        <v>24711000</v>
      </c>
      <c r="H923" s="8">
        <f t="shared" si="14"/>
        <v>0.61</v>
      </c>
    </row>
    <row r="924" spans="1:8" hidden="1" x14ac:dyDescent="0.3">
      <c r="A924" s="2">
        <v>42026</v>
      </c>
      <c r="B924" t="s">
        <v>929</v>
      </c>
      <c r="C924" s="1" t="s">
        <v>930</v>
      </c>
      <c r="D924">
        <v>8.4</v>
      </c>
      <c r="E924">
        <v>0</v>
      </c>
      <c r="F924">
        <v>0</v>
      </c>
      <c r="G924">
        <v>1535000</v>
      </c>
      <c r="H924" s="8">
        <f t="shared" si="14"/>
        <v>0</v>
      </c>
    </row>
    <row r="925" spans="1:8" hidden="1" x14ac:dyDescent="0.3">
      <c r="A925" s="2">
        <v>42027</v>
      </c>
      <c r="B925" t="s">
        <v>929</v>
      </c>
      <c r="C925" s="1" t="s">
        <v>930</v>
      </c>
      <c r="D925">
        <v>8.4</v>
      </c>
      <c r="E925">
        <v>0</v>
      </c>
      <c r="F925">
        <v>0</v>
      </c>
      <c r="G925">
        <v>1535000</v>
      </c>
      <c r="H925" s="8">
        <f t="shared" si="14"/>
        <v>0</v>
      </c>
    </row>
    <row r="926" spans="1:8" hidden="1" x14ac:dyDescent="0.3">
      <c r="A926" s="2">
        <v>42026</v>
      </c>
      <c r="B926" t="s">
        <v>931</v>
      </c>
      <c r="C926" s="1" t="s">
        <v>932</v>
      </c>
      <c r="D926">
        <v>2.63</v>
      </c>
      <c r="E926">
        <v>9100</v>
      </c>
      <c r="F926">
        <v>23900</v>
      </c>
      <c r="G926">
        <v>48149000</v>
      </c>
      <c r="H926" s="8">
        <f t="shared" si="14"/>
        <v>0</v>
      </c>
    </row>
    <row r="927" spans="1:8" hidden="1" x14ac:dyDescent="0.3">
      <c r="A927" s="2">
        <v>42027</v>
      </c>
      <c r="B927" t="s">
        <v>931</v>
      </c>
      <c r="C927" s="1" t="s">
        <v>932</v>
      </c>
      <c r="D927">
        <v>2.85</v>
      </c>
      <c r="E927">
        <v>65869</v>
      </c>
      <c r="F927">
        <v>181270</v>
      </c>
      <c r="G927">
        <v>48149000</v>
      </c>
      <c r="H927" s="8">
        <f t="shared" si="14"/>
        <v>8.3699999999999992</v>
      </c>
    </row>
    <row r="928" spans="1:8" hidden="1" x14ac:dyDescent="0.3">
      <c r="A928" s="2">
        <v>42026</v>
      </c>
      <c r="B928" t="s">
        <v>933</v>
      </c>
      <c r="C928" s="1" t="s">
        <v>934</v>
      </c>
      <c r="D928">
        <v>0.95</v>
      </c>
      <c r="E928">
        <v>179029</v>
      </c>
      <c r="F928">
        <v>165710</v>
      </c>
      <c r="G928">
        <v>23434000</v>
      </c>
      <c r="H928" s="8">
        <f t="shared" si="14"/>
        <v>0</v>
      </c>
    </row>
    <row r="929" spans="1:8" hidden="1" x14ac:dyDescent="0.3">
      <c r="A929" s="2">
        <v>42027</v>
      </c>
      <c r="B929" t="s">
        <v>933</v>
      </c>
      <c r="C929" s="1" t="s">
        <v>934</v>
      </c>
      <c r="D929">
        <v>1.04</v>
      </c>
      <c r="E929">
        <v>108647</v>
      </c>
      <c r="F929">
        <v>106390</v>
      </c>
      <c r="G929">
        <v>23434000</v>
      </c>
      <c r="H929" s="8">
        <f t="shared" si="14"/>
        <v>9.4700000000000006</v>
      </c>
    </row>
    <row r="930" spans="1:8" hidden="1" x14ac:dyDescent="0.3">
      <c r="A930" s="2">
        <v>42026</v>
      </c>
      <c r="B930" t="s">
        <v>935</v>
      </c>
      <c r="C930" s="1" t="s">
        <v>936</v>
      </c>
      <c r="D930">
        <v>24.1</v>
      </c>
      <c r="E930">
        <v>19331</v>
      </c>
      <c r="F930">
        <v>465220</v>
      </c>
      <c r="G930">
        <v>24622000</v>
      </c>
      <c r="H930" s="8">
        <f t="shared" si="14"/>
        <v>0</v>
      </c>
    </row>
    <row r="931" spans="1:8" hidden="1" x14ac:dyDescent="0.3">
      <c r="A931" s="2">
        <v>42027</v>
      </c>
      <c r="B931" t="s">
        <v>935</v>
      </c>
      <c r="C931" s="1" t="s">
        <v>936</v>
      </c>
      <c r="D931">
        <v>24.62</v>
      </c>
      <c r="E931">
        <v>15094</v>
      </c>
      <c r="F931">
        <v>371620</v>
      </c>
      <c r="G931">
        <v>24622000</v>
      </c>
      <c r="H931" s="8">
        <f t="shared" si="14"/>
        <v>2.16</v>
      </c>
    </row>
    <row r="932" spans="1:8" hidden="1" x14ac:dyDescent="0.3">
      <c r="A932" s="2">
        <v>42026</v>
      </c>
      <c r="B932" t="s">
        <v>937</v>
      </c>
      <c r="C932" s="1" t="s">
        <v>938</v>
      </c>
      <c r="D932">
        <v>64.08</v>
      </c>
      <c r="E932">
        <v>165</v>
      </c>
      <c r="F932">
        <v>10630</v>
      </c>
      <c r="G932">
        <v>3288000</v>
      </c>
      <c r="H932" s="8">
        <f t="shared" si="14"/>
        <v>0</v>
      </c>
    </row>
    <row r="933" spans="1:8" hidden="1" x14ac:dyDescent="0.3">
      <c r="A933" s="2">
        <v>42027</v>
      </c>
      <c r="B933" t="s">
        <v>937</v>
      </c>
      <c r="C933" s="1" t="s">
        <v>938</v>
      </c>
      <c r="D933">
        <v>64.790000000000006</v>
      </c>
      <c r="E933">
        <v>876</v>
      </c>
      <c r="F933">
        <v>56140</v>
      </c>
      <c r="G933">
        <v>3288000</v>
      </c>
      <c r="H933" s="8">
        <f t="shared" si="14"/>
        <v>1.1100000000000001</v>
      </c>
    </row>
    <row r="934" spans="1:8" hidden="1" x14ac:dyDescent="0.3">
      <c r="A934" s="2">
        <v>42026</v>
      </c>
      <c r="B934" t="s">
        <v>939</v>
      </c>
      <c r="C934" s="1" t="s">
        <v>940</v>
      </c>
      <c r="D934">
        <v>285</v>
      </c>
      <c r="E934">
        <v>86</v>
      </c>
      <c r="F934">
        <v>24500</v>
      </c>
      <c r="G934">
        <v>699000</v>
      </c>
      <c r="H934" s="8">
        <f t="shared" si="14"/>
        <v>0</v>
      </c>
    </row>
    <row r="935" spans="1:8" hidden="1" x14ac:dyDescent="0.3">
      <c r="A935" s="2">
        <v>42027</v>
      </c>
      <c r="B935" t="s">
        <v>939</v>
      </c>
      <c r="C935" s="1" t="s">
        <v>940</v>
      </c>
      <c r="D935">
        <v>284.89999999999998</v>
      </c>
      <c r="E935">
        <v>1</v>
      </c>
      <c r="F935">
        <v>280</v>
      </c>
      <c r="G935">
        <v>699000</v>
      </c>
      <c r="H935" s="8">
        <f t="shared" si="14"/>
        <v>-0.04</v>
      </c>
    </row>
    <row r="936" spans="1:8" hidden="1" x14ac:dyDescent="0.3">
      <c r="A936" s="2">
        <v>42026</v>
      </c>
      <c r="B936" t="s">
        <v>941</v>
      </c>
      <c r="C936" s="1" t="s">
        <v>942</v>
      </c>
      <c r="D936">
        <v>1.54</v>
      </c>
      <c r="E936">
        <v>8262</v>
      </c>
      <c r="F936">
        <v>12780</v>
      </c>
      <c r="G936">
        <v>6145000</v>
      </c>
      <c r="H936" s="8">
        <f t="shared" si="14"/>
        <v>0</v>
      </c>
    </row>
    <row r="937" spans="1:8" hidden="1" x14ac:dyDescent="0.3">
      <c r="A937" s="2">
        <v>42027</v>
      </c>
      <c r="B937" t="s">
        <v>941</v>
      </c>
      <c r="C937" s="1" t="s">
        <v>942</v>
      </c>
      <c r="D937">
        <v>1.55</v>
      </c>
      <c r="E937">
        <v>4185</v>
      </c>
      <c r="F937">
        <v>6260</v>
      </c>
      <c r="G937">
        <v>6145000</v>
      </c>
      <c r="H937" s="8">
        <f t="shared" si="14"/>
        <v>0.65</v>
      </c>
    </row>
    <row r="938" spans="1:8" hidden="1" x14ac:dyDescent="0.3">
      <c r="A938" s="2">
        <v>42026</v>
      </c>
      <c r="B938" t="s">
        <v>943</v>
      </c>
      <c r="C938" s="1" t="s">
        <v>944</v>
      </c>
      <c r="D938">
        <v>6.45</v>
      </c>
      <c r="E938">
        <v>576</v>
      </c>
      <c r="F938">
        <v>3680</v>
      </c>
      <c r="G938">
        <v>8629000</v>
      </c>
      <c r="H938" s="8">
        <f t="shared" si="14"/>
        <v>0</v>
      </c>
    </row>
    <row r="939" spans="1:8" hidden="1" x14ac:dyDescent="0.3">
      <c r="A939" s="2">
        <v>42027</v>
      </c>
      <c r="B939" t="s">
        <v>943</v>
      </c>
      <c r="C939" s="1" t="s">
        <v>944</v>
      </c>
      <c r="D939">
        <v>6.36</v>
      </c>
      <c r="E939">
        <v>207</v>
      </c>
      <c r="F939">
        <v>1320</v>
      </c>
      <c r="G939">
        <v>8629000</v>
      </c>
      <c r="H939" s="8">
        <f t="shared" si="14"/>
        <v>-1.4</v>
      </c>
    </row>
    <row r="940" spans="1:8" hidden="1" x14ac:dyDescent="0.3">
      <c r="A940" s="2">
        <v>42026</v>
      </c>
      <c r="B940" t="s">
        <v>945</v>
      </c>
      <c r="C940" s="1" t="s">
        <v>946</v>
      </c>
      <c r="D940">
        <v>386</v>
      </c>
      <c r="E940">
        <v>6</v>
      </c>
      <c r="F940">
        <v>2340</v>
      </c>
      <c r="G940">
        <v>0</v>
      </c>
      <c r="H940" s="8">
        <f t="shared" si="14"/>
        <v>0</v>
      </c>
    </row>
    <row r="941" spans="1:8" hidden="1" x14ac:dyDescent="0.3">
      <c r="A941" s="2">
        <v>42027</v>
      </c>
      <c r="B941" t="s">
        <v>945</v>
      </c>
      <c r="C941" s="1" t="s">
        <v>946</v>
      </c>
      <c r="D941">
        <v>386</v>
      </c>
      <c r="E941">
        <v>7</v>
      </c>
      <c r="F941">
        <v>2700</v>
      </c>
      <c r="G941">
        <v>0</v>
      </c>
      <c r="H941" s="8">
        <f t="shared" si="14"/>
        <v>0</v>
      </c>
    </row>
  </sheetData>
  <autoFilter ref="H1:H941" xr:uid="{8B2C6CC3-5D09-4718-B499-538D80DF86DE}">
    <filterColumn colId="0">
      <filters>
        <filter val="27.85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8EA01-91F9-4E1E-A65F-A0E12AEC8292}">
  <dimension ref="A1:K1411"/>
  <sheetViews>
    <sheetView workbookViewId="0">
      <pane ySplit="1" topLeftCell="A2" activePane="bottomLeft" state="frozen"/>
      <selection pane="bottomLeft" activeCell="L12" sqref="L12"/>
    </sheetView>
  </sheetViews>
  <sheetFormatPr defaultRowHeight="14.4" x14ac:dyDescent="0.3"/>
  <cols>
    <col min="1" max="1" width="10.5546875" bestFit="1" customWidth="1"/>
    <col min="2" max="2" width="12.5546875" bestFit="1" customWidth="1"/>
    <col min="3" max="3" width="15.21875" bestFit="1" customWidth="1"/>
    <col min="4" max="4" width="14.44140625" bestFit="1" customWidth="1"/>
    <col min="5" max="5" width="8.5546875" bestFit="1" customWidth="1"/>
    <col min="6" max="6" width="10" bestFit="1" customWidth="1"/>
    <col min="7" max="7" width="11" bestFit="1" customWidth="1"/>
  </cols>
  <sheetData>
    <row r="1" spans="1:11" s="3" customFormat="1" x14ac:dyDescent="0.3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947</v>
      </c>
    </row>
    <row r="2" spans="1:11" x14ac:dyDescent="0.3">
      <c r="A2" s="2">
        <v>42025</v>
      </c>
      <c r="B2" t="s">
        <v>497</v>
      </c>
      <c r="C2" s="1" t="s">
        <v>498</v>
      </c>
      <c r="D2">
        <v>7539</v>
      </c>
      <c r="E2">
        <v>2159</v>
      </c>
      <c r="F2">
        <v>16161920</v>
      </c>
      <c r="G2">
        <v>1279000</v>
      </c>
      <c r="H2">
        <f>IF(AND(F2=0,E2=0),D2,ROUND(F2/E2,2))</f>
        <v>7485.84</v>
      </c>
    </row>
    <row r="3" spans="1:11" x14ac:dyDescent="0.3">
      <c r="A3" s="2">
        <v>42025</v>
      </c>
      <c r="B3" t="s">
        <v>909</v>
      </c>
      <c r="C3" s="1" t="s">
        <v>910</v>
      </c>
      <c r="D3">
        <v>955</v>
      </c>
      <c r="E3">
        <v>10799</v>
      </c>
      <c r="F3">
        <v>10367730</v>
      </c>
      <c r="G3">
        <v>717000</v>
      </c>
      <c r="H3">
        <f>IF(AND(F3=0,E3=0),D3,ROUND(F3/E3,2))</f>
        <v>960.06</v>
      </c>
      <c r="J3" t="s">
        <v>497</v>
      </c>
      <c r="K3">
        <v>7485.84</v>
      </c>
    </row>
    <row r="4" spans="1:11" x14ac:dyDescent="0.3">
      <c r="A4" s="2">
        <v>42025</v>
      </c>
      <c r="B4" t="s">
        <v>725</v>
      </c>
      <c r="C4" s="1" t="s">
        <v>726</v>
      </c>
      <c r="D4">
        <v>485.5</v>
      </c>
      <c r="E4">
        <v>125505</v>
      </c>
      <c r="F4">
        <v>60438680</v>
      </c>
      <c r="G4">
        <v>55967000</v>
      </c>
      <c r="H4">
        <f>IF(AND(F4=0,E4=0),D4,ROUND(F4/E4,2))</f>
        <v>481.56</v>
      </c>
      <c r="J4" t="s">
        <v>909</v>
      </c>
      <c r="K4">
        <v>960.06</v>
      </c>
    </row>
    <row r="5" spans="1:11" x14ac:dyDescent="0.3">
      <c r="A5" s="2">
        <v>42025</v>
      </c>
      <c r="B5" t="s">
        <v>511</v>
      </c>
      <c r="C5" s="1" t="s">
        <v>512</v>
      </c>
      <c r="D5">
        <v>452.1</v>
      </c>
      <c r="E5">
        <v>39445</v>
      </c>
      <c r="F5">
        <v>17512530</v>
      </c>
      <c r="G5">
        <v>12038000</v>
      </c>
      <c r="H5">
        <f>IF(AND(F5=0,E5=0),D5,ROUND(F5/E5,2))</f>
        <v>443.97</v>
      </c>
      <c r="J5" t="s">
        <v>725</v>
      </c>
      <c r="K5">
        <v>481.56</v>
      </c>
    </row>
    <row r="6" spans="1:11" x14ac:dyDescent="0.3">
      <c r="A6" s="2">
        <v>42025</v>
      </c>
      <c r="B6" t="s">
        <v>945</v>
      </c>
      <c r="C6" s="1" t="s">
        <v>946</v>
      </c>
      <c r="D6">
        <v>391</v>
      </c>
      <c r="E6">
        <v>20</v>
      </c>
      <c r="F6">
        <v>7820</v>
      </c>
      <c r="G6">
        <v>0</v>
      </c>
      <c r="H6">
        <f>IF(AND(F6=0,E6=0),D6,ROUND(F6/E6,2))</f>
        <v>391</v>
      </c>
    </row>
    <row r="7" spans="1:11" x14ac:dyDescent="0.3">
      <c r="A7" s="2">
        <v>42025</v>
      </c>
      <c r="B7" t="s">
        <v>151</v>
      </c>
      <c r="C7" s="1" t="s">
        <v>152</v>
      </c>
      <c r="D7">
        <v>339</v>
      </c>
      <c r="E7">
        <v>64174</v>
      </c>
      <c r="F7">
        <v>21810080</v>
      </c>
      <c r="G7">
        <v>28420000</v>
      </c>
      <c r="H7">
        <f>IF(AND(F7=0,E7=0),D7,ROUND(F7/E7,2))</f>
        <v>339.86</v>
      </c>
    </row>
    <row r="8" spans="1:11" x14ac:dyDescent="0.3">
      <c r="A8" s="2">
        <v>42025</v>
      </c>
      <c r="B8" t="s">
        <v>819</v>
      </c>
      <c r="C8" s="1" t="s">
        <v>820</v>
      </c>
      <c r="D8">
        <v>338.75</v>
      </c>
      <c r="E8">
        <v>164</v>
      </c>
      <c r="F8">
        <v>54790</v>
      </c>
      <c r="G8">
        <v>1810000</v>
      </c>
      <c r="H8">
        <f>IF(AND(F8=0,E8=0),D8,ROUND(F8/E8,2))</f>
        <v>334.09</v>
      </c>
    </row>
    <row r="9" spans="1:11" x14ac:dyDescent="0.3">
      <c r="A9" s="2">
        <v>42025</v>
      </c>
      <c r="B9" t="s">
        <v>109</v>
      </c>
      <c r="C9" s="1" t="s">
        <v>110</v>
      </c>
      <c r="D9">
        <v>304.5</v>
      </c>
      <c r="E9">
        <v>9298</v>
      </c>
      <c r="F9">
        <v>2845390</v>
      </c>
      <c r="G9">
        <v>1075000</v>
      </c>
      <c r="H9">
        <f>IF(AND(F9=0,E9=0),D9,ROUND(F9/E9,2))</f>
        <v>306.02</v>
      </c>
    </row>
    <row r="10" spans="1:11" x14ac:dyDescent="0.3">
      <c r="A10" s="2">
        <v>42025</v>
      </c>
      <c r="B10" t="s">
        <v>939</v>
      </c>
      <c r="C10" s="1" t="s">
        <v>940</v>
      </c>
      <c r="D10">
        <v>285</v>
      </c>
      <c r="E10">
        <v>14</v>
      </c>
      <c r="F10">
        <v>3990</v>
      </c>
      <c r="G10">
        <v>699000</v>
      </c>
      <c r="H10">
        <f>IF(AND(F10=0,E10=0),D10,ROUND(F10/E10,2))</f>
        <v>285</v>
      </c>
    </row>
    <row r="11" spans="1:11" x14ac:dyDescent="0.3">
      <c r="A11" s="2">
        <v>42025</v>
      </c>
      <c r="B11" t="s">
        <v>449</v>
      </c>
      <c r="C11" s="1" t="s">
        <v>450</v>
      </c>
      <c r="D11">
        <v>271</v>
      </c>
      <c r="E11">
        <v>5543</v>
      </c>
      <c r="F11">
        <v>1501260</v>
      </c>
      <c r="G11">
        <v>9380000</v>
      </c>
      <c r="H11">
        <f>IF(AND(F11=0,E11=0),D11,ROUND(F11/E11,2))</f>
        <v>270.83999999999997</v>
      </c>
    </row>
    <row r="12" spans="1:11" x14ac:dyDescent="0.3">
      <c r="A12" s="2">
        <v>42025</v>
      </c>
      <c r="B12" t="s">
        <v>477</v>
      </c>
      <c r="C12" s="1" t="s">
        <v>478</v>
      </c>
      <c r="D12">
        <v>260</v>
      </c>
      <c r="E12">
        <v>0</v>
      </c>
      <c r="F12">
        <v>0</v>
      </c>
      <c r="G12">
        <v>1231000</v>
      </c>
      <c r="H12">
        <f>IF(AND(F12=0,E12=0),D12,ROUND(F12/E12,2))</f>
        <v>260</v>
      </c>
    </row>
    <row r="13" spans="1:11" x14ac:dyDescent="0.3">
      <c r="A13" s="2">
        <v>42025</v>
      </c>
      <c r="B13" t="s">
        <v>575</v>
      </c>
      <c r="C13" s="1" t="s">
        <v>576</v>
      </c>
      <c r="D13">
        <v>244.45</v>
      </c>
      <c r="E13">
        <v>8582</v>
      </c>
      <c r="F13">
        <v>2093130</v>
      </c>
      <c r="G13">
        <v>1930000</v>
      </c>
      <c r="H13">
        <f>IF(AND(F13=0,E13=0),D13,ROUND(F13/E13,2))</f>
        <v>243.9</v>
      </c>
    </row>
    <row r="14" spans="1:11" x14ac:dyDescent="0.3">
      <c r="A14" s="2">
        <v>42025</v>
      </c>
      <c r="B14" t="s">
        <v>613</v>
      </c>
      <c r="C14" s="1" t="s">
        <v>614</v>
      </c>
      <c r="D14">
        <v>226.5</v>
      </c>
      <c r="E14">
        <v>60</v>
      </c>
      <c r="F14">
        <v>13690</v>
      </c>
      <c r="G14">
        <v>349000</v>
      </c>
      <c r="H14">
        <f>IF(AND(F14=0,E14=0),D14,ROUND(F14/E14,2))</f>
        <v>228.17</v>
      </c>
    </row>
    <row r="15" spans="1:11" x14ac:dyDescent="0.3">
      <c r="A15" s="2">
        <v>42025</v>
      </c>
      <c r="B15" t="s">
        <v>403</v>
      </c>
      <c r="C15" s="1" t="s">
        <v>404</v>
      </c>
      <c r="D15">
        <v>204</v>
      </c>
      <c r="E15">
        <v>6595</v>
      </c>
      <c r="F15">
        <v>1344550</v>
      </c>
      <c r="G15">
        <v>8393000</v>
      </c>
      <c r="H15">
        <f>IF(AND(F15=0,E15=0),D15,ROUND(F15/E15,2))</f>
        <v>203.87</v>
      </c>
    </row>
    <row r="16" spans="1:11" x14ac:dyDescent="0.3">
      <c r="A16" s="2">
        <v>42025</v>
      </c>
      <c r="B16" t="s">
        <v>519</v>
      </c>
      <c r="C16" s="1" t="s">
        <v>520</v>
      </c>
      <c r="D16">
        <v>201.7</v>
      </c>
      <c r="E16">
        <v>827</v>
      </c>
      <c r="F16">
        <v>165650</v>
      </c>
      <c r="G16">
        <v>2559000</v>
      </c>
      <c r="H16">
        <f>IF(AND(F16=0,E16=0),D16,ROUND(F16/E16,2))</f>
        <v>200.3</v>
      </c>
    </row>
    <row r="17" spans="1:8" x14ac:dyDescent="0.3">
      <c r="A17" s="2">
        <v>42025</v>
      </c>
      <c r="B17" t="s">
        <v>889</v>
      </c>
      <c r="C17" s="1" t="s">
        <v>890</v>
      </c>
      <c r="D17">
        <v>193.5</v>
      </c>
      <c r="E17">
        <v>154</v>
      </c>
      <c r="F17">
        <v>29370</v>
      </c>
      <c r="G17">
        <v>370000</v>
      </c>
      <c r="H17">
        <f>IF(AND(F17=0,E17=0),D17,ROUND(F17/E17,2))</f>
        <v>190.71</v>
      </c>
    </row>
    <row r="18" spans="1:8" x14ac:dyDescent="0.3">
      <c r="A18" s="2">
        <v>42025</v>
      </c>
      <c r="B18" t="s">
        <v>649</v>
      </c>
      <c r="C18" s="1" t="s">
        <v>650</v>
      </c>
      <c r="D18">
        <v>178</v>
      </c>
      <c r="E18">
        <v>396390</v>
      </c>
      <c r="F18">
        <v>70283160</v>
      </c>
      <c r="G18">
        <v>122632000</v>
      </c>
      <c r="H18">
        <f>IF(AND(F18=0,E18=0),D18,ROUND(F18/E18,2))</f>
        <v>177.31</v>
      </c>
    </row>
    <row r="19" spans="1:8" x14ac:dyDescent="0.3">
      <c r="A19" s="2">
        <v>42025</v>
      </c>
      <c r="B19" t="s">
        <v>397</v>
      </c>
      <c r="C19" s="1" t="s">
        <v>398</v>
      </c>
      <c r="D19">
        <v>159.94999999999999</v>
      </c>
      <c r="E19">
        <v>10724</v>
      </c>
      <c r="F19">
        <v>1699750</v>
      </c>
      <c r="G19">
        <v>5028000</v>
      </c>
      <c r="H19">
        <f>IF(AND(F19=0,E19=0),D19,ROUND(F19/E19,2))</f>
        <v>158.5</v>
      </c>
    </row>
    <row r="20" spans="1:8" x14ac:dyDescent="0.3">
      <c r="A20" s="2">
        <v>42025</v>
      </c>
      <c r="B20" t="s">
        <v>141</v>
      </c>
      <c r="C20" s="1" t="s">
        <v>142</v>
      </c>
      <c r="D20">
        <v>151.69999999999999</v>
      </c>
      <c r="E20">
        <v>2907</v>
      </c>
      <c r="F20">
        <v>438180</v>
      </c>
      <c r="G20">
        <v>10451000</v>
      </c>
      <c r="H20">
        <f>IF(AND(F20=0,E20=0),D20,ROUND(F20/E20,2))</f>
        <v>150.72999999999999</v>
      </c>
    </row>
    <row r="21" spans="1:8" x14ac:dyDescent="0.3">
      <c r="A21" s="2">
        <v>42025</v>
      </c>
      <c r="B21" t="s">
        <v>555</v>
      </c>
      <c r="C21" s="1" t="s">
        <v>556</v>
      </c>
      <c r="D21">
        <v>149.9</v>
      </c>
      <c r="E21">
        <v>113</v>
      </c>
      <c r="F21">
        <v>16940</v>
      </c>
      <c r="G21">
        <v>3703000</v>
      </c>
      <c r="H21">
        <f>IF(AND(F21=0,E21=0),D21,ROUND(F21/E21,2))</f>
        <v>149.91</v>
      </c>
    </row>
    <row r="22" spans="1:8" x14ac:dyDescent="0.3">
      <c r="A22" s="2">
        <v>42025</v>
      </c>
      <c r="B22" t="s">
        <v>161</v>
      </c>
      <c r="C22" s="1" t="s">
        <v>162</v>
      </c>
      <c r="D22">
        <v>146</v>
      </c>
      <c r="E22">
        <v>85610</v>
      </c>
      <c r="F22">
        <v>12357490</v>
      </c>
      <c r="G22">
        <v>22030000</v>
      </c>
      <c r="H22">
        <f>IF(AND(F22=0,E22=0),D22,ROUND(F22/E22,2))</f>
        <v>144.35</v>
      </c>
    </row>
    <row r="23" spans="1:8" x14ac:dyDescent="0.3">
      <c r="A23" s="2">
        <v>42025</v>
      </c>
      <c r="B23" t="s">
        <v>721</v>
      </c>
      <c r="C23" s="1" t="s">
        <v>722</v>
      </c>
      <c r="D23">
        <v>139</v>
      </c>
      <c r="E23">
        <v>65</v>
      </c>
      <c r="F23">
        <v>9070</v>
      </c>
      <c r="G23">
        <v>3122000</v>
      </c>
      <c r="H23">
        <f>IF(AND(F23=0,E23=0),D23,ROUND(F23/E23,2))</f>
        <v>139.54</v>
      </c>
    </row>
    <row r="24" spans="1:8" x14ac:dyDescent="0.3">
      <c r="A24" s="2">
        <v>42025</v>
      </c>
      <c r="B24" t="s">
        <v>389</v>
      </c>
      <c r="C24" s="1" t="s">
        <v>390</v>
      </c>
      <c r="D24">
        <v>137.9</v>
      </c>
      <c r="E24">
        <v>101554</v>
      </c>
      <c r="F24">
        <v>14003930</v>
      </c>
      <c r="G24">
        <v>30454000</v>
      </c>
      <c r="H24">
        <f>IF(AND(F24=0,E24=0),D24,ROUND(F24/E24,2))</f>
        <v>137.9</v>
      </c>
    </row>
    <row r="25" spans="1:8" x14ac:dyDescent="0.3">
      <c r="A25" s="2">
        <v>42025</v>
      </c>
      <c r="B25" t="s">
        <v>479</v>
      </c>
      <c r="C25" s="1" t="s">
        <v>480</v>
      </c>
      <c r="D25">
        <v>115</v>
      </c>
      <c r="E25">
        <v>8413</v>
      </c>
      <c r="F25">
        <v>969190</v>
      </c>
      <c r="G25">
        <v>14953000</v>
      </c>
      <c r="H25">
        <f>IF(AND(F25=0,E25=0),D25,ROUND(F25/E25,2))</f>
        <v>115.2</v>
      </c>
    </row>
    <row r="26" spans="1:8" x14ac:dyDescent="0.3">
      <c r="A26" s="2">
        <v>42025</v>
      </c>
      <c r="B26" t="s">
        <v>837</v>
      </c>
      <c r="C26" s="1" t="s">
        <v>838</v>
      </c>
      <c r="D26">
        <v>109</v>
      </c>
      <c r="E26">
        <v>0</v>
      </c>
      <c r="F26">
        <v>0</v>
      </c>
      <c r="G26">
        <v>142000</v>
      </c>
      <c r="H26">
        <f>IF(AND(F26=0,E26=0),D26,ROUND(F26/E26,2))</f>
        <v>109</v>
      </c>
    </row>
    <row r="27" spans="1:8" x14ac:dyDescent="0.3">
      <c r="A27" s="2">
        <v>42025</v>
      </c>
      <c r="B27" t="s">
        <v>451</v>
      </c>
      <c r="C27" s="1" t="s">
        <v>452</v>
      </c>
      <c r="D27">
        <v>107.5</v>
      </c>
      <c r="E27">
        <v>956444</v>
      </c>
      <c r="F27">
        <v>101259470</v>
      </c>
      <c r="G27">
        <v>136410000</v>
      </c>
      <c r="H27">
        <f>IF(AND(F27=0,E27=0),D27,ROUND(F27/E27,2))</f>
        <v>105.87</v>
      </c>
    </row>
    <row r="28" spans="1:8" x14ac:dyDescent="0.3">
      <c r="A28" s="2">
        <v>42025</v>
      </c>
      <c r="B28" t="s">
        <v>345</v>
      </c>
      <c r="C28" s="1" t="s">
        <v>346</v>
      </c>
      <c r="D28">
        <v>103.5</v>
      </c>
      <c r="E28">
        <v>83808</v>
      </c>
      <c r="F28">
        <v>8680820</v>
      </c>
      <c r="G28">
        <v>30584000</v>
      </c>
      <c r="H28">
        <f>IF(AND(F28=0,E28=0),D28,ROUND(F28/E28,2))</f>
        <v>103.58</v>
      </c>
    </row>
    <row r="29" spans="1:8" x14ac:dyDescent="0.3">
      <c r="A29" s="2">
        <v>42025</v>
      </c>
      <c r="B29" t="s">
        <v>53</v>
      </c>
      <c r="C29" s="1" t="s">
        <v>54</v>
      </c>
      <c r="D29">
        <v>104.5</v>
      </c>
      <c r="E29">
        <v>332</v>
      </c>
      <c r="F29">
        <v>34380</v>
      </c>
      <c r="G29">
        <v>14487000</v>
      </c>
      <c r="H29">
        <f>IF(AND(F29=0,E29=0),D29,ROUND(F29/E29,2))</f>
        <v>103.55</v>
      </c>
    </row>
    <row r="30" spans="1:8" x14ac:dyDescent="0.3">
      <c r="A30" s="2">
        <v>42025</v>
      </c>
      <c r="B30" t="s">
        <v>187</v>
      </c>
      <c r="C30" s="1" t="s">
        <v>188</v>
      </c>
      <c r="D30">
        <v>103.2</v>
      </c>
      <c r="E30">
        <v>344</v>
      </c>
      <c r="F30">
        <v>35510</v>
      </c>
      <c r="G30">
        <v>4610000</v>
      </c>
      <c r="H30">
        <f>IF(AND(F30=0,E30=0),D30,ROUND(F30/E30,2))</f>
        <v>103.23</v>
      </c>
    </row>
    <row r="31" spans="1:8" x14ac:dyDescent="0.3">
      <c r="A31" s="2">
        <v>42025</v>
      </c>
      <c r="B31" t="s">
        <v>643</v>
      </c>
      <c r="C31" s="1" t="s">
        <v>644</v>
      </c>
      <c r="D31">
        <v>100</v>
      </c>
      <c r="E31">
        <v>203</v>
      </c>
      <c r="F31">
        <v>20300</v>
      </c>
      <c r="G31">
        <v>826000</v>
      </c>
      <c r="H31">
        <f>IF(AND(F31=0,E31=0),D31,ROUND(F31/E31,2))</f>
        <v>100</v>
      </c>
    </row>
    <row r="32" spans="1:8" x14ac:dyDescent="0.3">
      <c r="A32" s="2">
        <v>42025</v>
      </c>
      <c r="B32" t="s">
        <v>129</v>
      </c>
      <c r="C32" s="1" t="s">
        <v>130</v>
      </c>
      <c r="D32">
        <v>99.4</v>
      </c>
      <c r="E32">
        <v>33494</v>
      </c>
      <c r="F32">
        <v>3312920</v>
      </c>
      <c r="G32">
        <v>34013000</v>
      </c>
      <c r="H32">
        <f>IF(AND(F32=0,E32=0),D32,ROUND(F32/E32,2))</f>
        <v>98.91</v>
      </c>
    </row>
    <row r="33" spans="1:8" x14ac:dyDescent="0.3">
      <c r="A33" s="2">
        <v>42025</v>
      </c>
      <c r="B33" t="s">
        <v>49</v>
      </c>
      <c r="C33" s="1" t="s">
        <v>50</v>
      </c>
      <c r="D33">
        <v>99</v>
      </c>
      <c r="E33">
        <v>13191</v>
      </c>
      <c r="F33">
        <v>1299690</v>
      </c>
      <c r="G33">
        <v>4659000</v>
      </c>
      <c r="H33">
        <f>IF(AND(F33=0,E33=0),D33,ROUND(F33/E33,2))</f>
        <v>98.53</v>
      </c>
    </row>
    <row r="34" spans="1:8" x14ac:dyDescent="0.3">
      <c r="A34" s="2">
        <v>42025</v>
      </c>
      <c r="B34" t="s">
        <v>171</v>
      </c>
      <c r="C34" s="1" t="s">
        <v>172</v>
      </c>
      <c r="D34">
        <v>89.56</v>
      </c>
      <c r="E34">
        <v>41034</v>
      </c>
      <c r="F34">
        <v>3759570</v>
      </c>
      <c r="G34">
        <v>22240000</v>
      </c>
      <c r="H34">
        <f>IF(AND(F34=0,E34=0),D34,ROUND(F34/E34,2))</f>
        <v>91.62</v>
      </c>
    </row>
    <row r="35" spans="1:8" x14ac:dyDescent="0.3">
      <c r="A35" s="2">
        <v>42025</v>
      </c>
      <c r="B35" t="s">
        <v>203</v>
      </c>
      <c r="C35" s="1" t="s">
        <v>204</v>
      </c>
      <c r="D35">
        <v>89.75</v>
      </c>
      <c r="E35">
        <v>18</v>
      </c>
      <c r="F35">
        <v>1600</v>
      </c>
      <c r="G35">
        <v>2567000</v>
      </c>
      <c r="H35">
        <f>IF(AND(F35=0,E35=0),D35,ROUND(F35/E35,2))</f>
        <v>88.89</v>
      </c>
    </row>
    <row r="36" spans="1:8" x14ac:dyDescent="0.3">
      <c r="A36" s="2">
        <v>42025</v>
      </c>
      <c r="B36" t="s">
        <v>673</v>
      </c>
      <c r="C36" s="1" t="s">
        <v>674</v>
      </c>
      <c r="D36">
        <v>88.4</v>
      </c>
      <c r="E36">
        <v>51644</v>
      </c>
      <c r="F36">
        <v>4539480</v>
      </c>
      <c r="G36">
        <v>25336000</v>
      </c>
      <c r="H36">
        <f>IF(AND(F36=0,E36=0),D36,ROUND(F36/E36,2))</f>
        <v>87.9</v>
      </c>
    </row>
    <row r="37" spans="1:8" x14ac:dyDescent="0.3">
      <c r="A37" s="2">
        <v>42025</v>
      </c>
      <c r="B37" t="s">
        <v>843</v>
      </c>
      <c r="C37" s="1" t="s">
        <v>844</v>
      </c>
      <c r="D37">
        <v>87</v>
      </c>
      <c r="E37">
        <v>0</v>
      </c>
      <c r="F37">
        <v>0</v>
      </c>
      <c r="G37">
        <v>84000</v>
      </c>
      <c r="H37">
        <f>IF(AND(F37=0,E37=0),D37,ROUND(F37/E37,2))</f>
        <v>87</v>
      </c>
    </row>
    <row r="38" spans="1:8" x14ac:dyDescent="0.3">
      <c r="A38" s="2">
        <v>42025</v>
      </c>
      <c r="B38" t="s">
        <v>651</v>
      </c>
      <c r="C38" s="1" t="s">
        <v>652</v>
      </c>
      <c r="D38">
        <v>87.39</v>
      </c>
      <c r="E38">
        <v>68</v>
      </c>
      <c r="F38">
        <v>5900</v>
      </c>
      <c r="G38">
        <v>7304000</v>
      </c>
      <c r="H38">
        <f>IF(AND(F38=0,E38=0),D38,ROUND(F38/E38,2))</f>
        <v>86.76</v>
      </c>
    </row>
    <row r="39" spans="1:8" x14ac:dyDescent="0.3">
      <c r="A39" s="2">
        <v>42025</v>
      </c>
      <c r="B39" t="s">
        <v>245</v>
      </c>
      <c r="C39" s="1" t="s">
        <v>246</v>
      </c>
      <c r="D39">
        <v>81</v>
      </c>
      <c r="E39">
        <v>2556</v>
      </c>
      <c r="F39">
        <v>207120</v>
      </c>
      <c r="G39">
        <v>4747000</v>
      </c>
      <c r="H39">
        <f>IF(AND(F39=0,E39=0),D39,ROUND(F39/E39,2))</f>
        <v>81.03</v>
      </c>
    </row>
    <row r="40" spans="1:8" x14ac:dyDescent="0.3">
      <c r="A40" s="2">
        <v>42025</v>
      </c>
      <c r="B40" t="s">
        <v>117</v>
      </c>
      <c r="C40" s="1" t="s">
        <v>118</v>
      </c>
      <c r="D40">
        <v>79.95</v>
      </c>
      <c r="E40">
        <v>0</v>
      </c>
      <c r="F40">
        <v>0</v>
      </c>
      <c r="G40">
        <v>0</v>
      </c>
      <c r="H40">
        <f>IF(AND(F40=0,E40=0),D40,ROUND(F40/E40,2))</f>
        <v>79.95</v>
      </c>
    </row>
    <row r="41" spans="1:8" x14ac:dyDescent="0.3">
      <c r="A41" s="2">
        <v>42025</v>
      </c>
      <c r="B41" t="s">
        <v>35</v>
      </c>
      <c r="C41" s="1" t="s">
        <v>36</v>
      </c>
      <c r="D41">
        <v>79.790000000000006</v>
      </c>
      <c r="E41">
        <v>62843</v>
      </c>
      <c r="F41">
        <v>4999620</v>
      </c>
      <c r="G41">
        <v>43097000</v>
      </c>
      <c r="H41">
        <f>IF(AND(F41=0,E41=0),D41,ROUND(F41/E41,2))</f>
        <v>79.56</v>
      </c>
    </row>
    <row r="42" spans="1:8" x14ac:dyDescent="0.3">
      <c r="A42" s="2">
        <v>42025</v>
      </c>
      <c r="B42" t="s">
        <v>617</v>
      </c>
      <c r="C42" s="1" t="s">
        <v>618</v>
      </c>
      <c r="D42">
        <v>73.5</v>
      </c>
      <c r="E42">
        <v>300</v>
      </c>
      <c r="F42">
        <v>22050</v>
      </c>
      <c r="G42">
        <v>1725000</v>
      </c>
      <c r="H42">
        <f>IF(AND(F42=0,E42=0),D42,ROUND(F42/E42,2))</f>
        <v>73.5</v>
      </c>
    </row>
    <row r="43" spans="1:8" x14ac:dyDescent="0.3">
      <c r="A43" s="2">
        <v>42025</v>
      </c>
      <c r="B43" t="s">
        <v>147</v>
      </c>
      <c r="C43" s="1" t="s">
        <v>148</v>
      </c>
      <c r="D43">
        <v>73.36</v>
      </c>
      <c r="E43">
        <v>0</v>
      </c>
      <c r="F43">
        <v>0</v>
      </c>
      <c r="G43">
        <v>6034000</v>
      </c>
      <c r="H43">
        <f>IF(AND(F43=0,E43=0),D43,ROUND(F43/E43,2))</f>
        <v>73.36</v>
      </c>
    </row>
    <row r="44" spans="1:8" x14ac:dyDescent="0.3">
      <c r="A44" s="2">
        <v>42025</v>
      </c>
      <c r="B44" t="s">
        <v>341</v>
      </c>
      <c r="C44" s="1" t="s">
        <v>342</v>
      </c>
      <c r="D44">
        <v>71.989999999999995</v>
      </c>
      <c r="E44">
        <v>22673</v>
      </c>
      <c r="F44">
        <v>1607120</v>
      </c>
      <c r="G44">
        <v>40919000</v>
      </c>
      <c r="H44">
        <f>IF(AND(F44=0,E44=0),D44,ROUND(F44/E44,2))</f>
        <v>70.88</v>
      </c>
    </row>
    <row r="45" spans="1:8" x14ac:dyDescent="0.3">
      <c r="A45" s="2">
        <v>42025</v>
      </c>
      <c r="B45" t="s">
        <v>505</v>
      </c>
      <c r="C45" s="1" t="s">
        <v>506</v>
      </c>
      <c r="D45">
        <v>66.05</v>
      </c>
      <c r="E45">
        <v>5155</v>
      </c>
      <c r="F45">
        <v>340320</v>
      </c>
      <c r="G45">
        <v>6611000</v>
      </c>
      <c r="H45">
        <f>IF(AND(F45=0,E45=0),D45,ROUND(F45/E45,2))</f>
        <v>66.02</v>
      </c>
    </row>
    <row r="46" spans="1:8" x14ac:dyDescent="0.3">
      <c r="A46" s="2">
        <v>42025</v>
      </c>
      <c r="B46" t="s">
        <v>937</v>
      </c>
      <c r="C46" s="1" t="s">
        <v>938</v>
      </c>
      <c r="D46">
        <v>64.989999999999995</v>
      </c>
      <c r="E46">
        <v>39</v>
      </c>
      <c r="F46">
        <v>2480</v>
      </c>
      <c r="G46">
        <v>3288000</v>
      </c>
      <c r="H46">
        <f>IF(AND(F46=0,E46=0),D46,ROUND(F46/E46,2))</f>
        <v>63.59</v>
      </c>
    </row>
    <row r="47" spans="1:8" x14ac:dyDescent="0.3">
      <c r="A47" s="2">
        <v>42025</v>
      </c>
      <c r="B47" t="s">
        <v>127</v>
      </c>
      <c r="C47" s="1" t="s">
        <v>128</v>
      </c>
      <c r="D47">
        <v>61</v>
      </c>
      <c r="E47">
        <v>971</v>
      </c>
      <c r="F47">
        <v>59230</v>
      </c>
      <c r="G47">
        <v>4735000</v>
      </c>
      <c r="H47">
        <f>IF(AND(F47=0,E47=0),D47,ROUND(F47/E47,2))</f>
        <v>61</v>
      </c>
    </row>
    <row r="48" spans="1:8" x14ac:dyDescent="0.3">
      <c r="A48" s="2">
        <v>42025</v>
      </c>
      <c r="B48" t="s">
        <v>387</v>
      </c>
      <c r="C48" s="1" t="s">
        <v>388</v>
      </c>
      <c r="D48">
        <v>56.85</v>
      </c>
      <c r="E48">
        <v>750</v>
      </c>
      <c r="F48">
        <v>42630</v>
      </c>
      <c r="G48">
        <v>1165000</v>
      </c>
      <c r="H48">
        <f>IF(AND(F48=0,E48=0),D48,ROUND(F48/E48,2))</f>
        <v>56.84</v>
      </c>
    </row>
    <row r="49" spans="1:8" x14ac:dyDescent="0.3">
      <c r="A49" s="2">
        <v>42025</v>
      </c>
      <c r="B49" t="s">
        <v>875</v>
      </c>
      <c r="C49" s="1" t="s">
        <v>876</v>
      </c>
      <c r="D49">
        <v>56.69</v>
      </c>
      <c r="E49">
        <v>0</v>
      </c>
      <c r="F49">
        <v>0</v>
      </c>
      <c r="G49">
        <v>1288000</v>
      </c>
      <c r="H49">
        <f>IF(AND(F49=0,E49=0),D49,ROUND(F49/E49,2))</f>
        <v>56.69</v>
      </c>
    </row>
    <row r="50" spans="1:8" x14ac:dyDescent="0.3">
      <c r="A50" s="2">
        <v>42025</v>
      </c>
      <c r="B50" t="s">
        <v>189</v>
      </c>
      <c r="C50" s="1" t="s">
        <v>190</v>
      </c>
      <c r="D50">
        <v>53.49</v>
      </c>
      <c r="E50">
        <v>730</v>
      </c>
      <c r="F50">
        <v>39030</v>
      </c>
      <c r="G50">
        <v>4122000</v>
      </c>
      <c r="H50">
        <f>IF(AND(F50=0,E50=0),D50,ROUND(F50/E50,2))</f>
        <v>53.47</v>
      </c>
    </row>
    <row r="51" spans="1:8" x14ac:dyDescent="0.3">
      <c r="A51" s="2">
        <v>42025</v>
      </c>
      <c r="B51" t="s">
        <v>69</v>
      </c>
      <c r="C51" s="1" t="s">
        <v>70</v>
      </c>
      <c r="D51">
        <v>52.98</v>
      </c>
      <c r="E51">
        <v>98115</v>
      </c>
      <c r="F51">
        <v>5207410</v>
      </c>
      <c r="G51">
        <v>74917000</v>
      </c>
      <c r="H51">
        <f>IF(AND(F51=0,E51=0),D51,ROUND(F51/E51,2))</f>
        <v>53.07</v>
      </c>
    </row>
    <row r="52" spans="1:8" x14ac:dyDescent="0.3">
      <c r="A52" s="2">
        <v>42025</v>
      </c>
      <c r="B52" t="s">
        <v>669</v>
      </c>
      <c r="C52" s="1" t="s">
        <v>670</v>
      </c>
      <c r="D52">
        <v>53</v>
      </c>
      <c r="E52">
        <v>1100900</v>
      </c>
      <c r="F52">
        <v>57857050</v>
      </c>
      <c r="G52">
        <v>309998000</v>
      </c>
      <c r="H52">
        <f>IF(AND(F52=0,E52=0),D52,ROUND(F52/E52,2))</f>
        <v>52.55</v>
      </c>
    </row>
    <row r="53" spans="1:8" x14ac:dyDescent="0.3">
      <c r="A53" s="2">
        <v>42025</v>
      </c>
      <c r="B53" t="s">
        <v>481</v>
      </c>
      <c r="C53" s="1" t="s">
        <v>482</v>
      </c>
      <c r="D53">
        <v>52</v>
      </c>
      <c r="E53">
        <v>1186</v>
      </c>
      <c r="F53">
        <v>61860</v>
      </c>
      <c r="G53">
        <v>2418000</v>
      </c>
      <c r="H53">
        <f>IF(AND(F53=0,E53=0),D53,ROUND(F53/E53,2))</f>
        <v>52.16</v>
      </c>
    </row>
    <row r="54" spans="1:8" x14ac:dyDescent="0.3">
      <c r="A54" s="2">
        <v>42025</v>
      </c>
      <c r="B54" t="s">
        <v>771</v>
      </c>
      <c r="C54" s="1" t="s">
        <v>772</v>
      </c>
      <c r="D54">
        <v>53.55</v>
      </c>
      <c r="E54">
        <v>43658</v>
      </c>
      <c r="F54">
        <v>2260100</v>
      </c>
      <c r="G54">
        <v>23914000</v>
      </c>
      <c r="H54">
        <f>IF(AND(F54=0,E54=0),D54,ROUND(F54/E54,2))</f>
        <v>51.77</v>
      </c>
    </row>
    <row r="55" spans="1:8" x14ac:dyDescent="0.3">
      <c r="A55" s="2">
        <v>42025</v>
      </c>
      <c r="B55" t="s">
        <v>457</v>
      </c>
      <c r="C55" s="1" t="s">
        <v>458</v>
      </c>
      <c r="D55">
        <v>51.75</v>
      </c>
      <c r="E55">
        <v>63</v>
      </c>
      <c r="F55">
        <v>3260</v>
      </c>
      <c r="G55">
        <v>7449000</v>
      </c>
      <c r="H55">
        <f>IF(AND(F55=0,E55=0),D55,ROUND(F55/E55,2))</f>
        <v>51.75</v>
      </c>
    </row>
    <row r="56" spans="1:8" x14ac:dyDescent="0.3">
      <c r="A56" s="2">
        <v>42025</v>
      </c>
      <c r="B56" t="s">
        <v>641</v>
      </c>
      <c r="C56" s="1" t="s">
        <v>642</v>
      </c>
      <c r="D56">
        <v>50.95</v>
      </c>
      <c r="E56">
        <v>92</v>
      </c>
      <c r="F56">
        <v>4680</v>
      </c>
      <c r="G56">
        <v>4763000</v>
      </c>
      <c r="H56">
        <f>IF(AND(F56=0,E56=0),D56,ROUND(F56/E56,2))</f>
        <v>50.87</v>
      </c>
    </row>
    <row r="57" spans="1:8" x14ac:dyDescent="0.3">
      <c r="A57" s="2">
        <v>42025</v>
      </c>
      <c r="B57" t="s">
        <v>295</v>
      </c>
      <c r="C57" s="1" t="s">
        <v>296</v>
      </c>
      <c r="D57">
        <v>51</v>
      </c>
      <c r="E57">
        <v>1714</v>
      </c>
      <c r="F57">
        <v>86040</v>
      </c>
      <c r="G57">
        <v>11601000</v>
      </c>
      <c r="H57">
        <f>IF(AND(F57=0,E57=0),D57,ROUND(F57/E57,2))</f>
        <v>50.2</v>
      </c>
    </row>
    <row r="58" spans="1:8" x14ac:dyDescent="0.3">
      <c r="A58" s="2">
        <v>42025</v>
      </c>
      <c r="B58" t="s">
        <v>257</v>
      </c>
      <c r="C58" s="1" t="s">
        <v>258</v>
      </c>
      <c r="D58">
        <v>49.63</v>
      </c>
      <c r="E58">
        <v>2708</v>
      </c>
      <c r="F58">
        <v>135400</v>
      </c>
      <c r="G58">
        <v>13044000</v>
      </c>
      <c r="H58">
        <f>IF(AND(F58=0,E58=0),D58,ROUND(F58/E58,2))</f>
        <v>50</v>
      </c>
    </row>
    <row r="59" spans="1:8" x14ac:dyDescent="0.3">
      <c r="A59" s="2">
        <v>42025</v>
      </c>
      <c r="B59" t="s">
        <v>311</v>
      </c>
      <c r="C59" s="1" t="s">
        <v>312</v>
      </c>
      <c r="D59">
        <v>50</v>
      </c>
      <c r="E59">
        <v>3230</v>
      </c>
      <c r="F59">
        <v>160430</v>
      </c>
      <c r="G59">
        <v>16737000</v>
      </c>
      <c r="H59">
        <f>IF(AND(F59=0,E59=0),D59,ROUND(F59/E59,2))</f>
        <v>49.67</v>
      </c>
    </row>
    <row r="60" spans="1:8" x14ac:dyDescent="0.3">
      <c r="A60" s="2">
        <v>42025</v>
      </c>
      <c r="B60" t="s">
        <v>587</v>
      </c>
      <c r="C60" s="1" t="s">
        <v>588</v>
      </c>
      <c r="D60">
        <v>49.2</v>
      </c>
      <c r="E60">
        <v>120</v>
      </c>
      <c r="F60">
        <v>5890</v>
      </c>
      <c r="G60">
        <v>297000</v>
      </c>
      <c r="H60">
        <f>IF(AND(F60=0,E60=0),D60,ROUND(F60/E60,2))</f>
        <v>49.08</v>
      </c>
    </row>
    <row r="61" spans="1:8" x14ac:dyDescent="0.3">
      <c r="A61" s="2">
        <v>42025</v>
      </c>
      <c r="B61" t="s">
        <v>213</v>
      </c>
      <c r="C61" s="1" t="s">
        <v>214</v>
      </c>
      <c r="D61">
        <v>48.1</v>
      </c>
      <c r="E61">
        <v>479</v>
      </c>
      <c r="F61">
        <v>22930</v>
      </c>
      <c r="G61">
        <v>7229000</v>
      </c>
      <c r="H61">
        <f>IF(AND(F61=0,E61=0),D61,ROUND(F61/E61,2))</f>
        <v>47.87</v>
      </c>
    </row>
    <row r="62" spans="1:8" x14ac:dyDescent="0.3">
      <c r="A62" s="2">
        <v>42025</v>
      </c>
      <c r="B62" t="s">
        <v>619</v>
      </c>
      <c r="C62" s="1" t="s">
        <v>620</v>
      </c>
      <c r="D62">
        <v>47.5</v>
      </c>
      <c r="E62">
        <v>686</v>
      </c>
      <c r="F62">
        <v>32630</v>
      </c>
      <c r="G62">
        <v>1688000</v>
      </c>
      <c r="H62">
        <f>IF(AND(F62=0,E62=0),D62,ROUND(F62/E62,2))</f>
        <v>47.57</v>
      </c>
    </row>
    <row r="63" spans="1:8" x14ac:dyDescent="0.3">
      <c r="A63" s="2">
        <v>42025</v>
      </c>
      <c r="B63" t="s">
        <v>175</v>
      </c>
      <c r="C63" s="1" t="s">
        <v>176</v>
      </c>
      <c r="D63">
        <v>46.8</v>
      </c>
      <c r="E63">
        <v>44783</v>
      </c>
      <c r="F63">
        <v>2077850</v>
      </c>
      <c r="G63">
        <v>25747000</v>
      </c>
      <c r="H63">
        <f>IF(AND(F63=0,E63=0),D63,ROUND(F63/E63,2))</f>
        <v>46.4</v>
      </c>
    </row>
    <row r="64" spans="1:8" x14ac:dyDescent="0.3">
      <c r="A64" s="2">
        <v>42025</v>
      </c>
      <c r="B64" t="s">
        <v>23</v>
      </c>
      <c r="C64" s="1" t="s">
        <v>24</v>
      </c>
      <c r="D64">
        <v>44.89</v>
      </c>
      <c r="E64">
        <v>4548</v>
      </c>
      <c r="F64">
        <v>204890</v>
      </c>
      <c r="G64">
        <v>8852000</v>
      </c>
      <c r="H64">
        <f>IF(AND(F64=0,E64=0),D64,ROUND(F64/E64,2))</f>
        <v>45.05</v>
      </c>
    </row>
    <row r="65" spans="1:8" x14ac:dyDescent="0.3">
      <c r="A65" s="2">
        <v>42025</v>
      </c>
      <c r="B65" t="s">
        <v>45</v>
      </c>
      <c r="C65" s="1" t="s">
        <v>46</v>
      </c>
      <c r="D65">
        <v>44.4</v>
      </c>
      <c r="E65">
        <v>2992</v>
      </c>
      <c r="F65">
        <v>132870</v>
      </c>
      <c r="G65">
        <v>9046000</v>
      </c>
      <c r="H65">
        <f>IF(AND(F65=0,E65=0),D65,ROUND(F65/E65,2))</f>
        <v>44.41</v>
      </c>
    </row>
    <row r="66" spans="1:8" x14ac:dyDescent="0.3">
      <c r="A66" s="2">
        <v>42025</v>
      </c>
      <c r="B66" t="s">
        <v>331</v>
      </c>
      <c r="C66" s="1" t="s">
        <v>332</v>
      </c>
      <c r="D66">
        <v>43.4</v>
      </c>
      <c r="E66">
        <v>8995</v>
      </c>
      <c r="F66">
        <v>390700</v>
      </c>
      <c r="G66">
        <v>27164000</v>
      </c>
      <c r="H66">
        <f>IF(AND(F66=0,E66=0),D66,ROUND(F66/E66,2))</f>
        <v>43.44</v>
      </c>
    </row>
    <row r="67" spans="1:8" x14ac:dyDescent="0.3">
      <c r="A67" s="2">
        <v>42025</v>
      </c>
      <c r="B67" t="s">
        <v>103</v>
      </c>
      <c r="C67" s="1" t="s">
        <v>104</v>
      </c>
      <c r="D67">
        <v>43.5</v>
      </c>
      <c r="E67">
        <v>24346</v>
      </c>
      <c r="F67">
        <v>1057320</v>
      </c>
      <c r="G67">
        <v>7788000</v>
      </c>
      <c r="H67">
        <f>IF(AND(F67=0,E67=0),D67,ROUND(F67/E67,2))</f>
        <v>43.43</v>
      </c>
    </row>
    <row r="68" spans="1:8" x14ac:dyDescent="0.3">
      <c r="A68" s="2">
        <v>42025</v>
      </c>
      <c r="B68" t="s">
        <v>809</v>
      </c>
      <c r="C68" s="1" t="s">
        <v>810</v>
      </c>
      <c r="D68">
        <v>43</v>
      </c>
      <c r="E68">
        <v>76</v>
      </c>
      <c r="F68">
        <v>3270</v>
      </c>
      <c r="G68">
        <v>176000</v>
      </c>
      <c r="H68">
        <f>IF(AND(F68=0,E68=0),D68,ROUND(F68/E68,2))</f>
        <v>43.03</v>
      </c>
    </row>
    <row r="69" spans="1:8" x14ac:dyDescent="0.3">
      <c r="A69" s="2">
        <v>42025</v>
      </c>
      <c r="B69" t="s">
        <v>327</v>
      </c>
      <c r="C69" s="1" t="s">
        <v>328</v>
      </c>
      <c r="D69">
        <v>41.95</v>
      </c>
      <c r="E69">
        <v>374</v>
      </c>
      <c r="F69">
        <v>15690</v>
      </c>
      <c r="G69">
        <v>20769000</v>
      </c>
      <c r="H69">
        <f>IF(AND(F69=0,E69=0),D69,ROUND(F69/E69,2))</f>
        <v>41.95</v>
      </c>
    </row>
    <row r="70" spans="1:8" x14ac:dyDescent="0.3">
      <c r="A70" s="2">
        <v>42025</v>
      </c>
      <c r="B70" t="s">
        <v>503</v>
      </c>
      <c r="C70" s="1" t="s">
        <v>504</v>
      </c>
      <c r="D70">
        <v>41.22</v>
      </c>
      <c r="E70">
        <v>1558</v>
      </c>
      <c r="F70">
        <v>64880</v>
      </c>
      <c r="G70">
        <v>5975000</v>
      </c>
      <c r="H70">
        <f>IF(AND(F70=0,E70=0),D70,ROUND(F70/E70,2))</f>
        <v>41.64</v>
      </c>
    </row>
    <row r="71" spans="1:8" x14ac:dyDescent="0.3">
      <c r="A71" s="2">
        <v>42025</v>
      </c>
      <c r="B71" t="s">
        <v>807</v>
      </c>
      <c r="C71" s="1" t="s">
        <v>808</v>
      </c>
      <c r="D71">
        <v>40.35</v>
      </c>
      <c r="E71">
        <v>422</v>
      </c>
      <c r="F71">
        <v>17440</v>
      </c>
      <c r="G71">
        <v>5026000</v>
      </c>
      <c r="H71">
        <f>IF(AND(F71=0,E71=0),D71,ROUND(F71/E71,2))</f>
        <v>41.33</v>
      </c>
    </row>
    <row r="72" spans="1:8" x14ac:dyDescent="0.3">
      <c r="A72" s="2">
        <v>42025</v>
      </c>
      <c r="B72" t="s">
        <v>607</v>
      </c>
      <c r="C72" s="1" t="s">
        <v>608</v>
      </c>
      <c r="D72">
        <v>41</v>
      </c>
      <c r="E72">
        <v>50325</v>
      </c>
      <c r="F72">
        <v>2076330</v>
      </c>
      <c r="G72">
        <v>21800000</v>
      </c>
      <c r="H72">
        <f>IF(AND(F72=0,E72=0),D72,ROUND(F72/E72,2))</f>
        <v>41.26</v>
      </c>
    </row>
    <row r="73" spans="1:8" x14ac:dyDescent="0.3">
      <c r="A73" s="2">
        <v>42025</v>
      </c>
      <c r="B73" t="s">
        <v>923</v>
      </c>
      <c r="C73" s="1" t="s">
        <v>924</v>
      </c>
      <c r="D73">
        <v>38.9</v>
      </c>
      <c r="E73">
        <v>150</v>
      </c>
      <c r="F73">
        <v>5840</v>
      </c>
      <c r="G73">
        <v>0</v>
      </c>
      <c r="H73">
        <f>IF(AND(F73=0,E73=0),D73,ROUND(F73/E73,2))</f>
        <v>38.93</v>
      </c>
    </row>
    <row r="74" spans="1:8" x14ac:dyDescent="0.3">
      <c r="A74" s="2">
        <v>42025</v>
      </c>
      <c r="B74" t="s">
        <v>637</v>
      </c>
      <c r="C74" s="1" t="s">
        <v>638</v>
      </c>
      <c r="D74">
        <v>37.44</v>
      </c>
      <c r="E74">
        <v>49291</v>
      </c>
      <c r="F74">
        <v>1823550</v>
      </c>
      <c r="G74">
        <v>3144000</v>
      </c>
      <c r="H74">
        <f>IF(AND(F74=0,E74=0),D74,ROUND(F74/E74,2))</f>
        <v>37</v>
      </c>
    </row>
    <row r="75" spans="1:8" x14ac:dyDescent="0.3">
      <c r="A75" s="2">
        <v>42025</v>
      </c>
      <c r="B75" t="s">
        <v>455</v>
      </c>
      <c r="C75" s="1" t="s">
        <v>456</v>
      </c>
      <c r="D75">
        <v>39.24</v>
      </c>
      <c r="E75">
        <v>37</v>
      </c>
      <c r="F75">
        <v>1350</v>
      </c>
      <c r="G75">
        <v>13085000</v>
      </c>
      <c r="H75">
        <f>IF(AND(F75=0,E75=0),D75,ROUND(F75/E75,2))</f>
        <v>36.49</v>
      </c>
    </row>
    <row r="76" spans="1:8" x14ac:dyDescent="0.3">
      <c r="A76" s="2">
        <v>42025</v>
      </c>
      <c r="B76" t="s">
        <v>133</v>
      </c>
      <c r="C76" s="1" t="s">
        <v>134</v>
      </c>
      <c r="D76">
        <v>36.64</v>
      </c>
      <c r="E76">
        <v>5286</v>
      </c>
      <c r="F76">
        <v>190220</v>
      </c>
      <c r="G76">
        <v>9289000</v>
      </c>
      <c r="H76">
        <f>IF(AND(F76=0,E76=0),D76,ROUND(F76/E76,2))</f>
        <v>35.99</v>
      </c>
    </row>
    <row r="77" spans="1:8" x14ac:dyDescent="0.3">
      <c r="A77" s="2">
        <v>42025</v>
      </c>
      <c r="B77" t="s">
        <v>515</v>
      </c>
      <c r="C77" s="1" t="s">
        <v>516</v>
      </c>
      <c r="D77">
        <v>35.200000000000003</v>
      </c>
      <c r="E77">
        <v>103</v>
      </c>
      <c r="F77">
        <v>3630</v>
      </c>
      <c r="G77">
        <v>689000</v>
      </c>
      <c r="H77">
        <f>IF(AND(F77=0,E77=0),D77,ROUND(F77/E77,2))</f>
        <v>35.24</v>
      </c>
    </row>
    <row r="78" spans="1:8" x14ac:dyDescent="0.3">
      <c r="A78" s="2">
        <v>42025</v>
      </c>
      <c r="B78" t="s">
        <v>283</v>
      </c>
      <c r="C78" s="1" t="s">
        <v>284</v>
      </c>
      <c r="D78">
        <v>35.35</v>
      </c>
      <c r="E78">
        <v>232991</v>
      </c>
      <c r="F78">
        <v>8200880</v>
      </c>
      <c r="G78">
        <v>77963000</v>
      </c>
      <c r="H78">
        <f>IF(AND(F78=0,E78=0),D78,ROUND(F78/E78,2))</f>
        <v>35.200000000000003</v>
      </c>
    </row>
    <row r="79" spans="1:8" x14ac:dyDescent="0.3">
      <c r="A79" s="2">
        <v>42025</v>
      </c>
      <c r="B79" t="s">
        <v>55</v>
      </c>
      <c r="C79" s="1" t="s">
        <v>56</v>
      </c>
      <c r="D79">
        <v>35.479999999999997</v>
      </c>
      <c r="E79">
        <v>765</v>
      </c>
      <c r="F79">
        <v>26910</v>
      </c>
      <c r="G79">
        <v>25382000</v>
      </c>
      <c r="H79">
        <f>IF(AND(F79=0,E79=0),D79,ROUND(F79/E79,2))</f>
        <v>35.18</v>
      </c>
    </row>
    <row r="80" spans="1:8" x14ac:dyDescent="0.3">
      <c r="A80" s="2">
        <v>42025</v>
      </c>
      <c r="B80" t="s">
        <v>547</v>
      </c>
      <c r="C80" s="1" t="s">
        <v>548</v>
      </c>
      <c r="D80">
        <v>33.799999999999997</v>
      </c>
      <c r="E80">
        <v>146</v>
      </c>
      <c r="F80">
        <v>4930</v>
      </c>
      <c r="G80">
        <v>3773000</v>
      </c>
      <c r="H80">
        <f>IF(AND(F80=0,E80=0),D80,ROUND(F80/E80,2))</f>
        <v>33.770000000000003</v>
      </c>
    </row>
    <row r="81" spans="1:8" x14ac:dyDescent="0.3">
      <c r="A81" s="2">
        <v>42025</v>
      </c>
      <c r="B81" t="s">
        <v>447</v>
      </c>
      <c r="C81" s="1" t="s">
        <v>448</v>
      </c>
      <c r="D81">
        <v>33.4</v>
      </c>
      <c r="E81">
        <v>97681</v>
      </c>
      <c r="F81">
        <v>3223540</v>
      </c>
      <c r="G81">
        <v>48500000</v>
      </c>
      <c r="H81">
        <f>IF(AND(F81=0,E81=0),D81,ROUND(F81/E81,2))</f>
        <v>33</v>
      </c>
    </row>
    <row r="82" spans="1:8" x14ac:dyDescent="0.3">
      <c r="A82" s="2">
        <v>42025</v>
      </c>
      <c r="B82" t="s">
        <v>795</v>
      </c>
      <c r="C82" s="1" t="s">
        <v>796</v>
      </c>
      <c r="D82">
        <v>32.1</v>
      </c>
      <c r="E82">
        <v>75</v>
      </c>
      <c r="F82">
        <v>2440</v>
      </c>
      <c r="G82">
        <v>1729000</v>
      </c>
      <c r="H82">
        <f>IF(AND(F82=0,E82=0),D82,ROUND(F82/E82,2))</f>
        <v>32.53</v>
      </c>
    </row>
    <row r="83" spans="1:8" x14ac:dyDescent="0.3">
      <c r="A83" s="2">
        <v>42025</v>
      </c>
      <c r="B83" t="s">
        <v>17</v>
      </c>
      <c r="C83" s="1" t="s">
        <v>18</v>
      </c>
      <c r="D83">
        <v>32.5</v>
      </c>
      <c r="E83">
        <v>894</v>
      </c>
      <c r="F83">
        <v>29050</v>
      </c>
      <c r="G83">
        <v>13122000</v>
      </c>
      <c r="H83">
        <f>IF(AND(F83=0,E83=0),D83,ROUND(F83/E83,2))</f>
        <v>32.49</v>
      </c>
    </row>
    <row r="84" spans="1:8" x14ac:dyDescent="0.3">
      <c r="A84" s="2">
        <v>42025</v>
      </c>
      <c r="B84" t="s">
        <v>671</v>
      </c>
      <c r="C84" s="1" t="s">
        <v>672</v>
      </c>
      <c r="D84">
        <v>33.17</v>
      </c>
      <c r="E84">
        <v>4930790</v>
      </c>
      <c r="F84">
        <v>160083160</v>
      </c>
      <c r="G84">
        <v>783205000</v>
      </c>
      <c r="H84">
        <f>IF(AND(F84=0,E84=0),D84,ROUND(F84/E84,2))</f>
        <v>32.47</v>
      </c>
    </row>
    <row r="85" spans="1:8" x14ac:dyDescent="0.3">
      <c r="A85" s="2">
        <v>42025</v>
      </c>
      <c r="B85" t="s">
        <v>357</v>
      </c>
      <c r="C85" s="1" t="s">
        <v>358</v>
      </c>
      <c r="D85">
        <v>31.24</v>
      </c>
      <c r="E85">
        <v>3004</v>
      </c>
      <c r="F85">
        <v>93130</v>
      </c>
      <c r="G85">
        <v>1839000</v>
      </c>
      <c r="H85">
        <f>IF(AND(F85=0,E85=0),D85,ROUND(F85/E85,2))</f>
        <v>31</v>
      </c>
    </row>
    <row r="86" spans="1:8" x14ac:dyDescent="0.3">
      <c r="A86" s="2">
        <v>42025</v>
      </c>
      <c r="B86" t="s">
        <v>335</v>
      </c>
      <c r="C86" s="1" t="s">
        <v>336</v>
      </c>
      <c r="D86">
        <v>30.5</v>
      </c>
      <c r="E86">
        <v>65</v>
      </c>
      <c r="F86">
        <v>1990</v>
      </c>
      <c r="G86">
        <v>17315000</v>
      </c>
      <c r="H86">
        <f>IF(AND(F86=0,E86=0),D86,ROUND(F86/E86,2))</f>
        <v>30.62</v>
      </c>
    </row>
    <row r="87" spans="1:8" x14ac:dyDescent="0.3">
      <c r="A87" s="2">
        <v>42025</v>
      </c>
      <c r="B87" t="s">
        <v>303</v>
      </c>
      <c r="C87" s="1" t="s">
        <v>304</v>
      </c>
      <c r="D87">
        <v>26</v>
      </c>
      <c r="E87">
        <v>1</v>
      </c>
      <c r="F87">
        <v>30</v>
      </c>
      <c r="G87">
        <v>3305000</v>
      </c>
      <c r="H87">
        <f>IF(AND(F87=0,E87=0),D87,ROUND(F87/E87,2))</f>
        <v>30</v>
      </c>
    </row>
    <row r="88" spans="1:8" x14ac:dyDescent="0.3">
      <c r="A88" s="2">
        <v>42025</v>
      </c>
      <c r="B88" t="s">
        <v>375</v>
      </c>
      <c r="C88" s="1" t="s">
        <v>376</v>
      </c>
      <c r="D88">
        <v>29.9</v>
      </c>
      <c r="E88">
        <v>7</v>
      </c>
      <c r="F88">
        <v>210</v>
      </c>
      <c r="G88">
        <v>4187000</v>
      </c>
      <c r="H88">
        <f>IF(AND(F88=0,E88=0),D88,ROUND(F88/E88,2))</f>
        <v>30</v>
      </c>
    </row>
    <row r="89" spans="1:8" x14ac:dyDescent="0.3">
      <c r="A89" s="2">
        <v>42025</v>
      </c>
      <c r="B89" t="s">
        <v>655</v>
      </c>
      <c r="C89" s="1" t="s">
        <v>656</v>
      </c>
      <c r="D89">
        <v>29.99</v>
      </c>
      <c r="E89">
        <v>1</v>
      </c>
      <c r="F89">
        <v>30</v>
      </c>
      <c r="G89">
        <v>8365000</v>
      </c>
      <c r="H89">
        <f>IF(AND(F89=0,E89=0),D89,ROUND(F89/E89,2))</f>
        <v>30</v>
      </c>
    </row>
    <row r="90" spans="1:8" x14ac:dyDescent="0.3">
      <c r="A90" s="2">
        <v>42025</v>
      </c>
      <c r="B90" t="s">
        <v>467</v>
      </c>
      <c r="C90" s="1" t="s">
        <v>468</v>
      </c>
      <c r="D90">
        <v>29.25</v>
      </c>
      <c r="E90">
        <v>240</v>
      </c>
      <c r="F90">
        <v>7020</v>
      </c>
      <c r="G90">
        <v>184000</v>
      </c>
      <c r="H90">
        <f>IF(AND(F90=0,E90=0),D90,ROUND(F90/E90,2))</f>
        <v>29.25</v>
      </c>
    </row>
    <row r="91" spans="1:8" x14ac:dyDescent="0.3">
      <c r="A91" s="2">
        <v>42025</v>
      </c>
      <c r="B91" t="s">
        <v>113</v>
      </c>
      <c r="C91" s="1" t="s">
        <v>114</v>
      </c>
      <c r="D91">
        <v>27.9</v>
      </c>
      <c r="E91">
        <v>0</v>
      </c>
      <c r="F91">
        <v>0</v>
      </c>
      <c r="G91">
        <v>0</v>
      </c>
      <c r="H91">
        <f>IF(AND(F91=0,E91=0),D91,ROUND(F91/E91,2))</f>
        <v>27.9</v>
      </c>
    </row>
    <row r="92" spans="1:8" x14ac:dyDescent="0.3">
      <c r="A92" s="2">
        <v>42025</v>
      </c>
      <c r="B92" t="s">
        <v>19</v>
      </c>
      <c r="C92" s="1" t="s">
        <v>20</v>
      </c>
      <c r="D92">
        <v>27.5</v>
      </c>
      <c r="E92">
        <v>718</v>
      </c>
      <c r="F92">
        <v>19710</v>
      </c>
      <c r="G92">
        <v>8143000</v>
      </c>
      <c r="H92">
        <f>IF(AND(F92=0,E92=0),D92,ROUND(F92/E92,2))</f>
        <v>27.45</v>
      </c>
    </row>
    <row r="93" spans="1:8" x14ac:dyDescent="0.3">
      <c r="A93" s="2">
        <v>42025</v>
      </c>
      <c r="B93" t="s">
        <v>689</v>
      </c>
      <c r="C93" s="1" t="s">
        <v>690</v>
      </c>
      <c r="D93">
        <v>26.65</v>
      </c>
      <c r="E93">
        <v>748</v>
      </c>
      <c r="F93">
        <v>20220</v>
      </c>
      <c r="G93">
        <v>794000</v>
      </c>
      <c r="H93">
        <f>IF(AND(F93=0,E93=0),D93,ROUND(F93/E93,2))</f>
        <v>27.03</v>
      </c>
    </row>
    <row r="94" spans="1:8" x14ac:dyDescent="0.3">
      <c r="A94" s="2">
        <v>42025</v>
      </c>
      <c r="B94" t="s">
        <v>493</v>
      </c>
      <c r="C94" s="1" t="s">
        <v>494</v>
      </c>
      <c r="D94">
        <v>27.4</v>
      </c>
      <c r="E94">
        <v>6092</v>
      </c>
      <c r="F94">
        <v>164600</v>
      </c>
      <c r="G94">
        <v>5128000</v>
      </c>
      <c r="H94">
        <f>IF(AND(F94=0,E94=0),D94,ROUND(F94/E94,2))</f>
        <v>27.02</v>
      </c>
    </row>
    <row r="95" spans="1:8" x14ac:dyDescent="0.3">
      <c r="A95" s="2">
        <v>42025</v>
      </c>
      <c r="B95" t="s">
        <v>75</v>
      </c>
      <c r="C95" s="1" t="s">
        <v>76</v>
      </c>
      <c r="D95">
        <v>26</v>
      </c>
      <c r="E95">
        <v>21878</v>
      </c>
      <c r="F95">
        <v>569020</v>
      </c>
      <c r="G95">
        <v>9253000</v>
      </c>
      <c r="H95">
        <f>IF(AND(F95=0,E95=0),D95,ROUND(F95/E95,2))</f>
        <v>26.01</v>
      </c>
    </row>
    <row r="96" spans="1:8" x14ac:dyDescent="0.3">
      <c r="A96" s="2">
        <v>42025</v>
      </c>
      <c r="B96" t="s">
        <v>139</v>
      </c>
      <c r="C96" s="1" t="s">
        <v>140</v>
      </c>
      <c r="D96">
        <v>25.7</v>
      </c>
      <c r="E96">
        <v>105</v>
      </c>
      <c r="F96">
        <v>2700</v>
      </c>
      <c r="G96">
        <v>2468000</v>
      </c>
      <c r="H96">
        <f>IF(AND(F96=0,E96=0),D96,ROUND(F96/E96,2))</f>
        <v>25.71</v>
      </c>
    </row>
    <row r="97" spans="1:8" x14ac:dyDescent="0.3">
      <c r="A97" s="2">
        <v>42025</v>
      </c>
      <c r="B97" t="s">
        <v>279</v>
      </c>
      <c r="C97" s="1" t="s">
        <v>280</v>
      </c>
      <c r="D97">
        <v>25.71</v>
      </c>
      <c r="E97">
        <v>1807</v>
      </c>
      <c r="F97">
        <v>46440</v>
      </c>
      <c r="G97">
        <v>2121000</v>
      </c>
      <c r="H97">
        <f>IF(AND(F97=0,E97=0),D97,ROUND(F97/E97,2))</f>
        <v>25.7</v>
      </c>
    </row>
    <row r="98" spans="1:8" x14ac:dyDescent="0.3">
      <c r="A98" s="2">
        <v>42025</v>
      </c>
      <c r="B98" t="s">
        <v>773</v>
      </c>
      <c r="C98" s="1" t="s">
        <v>774</v>
      </c>
      <c r="D98">
        <v>25.35</v>
      </c>
      <c r="E98">
        <v>352</v>
      </c>
      <c r="F98">
        <v>9020</v>
      </c>
      <c r="G98">
        <v>0</v>
      </c>
      <c r="H98">
        <f>IF(AND(F98=0,E98=0),D98,ROUND(F98/E98,2))</f>
        <v>25.63</v>
      </c>
    </row>
    <row r="99" spans="1:8" x14ac:dyDescent="0.3">
      <c r="A99" s="2">
        <v>42025</v>
      </c>
      <c r="B99" t="s">
        <v>269</v>
      </c>
      <c r="C99" s="1" t="s">
        <v>270</v>
      </c>
      <c r="D99">
        <v>25.2</v>
      </c>
      <c r="E99">
        <v>1454</v>
      </c>
      <c r="F99">
        <v>36220</v>
      </c>
      <c r="G99">
        <v>4986000</v>
      </c>
      <c r="H99">
        <f>IF(AND(F99=0,E99=0),D99,ROUND(F99/E99,2))</f>
        <v>24.91</v>
      </c>
    </row>
    <row r="100" spans="1:8" x14ac:dyDescent="0.3">
      <c r="A100" s="2">
        <v>42025</v>
      </c>
      <c r="B100" t="s">
        <v>667</v>
      </c>
      <c r="C100" s="1" t="s">
        <v>668</v>
      </c>
      <c r="D100">
        <v>25.1</v>
      </c>
      <c r="E100">
        <v>399</v>
      </c>
      <c r="F100">
        <v>9940</v>
      </c>
      <c r="G100">
        <v>13699000</v>
      </c>
      <c r="H100">
        <f>IF(AND(F100=0,E100=0),D100,ROUND(F100/E100,2))</f>
        <v>24.91</v>
      </c>
    </row>
    <row r="101" spans="1:8" x14ac:dyDescent="0.3">
      <c r="A101" s="2">
        <v>42025</v>
      </c>
      <c r="B101" t="s">
        <v>495</v>
      </c>
      <c r="C101" s="1" t="s">
        <v>496</v>
      </c>
      <c r="D101">
        <v>24.38</v>
      </c>
      <c r="E101">
        <v>246690</v>
      </c>
      <c r="F101">
        <v>5975090</v>
      </c>
      <c r="G101">
        <v>60796000</v>
      </c>
      <c r="H101">
        <f>IF(AND(F101=0,E101=0),D101,ROUND(F101/E101,2))</f>
        <v>24.22</v>
      </c>
    </row>
    <row r="102" spans="1:8" x14ac:dyDescent="0.3">
      <c r="A102" s="2">
        <v>42025</v>
      </c>
      <c r="B102" t="s">
        <v>717</v>
      </c>
      <c r="C102" s="1" t="s">
        <v>718</v>
      </c>
      <c r="D102">
        <v>23.75</v>
      </c>
      <c r="E102">
        <v>85</v>
      </c>
      <c r="F102">
        <v>2030</v>
      </c>
      <c r="G102">
        <v>93000</v>
      </c>
      <c r="H102">
        <f>IF(AND(F102=0,E102=0),D102,ROUND(F102/E102,2))</f>
        <v>23.88</v>
      </c>
    </row>
    <row r="103" spans="1:8" x14ac:dyDescent="0.3">
      <c r="A103" s="2">
        <v>42025</v>
      </c>
      <c r="B103" t="s">
        <v>577</v>
      </c>
      <c r="C103" s="1" t="s">
        <v>578</v>
      </c>
      <c r="D103">
        <v>23.7</v>
      </c>
      <c r="E103">
        <v>11400</v>
      </c>
      <c r="F103">
        <v>270440</v>
      </c>
      <c r="G103">
        <v>25618000</v>
      </c>
      <c r="H103">
        <f>IF(AND(F103=0,E103=0),D103,ROUND(F103/E103,2))</f>
        <v>23.72</v>
      </c>
    </row>
    <row r="104" spans="1:8" x14ac:dyDescent="0.3">
      <c r="A104" s="2">
        <v>42025</v>
      </c>
      <c r="B104" t="s">
        <v>243</v>
      </c>
      <c r="C104" s="1" t="s">
        <v>244</v>
      </c>
      <c r="D104">
        <v>26.86</v>
      </c>
      <c r="E104">
        <v>98677</v>
      </c>
      <c r="F104">
        <v>2336380</v>
      </c>
      <c r="G104">
        <v>7837000</v>
      </c>
      <c r="H104">
        <f>IF(AND(F104=0,E104=0),D104,ROUND(F104/E104,2))</f>
        <v>23.68</v>
      </c>
    </row>
    <row r="105" spans="1:8" x14ac:dyDescent="0.3">
      <c r="A105" s="2">
        <v>42025</v>
      </c>
      <c r="B105" t="s">
        <v>779</v>
      </c>
      <c r="C105" s="1" t="s">
        <v>780</v>
      </c>
      <c r="D105">
        <v>23.41</v>
      </c>
      <c r="E105">
        <v>203</v>
      </c>
      <c r="F105">
        <v>4750</v>
      </c>
      <c r="G105">
        <v>5187000</v>
      </c>
      <c r="H105">
        <f>IF(AND(F105=0,E105=0),D105,ROUND(F105/E105,2))</f>
        <v>23.4</v>
      </c>
    </row>
    <row r="106" spans="1:8" x14ac:dyDescent="0.3">
      <c r="A106" s="2">
        <v>42025</v>
      </c>
      <c r="B106" t="s">
        <v>879</v>
      </c>
      <c r="C106" s="1" t="s">
        <v>880</v>
      </c>
      <c r="D106">
        <v>23.4</v>
      </c>
      <c r="E106">
        <v>519</v>
      </c>
      <c r="F106">
        <v>12140</v>
      </c>
      <c r="G106">
        <v>28378000</v>
      </c>
      <c r="H106">
        <f>IF(AND(F106=0,E106=0),D106,ROUND(F106/E106,2))</f>
        <v>23.39</v>
      </c>
    </row>
    <row r="107" spans="1:8" x14ac:dyDescent="0.3">
      <c r="A107" s="2">
        <v>42025</v>
      </c>
      <c r="B107" t="s">
        <v>935</v>
      </c>
      <c r="C107" s="1" t="s">
        <v>936</v>
      </c>
      <c r="D107">
        <v>23.28</v>
      </c>
      <c r="E107">
        <v>61806</v>
      </c>
      <c r="F107">
        <v>1418850</v>
      </c>
      <c r="G107">
        <v>24622000</v>
      </c>
      <c r="H107">
        <f>IF(AND(F107=0,E107=0),D107,ROUND(F107/E107,2))</f>
        <v>22.96</v>
      </c>
    </row>
    <row r="108" spans="1:8" x14ac:dyDescent="0.3">
      <c r="A108" s="2">
        <v>42025</v>
      </c>
      <c r="B108" t="s">
        <v>199</v>
      </c>
      <c r="C108" s="1" t="s">
        <v>200</v>
      </c>
      <c r="D108">
        <v>22.98</v>
      </c>
      <c r="E108">
        <v>304471</v>
      </c>
      <c r="F108">
        <v>6877610</v>
      </c>
      <c r="G108">
        <v>214367000</v>
      </c>
      <c r="H108">
        <f>IF(AND(F108=0,E108=0),D108,ROUND(F108/E108,2))</f>
        <v>22.59</v>
      </c>
    </row>
    <row r="109" spans="1:8" x14ac:dyDescent="0.3">
      <c r="A109" s="2">
        <v>42025</v>
      </c>
      <c r="B109" t="s">
        <v>839</v>
      </c>
      <c r="C109" s="1" t="s">
        <v>840</v>
      </c>
      <c r="D109">
        <v>22.2</v>
      </c>
      <c r="E109">
        <v>382</v>
      </c>
      <c r="F109">
        <v>8440</v>
      </c>
      <c r="G109">
        <v>730000</v>
      </c>
      <c r="H109">
        <f>IF(AND(F109=0,E109=0),D109,ROUND(F109/E109,2))</f>
        <v>22.09</v>
      </c>
    </row>
    <row r="110" spans="1:8" x14ac:dyDescent="0.3">
      <c r="A110" s="2">
        <v>42025</v>
      </c>
      <c r="B110" t="s">
        <v>427</v>
      </c>
      <c r="C110" s="1" t="s">
        <v>428</v>
      </c>
      <c r="D110">
        <v>22</v>
      </c>
      <c r="E110">
        <v>40</v>
      </c>
      <c r="F110">
        <v>880</v>
      </c>
      <c r="G110">
        <v>0</v>
      </c>
      <c r="H110">
        <f>IF(AND(F110=0,E110=0),D110,ROUND(F110/E110,2))</f>
        <v>22</v>
      </c>
    </row>
    <row r="111" spans="1:8" x14ac:dyDescent="0.3">
      <c r="A111" s="2">
        <v>42025</v>
      </c>
      <c r="B111" t="s">
        <v>265</v>
      </c>
      <c r="C111" s="1" t="s">
        <v>266</v>
      </c>
      <c r="D111">
        <v>22.19</v>
      </c>
      <c r="E111">
        <v>505916</v>
      </c>
      <c r="F111">
        <v>11116730</v>
      </c>
      <c r="G111">
        <v>200740000</v>
      </c>
      <c r="H111">
        <f>IF(AND(F111=0,E111=0),D111,ROUND(F111/E111,2))</f>
        <v>21.97</v>
      </c>
    </row>
    <row r="112" spans="1:8" x14ac:dyDescent="0.3">
      <c r="A112" s="2">
        <v>42025</v>
      </c>
      <c r="B112" t="s">
        <v>833</v>
      </c>
      <c r="C112" s="1" t="s">
        <v>834</v>
      </c>
      <c r="D112">
        <v>21.6</v>
      </c>
      <c r="E112">
        <v>2871</v>
      </c>
      <c r="F112">
        <v>61830</v>
      </c>
      <c r="G112">
        <v>5947000</v>
      </c>
      <c r="H112">
        <f>IF(AND(F112=0,E112=0),D112,ROUND(F112/E112,2))</f>
        <v>21.54</v>
      </c>
    </row>
    <row r="113" spans="1:8" x14ac:dyDescent="0.3">
      <c r="A113" s="2">
        <v>42025</v>
      </c>
      <c r="B113" t="s">
        <v>521</v>
      </c>
      <c r="C113" s="1" t="s">
        <v>522</v>
      </c>
      <c r="D113">
        <v>21</v>
      </c>
      <c r="E113">
        <v>0</v>
      </c>
      <c r="F113">
        <v>0</v>
      </c>
      <c r="G113">
        <v>0</v>
      </c>
      <c r="H113">
        <f>IF(AND(F113=0,E113=0),D113,ROUND(F113/E113,2))</f>
        <v>21</v>
      </c>
    </row>
    <row r="114" spans="1:8" x14ac:dyDescent="0.3">
      <c r="A114" s="2">
        <v>42025</v>
      </c>
      <c r="B114" t="s">
        <v>93</v>
      </c>
      <c r="C114" s="1" t="s">
        <v>94</v>
      </c>
      <c r="D114">
        <v>20.7</v>
      </c>
      <c r="E114">
        <v>0</v>
      </c>
      <c r="F114">
        <v>0</v>
      </c>
      <c r="G114">
        <v>2322000</v>
      </c>
      <c r="H114">
        <f>IF(AND(F114=0,E114=0),D114,ROUND(F114/E114,2))</f>
        <v>20.7</v>
      </c>
    </row>
    <row r="115" spans="1:8" x14ac:dyDescent="0.3">
      <c r="A115" s="2">
        <v>42025</v>
      </c>
      <c r="B115" t="s">
        <v>429</v>
      </c>
      <c r="C115" s="1" t="s">
        <v>430</v>
      </c>
      <c r="D115">
        <v>20.89</v>
      </c>
      <c r="E115">
        <v>347328</v>
      </c>
      <c r="F115">
        <v>7153770</v>
      </c>
      <c r="G115">
        <v>52636000</v>
      </c>
      <c r="H115">
        <f>IF(AND(F115=0,E115=0),D115,ROUND(F115/E115,2))</f>
        <v>20.6</v>
      </c>
    </row>
    <row r="116" spans="1:8" x14ac:dyDescent="0.3">
      <c r="A116" s="2">
        <v>42025</v>
      </c>
      <c r="B116" t="s">
        <v>191</v>
      </c>
      <c r="C116" s="1" t="s">
        <v>192</v>
      </c>
      <c r="D116">
        <v>20.52</v>
      </c>
      <c r="E116">
        <v>0</v>
      </c>
      <c r="F116">
        <v>0</v>
      </c>
      <c r="G116">
        <v>1091000</v>
      </c>
      <c r="H116">
        <f>IF(AND(F116=0,E116=0),D116,ROUND(F116/E116,2))</f>
        <v>20.52</v>
      </c>
    </row>
    <row r="117" spans="1:8" x14ac:dyDescent="0.3">
      <c r="A117" s="2">
        <v>42025</v>
      </c>
      <c r="B117" t="s">
        <v>463</v>
      </c>
      <c r="C117" s="1" t="s">
        <v>464</v>
      </c>
      <c r="D117">
        <v>20.98</v>
      </c>
      <c r="E117">
        <v>131265</v>
      </c>
      <c r="F117">
        <v>2690930</v>
      </c>
      <c r="G117">
        <v>3459000</v>
      </c>
      <c r="H117">
        <f>IF(AND(F117=0,E117=0),D117,ROUND(F117/E117,2))</f>
        <v>20.5</v>
      </c>
    </row>
    <row r="118" spans="1:8" x14ac:dyDescent="0.3">
      <c r="A118" s="2">
        <v>42025</v>
      </c>
      <c r="B118" t="s">
        <v>329</v>
      </c>
      <c r="C118" s="1" t="s">
        <v>330</v>
      </c>
      <c r="D118">
        <v>24.3</v>
      </c>
      <c r="E118">
        <v>1</v>
      </c>
      <c r="F118">
        <v>20</v>
      </c>
      <c r="G118">
        <v>1991000</v>
      </c>
      <c r="H118">
        <f>IF(AND(F118=0,E118=0),D118,ROUND(F118/E118,2))</f>
        <v>20</v>
      </c>
    </row>
    <row r="119" spans="1:8" x14ac:dyDescent="0.3">
      <c r="A119" s="2">
        <v>42025</v>
      </c>
      <c r="B119" t="s">
        <v>661</v>
      </c>
      <c r="C119" s="1" t="s">
        <v>662</v>
      </c>
      <c r="D119">
        <v>19.190000000000001</v>
      </c>
      <c r="E119">
        <v>2011781</v>
      </c>
      <c r="F119">
        <v>38539850</v>
      </c>
      <c r="G119">
        <v>778079000</v>
      </c>
      <c r="H119">
        <f>IF(AND(F119=0,E119=0),D119,ROUND(F119/E119,2))</f>
        <v>19.16</v>
      </c>
    </row>
    <row r="120" spans="1:8" x14ac:dyDescent="0.3">
      <c r="A120" s="2">
        <v>42025</v>
      </c>
      <c r="B120" t="s">
        <v>473</v>
      </c>
      <c r="C120" s="1" t="s">
        <v>474</v>
      </c>
      <c r="D120">
        <v>19.14</v>
      </c>
      <c r="E120">
        <v>443</v>
      </c>
      <c r="F120">
        <v>8330</v>
      </c>
      <c r="G120">
        <v>10769000</v>
      </c>
      <c r="H120">
        <f>IF(AND(F120=0,E120=0),D120,ROUND(F120/E120,2))</f>
        <v>18.8</v>
      </c>
    </row>
    <row r="121" spans="1:8" x14ac:dyDescent="0.3">
      <c r="A121" s="2">
        <v>42025</v>
      </c>
      <c r="B121" t="s">
        <v>313</v>
      </c>
      <c r="C121" s="1" t="s">
        <v>314</v>
      </c>
      <c r="D121">
        <v>18.73</v>
      </c>
      <c r="E121">
        <v>178</v>
      </c>
      <c r="F121">
        <v>3330</v>
      </c>
      <c r="G121">
        <v>17024000</v>
      </c>
      <c r="H121">
        <f>IF(AND(F121=0,E121=0),D121,ROUND(F121/E121,2))</f>
        <v>18.71</v>
      </c>
    </row>
    <row r="122" spans="1:8" x14ac:dyDescent="0.3">
      <c r="A122" s="2">
        <v>42025</v>
      </c>
      <c r="B122" t="s">
        <v>739</v>
      </c>
      <c r="C122" s="1" t="s">
        <v>740</v>
      </c>
      <c r="D122">
        <v>18.350000000000001</v>
      </c>
      <c r="E122">
        <v>9551</v>
      </c>
      <c r="F122">
        <v>177690</v>
      </c>
      <c r="G122">
        <v>6355000</v>
      </c>
      <c r="H122">
        <f>IF(AND(F122=0,E122=0),D122,ROUND(F122/E122,2))</f>
        <v>18.600000000000001</v>
      </c>
    </row>
    <row r="123" spans="1:8" x14ac:dyDescent="0.3">
      <c r="A123" s="2">
        <v>42025</v>
      </c>
      <c r="B123" t="s">
        <v>399</v>
      </c>
      <c r="C123" s="1" t="s">
        <v>400</v>
      </c>
      <c r="D123">
        <v>18.440000000000001</v>
      </c>
      <c r="E123">
        <v>728</v>
      </c>
      <c r="F123">
        <v>13450</v>
      </c>
      <c r="G123">
        <v>4000000</v>
      </c>
      <c r="H123">
        <f>IF(AND(F123=0,E123=0),D123,ROUND(F123/E123,2))</f>
        <v>18.48</v>
      </c>
    </row>
    <row r="124" spans="1:8" x14ac:dyDescent="0.3">
      <c r="A124" s="2">
        <v>42025</v>
      </c>
      <c r="B124" t="s">
        <v>297</v>
      </c>
      <c r="C124" s="1" t="s">
        <v>298</v>
      </c>
      <c r="D124">
        <v>18.489999999999998</v>
      </c>
      <c r="E124">
        <v>1579</v>
      </c>
      <c r="F124">
        <v>28690</v>
      </c>
      <c r="G124">
        <v>1239000</v>
      </c>
      <c r="H124">
        <f>IF(AND(F124=0,E124=0),D124,ROUND(F124/E124,2))</f>
        <v>18.170000000000002</v>
      </c>
    </row>
    <row r="125" spans="1:8" x14ac:dyDescent="0.3">
      <c r="A125" s="2">
        <v>42025</v>
      </c>
      <c r="B125" t="s">
        <v>927</v>
      </c>
      <c r="C125" s="1" t="s">
        <v>928</v>
      </c>
      <c r="D125">
        <v>18</v>
      </c>
      <c r="E125">
        <v>39597</v>
      </c>
      <c r="F125">
        <v>712660</v>
      </c>
      <c r="G125">
        <v>24711000</v>
      </c>
      <c r="H125">
        <f>IF(AND(F125=0,E125=0),D125,ROUND(F125/E125,2))</f>
        <v>18</v>
      </c>
    </row>
    <row r="126" spans="1:8" x14ac:dyDescent="0.3">
      <c r="A126" s="2">
        <v>42025</v>
      </c>
      <c r="B126" t="s">
        <v>873</v>
      </c>
      <c r="C126" s="1" t="s">
        <v>874</v>
      </c>
      <c r="D126">
        <v>17.48</v>
      </c>
      <c r="E126">
        <v>72400</v>
      </c>
      <c r="F126">
        <v>1275520</v>
      </c>
      <c r="G126">
        <v>163100000</v>
      </c>
      <c r="H126">
        <f>IF(AND(F126=0,E126=0),D126,ROUND(F126/E126,2))</f>
        <v>17.62</v>
      </c>
    </row>
    <row r="127" spans="1:8" x14ac:dyDescent="0.3">
      <c r="A127" s="2">
        <v>42025</v>
      </c>
      <c r="B127" t="s">
        <v>683</v>
      </c>
      <c r="C127" s="1" t="s">
        <v>684</v>
      </c>
      <c r="D127">
        <v>17.399999999999999</v>
      </c>
      <c r="E127">
        <v>4454</v>
      </c>
      <c r="F127">
        <v>78070</v>
      </c>
      <c r="G127">
        <v>15164000</v>
      </c>
      <c r="H127">
        <f>IF(AND(F127=0,E127=0),D127,ROUND(F127/E127,2))</f>
        <v>17.53</v>
      </c>
    </row>
    <row r="128" spans="1:8" x14ac:dyDescent="0.3">
      <c r="A128" s="2">
        <v>42025</v>
      </c>
      <c r="B128" t="s">
        <v>569</v>
      </c>
      <c r="C128" s="1" t="s">
        <v>570</v>
      </c>
      <c r="D128">
        <v>17.5</v>
      </c>
      <c r="E128">
        <v>3671</v>
      </c>
      <c r="F128">
        <v>63550</v>
      </c>
      <c r="G128">
        <v>2386000</v>
      </c>
      <c r="H128">
        <f>IF(AND(F128=0,E128=0),D128,ROUND(F128/E128,2))</f>
        <v>17.309999999999999</v>
      </c>
    </row>
    <row r="129" spans="1:8" x14ac:dyDescent="0.3">
      <c r="A129" s="2">
        <v>42025</v>
      </c>
      <c r="B129" t="s">
        <v>167</v>
      </c>
      <c r="C129" s="1" t="s">
        <v>168</v>
      </c>
      <c r="D129">
        <v>17.649999999999999</v>
      </c>
      <c r="E129">
        <v>7037</v>
      </c>
      <c r="F129">
        <v>121350</v>
      </c>
      <c r="G129">
        <v>1050000</v>
      </c>
      <c r="H129">
        <f>IF(AND(F129=0,E129=0),D129,ROUND(F129/E129,2))</f>
        <v>17.239999999999998</v>
      </c>
    </row>
    <row r="130" spans="1:8" x14ac:dyDescent="0.3">
      <c r="A130" s="2">
        <v>42025</v>
      </c>
      <c r="B130" t="s">
        <v>333</v>
      </c>
      <c r="C130" s="1" t="s">
        <v>334</v>
      </c>
      <c r="D130">
        <v>17.05</v>
      </c>
      <c r="E130">
        <v>80257</v>
      </c>
      <c r="F130">
        <v>1368700</v>
      </c>
      <c r="G130">
        <v>3502000</v>
      </c>
      <c r="H130">
        <f>IF(AND(F130=0,E130=0),D130,ROUND(F130/E130,2))</f>
        <v>17.05</v>
      </c>
    </row>
    <row r="131" spans="1:8" x14ac:dyDescent="0.3">
      <c r="A131" s="2">
        <v>42025</v>
      </c>
      <c r="B131" t="s">
        <v>271</v>
      </c>
      <c r="C131" s="1" t="s">
        <v>272</v>
      </c>
      <c r="D131">
        <v>16.57</v>
      </c>
      <c r="E131">
        <v>1999</v>
      </c>
      <c r="F131">
        <v>33370</v>
      </c>
      <c r="G131">
        <v>530000</v>
      </c>
      <c r="H131">
        <f>IF(AND(F131=0,E131=0),D131,ROUND(F131/E131,2))</f>
        <v>16.690000000000001</v>
      </c>
    </row>
    <row r="132" spans="1:8" x14ac:dyDescent="0.3">
      <c r="A132" s="2">
        <v>42025</v>
      </c>
      <c r="B132" t="s">
        <v>301</v>
      </c>
      <c r="C132" s="1" t="s">
        <v>302</v>
      </c>
      <c r="D132">
        <v>16.25</v>
      </c>
      <c r="E132">
        <v>110</v>
      </c>
      <c r="F132">
        <v>1820</v>
      </c>
      <c r="G132">
        <v>3144000</v>
      </c>
      <c r="H132">
        <f>IF(AND(F132=0,E132=0),D132,ROUND(F132/E132,2))</f>
        <v>16.55</v>
      </c>
    </row>
    <row r="133" spans="1:8" x14ac:dyDescent="0.3">
      <c r="A133" s="2">
        <v>42025</v>
      </c>
      <c r="B133" t="s">
        <v>737</v>
      </c>
      <c r="C133" s="1" t="s">
        <v>738</v>
      </c>
      <c r="D133">
        <v>16.309999999999999</v>
      </c>
      <c r="E133">
        <v>23</v>
      </c>
      <c r="F133">
        <v>380</v>
      </c>
      <c r="G133">
        <v>1469000</v>
      </c>
      <c r="H133">
        <f>IF(AND(F133=0,E133=0),D133,ROUND(F133/E133,2))</f>
        <v>16.52</v>
      </c>
    </row>
    <row r="134" spans="1:8" x14ac:dyDescent="0.3">
      <c r="A134" s="2">
        <v>42025</v>
      </c>
      <c r="B134" t="s">
        <v>783</v>
      </c>
      <c r="C134" s="1" t="s">
        <v>784</v>
      </c>
      <c r="D134">
        <v>16.54</v>
      </c>
      <c r="E134">
        <v>1005</v>
      </c>
      <c r="F134">
        <v>16560</v>
      </c>
      <c r="G134">
        <v>5246000</v>
      </c>
      <c r="H134">
        <f>IF(AND(F134=0,E134=0),D134,ROUND(F134/E134,2))</f>
        <v>16.48</v>
      </c>
    </row>
    <row r="135" spans="1:8" x14ac:dyDescent="0.3">
      <c r="A135" s="2">
        <v>42025</v>
      </c>
      <c r="B135" t="s">
        <v>763</v>
      </c>
      <c r="C135" s="1" t="s">
        <v>764</v>
      </c>
      <c r="D135">
        <v>16.3</v>
      </c>
      <c r="E135">
        <v>110</v>
      </c>
      <c r="F135">
        <v>1790</v>
      </c>
      <c r="G135">
        <v>2220000</v>
      </c>
      <c r="H135">
        <f>IF(AND(F135=0,E135=0),D135,ROUND(F135/E135,2))</f>
        <v>16.27</v>
      </c>
    </row>
    <row r="136" spans="1:8" x14ac:dyDescent="0.3">
      <c r="A136" s="2">
        <v>42025</v>
      </c>
      <c r="B136" t="s">
        <v>851</v>
      </c>
      <c r="C136" s="1" t="s">
        <v>852</v>
      </c>
      <c r="D136">
        <v>16.48</v>
      </c>
      <c r="E136">
        <v>135</v>
      </c>
      <c r="F136">
        <v>2190</v>
      </c>
      <c r="G136">
        <v>448000</v>
      </c>
      <c r="H136">
        <f>IF(AND(F136=0,E136=0),D136,ROUND(F136/E136,2))</f>
        <v>16.22</v>
      </c>
    </row>
    <row r="137" spans="1:8" x14ac:dyDescent="0.3">
      <c r="A137" s="2">
        <v>42025</v>
      </c>
      <c r="B137" t="s">
        <v>261</v>
      </c>
      <c r="C137" s="1" t="s">
        <v>262</v>
      </c>
      <c r="D137">
        <v>16.43</v>
      </c>
      <c r="E137">
        <v>296942</v>
      </c>
      <c r="F137">
        <v>4802730</v>
      </c>
      <c r="G137">
        <v>214078000</v>
      </c>
      <c r="H137">
        <f>IF(AND(F137=0,E137=0),D137,ROUND(F137/E137,2))</f>
        <v>16.170000000000002</v>
      </c>
    </row>
    <row r="138" spans="1:8" x14ac:dyDescent="0.3">
      <c r="A138" s="2">
        <v>42025</v>
      </c>
      <c r="B138" t="s">
        <v>393</v>
      </c>
      <c r="C138" s="1" t="s">
        <v>394</v>
      </c>
      <c r="D138">
        <v>16.14</v>
      </c>
      <c r="E138">
        <v>510</v>
      </c>
      <c r="F138">
        <v>8230</v>
      </c>
      <c r="G138">
        <v>6189000</v>
      </c>
      <c r="H138">
        <f>IF(AND(F138=0,E138=0),D138,ROUND(F138/E138,2))</f>
        <v>16.14</v>
      </c>
    </row>
    <row r="139" spans="1:8" x14ac:dyDescent="0.3">
      <c r="A139" s="2">
        <v>42025</v>
      </c>
      <c r="B139" t="s">
        <v>693</v>
      </c>
      <c r="C139" s="1" t="s">
        <v>694</v>
      </c>
      <c r="D139">
        <v>16.079999999999998</v>
      </c>
      <c r="E139">
        <v>483</v>
      </c>
      <c r="F139">
        <v>7750</v>
      </c>
      <c r="G139">
        <v>5930000</v>
      </c>
      <c r="H139">
        <f>IF(AND(F139=0,E139=0),D139,ROUND(F139/E139,2))</f>
        <v>16.05</v>
      </c>
    </row>
    <row r="140" spans="1:8" x14ac:dyDescent="0.3">
      <c r="A140" s="2">
        <v>42025</v>
      </c>
      <c r="B140" t="s">
        <v>165</v>
      </c>
      <c r="C140" s="1" t="s">
        <v>166</v>
      </c>
      <c r="D140">
        <v>16.04</v>
      </c>
      <c r="E140">
        <v>77930</v>
      </c>
      <c r="F140">
        <v>1246560</v>
      </c>
      <c r="G140">
        <v>60952000</v>
      </c>
      <c r="H140">
        <f>IF(AND(F140=0,E140=0),D140,ROUND(F140/E140,2))</f>
        <v>16</v>
      </c>
    </row>
    <row r="141" spans="1:8" x14ac:dyDescent="0.3">
      <c r="A141" s="2">
        <v>42025</v>
      </c>
      <c r="B141" t="s">
        <v>709</v>
      </c>
      <c r="C141" s="1" t="s">
        <v>710</v>
      </c>
      <c r="D141">
        <v>16.2</v>
      </c>
      <c r="E141">
        <v>1132</v>
      </c>
      <c r="F141">
        <v>18060</v>
      </c>
      <c r="G141">
        <v>2716000</v>
      </c>
      <c r="H141">
        <f>IF(AND(F141=0,E141=0),D141,ROUND(F141/E141,2))</f>
        <v>15.95</v>
      </c>
    </row>
    <row r="142" spans="1:8" x14ac:dyDescent="0.3">
      <c r="A142" s="2">
        <v>42025</v>
      </c>
      <c r="B142" t="s">
        <v>73</v>
      </c>
      <c r="C142" s="1" t="s">
        <v>74</v>
      </c>
      <c r="D142">
        <v>15.56</v>
      </c>
      <c r="E142">
        <v>133</v>
      </c>
      <c r="F142">
        <v>2070</v>
      </c>
      <c r="G142">
        <v>0</v>
      </c>
      <c r="H142">
        <f>IF(AND(F142=0,E142=0),D142,ROUND(F142/E142,2))</f>
        <v>15.56</v>
      </c>
    </row>
    <row r="143" spans="1:8" x14ac:dyDescent="0.3">
      <c r="A143" s="2">
        <v>42025</v>
      </c>
      <c r="B143" t="s">
        <v>785</v>
      </c>
      <c r="C143" s="1" t="s">
        <v>786</v>
      </c>
      <c r="D143">
        <v>15.75</v>
      </c>
      <c r="E143">
        <v>1452</v>
      </c>
      <c r="F143">
        <v>22400</v>
      </c>
      <c r="G143">
        <v>3182000</v>
      </c>
      <c r="H143">
        <f>IF(AND(F143=0,E143=0),D143,ROUND(F143/E143,2))</f>
        <v>15.43</v>
      </c>
    </row>
    <row r="144" spans="1:8" x14ac:dyDescent="0.3">
      <c r="A144" s="2">
        <v>42025</v>
      </c>
      <c r="B144" t="s">
        <v>137</v>
      </c>
      <c r="C144" s="1" t="s">
        <v>138</v>
      </c>
      <c r="D144">
        <v>15.25</v>
      </c>
      <c r="E144">
        <v>78</v>
      </c>
      <c r="F144">
        <v>1200</v>
      </c>
      <c r="G144">
        <v>978000</v>
      </c>
      <c r="H144">
        <f>IF(AND(F144=0,E144=0),D144,ROUND(F144/E144,2))</f>
        <v>15.38</v>
      </c>
    </row>
    <row r="145" spans="1:8" x14ac:dyDescent="0.3">
      <c r="A145" s="2">
        <v>42025</v>
      </c>
      <c r="B145" t="s">
        <v>253</v>
      </c>
      <c r="C145" s="1" t="s">
        <v>254</v>
      </c>
      <c r="D145">
        <v>15.2</v>
      </c>
      <c r="E145">
        <v>11828</v>
      </c>
      <c r="F145">
        <v>179160</v>
      </c>
      <c r="G145">
        <v>2716000</v>
      </c>
      <c r="H145">
        <f>IF(AND(F145=0,E145=0),D145,ROUND(F145/E145,2))</f>
        <v>15.15</v>
      </c>
    </row>
    <row r="146" spans="1:8" x14ac:dyDescent="0.3">
      <c r="A146" s="2">
        <v>42025</v>
      </c>
      <c r="B146" t="s">
        <v>701</v>
      </c>
      <c r="C146" s="1" t="s">
        <v>702</v>
      </c>
      <c r="D146">
        <v>15.05</v>
      </c>
      <c r="E146">
        <v>85</v>
      </c>
      <c r="F146">
        <v>1280</v>
      </c>
      <c r="G146">
        <v>1032000</v>
      </c>
      <c r="H146">
        <f>IF(AND(F146=0,E146=0),D146,ROUND(F146/E146,2))</f>
        <v>15.06</v>
      </c>
    </row>
    <row r="147" spans="1:8" x14ac:dyDescent="0.3">
      <c r="A147" s="2">
        <v>42025</v>
      </c>
      <c r="B147" t="s">
        <v>623</v>
      </c>
      <c r="C147" s="1" t="s">
        <v>624</v>
      </c>
      <c r="D147">
        <v>15</v>
      </c>
      <c r="E147">
        <v>695</v>
      </c>
      <c r="F147">
        <v>10430</v>
      </c>
      <c r="G147">
        <v>5551000</v>
      </c>
      <c r="H147">
        <f>IF(AND(F147=0,E147=0),D147,ROUND(F147/E147,2))</f>
        <v>15.01</v>
      </c>
    </row>
    <row r="148" spans="1:8" x14ac:dyDescent="0.3">
      <c r="A148" s="2">
        <v>42025</v>
      </c>
      <c r="B148" t="s">
        <v>237</v>
      </c>
      <c r="C148" s="1" t="s">
        <v>238</v>
      </c>
      <c r="D148">
        <v>15</v>
      </c>
      <c r="E148">
        <v>634</v>
      </c>
      <c r="F148">
        <v>9510</v>
      </c>
      <c r="G148">
        <v>1039000</v>
      </c>
      <c r="H148">
        <f>IF(AND(F148=0,E148=0),D148,ROUND(F148/E148,2))</f>
        <v>15</v>
      </c>
    </row>
    <row r="149" spans="1:8" x14ac:dyDescent="0.3">
      <c r="A149" s="2">
        <v>42025</v>
      </c>
      <c r="B149" t="s">
        <v>719</v>
      </c>
      <c r="C149" s="1" t="s">
        <v>720</v>
      </c>
      <c r="D149">
        <v>14.58</v>
      </c>
      <c r="E149">
        <v>10189</v>
      </c>
      <c r="F149">
        <v>147490</v>
      </c>
      <c r="G149">
        <v>8907000</v>
      </c>
      <c r="H149">
        <f>IF(AND(F149=0,E149=0),D149,ROUND(F149/E149,2))</f>
        <v>14.48</v>
      </c>
    </row>
    <row r="150" spans="1:8" x14ac:dyDescent="0.3">
      <c r="A150" s="2">
        <v>42025</v>
      </c>
      <c r="B150" t="s">
        <v>37</v>
      </c>
      <c r="C150" s="1" t="s">
        <v>38</v>
      </c>
      <c r="D150">
        <v>14.14</v>
      </c>
      <c r="E150">
        <v>408</v>
      </c>
      <c r="F150">
        <v>5810</v>
      </c>
      <c r="G150">
        <v>3975000</v>
      </c>
      <c r="H150">
        <f>IF(AND(F150=0,E150=0),D150,ROUND(F150/E150,2))</f>
        <v>14.24</v>
      </c>
    </row>
    <row r="151" spans="1:8" x14ac:dyDescent="0.3">
      <c r="A151" s="2">
        <v>42025</v>
      </c>
      <c r="B151" t="s">
        <v>63</v>
      </c>
      <c r="C151" s="1" t="s">
        <v>64</v>
      </c>
      <c r="D151">
        <v>14.55</v>
      </c>
      <c r="E151">
        <v>5</v>
      </c>
      <c r="F151">
        <v>70</v>
      </c>
      <c r="G151">
        <v>3286000</v>
      </c>
      <c r="H151">
        <f>IF(AND(F151=0,E151=0),D151,ROUND(F151/E151,2))</f>
        <v>14</v>
      </c>
    </row>
    <row r="152" spans="1:8" x14ac:dyDescent="0.3">
      <c r="A152" s="2">
        <v>42025</v>
      </c>
      <c r="B152" t="s">
        <v>287</v>
      </c>
      <c r="C152" s="1" t="s">
        <v>288</v>
      </c>
      <c r="D152">
        <v>13.54</v>
      </c>
      <c r="E152">
        <v>5208</v>
      </c>
      <c r="F152">
        <v>70960</v>
      </c>
      <c r="G152">
        <v>1423000</v>
      </c>
      <c r="H152">
        <f>IF(AND(F152=0,E152=0),D152,ROUND(F152/E152,2))</f>
        <v>13.63</v>
      </c>
    </row>
    <row r="153" spans="1:8" x14ac:dyDescent="0.3">
      <c r="A153" s="2">
        <v>42025</v>
      </c>
      <c r="B153" t="s">
        <v>255</v>
      </c>
      <c r="C153" s="1" t="s">
        <v>256</v>
      </c>
      <c r="D153">
        <v>13.18</v>
      </c>
      <c r="E153">
        <v>947</v>
      </c>
      <c r="F153">
        <v>12840</v>
      </c>
      <c r="G153">
        <v>3579000</v>
      </c>
      <c r="H153">
        <f>IF(AND(F153=0,E153=0),D153,ROUND(F153/E153,2))</f>
        <v>13.56</v>
      </c>
    </row>
    <row r="154" spans="1:8" x14ac:dyDescent="0.3">
      <c r="A154" s="2">
        <v>42025</v>
      </c>
      <c r="B154" t="s">
        <v>525</v>
      </c>
      <c r="C154" s="1" t="s">
        <v>526</v>
      </c>
      <c r="D154">
        <v>13.69</v>
      </c>
      <c r="E154">
        <v>304</v>
      </c>
      <c r="F154">
        <v>4120</v>
      </c>
      <c r="G154">
        <v>2276000</v>
      </c>
      <c r="H154">
        <f>IF(AND(F154=0,E154=0),D154,ROUND(F154/E154,2))</f>
        <v>13.55</v>
      </c>
    </row>
    <row r="155" spans="1:8" x14ac:dyDescent="0.3">
      <c r="A155" s="2">
        <v>42025</v>
      </c>
      <c r="B155" t="s">
        <v>67</v>
      </c>
      <c r="C155" s="1" t="s">
        <v>68</v>
      </c>
      <c r="D155">
        <v>12.95</v>
      </c>
      <c r="E155">
        <v>1040</v>
      </c>
      <c r="F155">
        <v>13860</v>
      </c>
      <c r="G155">
        <v>17889000</v>
      </c>
      <c r="H155">
        <f>IF(AND(F155=0,E155=0),D155,ROUND(F155/E155,2))</f>
        <v>13.33</v>
      </c>
    </row>
    <row r="156" spans="1:8" x14ac:dyDescent="0.3">
      <c r="A156" s="2">
        <v>42025</v>
      </c>
      <c r="B156" t="s">
        <v>523</v>
      </c>
      <c r="C156" s="1" t="s">
        <v>524</v>
      </c>
      <c r="D156">
        <v>13.25</v>
      </c>
      <c r="E156">
        <v>609</v>
      </c>
      <c r="F156">
        <v>8100</v>
      </c>
      <c r="G156">
        <v>23198000</v>
      </c>
      <c r="H156">
        <f>IF(AND(F156=0,E156=0),D156,ROUND(F156/E156,2))</f>
        <v>13.3</v>
      </c>
    </row>
    <row r="157" spans="1:8" x14ac:dyDescent="0.3">
      <c r="A157" s="2">
        <v>42025</v>
      </c>
      <c r="B157" t="s">
        <v>827</v>
      </c>
      <c r="C157" s="1" t="s">
        <v>828</v>
      </c>
      <c r="D157">
        <v>13.3</v>
      </c>
      <c r="E157">
        <v>1937</v>
      </c>
      <c r="F157">
        <v>25630</v>
      </c>
      <c r="G157">
        <v>925000</v>
      </c>
      <c r="H157">
        <f>IF(AND(F157=0,E157=0),D157,ROUND(F157/E157,2))</f>
        <v>13.23</v>
      </c>
    </row>
    <row r="158" spans="1:8" x14ac:dyDescent="0.3">
      <c r="A158" s="2">
        <v>42025</v>
      </c>
      <c r="B158" t="s">
        <v>831</v>
      </c>
      <c r="C158" s="1" t="s">
        <v>832</v>
      </c>
      <c r="D158">
        <v>13.19</v>
      </c>
      <c r="E158">
        <v>3923</v>
      </c>
      <c r="F158">
        <v>51280</v>
      </c>
      <c r="G158">
        <v>11886000</v>
      </c>
      <c r="H158">
        <f>IF(AND(F158=0,E158=0),D158,ROUND(F158/E158,2))</f>
        <v>13.07</v>
      </c>
    </row>
    <row r="159" spans="1:8" x14ac:dyDescent="0.3">
      <c r="A159" s="2">
        <v>42025</v>
      </c>
      <c r="B159" t="s">
        <v>699</v>
      </c>
      <c r="C159" s="1" t="s">
        <v>700</v>
      </c>
      <c r="D159">
        <v>13</v>
      </c>
      <c r="E159">
        <v>0</v>
      </c>
      <c r="F159">
        <v>0</v>
      </c>
      <c r="G159">
        <v>423000</v>
      </c>
      <c r="H159">
        <f>IF(AND(F159=0,E159=0),D159,ROUND(F159/E159,2))</f>
        <v>13</v>
      </c>
    </row>
    <row r="160" spans="1:8" x14ac:dyDescent="0.3">
      <c r="A160" s="2">
        <v>42025</v>
      </c>
      <c r="B160" t="s">
        <v>731</v>
      </c>
      <c r="C160" s="1" t="s">
        <v>732</v>
      </c>
      <c r="D160">
        <v>12.8</v>
      </c>
      <c r="E160">
        <v>673</v>
      </c>
      <c r="F160">
        <v>8620</v>
      </c>
      <c r="G160">
        <v>10375000</v>
      </c>
      <c r="H160">
        <f>IF(AND(F160=0,E160=0),D160,ROUND(F160/E160,2))</f>
        <v>12.81</v>
      </c>
    </row>
    <row r="161" spans="1:8" x14ac:dyDescent="0.3">
      <c r="A161" s="2">
        <v>42025</v>
      </c>
      <c r="B161" t="s">
        <v>395</v>
      </c>
      <c r="C161" s="1" t="s">
        <v>396</v>
      </c>
      <c r="D161">
        <v>12.97</v>
      </c>
      <c r="E161">
        <v>55</v>
      </c>
      <c r="F161">
        <v>700</v>
      </c>
      <c r="G161">
        <v>0</v>
      </c>
      <c r="H161">
        <f>IF(AND(F161=0,E161=0),D161,ROUND(F161/E161,2))</f>
        <v>12.73</v>
      </c>
    </row>
    <row r="162" spans="1:8" x14ac:dyDescent="0.3">
      <c r="A162" s="2">
        <v>42025</v>
      </c>
      <c r="B162" t="s">
        <v>821</v>
      </c>
      <c r="C162" s="1" t="s">
        <v>822</v>
      </c>
      <c r="D162">
        <v>12.68</v>
      </c>
      <c r="E162">
        <v>830</v>
      </c>
      <c r="F162">
        <v>10540</v>
      </c>
      <c r="G162">
        <v>7716000</v>
      </c>
      <c r="H162">
        <f>IF(AND(F162=0,E162=0),D162,ROUND(F162/E162,2))</f>
        <v>12.7</v>
      </c>
    </row>
    <row r="163" spans="1:8" x14ac:dyDescent="0.3">
      <c r="A163" s="2">
        <v>42025</v>
      </c>
      <c r="B163" t="s">
        <v>557</v>
      </c>
      <c r="C163" s="1" t="s">
        <v>558</v>
      </c>
      <c r="D163">
        <v>12.5</v>
      </c>
      <c r="E163">
        <v>233865</v>
      </c>
      <c r="F163">
        <v>2899770</v>
      </c>
      <c r="G163">
        <v>16905000</v>
      </c>
      <c r="H163">
        <f>IF(AND(F163=0,E163=0),D163,ROUND(F163/E163,2))</f>
        <v>12.4</v>
      </c>
    </row>
    <row r="164" spans="1:8" x14ac:dyDescent="0.3">
      <c r="A164" s="2">
        <v>42025</v>
      </c>
      <c r="B164" t="s">
        <v>841</v>
      </c>
      <c r="C164" s="1" t="s">
        <v>842</v>
      </c>
      <c r="D164">
        <v>12.35</v>
      </c>
      <c r="E164">
        <v>642</v>
      </c>
      <c r="F164">
        <v>7930</v>
      </c>
      <c r="G164">
        <v>7000000</v>
      </c>
      <c r="H164">
        <f>IF(AND(F164=0,E164=0),D164,ROUND(F164/E164,2))</f>
        <v>12.35</v>
      </c>
    </row>
    <row r="165" spans="1:8" x14ac:dyDescent="0.3">
      <c r="A165" s="2">
        <v>42025</v>
      </c>
      <c r="B165" t="s">
        <v>107</v>
      </c>
      <c r="C165" s="1" t="s">
        <v>108</v>
      </c>
      <c r="D165">
        <v>12.3</v>
      </c>
      <c r="E165">
        <v>60</v>
      </c>
      <c r="F165">
        <v>740</v>
      </c>
      <c r="G165">
        <v>0</v>
      </c>
      <c r="H165">
        <f>IF(AND(F165=0,E165=0),D165,ROUND(F165/E165,2))</f>
        <v>12.33</v>
      </c>
    </row>
    <row r="166" spans="1:8" x14ac:dyDescent="0.3">
      <c r="A166" s="2">
        <v>42025</v>
      </c>
      <c r="B166" t="s">
        <v>453</v>
      </c>
      <c r="C166" s="1" t="s">
        <v>454</v>
      </c>
      <c r="D166">
        <v>12.64</v>
      </c>
      <c r="E166">
        <v>46733</v>
      </c>
      <c r="F166">
        <v>574930</v>
      </c>
      <c r="G166">
        <v>6739000</v>
      </c>
      <c r="H166">
        <f>IF(AND(F166=0,E166=0),D166,ROUND(F166/E166,2))</f>
        <v>12.3</v>
      </c>
    </row>
    <row r="167" spans="1:8" x14ac:dyDescent="0.3">
      <c r="A167" s="2">
        <v>42025</v>
      </c>
      <c r="B167" t="s">
        <v>805</v>
      </c>
      <c r="C167" s="1" t="s">
        <v>806</v>
      </c>
      <c r="D167">
        <v>12.25</v>
      </c>
      <c r="E167">
        <v>41889</v>
      </c>
      <c r="F167">
        <v>513200</v>
      </c>
      <c r="G167">
        <v>9601000</v>
      </c>
      <c r="H167">
        <f>IF(AND(F167=0,E167=0),D167,ROUND(F167/E167,2))</f>
        <v>12.25</v>
      </c>
    </row>
    <row r="168" spans="1:8" x14ac:dyDescent="0.3">
      <c r="A168" s="2">
        <v>42025</v>
      </c>
      <c r="B168" t="s">
        <v>755</v>
      </c>
      <c r="C168" s="1" t="s">
        <v>756</v>
      </c>
      <c r="D168">
        <v>12.1</v>
      </c>
      <c r="E168">
        <v>266</v>
      </c>
      <c r="F168">
        <v>3160</v>
      </c>
      <c r="G168">
        <v>1451000</v>
      </c>
      <c r="H168">
        <f>IF(AND(F168=0,E168=0),D168,ROUND(F168/E168,2))</f>
        <v>11.88</v>
      </c>
    </row>
    <row r="169" spans="1:8" x14ac:dyDescent="0.3">
      <c r="A169" s="2">
        <v>42025</v>
      </c>
      <c r="B169" t="s">
        <v>263</v>
      </c>
      <c r="C169" s="1" t="s">
        <v>264</v>
      </c>
      <c r="D169">
        <v>11.55</v>
      </c>
      <c r="E169">
        <v>1477</v>
      </c>
      <c r="F169">
        <v>17000</v>
      </c>
      <c r="G169">
        <v>7353000</v>
      </c>
      <c r="H169">
        <f>IF(AND(F169=0,E169=0),D169,ROUND(F169/E169,2))</f>
        <v>11.51</v>
      </c>
    </row>
    <row r="170" spans="1:8" x14ac:dyDescent="0.3">
      <c r="A170" s="2">
        <v>42025</v>
      </c>
      <c r="B170" t="s">
        <v>267</v>
      </c>
      <c r="C170" s="1" t="s">
        <v>268</v>
      </c>
      <c r="D170">
        <v>10.8</v>
      </c>
      <c r="E170">
        <v>76</v>
      </c>
      <c r="F170">
        <v>830</v>
      </c>
      <c r="G170">
        <v>5047000</v>
      </c>
      <c r="H170">
        <f>IF(AND(F170=0,E170=0),D170,ROUND(F170/E170,2))</f>
        <v>10.92</v>
      </c>
    </row>
    <row r="171" spans="1:8" x14ac:dyDescent="0.3">
      <c r="A171" s="2">
        <v>42025</v>
      </c>
      <c r="B171" t="s">
        <v>115</v>
      </c>
      <c r="C171" s="1" t="s">
        <v>116</v>
      </c>
      <c r="D171">
        <v>11</v>
      </c>
      <c r="E171">
        <v>194</v>
      </c>
      <c r="F171">
        <v>2110</v>
      </c>
      <c r="G171">
        <v>911000</v>
      </c>
      <c r="H171">
        <f>IF(AND(F171=0,E171=0),D171,ROUND(F171/E171,2))</f>
        <v>10.88</v>
      </c>
    </row>
    <row r="172" spans="1:8" x14ac:dyDescent="0.3">
      <c r="A172" s="2">
        <v>42025</v>
      </c>
      <c r="B172" t="s">
        <v>85</v>
      </c>
      <c r="C172" s="1" t="s">
        <v>86</v>
      </c>
      <c r="D172">
        <v>10.85</v>
      </c>
      <c r="E172">
        <v>916</v>
      </c>
      <c r="F172">
        <v>9950</v>
      </c>
      <c r="G172">
        <v>24981000</v>
      </c>
      <c r="H172">
        <f>IF(AND(F172=0,E172=0),D172,ROUND(F172/E172,2))</f>
        <v>10.86</v>
      </c>
    </row>
    <row r="173" spans="1:8" x14ac:dyDescent="0.3">
      <c r="A173" s="2">
        <v>42025</v>
      </c>
      <c r="B173" t="s">
        <v>647</v>
      </c>
      <c r="C173" s="1" t="s">
        <v>648</v>
      </c>
      <c r="D173">
        <v>10.8</v>
      </c>
      <c r="E173">
        <v>20821</v>
      </c>
      <c r="F173">
        <v>224450</v>
      </c>
      <c r="G173">
        <v>11288000</v>
      </c>
      <c r="H173">
        <f>IF(AND(F173=0,E173=0),D173,ROUND(F173/E173,2))</f>
        <v>10.78</v>
      </c>
    </row>
    <row r="174" spans="1:8" x14ac:dyDescent="0.3">
      <c r="A174" s="2">
        <v>42025</v>
      </c>
      <c r="B174" t="s">
        <v>465</v>
      </c>
      <c r="C174" s="1" t="s">
        <v>466</v>
      </c>
      <c r="D174">
        <v>10.73</v>
      </c>
      <c r="E174">
        <v>16767</v>
      </c>
      <c r="F174">
        <v>179990</v>
      </c>
      <c r="G174">
        <v>23006000</v>
      </c>
      <c r="H174">
        <f>IF(AND(F174=0,E174=0),D174,ROUND(F174/E174,2))</f>
        <v>10.73</v>
      </c>
    </row>
    <row r="175" spans="1:8" x14ac:dyDescent="0.3">
      <c r="A175" s="2">
        <v>42025</v>
      </c>
      <c r="B175" t="s">
        <v>247</v>
      </c>
      <c r="C175" s="1" t="s">
        <v>248</v>
      </c>
      <c r="D175">
        <v>10.71</v>
      </c>
      <c r="E175">
        <v>235</v>
      </c>
      <c r="F175">
        <v>2520</v>
      </c>
      <c r="G175">
        <v>7051000</v>
      </c>
      <c r="H175">
        <f>IF(AND(F175=0,E175=0),D175,ROUND(F175/E175,2))</f>
        <v>10.72</v>
      </c>
    </row>
    <row r="176" spans="1:8" x14ac:dyDescent="0.3">
      <c r="A176" s="2">
        <v>42025</v>
      </c>
      <c r="B176" t="s">
        <v>533</v>
      </c>
      <c r="C176" s="1" t="s">
        <v>534</v>
      </c>
      <c r="D176">
        <v>10.52</v>
      </c>
      <c r="E176">
        <v>0</v>
      </c>
      <c r="F176">
        <v>0</v>
      </c>
      <c r="G176">
        <v>2000000</v>
      </c>
      <c r="H176">
        <f>IF(AND(F176=0,E176=0),D176,ROUND(F176/E176,2))</f>
        <v>10.52</v>
      </c>
    </row>
    <row r="177" spans="1:8" x14ac:dyDescent="0.3">
      <c r="A177" s="2">
        <v>42025</v>
      </c>
      <c r="B177" t="s">
        <v>823</v>
      </c>
      <c r="C177" s="1" t="s">
        <v>824</v>
      </c>
      <c r="D177">
        <v>10.1</v>
      </c>
      <c r="E177">
        <v>557</v>
      </c>
      <c r="F177">
        <v>5790</v>
      </c>
      <c r="G177">
        <v>1791000</v>
      </c>
      <c r="H177">
        <f>IF(AND(F177=0,E177=0),D177,ROUND(F177/E177,2))</f>
        <v>10.39</v>
      </c>
    </row>
    <row r="178" spans="1:8" x14ac:dyDescent="0.3">
      <c r="A178" s="2">
        <v>42025</v>
      </c>
      <c r="B178" t="s">
        <v>513</v>
      </c>
      <c r="C178" s="1" t="s">
        <v>514</v>
      </c>
      <c r="D178">
        <v>10.26</v>
      </c>
      <c r="E178">
        <v>69138</v>
      </c>
      <c r="F178">
        <v>701790</v>
      </c>
      <c r="G178">
        <v>30174000</v>
      </c>
      <c r="H178">
        <f>IF(AND(F178=0,E178=0),D178,ROUND(F178/E178,2))</f>
        <v>10.15</v>
      </c>
    </row>
    <row r="179" spans="1:8" x14ac:dyDescent="0.3">
      <c r="A179" s="2">
        <v>42025</v>
      </c>
      <c r="B179" t="s">
        <v>559</v>
      </c>
      <c r="C179" s="1" t="s">
        <v>560</v>
      </c>
      <c r="D179">
        <v>10.5</v>
      </c>
      <c r="E179">
        <v>137</v>
      </c>
      <c r="F179">
        <v>1380</v>
      </c>
      <c r="G179">
        <v>1026000</v>
      </c>
      <c r="H179">
        <f>IF(AND(F179=0,E179=0),D179,ROUND(F179/E179,2))</f>
        <v>10.07</v>
      </c>
    </row>
    <row r="180" spans="1:8" x14ac:dyDescent="0.3">
      <c r="A180" s="2">
        <v>42025</v>
      </c>
      <c r="B180" t="s">
        <v>57</v>
      </c>
      <c r="C180" s="1" t="s">
        <v>58</v>
      </c>
      <c r="D180">
        <v>12.3</v>
      </c>
      <c r="E180">
        <v>1</v>
      </c>
      <c r="F180">
        <v>10</v>
      </c>
      <c r="G180">
        <v>5540000</v>
      </c>
      <c r="H180">
        <f>IF(AND(F180=0,E180=0),D180,ROUND(F180/E180,2))</f>
        <v>10</v>
      </c>
    </row>
    <row r="181" spans="1:8" x14ac:dyDescent="0.3">
      <c r="A181" s="2">
        <v>42025</v>
      </c>
      <c r="B181" t="s">
        <v>101</v>
      </c>
      <c r="C181" s="1" t="s">
        <v>102</v>
      </c>
      <c r="D181">
        <v>7.19</v>
      </c>
      <c r="E181">
        <v>1</v>
      </c>
      <c r="F181">
        <v>10</v>
      </c>
      <c r="G181">
        <v>2174000</v>
      </c>
      <c r="H181">
        <f>IF(AND(F181=0,E181=0),D181,ROUND(F181/E181,2))</f>
        <v>10</v>
      </c>
    </row>
    <row r="182" spans="1:8" x14ac:dyDescent="0.3">
      <c r="A182" s="2">
        <v>42025</v>
      </c>
      <c r="B182" t="s">
        <v>551</v>
      </c>
      <c r="C182" s="1" t="s">
        <v>552</v>
      </c>
      <c r="D182">
        <v>10</v>
      </c>
      <c r="E182">
        <v>0</v>
      </c>
      <c r="F182">
        <v>0</v>
      </c>
      <c r="G182">
        <v>356000</v>
      </c>
      <c r="H182">
        <f>IF(AND(F182=0,E182=0),D182,ROUND(F182/E182,2))</f>
        <v>10</v>
      </c>
    </row>
    <row r="183" spans="1:8" x14ac:dyDescent="0.3">
      <c r="A183" s="2">
        <v>42025</v>
      </c>
      <c r="B183" t="s">
        <v>665</v>
      </c>
      <c r="C183" s="1" t="s">
        <v>666</v>
      </c>
      <c r="D183">
        <v>5.2</v>
      </c>
      <c r="E183">
        <v>1</v>
      </c>
      <c r="F183">
        <v>10</v>
      </c>
      <c r="G183">
        <v>31779000</v>
      </c>
      <c r="H183">
        <f>IF(AND(F183=0,E183=0),D183,ROUND(F183/E183,2))</f>
        <v>10</v>
      </c>
    </row>
    <row r="184" spans="1:8" x14ac:dyDescent="0.3">
      <c r="A184" s="2">
        <v>42025</v>
      </c>
      <c r="B184" t="s">
        <v>601</v>
      </c>
      <c r="C184" s="1" t="s">
        <v>602</v>
      </c>
      <c r="D184">
        <v>10</v>
      </c>
      <c r="E184">
        <v>883</v>
      </c>
      <c r="F184">
        <v>8770</v>
      </c>
      <c r="G184">
        <v>6624000</v>
      </c>
      <c r="H184">
        <f>IF(AND(F184=0,E184=0),D184,ROUND(F184/E184,2))</f>
        <v>9.93</v>
      </c>
    </row>
    <row r="185" spans="1:8" x14ac:dyDescent="0.3">
      <c r="A185" s="2">
        <v>42025</v>
      </c>
      <c r="B185" t="s">
        <v>339</v>
      </c>
      <c r="C185" s="1" t="s">
        <v>340</v>
      </c>
      <c r="D185">
        <v>9.8000000000000007</v>
      </c>
      <c r="E185">
        <v>31212</v>
      </c>
      <c r="F185">
        <v>306500</v>
      </c>
      <c r="G185">
        <v>3233000</v>
      </c>
      <c r="H185">
        <f>IF(AND(F185=0,E185=0),D185,ROUND(F185/E185,2))</f>
        <v>9.82</v>
      </c>
    </row>
    <row r="186" spans="1:8" x14ac:dyDescent="0.3">
      <c r="A186" s="2">
        <v>42025</v>
      </c>
      <c r="B186" t="s">
        <v>899</v>
      </c>
      <c r="C186" s="1" t="s">
        <v>900</v>
      </c>
      <c r="D186">
        <v>9.76</v>
      </c>
      <c r="E186">
        <v>3315</v>
      </c>
      <c r="F186">
        <v>32560</v>
      </c>
      <c r="G186">
        <v>5328000</v>
      </c>
      <c r="H186">
        <f>IF(AND(F186=0,E186=0),D186,ROUND(F186/E186,2))</f>
        <v>9.82</v>
      </c>
    </row>
    <row r="187" spans="1:8" x14ac:dyDescent="0.3">
      <c r="A187" s="2">
        <v>42025</v>
      </c>
      <c r="B187" t="s">
        <v>435</v>
      </c>
      <c r="C187" s="1" t="s">
        <v>436</v>
      </c>
      <c r="D187">
        <v>9.65</v>
      </c>
      <c r="E187">
        <v>1036</v>
      </c>
      <c r="F187">
        <v>9900</v>
      </c>
      <c r="G187">
        <v>1509000</v>
      </c>
      <c r="H187">
        <f>IF(AND(F187=0,E187=0),D187,ROUND(F187/E187,2))</f>
        <v>9.56</v>
      </c>
    </row>
    <row r="188" spans="1:8" x14ac:dyDescent="0.3">
      <c r="A188" s="2">
        <v>42025</v>
      </c>
      <c r="B188" t="s">
        <v>793</v>
      </c>
      <c r="C188" s="1" t="s">
        <v>794</v>
      </c>
      <c r="D188">
        <v>9.5500000000000007</v>
      </c>
      <c r="E188">
        <v>400</v>
      </c>
      <c r="F188">
        <v>3820</v>
      </c>
      <c r="G188">
        <v>1962000</v>
      </c>
      <c r="H188">
        <f>IF(AND(F188=0,E188=0),D188,ROUND(F188/E188,2))</f>
        <v>9.5500000000000007</v>
      </c>
    </row>
    <row r="189" spans="1:8" x14ac:dyDescent="0.3">
      <c r="A189" s="2">
        <v>42025</v>
      </c>
      <c r="B189" t="s">
        <v>861</v>
      </c>
      <c r="C189" s="1" t="s">
        <v>862</v>
      </c>
      <c r="D189">
        <v>9.57</v>
      </c>
      <c r="E189">
        <v>288</v>
      </c>
      <c r="F189">
        <v>2740</v>
      </c>
      <c r="G189">
        <v>14241000</v>
      </c>
      <c r="H189">
        <f>IF(AND(F189=0,E189=0),D189,ROUND(F189/E189,2))</f>
        <v>9.51</v>
      </c>
    </row>
    <row r="190" spans="1:8" x14ac:dyDescent="0.3">
      <c r="A190" s="2">
        <v>42025</v>
      </c>
      <c r="B190" t="s">
        <v>849</v>
      </c>
      <c r="C190" s="1" t="s">
        <v>850</v>
      </c>
      <c r="D190">
        <v>9.59</v>
      </c>
      <c r="E190">
        <v>1523</v>
      </c>
      <c r="F190">
        <v>14300</v>
      </c>
      <c r="G190">
        <v>2847000</v>
      </c>
      <c r="H190">
        <f>IF(AND(F190=0,E190=0),D190,ROUND(F190/E190,2))</f>
        <v>9.39</v>
      </c>
    </row>
    <row r="191" spans="1:8" x14ac:dyDescent="0.3">
      <c r="A191" s="2">
        <v>42025</v>
      </c>
      <c r="B191" t="s">
        <v>471</v>
      </c>
      <c r="C191" s="1" t="s">
        <v>472</v>
      </c>
      <c r="D191">
        <v>9.3800000000000008</v>
      </c>
      <c r="E191">
        <v>1766</v>
      </c>
      <c r="F191">
        <v>16480</v>
      </c>
      <c r="G191">
        <v>6713000</v>
      </c>
      <c r="H191">
        <f>IF(AND(F191=0,E191=0),D191,ROUND(F191/E191,2))</f>
        <v>9.33</v>
      </c>
    </row>
    <row r="192" spans="1:8" x14ac:dyDescent="0.3">
      <c r="A192" s="2">
        <v>42025</v>
      </c>
      <c r="B192" t="s">
        <v>897</v>
      </c>
      <c r="C192" s="1" t="s">
        <v>898</v>
      </c>
      <c r="D192">
        <v>9.1999999999999993</v>
      </c>
      <c r="E192">
        <v>1236</v>
      </c>
      <c r="F192">
        <v>11310</v>
      </c>
      <c r="G192">
        <v>3957000</v>
      </c>
      <c r="H192">
        <f>IF(AND(F192=0,E192=0),D192,ROUND(F192/E192,2))</f>
        <v>9.15</v>
      </c>
    </row>
    <row r="193" spans="1:8" x14ac:dyDescent="0.3">
      <c r="A193" s="2">
        <v>42025</v>
      </c>
      <c r="B193" t="s">
        <v>409</v>
      </c>
      <c r="C193" s="1" t="s">
        <v>410</v>
      </c>
      <c r="D193">
        <v>9.0500000000000007</v>
      </c>
      <c r="E193">
        <v>455</v>
      </c>
      <c r="F193">
        <v>4120</v>
      </c>
      <c r="G193">
        <v>5944000</v>
      </c>
      <c r="H193">
        <f>IF(AND(F193=0,E193=0),D193,ROUND(F193/E193,2))</f>
        <v>9.0500000000000007</v>
      </c>
    </row>
    <row r="194" spans="1:8" x14ac:dyDescent="0.3">
      <c r="A194" s="2">
        <v>42025</v>
      </c>
      <c r="B194" t="s">
        <v>43</v>
      </c>
      <c r="C194" s="1" t="s">
        <v>44</v>
      </c>
      <c r="D194">
        <v>9</v>
      </c>
      <c r="E194">
        <v>232624</v>
      </c>
      <c r="F194">
        <v>2099590</v>
      </c>
      <c r="G194">
        <v>24397000</v>
      </c>
      <c r="H194">
        <f>IF(AND(F194=0,E194=0),D194,ROUND(F194/E194,2))</f>
        <v>9.0299999999999994</v>
      </c>
    </row>
    <row r="195" spans="1:8" x14ac:dyDescent="0.3">
      <c r="A195" s="2">
        <v>42025</v>
      </c>
      <c r="B195" t="s">
        <v>893</v>
      </c>
      <c r="C195" s="1" t="s">
        <v>894</v>
      </c>
      <c r="D195">
        <v>9.15</v>
      </c>
      <c r="E195">
        <v>5327</v>
      </c>
      <c r="F195">
        <v>48050</v>
      </c>
      <c r="G195">
        <v>4210000</v>
      </c>
      <c r="H195">
        <f>IF(AND(F195=0,E195=0),D195,ROUND(F195/E195,2))</f>
        <v>9.02</v>
      </c>
    </row>
    <row r="196" spans="1:8" x14ac:dyDescent="0.3">
      <c r="A196" s="2">
        <v>42025</v>
      </c>
      <c r="B196" t="s">
        <v>369</v>
      </c>
      <c r="C196" s="1" t="s">
        <v>370</v>
      </c>
      <c r="D196">
        <v>9.01</v>
      </c>
      <c r="E196">
        <v>0</v>
      </c>
      <c r="F196">
        <v>0</v>
      </c>
      <c r="G196">
        <v>15129000</v>
      </c>
      <c r="H196">
        <f>IF(AND(F196=0,E196=0),D196,ROUND(F196/E196,2))</f>
        <v>9.01</v>
      </c>
    </row>
    <row r="197" spans="1:8" x14ac:dyDescent="0.3">
      <c r="A197" s="2">
        <v>42025</v>
      </c>
      <c r="B197" t="s">
        <v>305</v>
      </c>
      <c r="C197" s="1" t="s">
        <v>306</v>
      </c>
      <c r="D197">
        <v>8.81</v>
      </c>
      <c r="E197">
        <v>26757</v>
      </c>
      <c r="F197">
        <v>235580</v>
      </c>
      <c r="G197">
        <v>17846000</v>
      </c>
      <c r="H197">
        <f>IF(AND(F197=0,E197=0),D197,ROUND(F197/E197,2))</f>
        <v>8.8000000000000007</v>
      </c>
    </row>
    <row r="198" spans="1:8" x14ac:dyDescent="0.3">
      <c r="A198" s="2">
        <v>42025</v>
      </c>
      <c r="B198" t="s">
        <v>865</v>
      </c>
      <c r="C198" s="1" t="s">
        <v>866</v>
      </c>
      <c r="D198">
        <v>8.85</v>
      </c>
      <c r="E198">
        <v>315031</v>
      </c>
      <c r="F198">
        <v>2768260</v>
      </c>
      <c r="G198">
        <v>36592000</v>
      </c>
      <c r="H198">
        <f>IF(AND(F198=0,E198=0),D198,ROUND(F198/E198,2))</f>
        <v>8.7899999999999991</v>
      </c>
    </row>
    <row r="199" spans="1:8" x14ac:dyDescent="0.3">
      <c r="A199" s="2">
        <v>42025</v>
      </c>
      <c r="B199" t="s">
        <v>877</v>
      </c>
      <c r="C199" s="1" t="s">
        <v>878</v>
      </c>
      <c r="D199">
        <v>8.59</v>
      </c>
      <c r="E199">
        <v>13535</v>
      </c>
      <c r="F199">
        <v>115040</v>
      </c>
      <c r="G199">
        <v>14002000</v>
      </c>
      <c r="H199">
        <f>IF(AND(F199=0,E199=0),D199,ROUND(F199/E199,2))</f>
        <v>8.5</v>
      </c>
    </row>
    <row r="200" spans="1:8" x14ac:dyDescent="0.3">
      <c r="A200" s="2">
        <v>42025</v>
      </c>
      <c r="B200" t="s">
        <v>929</v>
      </c>
      <c r="C200" s="1" t="s">
        <v>930</v>
      </c>
      <c r="D200">
        <v>8.4</v>
      </c>
      <c r="E200">
        <v>200</v>
      </c>
      <c r="F200">
        <v>1680</v>
      </c>
      <c r="G200">
        <v>1535000</v>
      </c>
      <c r="H200">
        <f>IF(AND(F200=0,E200=0),D200,ROUND(F200/E200,2))</f>
        <v>8.4</v>
      </c>
    </row>
    <row r="201" spans="1:8" x14ac:dyDescent="0.3">
      <c r="A201" s="2">
        <v>42025</v>
      </c>
      <c r="B201" t="s">
        <v>527</v>
      </c>
      <c r="C201" s="1" t="s">
        <v>528</v>
      </c>
      <c r="D201">
        <v>8.5</v>
      </c>
      <c r="E201">
        <v>7558</v>
      </c>
      <c r="F201">
        <v>63090</v>
      </c>
      <c r="G201">
        <v>9921000</v>
      </c>
      <c r="H201">
        <f>IF(AND(F201=0,E201=0),D201,ROUND(F201/E201,2))</f>
        <v>8.35</v>
      </c>
    </row>
    <row r="202" spans="1:8" x14ac:dyDescent="0.3">
      <c r="A202" s="2">
        <v>42025</v>
      </c>
      <c r="B202" t="s">
        <v>815</v>
      </c>
      <c r="C202" s="1" t="s">
        <v>816</v>
      </c>
      <c r="D202">
        <v>8.4</v>
      </c>
      <c r="E202">
        <v>54</v>
      </c>
      <c r="F202">
        <v>450</v>
      </c>
      <c r="G202">
        <v>12000</v>
      </c>
      <c r="H202">
        <f>IF(AND(F202=0,E202=0),D202,ROUND(F202/E202,2))</f>
        <v>8.33</v>
      </c>
    </row>
    <row r="203" spans="1:8" x14ac:dyDescent="0.3">
      <c r="A203" s="2">
        <v>42025</v>
      </c>
      <c r="B203" t="s">
        <v>489</v>
      </c>
      <c r="C203" s="1" t="s">
        <v>490</v>
      </c>
      <c r="D203">
        <v>8.31</v>
      </c>
      <c r="E203">
        <v>2966</v>
      </c>
      <c r="F203">
        <v>24650</v>
      </c>
      <c r="G203">
        <v>30148000</v>
      </c>
      <c r="H203">
        <f>IF(AND(F203=0,E203=0),D203,ROUND(F203/E203,2))</f>
        <v>8.31</v>
      </c>
    </row>
    <row r="204" spans="1:8" x14ac:dyDescent="0.3">
      <c r="A204" s="2">
        <v>42025</v>
      </c>
      <c r="B204" t="s">
        <v>71</v>
      </c>
      <c r="C204" s="1" t="s">
        <v>72</v>
      </c>
      <c r="D204">
        <v>8.3000000000000007</v>
      </c>
      <c r="E204">
        <v>1200</v>
      </c>
      <c r="F204">
        <v>9960</v>
      </c>
      <c r="G204">
        <v>16750000</v>
      </c>
      <c r="H204">
        <f>IF(AND(F204=0,E204=0),D204,ROUND(F204/E204,2))</f>
        <v>8.3000000000000007</v>
      </c>
    </row>
    <row r="205" spans="1:8" x14ac:dyDescent="0.3">
      <c r="A205" s="2">
        <v>42025</v>
      </c>
      <c r="B205" t="s">
        <v>21</v>
      </c>
      <c r="C205" s="1" t="s">
        <v>22</v>
      </c>
      <c r="D205">
        <v>8.24</v>
      </c>
      <c r="E205">
        <v>648</v>
      </c>
      <c r="F205">
        <v>5340</v>
      </c>
      <c r="G205">
        <v>17461000</v>
      </c>
      <c r="H205">
        <f>IF(AND(F205=0,E205=0),D205,ROUND(F205/E205,2))</f>
        <v>8.24</v>
      </c>
    </row>
    <row r="206" spans="1:8" x14ac:dyDescent="0.3">
      <c r="A206" s="2">
        <v>42025</v>
      </c>
      <c r="B206" t="s">
        <v>615</v>
      </c>
      <c r="C206" s="1" t="s">
        <v>616</v>
      </c>
      <c r="D206">
        <v>8.2100000000000009</v>
      </c>
      <c r="E206">
        <v>755</v>
      </c>
      <c r="F206">
        <v>6220</v>
      </c>
      <c r="G206">
        <v>6256000</v>
      </c>
      <c r="H206">
        <f>IF(AND(F206=0,E206=0),D206,ROUND(F206/E206,2))</f>
        <v>8.24</v>
      </c>
    </row>
    <row r="207" spans="1:8" x14ac:dyDescent="0.3">
      <c r="A207" s="2">
        <v>42025</v>
      </c>
      <c r="B207" t="s">
        <v>925</v>
      </c>
      <c r="C207" s="1" t="s">
        <v>926</v>
      </c>
      <c r="D207">
        <v>8.3000000000000007</v>
      </c>
      <c r="E207">
        <v>30952</v>
      </c>
      <c r="F207">
        <v>254700</v>
      </c>
      <c r="G207">
        <v>2046000</v>
      </c>
      <c r="H207">
        <f>IF(AND(F207=0,E207=0),D207,ROUND(F207/E207,2))</f>
        <v>8.23</v>
      </c>
    </row>
    <row r="208" spans="1:8" x14ac:dyDescent="0.3">
      <c r="A208" s="2">
        <v>42025</v>
      </c>
      <c r="B208" t="s">
        <v>179</v>
      </c>
      <c r="C208" s="1" t="s">
        <v>180</v>
      </c>
      <c r="D208">
        <v>8.25</v>
      </c>
      <c r="E208">
        <v>2706</v>
      </c>
      <c r="F208">
        <v>22130</v>
      </c>
      <c r="G208">
        <v>3648000</v>
      </c>
      <c r="H208">
        <f>IF(AND(F208=0,E208=0),D208,ROUND(F208/E208,2))</f>
        <v>8.18</v>
      </c>
    </row>
    <row r="209" spans="1:8" x14ac:dyDescent="0.3">
      <c r="A209" s="2">
        <v>42025</v>
      </c>
      <c r="B209" t="s">
        <v>47</v>
      </c>
      <c r="C209" s="1" t="s">
        <v>48</v>
      </c>
      <c r="D209">
        <v>8.06</v>
      </c>
      <c r="E209">
        <v>860</v>
      </c>
      <c r="F209">
        <v>6980</v>
      </c>
      <c r="G209">
        <v>9800000</v>
      </c>
      <c r="H209">
        <f>IF(AND(F209=0,E209=0),D209,ROUND(F209/E209,2))</f>
        <v>8.1199999999999992</v>
      </c>
    </row>
    <row r="210" spans="1:8" x14ac:dyDescent="0.3">
      <c r="A210" s="2">
        <v>42025</v>
      </c>
      <c r="B210" t="s">
        <v>177</v>
      </c>
      <c r="C210" s="1" t="s">
        <v>178</v>
      </c>
      <c r="D210">
        <v>8.02</v>
      </c>
      <c r="E210">
        <v>14842</v>
      </c>
      <c r="F210">
        <v>119410</v>
      </c>
      <c r="G210">
        <v>7558000</v>
      </c>
      <c r="H210">
        <f>IF(AND(F210=0,E210=0),D210,ROUND(F210/E210,2))</f>
        <v>8.0500000000000007</v>
      </c>
    </row>
    <row r="211" spans="1:8" x14ac:dyDescent="0.3">
      <c r="A211" s="2">
        <v>42025</v>
      </c>
      <c r="B211" t="s">
        <v>27</v>
      </c>
      <c r="C211" s="1" t="s">
        <v>28</v>
      </c>
      <c r="D211">
        <v>7.95</v>
      </c>
      <c r="E211">
        <v>25</v>
      </c>
      <c r="F211">
        <v>200</v>
      </c>
      <c r="G211">
        <v>43035000</v>
      </c>
      <c r="H211">
        <f>IF(AND(F211=0,E211=0),D211,ROUND(F211/E211,2))</f>
        <v>8</v>
      </c>
    </row>
    <row r="212" spans="1:8" x14ac:dyDescent="0.3">
      <c r="A212" s="2">
        <v>42025</v>
      </c>
      <c r="B212" t="s">
        <v>459</v>
      </c>
      <c r="C212" s="1" t="s">
        <v>460</v>
      </c>
      <c r="D212">
        <v>7.38</v>
      </c>
      <c r="E212">
        <v>5</v>
      </c>
      <c r="F212">
        <v>40</v>
      </c>
      <c r="G212">
        <v>0</v>
      </c>
      <c r="H212">
        <f>IF(AND(F212=0,E212=0),D212,ROUND(F212/E212,2))</f>
        <v>8</v>
      </c>
    </row>
    <row r="213" spans="1:8" x14ac:dyDescent="0.3">
      <c r="A213" s="2">
        <v>42025</v>
      </c>
      <c r="B213" t="s">
        <v>813</v>
      </c>
      <c r="C213" s="1" t="s">
        <v>814</v>
      </c>
      <c r="D213">
        <v>7.9</v>
      </c>
      <c r="E213">
        <v>1057</v>
      </c>
      <c r="F213">
        <v>8360</v>
      </c>
      <c r="G213">
        <v>4755000</v>
      </c>
      <c r="H213">
        <f>IF(AND(F213=0,E213=0),D213,ROUND(F213/E213,2))</f>
        <v>7.91</v>
      </c>
    </row>
    <row r="214" spans="1:8" x14ac:dyDescent="0.3">
      <c r="A214" s="2">
        <v>42025</v>
      </c>
      <c r="B214" t="s">
        <v>733</v>
      </c>
      <c r="C214" s="1" t="s">
        <v>734</v>
      </c>
      <c r="D214">
        <v>8.0299999999999994</v>
      </c>
      <c r="E214">
        <v>28039</v>
      </c>
      <c r="F214">
        <v>218920</v>
      </c>
      <c r="G214">
        <v>19626000</v>
      </c>
      <c r="H214">
        <f>IF(AND(F214=0,E214=0),D214,ROUND(F214/E214,2))</f>
        <v>7.81</v>
      </c>
    </row>
    <row r="215" spans="1:8" x14ac:dyDescent="0.3">
      <c r="A215" s="2">
        <v>42025</v>
      </c>
      <c r="B215" t="s">
        <v>605</v>
      </c>
      <c r="C215" s="1" t="s">
        <v>606</v>
      </c>
      <c r="D215">
        <v>7.78</v>
      </c>
      <c r="E215">
        <v>2730298</v>
      </c>
      <c r="F215">
        <v>21095360</v>
      </c>
      <c r="G215">
        <v>647357000</v>
      </c>
      <c r="H215">
        <f>IF(AND(F215=0,E215=0),D215,ROUND(F215/E215,2))</f>
        <v>7.73</v>
      </c>
    </row>
    <row r="216" spans="1:8" x14ac:dyDescent="0.3">
      <c r="A216" s="2">
        <v>42025</v>
      </c>
      <c r="B216" t="s">
        <v>461</v>
      </c>
      <c r="C216" s="1" t="s">
        <v>462</v>
      </c>
      <c r="D216">
        <v>7.6</v>
      </c>
      <c r="E216">
        <v>8098</v>
      </c>
      <c r="F216">
        <v>61590</v>
      </c>
      <c r="G216">
        <v>4222000</v>
      </c>
      <c r="H216">
        <f>IF(AND(F216=0,E216=0),D216,ROUND(F216/E216,2))</f>
        <v>7.61</v>
      </c>
    </row>
    <row r="217" spans="1:8" x14ac:dyDescent="0.3">
      <c r="A217" s="2">
        <v>42025</v>
      </c>
      <c r="B217" t="s">
        <v>645</v>
      </c>
      <c r="C217" s="1" t="s">
        <v>646</v>
      </c>
      <c r="D217">
        <v>7.3</v>
      </c>
      <c r="E217">
        <v>14343</v>
      </c>
      <c r="F217">
        <v>108660</v>
      </c>
      <c r="G217">
        <v>2500000</v>
      </c>
      <c r="H217">
        <f>IF(AND(F217=0,E217=0),D217,ROUND(F217/E217,2))</f>
        <v>7.58</v>
      </c>
    </row>
    <row r="218" spans="1:8" x14ac:dyDescent="0.3">
      <c r="A218" s="2">
        <v>42025</v>
      </c>
      <c r="B218" t="s">
        <v>509</v>
      </c>
      <c r="C218" s="1" t="s">
        <v>510</v>
      </c>
      <c r="D218">
        <v>7.5</v>
      </c>
      <c r="E218">
        <v>4397</v>
      </c>
      <c r="F218">
        <v>33160</v>
      </c>
      <c r="G218">
        <v>11888000</v>
      </c>
      <c r="H218">
        <f>IF(AND(F218=0,E218=0),D218,ROUND(F218/E218,2))</f>
        <v>7.54</v>
      </c>
    </row>
    <row r="219" spans="1:8" x14ac:dyDescent="0.3">
      <c r="A219" s="2">
        <v>42025</v>
      </c>
      <c r="B219" t="s">
        <v>91</v>
      </c>
      <c r="C219" s="1" t="s">
        <v>92</v>
      </c>
      <c r="D219">
        <v>7.23</v>
      </c>
      <c r="E219">
        <v>81</v>
      </c>
      <c r="F219">
        <v>590</v>
      </c>
      <c r="G219">
        <v>15327000</v>
      </c>
      <c r="H219">
        <f>IF(AND(F219=0,E219=0),D219,ROUND(F219/E219,2))</f>
        <v>7.28</v>
      </c>
    </row>
    <row r="220" spans="1:8" x14ac:dyDescent="0.3">
      <c r="A220" s="2">
        <v>42025</v>
      </c>
      <c r="B220" t="s">
        <v>227</v>
      </c>
      <c r="C220" s="1" t="s">
        <v>228</v>
      </c>
      <c r="D220">
        <v>7.25</v>
      </c>
      <c r="E220">
        <v>26816</v>
      </c>
      <c r="F220">
        <v>193120</v>
      </c>
      <c r="G220">
        <v>17743000</v>
      </c>
      <c r="H220">
        <f>IF(AND(F220=0,E220=0),D220,ROUND(F220/E220,2))</f>
        <v>7.2</v>
      </c>
    </row>
    <row r="221" spans="1:8" x14ac:dyDescent="0.3">
      <c r="A221" s="2">
        <v>42025</v>
      </c>
      <c r="B221" t="s">
        <v>289</v>
      </c>
      <c r="C221" s="1" t="s">
        <v>290</v>
      </c>
      <c r="D221">
        <v>7.14</v>
      </c>
      <c r="E221">
        <v>0</v>
      </c>
      <c r="F221">
        <v>0</v>
      </c>
      <c r="G221">
        <v>14000</v>
      </c>
      <c r="H221">
        <f>IF(AND(F221=0,E221=0),D221,ROUND(F221/E221,2))</f>
        <v>7.14</v>
      </c>
    </row>
    <row r="222" spans="1:8" x14ac:dyDescent="0.3">
      <c r="A222" s="2">
        <v>42025</v>
      </c>
      <c r="B222" t="s">
        <v>911</v>
      </c>
      <c r="C222" s="1" t="s">
        <v>912</v>
      </c>
      <c r="D222">
        <v>7.13</v>
      </c>
      <c r="E222">
        <v>2142</v>
      </c>
      <c r="F222">
        <v>15120</v>
      </c>
      <c r="G222">
        <v>0</v>
      </c>
      <c r="H222">
        <f>IF(AND(F222=0,E222=0),D222,ROUND(F222/E222,2))</f>
        <v>7.06</v>
      </c>
    </row>
    <row r="223" spans="1:8" x14ac:dyDescent="0.3">
      <c r="A223" s="2">
        <v>42025</v>
      </c>
      <c r="B223" t="s">
        <v>595</v>
      </c>
      <c r="C223" s="1" t="s">
        <v>596</v>
      </c>
      <c r="D223">
        <v>7.05</v>
      </c>
      <c r="E223">
        <v>0</v>
      </c>
      <c r="F223">
        <v>0</v>
      </c>
      <c r="G223">
        <v>247000</v>
      </c>
      <c r="H223">
        <f>IF(AND(F223=0,E223=0),D223,ROUND(F223/E223,2))</f>
        <v>7.05</v>
      </c>
    </row>
    <row r="224" spans="1:8" x14ac:dyDescent="0.3">
      <c r="A224" s="2">
        <v>42025</v>
      </c>
      <c r="B224" t="s">
        <v>539</v>
      </c>
      <c r="C224" s="1" t="s">
        <v>540</v>
      </c>
      <c r="D224">
        <v>7.09</v>
      </c>
      <c r="E224">
        <v>721057</v>
      </c>
      <c r="F224">
        <v>5046670</v>
      </c>
      <c r="G224">
        <v>391726000</v>
      </c>
      <c r="H224">
        <f>IF(AND(F224=0,E224=0),D224,ROUND(F224/E224,2))</f>
        <v>7</v>
      </c>
    </row>
    <row r="225" spans="1:8" x14ac:dyDescent="0.3">
      <c r="A225" s="2">
        <v>42025</v>
      </c>
      <c r="B225" t="s">
        <v>325</v>
      </c>
      <c r="C225" s="1" t="s">
        <v>326</v>
      </c>
      <c r="D225">
        <v>6.89</v>
      </c>
      <c r="E225">
        <v>2478</v>
      </c>
      <c r="F225">
        <v>16950</v>
      </c>
      <c r="G225">
        <v>6721000</v>
      </c>
      <c r="H225">
        <f>IF(AND(F225=0,E225=0),D225,ROUND(F225/E225,2))</f>
        <v>6.84</v>
      </c>
    </row>
    <row r="226" spans="1:8" x14ac:dyDescent="0.3">
      <c r="A226" s="2">
        <v>42025</v>
      </c>
      <c r="B226" t="s">
        <v>857</v>
      </c>
      <c r="C226" s="1" t="s">
        <v>858</v>
      </c>
      <c r="D226">
        <v>6.8</v>
      </c>
      <c r="E226">
        <v>7469</v>
      </c>
      <c r="F226">
        <v>49800</v>
      </c>
      <c r="G226">
        <v>3969000</v>
      </c>
      <c r="H226">
        <f>IF(AND(F226=0,E226=0),D226,ROUND(F226/E226,2))</f>
        <v>6.67</v>
      </c>
    </row>
    <row r="227" spans="1:8" x14ac:dyDescent="0.3">
      <c r="A227" s="2">
        <v>42025</v>
      </c>
      <c r="B227" t="s">
        <v>921</v>
      </c>
      <c r="C227" s="1" t="s">
        <v>922</v>
      </c>
      <c r="D227">
        <v>7.49</v>
      </c>
      <c r="E227">
        <v>3</v>
      </c>
      <c r="F227">
        <v>20</v>
      </c>
      <c r="G227">
        <v>7452000</v>
      </c>
      <c r="H227">
        <f>IF(AND(F227=0,E227=0),D227,ROUND(F227/E227,2))</f>
        <v>6.67</v>
      </c>
    </row>
    <row r="228" spans="1:8" x14ac:dyDescent="0.3">
      <c r="A228" s="2">
        <v>42025</v>
      </c>
      <c r="B228" t="s">
        <v>443</v>
      </c>
      <c r="C228" s="1" t="s">
        <v>444</v>
      </c>
      <c r="D228">
        <v>6.66</v>
      </c>
      <c r="E228">
        <v>0</v>
      </c>
      <c r="F228">
        <v>0</v>
      </c>
      <c r="G228">
        <v>3329000</v>
      </c>
      <c r="H228">
        <f>IF(AND(F228=0,E228=0),D228,ROUND(F228/E228,2))</f>
        <v>6.66</v>
      </c>
    </row>
    <row r="229" spans="1:8" x14ac:dyDescent="0.3">
      <c r="A229" s="2">
        <v>42025</v>
      </c>
      <c r="B229" t="s">
        <v>79</v>
      </c>
      <c r="C229" s="1" t="s">
        <v>80</v>
      </c>
      <c r="D229">
        <v>6.79</v>
      </c>
      <c r="E229">
        <v>1587</v>
      </c>
      <c r="F229">
        <v>10560</v>
      </c>
      <c r="G229">
        <v>2464000</v>
      </c>
      <c r="H229">
        <f>IF(AND(F229=0,E229=0),D229,ROUND(F229/E229,2))</f>
        <v>6.65</v>
      </c>
    </row>
    <row r="230" spans="1:8" x14ac:dyDescent="0.3">
      <c r="A230" s="2">
        <v>42025</v>
      </c>
      <c r="B230" t="s">
        <v>729</v>
      </c>
      <c r="C230" s="1" t="s">
        <v>730</v>
      </c>
      <c r="D230">
        <v>6.47</v>
      </c>
      <c r="E230">
        <v>14994</v>
      </c>
      <c r="F230">
        <v>96410</v>
      </c>
      <c r="G230">
        <v>35376000</v>
      </c>
      <c r="H230">
        <f>IF(AND(F230=0,E230=0),D230,ROUND(F230/E230,2))</f>
        <v>6.43</v>
      </c>
    </row>
    <row r="231" spans="1:8" x14ac:dyDescent="0.3">
      <c r="A231" s="2">
        <v>42025</v>
      </c>
      <c r="B231" t="s">
        <v>233</v>
      </c>
      <c r="C231" s="1" t="s">
        <v>234</v>
      </c>
      <c r="D231">
        <v>6.5</v>
      </c>
      <c r="E231">
        <v>1007967</v>
      </c>
      <c r="F231">
        <v>6458040</v>
      </c>
      <c r="G231">
        <v>223328000</v>
      </c>
      <c r="H231">
        <f>IF(AND(F231=0,E231=0),D231,ROUND(F231/E231,2))</f>
        <v>6.41</v>
      </c>
    </row>
    <row r="232" spans="1:8" x14ac:dyDescent="0.3">
      <c r="A232" s="2">
        <v>42025</v>
      </c>
      <c r="B232" t="s">
        <v>743</v>
      </c>
      <c r="C232" s="1" t="s">
        <v>744</v>
      </c>
      <c r="D232">
        <v>6.41</v>
      </c>
      <c r="E232">
        <v>4717</v>
      </c>
      <c r="F232">
        <v>30250</v>
      </c>
      <c r="G232">
        <v>12912000</v>
      </c>
      <c r="H232">
        <f>IF(AND(F232=0,E232=0),D232,ROUND(F232/E232,2))</f>
        <v>6.41</v>
      </c>
    </row>
    <row r="233" spans="1:8" x14ac:dyDescent="0.3">
      <c r="A233" s="2">
        <v>42025</v>
      </c>
      <c r="B233" t="s">
        <v>205</v>
      </c>
      <c r="C233" s="1" t="s">
        <v>206</v>
      </c>
      <c r="D233">
        <v>6.25</v>
      </c>
      <c r="E233">
        <v>3480</v>
      </c>
      <c r="F233">
        <v>21940</v>
      </c>
      <c r="G233">
        <v>8556000</v>
      </c>
      <c r="H233">
        <f>IF(AND(F233=0,E233=0),D233,ROUND(F233/E233,2))</f>
        <v>6.3</v>
      </c>
    </row>
    <row r="234" spans="1:8" x14ac:dyDescent="0.3">
      <c r="A234" s="2">
        <v>42025</v>
      </c>
      <c r="B234" t="s">
        <v>691</v>
      </c>
      <c r="C234" s="1" t="s">
        <v>692</v>
      </c>
      <c r="D234">
        <v>6.25</v>
      </c>
      <c r="E234">
        <v>24081</v>
      </c>
      <c r="F234">
        <v>151740</v>
      </c>
      <c r="G234">
        <v>25585000</v>
      </c>
      <c r="H234">
        <f>IF(AND(F234=0,E234=0),D234,ROUND(F234/E234,2))</f>
        <v>6.3</v>
      </c>
    </row>
    <row r="235" spans="1:8" x14ac:dyDescent="0.3">
      <c r="A235" s="2">
        <v>42025</v>
      </c>
      <c r="B235" t="s">
        <v>747</v>
      </c>
      <c r="C235" s="1" t="s">
        <v>748</v>
      </c>
      <c r="D235">
        <v>5.75</v>
      </c>
      <c r="E235">
        <v>8</v>
      </c>
      <c r="F235">
        <v>50</v>
      </c>
      <c r="G235">
        <v>0</v>
      </c>
      <c r="H235">
        <f>IF(AND(F235=0,E235=0),D235,ROUND(F235/E235,2))</f>
        <v>6.25</v>
      </c>
    </row>
    <row r="236" spans="1:8" x14ac:dyDescent="0.3">
      <c r="A236" s="2">
        <v>42025</v>
      </c>
      <c r="B236" t="s">
        <v>209</v>
      </c>
      <c r="C236" s="1" t="s">
        <v>210</v>
      </c>
      <c r="D236">
        <v>6.28</v>
      </c>
      <c r="E236">
        <v>4981</v>
      </c>
      <c r="F236">
        <v>31050</v>
      </c>
      <c r="G236">
        <v>0</v>
      </c>
      <c r="H236">
        <f>IF(AND(F236=0,E236=0),D236,ROUND(F236/E236,2))</f>
        <v>6.23</v>
      </c>
    </row>
    <row r="237" spans="1:8" x14ac:dyDescent="0.3">
      <c r="A237" s="2">
        <v>42025</v>
      </c>
      <c r="B237" t="s">
        <v>859</v>
      </c>
      <c r="C237" s="1" t="s">
        <v>860</v>
      </c>
      <c r="D237">
        <v>6.2</v>
      </c>
      <c r="E237">
        <v>2492</v>
      </c>
      <c r="F237">
        <v>15490</v>
      </c>
      <c r="G237">
        <v>15008000</v>
      </c>
      <c r="H237">
        <f>IF(AND(F237=0,E237=0),D237,ROUND(F237/E237,2))</f>
        <v>6.22</v>
      </c>
    </row>
    <row r="238" spans="1:8" x14ac:dyDescent="0.3">
      <c r="A238" s="2">
        <v>42025</v>
      </c>
      <c r="B238" t="s">
        <v>611</v>
      </c>
      <c r="C238" s="1" t="s">
        <v>612</v>
      </c>
      <c r="D238">
        <v>6.15</v>
      </c>
      <c r="E238">
        <v>668</v>
      </c>
      <c r="F238">
        <v>4110</v>
      </c>
      <c r="G238">
        <v>6568000</v>
      </c>
      <c r="H238">
        <f>IF(AND(F238=0,E238=0),D238,ROUND(F238/E238,2))</f>
        <v>6.15</v>
      </c>
    </row>
    <row r="239" spans="1:8" x14ac:dyDescent="0.3">
      <c r="A239" s="2">
        <v>42025</v>
      </c>
      <c r="B239" t="s">
        <v>561</v>
      </c>
      <c r="C239" s="1" t="s">
        <v>562</v>
      </c>
      <c r="D239">
        <v>6.13</v>
      </c>
      <c r="E239">
        <v>8681</v>
      </c>
      <c r="F239">
        <v>53100</v>
      </c>
      <c r="G239">
        <v>9981000</v>
      </c>
      <c r="H239">
        <f>IF(AND(F239=0,E239=0),D239,ROUND(F239/E239,2))</f>
        <v>6.12</v>
      </c>
    </row>
    <row r="240" spans="1:8" x14ac:dyDescent="0.3">
      <c r="A240" s="2">
        <v>42025</v>
      </c>
      <c r="B240" t="s">
        <v>781</v>
      </c>
      <c r="C240" s="1" t="s">
        <v>782</v>
      </c>
      <c r="D240">
        <v>6.2</v>
      </c>
      <c r="E240">
        <v>20</v>
      </c>
      <c r="F240">
        <v>120</v>
      </c>
      <c r="G240">
        <v>2500000</v>
      </c>
      <c r="H240">
        <f>IF(AND(F240=0,E240=0),D240,ROUND(F240/E240,2))</f>
        <v>6</v>
      </c>
    </row>
    <row r="241" spans="1:8" x14ac:dyDescent="0.3">
      <c r="A241" s="2">
        <v>42025</v>
      </c>
      <c r="B241" t="s">
        <v>371</v>
      </c>
      <c r="C241" s="1" t="s">
        <v>372</v>
      </c>
      <c r="D241">
        <v>5.9</v>
      </c>
      <c r="E241">
        <v>1040</v>
      </c>
      <c r="F241">
        <v>6130</v>
      </c>
      <c r="G241">
        <v>9809000</v>
      </c>
      <c r="H241">
        <f>IF(AND(F241=0,E241=0),D241,ROUND(F241/E241,2))</f>
        <v>5.89</v>
      </c>
    </row>
    <row r="242" spans="1:8" x14ac:dyDescent="0.3">
      <c r="A242" s="2">
        <v>42025</v>
      </c>
      <c r="B242" t="s">
        <v>735</v>
      </c>
      <c r="C242" s="1" t="s">
        <v>736</v>
      </c>
      <c r="D242">
        <v>5.97</v>
      </c>
      <c r="E242">
        <v>14489</v>
      </c>
      <c r="F242">
        <v>85090</v>
      </c>
      <c r="G242">
        <v>27134000</v>
      </c>
      <c r="H242">
        <f>IF(AND(F242=0,E242=0),D242,ROUND(F242/E242,2))</f>
        <v>5.87</v>
      </c>
    </row>
    <row r="243" spans="1:8" x14ac:dyDescent="0.3">
      <c r="A243" s="2">
        <v>42025</v>
      </c>
      <c r="B243" t="s">
        <v>713</v>
      </c>
      <c r="C243" s="1" t="s">
        <v>714</v>
      </c>
      <c r="D243">
        <v>5.88</v>
      </c>
      <c r="E243">
        <v>4915</v>
      </c>
      <c r="F243">
        <v>28490</v>
      </c>
      <c r="G243">
        <v>5439000</v>
      </c>
      <c r="H243">
        <f>IF(AND(F243=0,E243=0),D243,ROUND(F243/E243,2))</f>
        <v>5.8</v>
      </c>
    </row>
    <row r="244" spans="1:8" x14ac:dyDescent="0.3">
      <c r="A244" s="2">
        <v>42025</v>
      </c>
      <c r="B244" t="s">
        <v>11</v>
      </c>
      <c r="C244" s="1" t="s">
        <v>12</v>
      </c>
      <c r="D244">
        <v>5.8</v>
      </c>
      <c r="E244">
        <v>1090</v>
      </c>
      <c r="F244">
        <v>6270</v>
      </c>
      <c r="G244">
        <v>1852000</v>
      </c>
      <c r="H244">
        <f>IF(AND(F244=0,E244=0),D244,ROUND(F244/E244,2))</f>
        <v>5.75</v>
      </c>
    </row>
    <row r="245" spans="1:8" x14ac:dyDescent="0.3">
      <c r="A245" s="2">
        <v>42025</v>
      </c>
      <c r="B245" t="s">
        <v>943</v>
      </c>
      <c r="C245" s="1" t="s">
        <v>944</v>
      </c>
      <c r="D245">
        <v>6.27</v>
      </c>
      <c r="E245">
        <v>7</v>
      </c>
      <c r="F245">
        <v>40</v>
      </c>
      <c r="G245">
        <v>8629000</v>
      </c>
      <c r="H245">
        <f>IF(AND(F245=0,E245=0),D245,ROUND(F245/E245,2))</f>
        <v>5.71</v>
      </c>
    </row>
    <row r="246" spans="1:8" x14ac:dyDescent="0.3">
      <c r="A246" s="2">
        <v>42025</v>
      </c>
      <c r="B246" t="s">
        <v>753</v>
      </c>
      <c r="C246" s="1" t="s">
        <v>754</v>
      </c>
      <c r="D246">
        <v>5.85</v>
      </c>
      <c r="E246">
        <v>2831</v>
      </c>
      <c r="F246">
        <v>16150</v>
      </c>
      <c r="G246">
        <v>5343000</v>
      </c>
      <c r="H246">
        <f>IF(AND(F246=0,E246=0),D246,ROUND(F246/E246,2))</f>
        <v>5.7</v>
      </c>
    </row>
    <row r="247" spans="1:8" x14ac:dyDescent="0.3">
      <c r="A247" s="2">
        <v>42025</v>
      </c>
      <c r="B247" t="s">
        <v>571</v>
      </c>
      <c r="C247" s="1" t="s">
        <v>572</v>
      </c>
      <c r="D247">
        <v>5.59</v>
      </c>
      <c r="E247">
        <v>7080</v>
      </c>
      <c r="F247">
        <v>39600</v>
      </c>
      <c r="G247">
        <v>257931000</v>
      </c>
      <c r="H247">
        <f>IF(AND(F247=0,E247=0),D247,ROUND(F247/E247,2))</f>
        <v>5.59</v>
      </c>
    </row>
    <row r="248" spans="1:8" x14ac:dyDescent="0.3">
      <c r="A248" s="2">
        <v>42025</v>
      </c>
      <c r="B248" t="s">
        <v>131</v>
      </c>
      <c r="C248" s="1" t="s">
        <v>132</v>
      </c>
      <c r="D248">
        <v>5.46</v>
      </c>
      <c r="E248">
        <v>266996</v>
      </c>
      <c r="F248">
        <v>1465440</v>
      </c>
      <c r="G248">
        <v>95414000</v>
      </c>
      <c r="H248">
        <f>IF(AND(F248=0,E248=0),D248,ROUND(F248/E248,2))</f>
        <v>5.49</v>
      </c>
    </row>
    <row r="249" spans="1:8" x14ac:dyDescent="0.3">
      <c r="A249" s="2">
        <v>42025</v>
      </c>
      <c r="B249" t="s">
        <v>507</v>
      </c>
      <c r="C249" s="1" t="s">
        <v>508</v>
      </c>
      <c r="D249">
        <v>5.84</v>
      </c>
      <c r="E249">
        <v>11</v>
      </c>
      <c r="F249">
        <v>60</v>
      </c>
      <c r="G249">
        <v>3832000</v>
      </c>
      <c r="H249">
        <f>IF(AND(F249=0,E249=0),D249,ROUND(F249/E249,2))</f>
        <v>5.45</v>
      </c>
    </row>
    <row r="250" spans="1:8" x14ac:dyDescent="0.3">
      <c r="A250" s="2">
        <v>42025</v>
      </c>
      <c r="B250" t="s">
        <v>791</v>
      </c>
      <c r="C250" s="1" t="s">
        <v>792</v>
      </c>
      <c r="D250">
        <v>5.26</v>
      </c>
      <c r="E250">
        <v>0</v>
      </c>
      <c r="F250">
        <v>0</v>
      </c>
      <c r="G250">
        <v>5448000</v>
      </c>
      <c r="H250">
        <f>IF(AND(F250=0,E250=0),D250,ROUND(F250/E250,2))</f>
        <v>5.26</v>
      </c>
    </row>
    <row r="251" spans="1:8" x14ac:dyDescent="0.3">
      <c r="A251" s="2">
        <v>42025</v>
      </c>
      <c r="B251" t="s">
        <v>169</v>
      </c>
      <c r="C251" s="1" t="s">
        <v>170</v>
      </c>
      <c r="D251">
        <v>5.19</v>
      </c>
      <c r="E251">
        <v>0</v>
      </c>
      <c r="F251">
        <v>0</v>
      </c>
      <c r="G251">
        <v>4916000</v>
      </c>
      <c r="H251">
        <f>IF(AND(F251=0,E251=0),D251,ROUND(F251/E251,2))</f>
        <v>5.19</v>
      </c>
    </row>
    <row r="252" spans="1:8" x14ac:dyDescent="0.3">
      <c r="A252" s="2">
        <v>42025</v>
      </c>
      <c r="B252" t="s">
        <v>355</v>
      </c>
      <c r="C252" s="1" t="s">
        <v>356</v>
      </c>
      <c r="D252">
        <v>5.01</v>
      </c>
      <c r="E252">
        <v>6119</v>
      </c>
      <c r="F252">
        <v>31310</v>
      </c>
      <c r="G252">
        <v>4199000</v>
      </c>
      <c r="H252">
        <f>IF(AND(F252=0,E252=0),D252,ROUND(F252/E252,2))</f>
        <v>5.12</v>
      </c>
    </row>
    <row r="253" spans="1:8" x14ac:dyDescent="0.3">
      <c r="A253" s="2">
        <v>42025</v>
      </c>
      <c r="B253" t="s">
        <v>603</v>
      </c>
      <c r="C253" s="1" t="s">
        <v>604</v>
      </c>
      <c r="D253">
        <v>5.1100000000000003</v>
      </c>
      <c r="E253">
        <v>1535</v>
      </c>
      <c r="F253">
        <v>7840</v>
      </c>
      <c r="G253">
        <v>1399000</v>
      </c>
      <c r="H253">
        <f>IF(AND(F253=0,E253=0),D253,ROUND(F253/E253,2))</f>
        <v>5.1100000000000003</v>
      </c>
    </row>
    <row r="254" spans="1:8" x14ac:dyDescent="0.3">
      <c r="A254" s="2">
        <v>42025</v>
      </c>
      <c r="B254" t="s">
        <v>33</v>
      </c>
      <c r="C254" s="1" t="s">
        <v>34</v>
      </c>
      <c r="D254">
        <v>5.08</v>
      </c>
      <c r="E254">
        <v>1200234</v>
      </c>
      <c r="F254">
        <v>6091020</v>
      </c>
      <c r="G254">
        <v>29399000</v>
      </c>
      <c r="H254">
        <f>IF(AND(F254=0,E254=0),D254,ROUND(F254/E254,2))</f>
        <v>5.07</v>
      </c>
    </row>
    <row r="255" spans="1:8" x14ac:dyDescent="0.3">
      <c r="A255" s="2">
        <v>42025</v>
      </c>
      <c r="B255" t="s">
        <v>351</v>
      </c>
      <c r="C255" s="1" t="s">
        <v>352</v>
      </c>
      <c r="D255">
        <v>4.87</v>
      </c>
      <c r="E255">
        <v>22</v>
      </c>
      <c r="F255">
        <v>110</v>
      </c>
      <c r="G255">
        <v>1143000</v>
      </c>
      <c r="H255">
        <f>IF(AND(F255=0,E255=0),D255,ROUND(F255/E255,2))</f>
        <v>5</v>
      </c>
    </row>
    <row r="256" spans="1:8" x14ac:dyDescent="0.3">
      <c r="A256" s="2">
        <v>42025</v>
      </c>
      <c r="B256" t="s">
        <v>423</v>
      </c>
      <c r="C256" s="1" t="s">
        <v>424</v>
      </c>
      <c r="D256">
        <v>5</v>
      </c>
      <c r="E256">
        <v>1</v>
      </c>
      <c r="F256">
        <v>5</v>
      </c>
      <c r="G256">
        <v>11334000</v>
      </c>
      <c r="H256">
        <f>IF(AND(F256=0,E256=0),D256,ROUND(F256/E256,2))</f>
        <v>5</v>
      </c>
    </row>
    <row r="257" spans="1:8" x14ac:dyDescent="0.3">
      <c r="A257" s="2">
        <v>42025</v>
      </c>
      <c r="B257" t="s">
        <v>845</v>
      </c>
      <c r="C257" s="1" t="s">
        <v>846</v>
      </c>
      <c r="D257">
        <v>4.95</v>
      </c>
      <c r="E257">
        <v>2248960</v>
      </c>
      <c r="F257">
        <v>11012910</v>
      </c>
      <c r="G257">
        <v>1043590000</v>
      </c>
      <c r="H257">
        <f>IF(AND(F257=0,E257=0),D257,ROUND(F257/E257,2))</f>
        <v>4.9000000000000004</v>
      </c>
    </row>
    <row r="258" spans="1:8" x14ac:dyDescent="0.3">
      <c r="A258" s="2">
        <v>42025</v>
      </c>
      <c r="B258" t="s">
        <v>207</v>
      </c>
      <c r="C258" s="1" t="s">
        <v>208</v>
      </c>
      <c r="D258">
        <v>4.8899999999999997</v>
      </c>
      <c r="E258">
        <v>0</v>
      </c>
      <c r="F258">
        <v>0</v>
      </c>
      <c r="G258">
        <v>2659000</v>
      </c>
      <c r="H258">
        <f>IF(AND(F258=0,E258=0),D258,ROUND(F258/E258,2))</f>
        <v>4.8899999999999997</v>
      </c>
    </row>
    <row r="259" spans="1:8" x14ac:dyDescent="0.3">
      <c r="A259" s="2">
        <v>42025</v>
      </c>
      <c r="B259" t="s">
        <v>343</v>
      </c>
      <c r="C259" s="1" t="s">
        <v>344</v>
      </c>
      <c r="D259">
        <v>4.8</v>
      </c>
      <c r="E259">
        <v>271444</v>
      </c>
      <c r="F259">
        <v>1314780</v>
      </c>
      <c r="G259">
        <v>245350000</v>
      </c>
      <c r="H259">
        <f>IF(AND(F259=0,E259=0),D259,ROUND(F259/E259,2))</f>
        <v>4.84</v>
      </c>
    </row>
    <row r="260" spans="1:8" x14ac:dyDescent="0.3">
      <c r="A260" s="2">
        <v>42025</v>
      </c>
      <c r="B260" t="s">
        <v>573</v>
      </c>
      <c r="C260" s="1" t="s">
        <v>574</v>
      </c>
      <c r="D260">
        <v>4.92</v>
      </c>
      <c r="E260">
        <v>882</v>
      </c>
      <c r="F260">
        <v>4250</v>
      </c>
      <c r="G260">
        <v>3499000</v>
      </c>
      <c r="H260">
        <f>IF(AND(F260=0,E260=0),D260,ROUND(F260/E260,2))</f>
        <v>4.82</v>
      </c>
    </row>
    <row r="261" spans="1:8" x14ac:dyDescent="0.3">
      <c r="A261" s="2">
        <v>42025</v>
      </c>
      <c r="B261" t="s">
        <v>59</v>
      </c>
      <c r="C261" s="1" t="s">
        <v>60</v>
      </c>
      <c r="D261">
        <v>4.88</v>
      </c>
      <c r="E261">
        <v>194121</v>
      </c>
      <c r="F261">
        <v>934490</v>
      </c>
      <c r="G261">
        <v>22063000</v>
      </c>
      <c r="H261">
        <f>IF(AND(F261=0,E261=0),D261,ROUND(F261/E261,2))</f>
        <v>4.8099999999999996</v>
      </c>
    </row>
    <row r="262" spans="1:8" x14ac:dyDescent="0.3">
      <c r="A262" s="2">
        <v>42025</v>
      </c>
      <c r="B262" t="s">
        <v>853</v>
      </c>
      <c r="C262" s="1" t="s">
        <v>854</v>
      </c>
      <c r="D262">
        <v>4.5</v>
      </c>
      <c r="E262">
        <v>2819</v>
      </c>
      <c r="F262">
        <v>12730</v>
      </c>
      <c r="G262">
        <v>19158000</v>
      </c>
      <c r="H262">
        <f>IF(AND(F262=0,E262=0),D262,ROUND(F262/E262,2))</f>
        <v>4.5199999999999996</v>
      </c>
    </row>
    <row r="263" spans="1:8" x14ac:dyDescent="0.3">
      <c r="A263" s="2">
        <v>42025</v>
      </c>
      <c r="B263" t="s">
        <v>581</v>
      </c>
      <c r="C263" s="1" t="s">
        <v>582</v>
      </c>
      <c r="D263">
        <v>4.28</v>
      </c>
      <c r="E263">
        <v>5696</v>
      </c>
      <c r="F263">
        <v>25180</v>
      </c>
      <c r="G263">
        <v>24936000</v>
      </c>
      <c r="H263">
        <f>IF(AND(F263=0,E263=0),D263,ROUND(F263/E263,2))</f>
        <v>4.42</v>
      </c>
    </row>
    <row r="264" spans="1:8" x14ac:dyDescent="0.3">
      <c r="A264" s="2">
        <v>42025</v>
      </c>
      <c r="B264" t="s">
        <v>197</v>
      </c>
      <c r="C264" s="1" t="s">
        <v>198</v>
      </c>
      <c r="D264">
        <v>4.4000000000000004</v>
      </c>
      <c r="E264">
        <v>0</v>
      </c>
      <c r="F264">
        <v>0</v>
      </c>
      <c r="G264">
        <v>0</v>
      </c>
      <c r="H264">
        <f>IF(AND(F264=0,E264=0),D264,ROUND(F264/E264,2))</f>
        <v>4.4000000000000004</v>
      </c>
    </row>
    <row r="265" spans="1:8" x14ac:dyDescent="0.3">
      <c r="A265" s="2">
        <v>42025</v>
      </c>
      <c r="B265" t="s">
        <v>307</v>
      </c>
      <c r="C265" s="1" t="s">
        <v>308</v>
      </c>
      <c r="D265">
        <v>4.6399999999999997</v>
      </c>
      <c r="E265">
        <v>41</v>
      </c>
      <c r="F265">
        <v>180</v>
      </c>
      <c r="G265">
        <v>4501000</v>
      </c>
      <c r="H265">
        <f>IF(AND(F265=0,E265=0),D265,ROUND(F265/E265,2))</f>
        <v>4.3899999999999997</v>
      </c>
    </row>
    <row r="266" spans="1:8" x14ac:dyDescent="0.3">
      <c r="A266" s="2">
        <v>42025</v>
      </c>
      <c r="B266" t="s">
        <v>89</v>
      </c>
      <c r="C266" s="1" t="s">
        <v>90</v>
      </c>
      <c r="D266">
        <v>4.33</v>
      </c>
      <c r="E266">
        <v>16</v>
      </c>
      <c r="F266">
        <v>70</v>
      </c>
      <c r="G266">
        <v>3999000</v>
      </c>
      <c r="H266">
        <f>IF(AND(F266=0,E266=0),D266,ROUND(F266/E266,2))</f>
        <v>4.38</v>
      </c>
    </row>
    <row r="267" spans="1:8" x14ac:dyDescent="0.3">
      <c r="A267" s="2">
        <v>42025</v>
      </c>
      <c r="B267" t="s">
        <v>663</v>
      </c>
      <c r="C267" s="1" t="s">
        <v>664</v>
      </c>
      <c r="D267">
        <v>4.3899999999999997</v>
      </c>
      <c r="E267">
        <v>3242000</v>
      </c>
      <c r="F267">
        <v>14177480</v>
      </c>
      <c r="G267">
        <v>1628262000</v>
      </c>
      <c r="H267">
        <f>IF(AND(F267=0,E267=0),D267,ROUND(F267/E267,2))</f>
        <v>4.37</v>
      </c>
    </row>
    <row r="268" spans="1:8" x14ac:dyDescent="0.3">
      <c r="A268" s="2">
        <v>42025</v>
      </c>
      <c r="B268" t="s">
        <v>695</v>
      </c>
      <c r="C268" s="1" t="s">
        <v>696</v>
      </c>
      <c r="D268">
        <v>4.4400000000000004</v>
      </c>
      <c r="E268">
        <v>510</v>
      </c>
      <c r="F268">
        <v>2230</v>
      </c>
      <c r="G268">
        <v>21432000</v>
      </c>
      <c r="H268">
        <f>IF(AND(F268=0,E268=0),D268,ROUND(F268/E268,2))</f>
        <v>4.37</v>
      </c>
    </row>
    <row r="269" spans="1:8" x14ac:dyDescent="0.3">
      <c r="A269" s="2">
        <v>42025</v>
      </c>
      <c r="B269" t="s">
        <v>867</v>
      </c>
      <c r="C269" s="1" t="s">
        <v>868</v>
      </c>
      <c r="D269">
        <v>4.2699999999999996</v>
      </c>
      <c r="E269">
        <v>0</v>
      </c>
      <c r="F269">
        <v>0</v>
      </c>
      <c r="G269">
        <v>2580000</v>
      </c>
      <c r="H269">
        <f>IF(AND(F269=0,E269=0),D269,ROUND(F269/E269,2))</f>
        <v>4.2699999999999996</v>
      </c>
    </row>
    <row r="270" spans="1:8" x14ac:dyDescent="0.3">
      <c r="A270" s="2">
        <v>42025</v>
      </c>
      <c r="B270" t="s">
        <v>155</v>
      </c>
      <c r="C270" s="1" t="s">
        <v>156</v>
      </c>
      <c r="D270">
        <v>4.2</v>
      </c>
      <c r="E270">
        <v>1114</v>
      </c>
      <c r="F270">
        <v>4700</v>
      </c>
      <c r="G270">
        <v>4262000</v>
      </c>
      <c r="H270">
        <f>IF(AND(F270=0,E270=0),D270,ROUND(F270/E270,2))</f>
        <v>4.22</v>
      </c>
    </row>
    <row r="271" spans="1:8" x14ac:dyDescent="0.3">
      <c r="A271" s="2">
        <v>42025</v>
      </c>
      <c r="B271" t="s">
        <v>487</v>
      </c>
      <c r="C271" s="1" t="s">
        <v>488</v>
      </c>
      <c r="D271">
        <v>4.22</v>
      </c>
      <c r="E271">
        <v>21572</v>
      </c>
      <c r="F271">
        <v>91010</v>
      </c>
      <c r="G271">
        <v>10150000</v>
      </c>
      <c r="H271">
        <f>IF(AND(F271=0,E271=0),D271,ROUND(F271/E271,2))</f>
        <v>4.22</v>
      </c>
    </row>
    <row r="272" spans="1:8" x14ac:dyDescent="0.3">
      <c r="A272" s="2">
        <v>42025</v>
      </c>
      <c r="B272" t="s">
        <v>891</v>
      </c>
      <c r="C272" s="1" t="s">
        <v>892</v>
      </c>
      <c r="D272">
        <v>4.29</v>
      </c>
      <c r="E272">
        <v>4855</v>
      </c>
      <c r="F272">
        <v>20480</v>
      </c>
      <c r="G272">
        <v>4890000</v>
      </c>
      <c r="H272">
        <f>IF(AND(F272=0,E272=0),D272,ROUND(F272/E272,2))</f>
        <v>4.22</v>
      </c>
    </row>
    <row r="273" spans="1:8" x14ac:dyDescent="0.3">
      <c r="A273" s="2">
        <v>42025</v>
      </c>
      <c r="B273" t="s">
        <v>727</v>
      </c>
      <c r="C273" s="1" t="s">
        <v>728</v>
      </c>
      <c r="D273">
        <v>4.2</v>
      </c>
      <c r="E273">
        <v>0</v>
      </c>
      <c r="F273">
        <v>0</v>
      </c>
      <c r="G273">
        <v>0</v>
      </c>
      <c r="H273">
        <f>IF(AND(F273=0,E273=0),D273,ROUND(F273/E273,2))</f>
        <v>4.2</v>
      </c>
    </row>
    <row r="274" spans="1:8" x14ac:dyDescent="0.3">
      <c r="A274" s="2">
        <v>42025</v>
      </c>
      <c r="B274" t="s">
        <v>901</v>
      </c>
      <c r="C274" s="1" t="s">
        <v>902</v>
      </c>
      <c r="D274">
        <v>4.18</v>
      </c>
      <c r="E274">
        <v>1125</v>
      </c>
      <c r="F274">
        <v>4700</v>
      </c>
      <c r="G274">
        <v>0</v>
      </c>
      <c r="H274">
        <f>IF(AND(F274=0,E274=0),D274,ROUND(F274/E274,2))</f>
        <v>4.18</v>
      </c>
    </row>
    <row r="275" spans="1:8" x14ac:dyDescent="0.3">
      <c r="A275" s="2">
        <v>42025</v>
      </c>
      <c r="B275" t="s">
        <v>863</v>
      </c>
      <c r="C275" s="1" t="s">
        <v>864</v>
      </c>
      <c r="D275">
        <v>4.53</v>
      </c>
      <c r="E275">
        <v>12</v>
      </c>
      <c r="F275">
        <v>50</v>
      </c>
      <c r="G275">
        <v>11716000</v>
      </c>
      <c r="H275">
        <f>IF(AND(F275=0,E275=0),D275,ROUND(F275/E275,2))</f>
        <v>4.17</v>
      </c>
    </row>
    <row r="276" spans="1:8" x14ac:dyDescent="0.3">
      <c r="A276" s="2">
        <v>42025</v>
      </c>
      <c r="B276" t="s">
        <v>273</v>
      </c>
      <c r="C276" s="1" t="s">
        <v>274</v>
      </c>
      <c r="D276">
        <v>4.12</v>
      </c>
      <c r="E276">
        <v>16757</v>
      </c>
      <c r="F276">
        <v>68920</v>
      </c>
      <c r="G276">
        <v>24228000</v>
      </c>
      <c r="H276">
        <f>IF(AND(F276=0,E276=0),D276,ROUND(F276/E276,2))</f>
        <v>4.1100000000000003</v>
      </c>
    </row>
    <row r="277" spans="1:8" x14ac:dyDescent="0.3">
      <c r="A277" s="2">
        <v>42025</v>
      </c>
      <c r="B277" t="s">
        <v>915</v>
      </c>
      <c r="C277" s="1" t="s">
        <v>916</v>
      </c>
      <c r="D277">
        <v>4.0999999999999996</v>
      </c>
      <c r="E277">
        <v>113649</v>
      </c>
      <c r="F277">
        <v>464150</v>
      </c>
      <c r="G277">
        <v>17549000</v>
      </c>
      <c r="H277">
        <f>IF(AND(F277=0,E277=0),D277,ROUND(F277/E277,2))</f>
        <v>4.08</v>
      </c>
    </row>
    <row r="278" spans="1:8" x14ac:dyDescent="0.3">
      <c r="A278" s="2">
        <v>42025</v>
      </c>
      <c r="B278" t="s">
        <v>415</v>
      </c>
      <c r="C278" s="1" t="s">
        <v>416</v>
      </c>
      <c r="D278">
        <v>4.07</v>
      </c>
      <c r="E278">
        <v>11117</v>
      </c>
      <c r="F278">
        <v>44830</v>
      </c>
      <c r="G278">
        <v>18968000</v>
      </c>
      <c r="H278">
        <f>IF(AND(F278=0,E278=0),D278,ROUND(F278/E278,2))</f>
        <v>4.03</v>
      </c>
    </row>
    <row r="279" spans="1:8" x14ac:dyDescent="0.3">
      <c r="A279" s="2">
        <v>42025</v>
      </c>
      <c r="B279" t="s">
        <v>499</v>
      </c>
      <c r="C279" s="1" t="s">
        <v>500</v>
      </c>
      <c r="D279">
        <v>4.0999999999999996</v>
      </c>
      <c r="E279">
        <v>6185</v>
      </c>
      <c r="F279">
        <v>24870</v>
      </c>
      <c r="G279">
        <v>1827000</v>
      </c>
      <c r="H279">
        <f>IF(AND(F279=0,E279=0),D279,ROUND(F279/E279,2))</f>
        <v>4.0199999999999996</v>
      </c>
    </row>
    <row r="280" spans="1:8" x14ac:dyDescent="0.3">
      <c r="A280" s="2">
        <v>42025</v>
      </c>
      <c r="B280" t="s">
        <v>195</v>
      </c>
      <c r="C280" s="1" t="s">
        <v>196</v>
      </c>
      <c r="D280">
        <v>4.1500000000000004</v>
      </c>
      <c r="E280">
        <v>62251</v>
      </c>
      <c r="F280">
        <v>249040</v>
      </c>
      <c r="G280">
        <v>26984000</v>
      </c>
      <c r="H280">
        <f>IF(AND(F280=0,E280=0),D280,ROUND(F280/E280,2))</f>
        <v>4</v>
      </c>
    </row>
    <row r="281" spans="1:8" x14ac:dyDescent="0.3">
      <c r="A281" s="2">
        <v>42025</v>
      </c>
      <c r="B281" t="s">
        <v>405</v>
      </c>
      <c r="C281" s="1" t="s">
        <v>406</v>
      </c>
      <c r="D281">
        <v>4</v>
      </c>
      <c r="E281">
        <v>0</v>
      </c>
      <c r="F281">
        <v>0</v>
      </c>
      <c r="G281">
        <v>2639000</v>
      </c>
      <c r="H281">
        <f>IF(AND(F281=0,E281=0),D281,ROUND(F281/E281,2))</f>
        <v>4</v>
      </c>
    </row>
    <row r="282" spans="1:8" x14ac:dyDescent="0.3">
      <c r="A282" s="2">
        <v>42025</v>
      </c>
      <c r="B282" t="s">
        <v>585</v>
      </c>
      <c r="C282" s="1" t="s">
        <v>586</v>
      </c>
      <c r="D282">
        <v>3.87</v>
      </c>
      <c r="E282">
        <v>20</v>
      </c>
      <c r="F282">
        <v>80</v>
      </c>
      <c r="G282">
        <v>1500000</v>
      </c>
      <c r="H282">
        <f>IF(AND(F282=0,E282=0),D282,ROUND(F282/E282,2))</f>
        <v>4</v>
      </c>
    </row>
    <row r="283" spans="1:8" x14ac:dyDescent="0.3">
      <c r="A283" s="2">
        <v>42025</v>
      </c>
      <c r="B283" t="s">
        <v>119</v>
      </c>
      <c r="C283" s="1" t="s">
        <v>120</v>
      </c>
      <c r="D283">
        <v>4</v>
      </c>
      <c r="E283">
        <v>54134</v>
      </c>
      <c r="F283">
        <v>215930</v>
      </c>
      <c r="G283">
        <v>67191000</v>
      </c>
      <c r="H283">
        <f>IF(AND(F283=0,E283=0),D283,ROUND(F283/E283,2))</f>
        <v>3.99</v>
      </c>
    </row>
    <row r="284" spans="1:8" x14ac:dyDescent="0.3">
      <c r="A284" s="2">
        <v>42025</v>
      </c>
      <c r="B284" t="s">
        <v>835</v>
      </c>
      <c r="C284" s="1" t="s">
        <v>836</v>
      </c>
      <c r="D284">
        <v>3.97</v>
      </c>
      <c r="E284">
        <v>682646</v>
      </c>
      <c r="F284">
        <v>2722930</v>
      </c>
      <c r="G284">
        <v>496690000</v>
      </c>
      <c r="H284">
        <f>IF(AND(F284=0,E284=0),D284,ROUND(F284/E284,2))</f>
        <v>3.99</v>
      </c>
    </row>
    <row r="285" spans="1:8" x14ac:dyDescent="0.3">
      <c r="A285" s="2">
        <v>42025</v>
      </c>
      <c r="B285" t="s">
        <v>869</v>
      </c>
      <c r="C285" s="1" t="s">
        <v>870</v>
      </c>
      <c r="D285">
        <v>3.96</v>
      </c>
      <c r="E285">
        <v>0</v>
      </c>
      <c r="F285">
        <v>0</v>
      </c>
      <c r="G285">
        <v>0</v>
      </c>
      <c r="H285">
        <f>IF(AND(F285=0,E285=0),D285,ROUND(F285/E285,2))</f>
        <v>3.96</v>
      </c>
    </row>
    <row r="286" spans="1:8" x14ac:dyDescent="0.3">
      <c r="A286" s="2">
        <v>42025</v>
      </c>
      <c r="B286" t="s">
        <v>469</v>
      </c>
      <c r="C286" s="1" t="s">
        <v>470</v>
      </c>
      <c r="D286">
        <v>3.84</v>
      </c>
      <c r="E286">
        <v>390</v>
      </c>
      <c r="F286">
        <v>1500</v>
      </c>
      <c r="G286">
        <v>4815000</v>
      </c>
      <c r="H286">
        <f>IF(AND(F286=0,E286=0),D286,ROUND(F286/E286,2))</f>
        <v>3.85</v>
      </c>
    </row>
    <row r="287" spans="1:8" x14ac:dyDescent="0.3">
      <c r="A287" s="2">
        <v>42025</v>
      </c>
      <c r="B287" t="s">
        <v>111</v>
      </c>
      <c r="C287" s="1" t="s">
        <v>112</v>
      </c>
      <c r="D287">
        <v>3.79</v>
      </c>
      <c r="E287">
        <v>5130</v>
      </c>
      <c r="F287">
        <v>19440</v>
      </c>
      <c r="G287">
        <v>0</v>
      </c>
      <c r="H287">
        <f>IF(AND(F287=0,E287=0),D287,ROUND(F287/E287,2))</f>
        <v>3.79</v>
      </c>
    </row>
    <row r="288" spans="1:8" x14ac:dyDescent="0.3">
      <c r="A288" s="2">
        <v>42025</v>
      </c>
      <c r="B288" t="s">
        <v>631</v>
      </c>
      <c r="C288" s="1" t="s">
        <v>632</v>
      </c>
      <c r="D288">
        <v>3.8</v>
      </c>
      <c r="E288">
        <v>324</v>
      </c>
      <c r="F288">
        <v>1180</v>
      </c>
      <c r="G288">
        <v>3736000</v>
      </c>
      <c r="H288">
        <f>IF(AND(F288=0,E288=0),D288,ROUND(F288/E288,2))</f>
        <v>3.64</v>
      </c>
    </row>
    <row r="289" spans="1:8" x14ac:dyDescent="0.3">
      <c r="A289" s="2">
        <v>42025</v>
      </c>
      <c r="B289" t="s">
        <v>855</v>
      </c>
      <c r="C289" s="1" t="s">
        <v>856</v>
      </c>
      <c r="D289">
        <v>3.65</v>
      </c>
      <c r="E289">
        <v>2106</v>
      </c>
      <c r="F289">
        <v>7630</v>
      </c>
      <c r="G289">
        <v>6157000</v>
      </c>
      <c r="H289">
        <f>IF(AND(F289=0,E289=0),D289,ROUND(F289/E289,2))</f>
        <v>3.62</v>
      </c>
    </row>
    <row r="290" spans="1:8" x14ac:dyDescent="0.3">
      <c r="A290" s="2">
        <v>42025</v>
      </c>
      <c r="B290" t="s">
        <v>185</v>
      </c>
      <c r="C290" s="1" t="s">
        <v>186</v>
      </c>
      <c r="D290">
        <v>3.56</v>
      </c>
      <c r="E290">
        <v>16224</v>
      </c>
      <c r="F290">
        <v>58220</v>
      </c>
      <c r="G290">
        <v>48753000</v>
      </c>
      <c r="H290">
        <f>IF(AND(F290=0,E290=0),D290,ROUND(F290/E290,2))</f>
        <v>3.59</v>
      </c>
    </row>
    <row r="291" spans="1:8" x14ac:dyDescent="0.3">
      <c r="A291" s="2">
        <v>42025</v>
      </c>
      <c r="B291" t="s">
        <v>391</v>
      </c>
      <c r="C291" s="1" t="s">
        <v>392</v>
      </c>
      <c r="D291">
        <v>3.5</v>
      </c>
      <c r="E291">
        <v>76</v>
      </c>
      <c r="F291">
        <v>270</v>
      </c>
      <c r="G291">
        <v>12110000</v>
      </c>
      <c r="H291">
        <f>IF(AND(F291=0,E291=0),D291,ROUND(F291/E291,2))</f>
        <v>3.55</v>
      </c>
    </row>
    <row r="292" spans="1:8" x14ac:dyDescent="0.3">
      <c r="A292" s="2">
        <v>42025</v>
      </c>
      <c r="B292" t="s">
        <v>121</v>
      </c>
      <c r="C292" s="1" t="s">
        <v>122</v>
      </c>
      <c r="D292">
        <v>3.49</v>
      </c>
      <c r="E292">
        <v>2513</v>
      </c>
      <c r="F292">
        <v>8770</v>
      </c>
      <c r="G292">
        <v>1797000</v>
      </c>
      <c r="H292">
        <f>IF(AND(F292=0,E292=0),D292,ROUND(F292/E292,2))</f>
        <v>3.49</v>
      </c>
    </row>
    <row r="293" spans="1:8" x14ac:dyDescent="0.3">
      <c r="A293" s="2">
        <v>42025</v>
      </c>
      <c r="B293" t="s">
        <v>323</v>
      </c>
      <c r="C293" s="1" t="s">
        <v>324</v>
      </c>
      <c r="D293">
        <v>3.4</v>
      </c>
      <c r="E293">
        <v>318015</v>
      </c>
      <c r="F293">
        <v>1091190</v>
      </c>
      <c r="G293">
        <v>43628000</v>
      </c>
      <c r="H293">
        <f>IF(AND(F293=0,E293=0),D293,ROUND(F293/E293,2))</f>
        <v>3.43</v>
      </c>
    </row>
    <row r="294" spans="1:8" x14ac:dyDescent="0.3">
      <c r="A294" s="2">
        <v>42025</v>
      </c>
      <c r="B294" t="s">
        <v>905</v>
      </c>
      <c r="C294" s="1" t="s">
        <v>906</v>
      </c>
      <c r="D294">
        <v>3.46</v>
      </c>
      <c r="E294">
        <v>105</v>
      </c>
      <c r="F294">
        <v>360</v>
      </c>
      <c r="G294">
        <v>13763000</v>
      </c>
      <c r="H294">
        <f>IF(AND(F294=0,E294=0),D294,ROUND(F294/E294,2))</f>
        <v>3.43</v>
      </c>
    </row>
    <row r="295" spans="1:8" x14ac:dyDescent="0.3">
      <c r="A295" s="2">
        <v>42025</v>
      </c>
      <c r="B295" t="s">
        <v>13</v>
      </c>
      <c r="C295" s="1" t="s">
        <v>14</v>
      </c>
      <c r="D295">
        <v>3.37</v>
      </c>
      <c r="E295">
        <v>10129</v>
      </c>
      <c r="F295">
        <v>34090</v>
      </c>
      <c r="G295">
        <v>48206000</v>
      </c>
      <c r="H295">
        <f>IF(AND(F295=0,E295=0),D295,ROUND(F295/E295,2))</f>
        <v>3.37</v>
      </c>
    </row>
    <row r="296" spans="1:8" x14ac:dyDescent="0.3">
      <c r="A296" s="2">
        <v>42025</v>
      </c>
      <c r="B296" t="s">
        <v>249</v>
      </c>
      <c r="C296" s="1" t="s">
        <v>250</v>
      </c>
      <c r="D296">
        <v>3.36</v>
      </c>
      <c r="E296">
        <v>18650</v>
      </c>
      <c r="F296">
        <v>62940</v>
      </c>
      <c r="G296">
        <v>110913000</v>
      </c>
      <c r="H296">
        <f>IF(AND(F296=0,E296=0),D296,ROUND(F296/E296,2))</f>
        <v>3.37</v>
      </c>
    </row>
    <row r="297" spans="1:8" x14ac:dyDescent="0.3">
      <c r="A297" s="2">
        <v>42025</v>
      </c>
      <c r="B297" t="s">
        <v>787</v>
      </c>
      <c r="C297" s="1" t="s">
        <v>788</v>
      </c>
      <c r="D297">
        <v>3.35</v>
      </c>
      <c r="E297">
        <v>121741</v>
      </c>
      <c r="F297">
        <v>410370</v>
      </c>
      <c r="G297">
        <v>32839000</v>
      </c>
      <c r="H297">
        <f>IF(AND(F297=0,E297=0),D297,ROUND(F297/E297,2))</f>
        <v>3.37</v>
      </c>
    </row>
    <row r="298" spans="1:8" x14ac:dyDescent="0.3">
      <c r="A298" s="2">
        <v>42025</v>
      </c>
      <c r="B298" t="s">
        <v>221</v>
      </c>
      <c r="C298" s="1" t="s">
        <v>222</v>
      </c>
      <c r="D298">
        <v>3.35</v>
      </c>
      <c r="E298">
        <v>2769</v>
      </c>
      <c r="F298">
        <v>9270</v>
      </c>
      <c r="G298">
        <v>3196000</v>
      </c>
      <c r="H298">
        <f>IF(AND(F298=0,E298=0),D298,ROUND(F298/E298,2))</f>
        <v>3.35</v>
      </c>
    </row>
    <row r="299" spans="1:8" x14ac:dyDescent="0.3">
      <c r="A299" s="2">
        <v>42025</v>
      </c>
      <c r="B299" t="s">
        <v>225</v>
      </c>
      <c r="C299" s="1" t="s">
        <v>226</v>
      </c>
      <c r="D299">
        <v>3.97</v>
      </c>
      <c r="E299">
        <v>6</v>
      </c>
      <c r="F299">
        <v>20</v>
      </c>
      <c r="G299">
        <v>0</v>
      </c>
      <c r="H299">
        <f>IF(AND(F299=0,E299=0),D299,ROUND(F299/E299,2))</f>
        <v>3.33</v>
      </c>
    </row>
    <row r="300" spans="1:8" x14ac:dyDescent="0.3">
      <c r="A300" s="2">
        <v>42025</v>
      </c>
      <c r="B300" t="s">
        <v>687</v>
      </c>
      <c r="C300" s="1" t="s">
        <v>688</v>
      </c>
      <c r="D300">
        <v>2.11</v>
      </c>
      <c r="E300">
        <v>3</v>
      </c>
      <c r="F300">
        <v>10</v>
      </c>
      <c r="G300">
        <v>0</v>
      </c>
      <c r="H300">
        <f>IF(AND(F300=0,E300=0),D300,ROUND(F300/E300,2))</f>
        <v>3.33</v>
      </c>
    </row>
    <row r="301" spans="1:8" x14ac:dyDescent="0.3">
      <c r="A301" s="2">
        <v>42025</v>
      </c>
      <c r="B301" t="s">
        <v>475</v>
      </c>
      <c r="C301" s="1" t="s">
        <v>476</v>
      </c>
      <c r="D301">
        <v>3.33</v>
      </c>
      <c r="E301">
        <v>15993</v>
      </c>
      <c r="F301">
        <v>52860</v>
      </c>
      <c r="G301">
        <v>11880000</v>
      </c>
      <c r="H301">
        <f>IF(AND(F301=0,E301=0),D301,ROUND(F301/E301,2))</f>
        <v>3.31</v>
      </c>
    </row>
    <row r="302" spans="1:8" x14ac:dyDescent="0.3">
      <c r="A302" s="2">
        <v>42025</v>
      </c>
      <c r="B302" t="s">
        <v>347</v>
      </c>
      <c r="C302" s="1" t="s">
        <v>348</v>
      </c>
      <c r="D302">
        <v>3.3</v>
      </c>
      <c r="E302">
        <v>678</v>
      </c>
      <c r="F302">
        <v>2240</v>
      </c>
      <c r="G302">
        <v>25500000</v>
      </c>
      <c r="H302">
        <f>IF(AND(F302=0,E302=0),D302,ROUND(F302/E302,2))</f>
        <v>3.3</v>
      </c>
    </row>
    <row r="303" spans="1:8" x14ac:dyDescent="0.3">
      <c r="A303" s="2">
        <v>42025</v>
      </c>
      <c r="B303" t="s">
        <v>293</v>
      </c>
      <c r="C303" s="1" t="s">
        <v>294</v>
      </c>
      <c r="D303">
        <v>3.26</v>
      </c>
      <c r="E303">
        <v>2714</v>
      </c>
      <c r="F303">
        <v>8840</v>
      </c>
      <c r="G303">
        <v>138273000</v>
      </c>
      <c r="H303">
        <f>IF(AND(F303=0,E303=0),D303,ROUND(F303/E303,2))</f>
        <v>3.26</v>
      </c>
    </row>
    <row r="304" spans="1:8" x14ac:dyDescent="0.3">
      <c r="A304" s="2">
        <v>42025</v>
      </c>
      <c r="B304" t="s">
        <v>567</v>
      </c>
      <c r="C304" s="1" t="s">
        <v>568</v>
      </c>
      <c r="D304">
        <v>3.05</v>
      </c>
      <c r="E304">
        <v>723</v>
      </c>
      <c r="F304">
        <v>2330</v>
      </c>
      <c r="G304">
        <v>1453000</v>
      </c>
      <c r="H304">
        <f>IF(AND(F304=0,E304=0),D304,ROUND(F304/E304,2))</f>
        <v>3.22</v>
      </c>
    </row>
    <row r="305" spans="1:8" x14ac:dyDescent="0.3">
      <c r="A305" s="2">
        <v>42025</v>
      </c>
      <c r="B305" t="s">
        <v>419</v>
      </c>
      <c r="C305" s="1" t="s">
        <v>420</v>
      </c>
      <c r="D305">
        <v>3.34</v>
      </c>
      <c r="E305">
        <v>404</v>
      </c>
      <c r="F305">
        <v>1290</v>
      </c>
      <c r="G305">
        <v>3600000</v>
      </c>
      <c r="H305">
        <f>IF(AND(F305=0,E305=0),D305,ROUND(F305/E305,2))</f>
        <v>3.19</v>
      </c>
    </row>
    <row r="306" spans="1:8" x14ac:dyDescent="0.3">
      <c r="A306" s="2">
        <v>42025</v>
      </c>
      <c r="B306" t="s">
        <v>903</v>
      </c>
      <c r="C306" s="1" t="s">
        <v>904</v>
      </c>
      <c r="D306">
        <v>3.14</v>
      </c>
      <c r="E306">
        <v>2461</v>
      </c>
      <c r="F306">
        <v>7730</v>
      </c>
      <c r="G306">
        <v>2113000</v>
      </c>
      <c r="H306">
        <f>IF(AND(F306=0,E306=0),D306,ROUND(F306/E306,2))</f>
        <v>3.14</v>
      </c>
    </row>
    <row r="307" spans="1:8" x14ac:dyDescent="0.3">
      <c r="A307" s="2">
        <v>42025</v>
      </c>
      <c r="B307" t="s">
        <v>353</v>
      </c>
      <c r="C307" s="1" t="s">
        <v>354</v>
      </c>
      <c r="D307">
        <v>3.15</v>
      </c>
      <c r="E307">
        <v>398899</v>
      </c>
      <c r="F307">
        <v>1248650</v>
      </c>
      <c r="G307">
        <v>36119000</v>
      </c>
      <c r="H307">
        <f>IF(AND(F307=0,E307=0),D307,ROUND(F307/E307,2))</f>
        <v>3.13</v>
      </c>
    </row>
    <row r="308" spans="1:8" x14ac:dyDescent="0.3">
      <c r="A308" s="2">
        <v>42025</v>
      </c>
      <c r="B308" t="s">
        <v>87</v>
      </c>
      <c r="C308" s="1" t="s">
        <v>88</v>
      </c>
      <c r="D308">
        <v>3.13</v>
      </c>
      <c r="E308">
        <v>2856</v>
      </c>
      <c r="F308">
        <v>8880</v>
      </c>
      <c r="G308">
        <v>39722000</v>
      </c>
      <c r="H308">
        <f>IF(AND(F308=0,E308=0),D308,ROUND(F308/E308,2))</f>
        <v>3.11</v>
      </c>
    </row>
    <row r="309" spans="1:8" x14ac:dyDescent="0.3">
      <c r="A309" s="2">
        <v>42025</v>
      </c>
      <c r="B309" t="s">
        <v>193</v>
      </c>
      <c r="C309" s="1" t="s">
        <v>194</v>
      </c>
      <c r="D309">
        <v>3.11</v>
      </c>
      <c r="E309">
        <v>109064</v>
      </c>
      <c r="F309">
        <v>336460</v>
      </c>
      <c r="G309">
        <v>20455000</v>
      </c>
      <c r="H309">
        <f>IF(AND(F309=0,E309=0),D309,ROUND(F309/E309,2))</f>
        <v>3.08</v>
      </c>
    </row>
    <row r="310" spans="1:8" x14ac:dyDescent="0.3">
      <c r="A310" s="2">
        <v>42025</v>
      </c>
      <c r="B310" t="s">
        <v>95</v>
      </c>
      <c r="C310" s="1" t="s">
        <v>96</v>
      </c>
      <c r="D310">
        <v>3</v>
      </c>
      <c r="E310">
        <v>0</v>
      </c>
      <c r="F310">
        <v>0</v>
      </c>
      <c r="G310">
        <v>0</v>
      </c>
      <c r="H310">
        <f>IF(AND(F310=0,E310=0),D310,ROUND(F310/E310,2))</f>
        <v>3</v>
      </c>
    </row>
    <row r="311" spans="1:8" x14ac:dyDescent="0.3">
      <c r="A311" s="2">
        <v>42025</v>
      </c>
      <c r="B311" t="s">
        <v>633</v>
      </c>
      <c r="C311" s="1" t="s">
        <v>634</v>
      </c>
      <c r="D311">
        <v>3.23</v>
      </c>
      <c r="E311">
        <v>10</v>
      </c>
      <c r="F311">
        <v>30</v>
      </c>
      <c r="G311">
        <v>0</v>
      </c>
      <c r="H311">
        <f>IF(AND(F311=0,E311=0),D311,ROUND(F311/E311,2))</f>
        <v>3</v>
      </c>
    </row>
    <row r="312" spans="1:8" x14ac:dyDescent="0.3">
      <c r="A312" s="2">
        <v>42025</v>
      </c>
      <c r="B312" t="s">
        <v>359</v>
      </c>
      <c r="C312" s="1" t="s">
        <v>360</v>
      </c>
      <c r="D312">
        <v>3</v>
      </c>
      <c r="E312">
        <v>19017</v>
      </c>
      <c r="F312">
        <v>55740</v>
      </c>
      <c r="G312">
        <v>7831000</v>
      </c>
      <c r="H312">
        <f>IF(AND(F312=0,E312=0),D312,ROUND(F312/E312,2))</f>
        <v>2.93</v>
      </c>
    </row>
    <row r="313" spans="1:8" x14ac:dyDescent="0.3">
      <c r="A313" s="2">
        <v>42025</v>
      </c>
      <c r="B313" t="s">
        <v>715</v>
      </c>
      <c r="C313" s="1" t="s">
        <v>716</v>
      </c>
      <c r="D313">
        <v>2.94</v>
      </c>
      <c r="E313">
        <v>7770</v>
      </c>
      <c r="F313">
        <v>22700</v>
      </c>
      <c r="G313">
        <v>14959000</v>
      </c>
      <c r="H313">
        <f>IF(AND(F313=0,E313=0),D313,ROUND(F313/E313,2))</f>
        <v>2.92</v>
      </c>
    </row>
    <row r="314" spans="1:8" x14ac:dyDescent="0.3">
      <c r="A314" s="2">
        <v>42025</v>
      </c>
      <c r="B314" t="s">
        <v>803</v>
      </c>
      <c r="C314" s="1" t="s">
        <v>804</v>
      </c>
      <c r="D314">
        <v>3</v>
      </c>
      <c r="E314">
        <v>2162</v>
      </c>
      <c r="F314">
        <v>6320</v>
      </c>
      <c r="G314">
        <v>0</v>
      </c>
      <c r="H314">
        <f>IF(AND(F314=0,E314=0),D314,ROUND(F314/E314,2))</f>
        <v>2.92</v>
      </c>
    </row>
    <row r="315" spans="1:8" x14ac:dyDescent="0.3">
      <c r="A315" s="2">
        <v>42025</v>
      </c>
      <c r="B315" t="s">
        <v>215</v>
      </c>
      <c r="C315" s="1" t="s">
        <v>216</v>
      </c>
      <c r="D315">
        <v>2.8</v>
      </c>
      <c r="E315">
        <v>957</v>
      </c>
      <c r="F315">
        <v>2730</v>
      </c>
      <c r="G315">
        <v>0</v>
      </c>
      <c r="H315">
        <f>IF(AND(F315=0,E315=0),D315,ROUND(F315/E315,2))</f>
        <v>2.85</v>
      </c>
    </row>
    <row r="316" spans="1:8" x14ac:dyDescent="0.3">
      <c r="A316" s="2">
        <v>42025</v>
      </c>
      <c r="B316" t="s">
        <v>599</v>
      </c>
      <c r="C316" s="1" t="s">
        <v>600</v>
      </c>
      <c r="D316">
        <v>2.8</v>
      </c>
      <c r="E316">
        <v>42898</v>
      </c>
      <c r="F316">
        <v>122320</v>
      </c>
      <c r="G316">
        <v>24856000</v>
      </c>
      <c r="H316">
        <f>IF(AND(F316=0,E316=0),D316,ROUND(F316/E316,2))</f>
        <v>2.85</v>
      </c>
    </row>
    <row r="317" spans="1:8" x14ac:dyDescent="0.3">
      <c r="A317" s="2">
        <v>42025</v>
      </c>
      <c r="B317" t="s">
        <v>437</v>
      </c>
      <c r="C317" s="1" t="s">
        <v>438</v>
      </c>
      <c r="D317">
        <v>2.87</v>
      </c>
      <c r="E317">
        <v>47950</v>
      </c>
      <c r="F317">
        <v>135790</v>
      </c>
      <c r="G317">
        <v>26333000</v>
      </c>
      <c r="H317">
        <f>IF(AND(F317=0,E317=0),D317,ROUND(F317/E317,2))</f>
        <v>2.83</v>
      </c>
    </row>
    <row r="318" spans="1:8" x14ac:dyDescent="0.3">
      <c r="A318" s="2">
        <v>42025</v>
      </c>
      <c r="B318" t="s">
        <v>703</v>
      </c>
      <c r="C318" s="1" t="s">
        <v>704</v>
      </c>
      <c r="D318">
        <v>2.83</v>
      </c>
      <c r="E318">
        <v>2845</v>
      </c>
      <c r="F318">
        <v>8050</v>
      </c>
      <c r="G318">
        <v>2631000</v>
      </c>
      <c r="H318">
        <f>IF(AND(F318=0,E318=0),D318,ROUND(F318/E318,2))</f>
        <v>2.83</v>
      </c>
    </row>
    <row r="319" spans="1:8" x14ac:dyDescent="0.3">
      <c r="A319" s="2">
        <v>42025</v>
      </c>
      <c r="B319" t="s">
        <v>99</v>
      </c>
      <c r="C319" s="1" t="s">
        <v>100</v>
      </c>
      <c r="D319">
        <v>2.77</v>
      </c>
      <c r="E319">
        <v>0</v>
      </c>
      <c r="F319">
        <v>0</v>
      </c>
      <c r="G319">
        <v>0</v>
      </c>
      <c r="H319">
        <f>IF(AND(F319=0,E319=0),D319,ROUND(F319/E319,2))</f>
        <v>2.77</v>
      </c>
    </row>
    <row r="320" spans="1:8" x14ac:dyDescent="0.3">
      <c r="A320" s="2">
        <v>42025</v>
      </c>
      <c r="B320" t="s">
        <v>125</v>
      </c>
      <c r="C320" s="1" t="s">
        <v>126</v>
      </c>
      <c r="D320">
        <v>2.81</v>
      </c>
      <c r="E320">
        <v>58</v>
      </c>
      <c r="F320">
        <v>160</v>
      </c>
      <c r="G320">
        <v>2181000</v>
      </c>
      <c r="H320">
        <f>IF(AND(F320=0,E320=0),D320,ROUND(F320/E320,2))</f>
        <v>2.76</v>
      </c>
    </row>
    <row r="321" spans="1:8" x14ac:dyDescent="0.3">
      <c r="A321" s="2">
        <v>42025</v>
      </c>
      <c r="B321" t="s">
        <v>931</v>
      </c>
      <c r="C321" s="1" t="s">
        <v>932</v>
      </c>
      <c r="D321">
        <v>2.69</v>
      </c>
      <c r="E321">
        <v>1828</v>
      </c>
      <c r="F321">
        <v>4940</v>
      </c>
      <c r="G321">
        <v>48149000</v>
      </c>
      <c r="H321">
        <f>IF(AND(F321=0,E321=0),D321,ROUND(F321/E321,2))</f>
        <v>2.7</v>
      </c>
    </row>
    <row r="322" spans="1:8" x14ac:dyDescent="0.3">
      <c r="A322" s="2">
        <v>42025</v>
      </c>
      <c r="B322" t="s">
        <v>817</v>
      </c>
      <c r="C322" s="1" t="s">
        <v>818</v>
      </c>
      <c r="D322">
        <v>2.66</v>
      </c>
      <c r="E322">
        <v>16449</v>
      </c>
      <c r="F322">
        <v>43980</v>
      </c>
      <c r="G322">
        <v>97338000</v>
      </c>
      <c r="H322">
        <f>IF(AND(F322=0,E322=0),D322,ROUND(F322/E322,2))</f>
        <v>2.67</v>
      </c>
    </row>
    <row r="323" spans="1:8" x14ac:dyDescent="0.3">
      <c r="A323" s="2">
        <v>42025</v>
      </c>
      <c r="B323" t="s">
        <v>379</v>
      </c>
      <c r="C323" s="1" t="s">
        <v>380</v>
      </c>
      <c r="D323">
        <v>2.63</v>
      </c>
      <c r="E323">
        <v>20351</v>
      </c>
      <c r="F323">
        <v>53450</v>
      </c>
      <c r="G323">
        <v>93737000</v>
      </c>
      <c r="H323">
        <f>IF(AND(F323=0,E323=0),D323,ROUND(F323/E323,2))</f>
        <v>2.63</v>
      </c>
    </row>
    <row r="324" spans="1:8" x14ac:dyDescent="0.3">
      <c r="A324" s="2">
        <v>42025</v>
      </c>
      <c r="B324" t="s">
        <v>811</v>
      </c>
      <c r="C324" s="1" t="s">
        <v>812</v>
      </c>
      <c r="D324">
        <v>2.6</v>
      </c>
      <c r="E324">
        <v>11025</v>
      </c>
      <c r="F324">
        <v>29010</v>
      </c>
      <c r="G324">
        <v>12010000</v>
      </c>
      <c r="H324">
        <f>IF(AND(F324=0,E324=0),D324,ROUND(F324/E324,2))</f>
        <v>2.63</v>
      </c>
    </row>
    <row r="325" spans="1:8" x14ac:dyDescent="0.3">
      <c r="A325" s="2">
        <v>42025</v>
      </c>
      <c r="B325" t="s">
        <v>433</v>
      </c>
      <c r="C325" s="1" t="s">
        <v>434</v>
      </c>
      <c r="D325">
        <v>2.6</v>
      </c>
      <c r="E325">
        <v>23437</v>
      </c>
      <c r="F325">
        <v>61320</v>
      </c>
      <c r="G325">
        <v>32447000</v>
      </c>
      <c r="H325">
        <f>IF(AND(F325=0,E325=0),D325,ROUND(F325/E325,2))</f>
        <v>2.62</v>
      </c>
    </row>
    <row r="326" spans="1:8" x14ac:dyDescent="0.3">
      <c r="A326" s="2">
        <v>42025</v>
      </c>
      <c r="B326" t="s">
        <v>885</v>
      </c>
      <c r="C326" s="1" t="s">
        <v>886</v>
      </c>
      <c r="D326">
        <v>2.67</v>
      </c>
      <c r="E326">
        <v>24</v>
      </c>
      <c r="F326">
        <v>60</v>
      </c>
      <c r="G326">
        <v>16914000</v>
      </c>
      <c r="H326">
        <f>IF(AND(F326=0,E326=0),D326,ROUND(F326/E326,2))</f>
        <v>2.5</v>
      </c>
    </row>
    <row r="327" spans="1:8" x14ac:dyDescent="0.3">
      <c r="A327" s="2">
        <v>42025</v>
      </c>
      <c r="B327" t="s">
        <v>97</v>
      </c>
      <c r="C327" s="1" t="s">
        <v>98</v>
      </c>
      <c r="D327">
        <v>2.48</v>
      </c>
      <c r="E327">
        <v>3557</v>
      </c>
      <c r="F327">
        <v>8780</v>
      </c>
      <c r="G327">
        <v>0</v>
      </c>
      <c r="H327">
        <f>IF(AND(F327=0,E327=0),D327,ROUND(F327/E327,2))</f>
        <v>2.4700000000000002</v>
      </c>
    </row>
    <row r="328" spans="1:8" x14ac:dyDescent="0.3">
      <c r="A328" s="2">
        <v>42025</v>
      </c>
      <c r="B328" t="s">
        <v>157</v>
      </c>
      <c r="C328" s="1" t="s">
        <v>158</v>
      </c>
      <c r="D328">
        <v>2.4900000000000002</v>
      </c>
      <c r="E328">
        <v>30401</v>
      </c>
      <c r="F328">
        <v>74680</v>
      </c>
      <c r="G328">
        <v>14368000</v>
      </c>
      <c r="H328">
        <f>IF(AND(F328=0,E328=0),D328,ROUND(F328/E328,2))</f>
        <v>2.46</v>
      </c>
    </row>
    <row r="329" spans="1:8" x14ac:dyDescent="0.3">
      <c r="A329" s="2">
        <v>42025</v>
      </c>
      <c r="B329" t="s">
        <v>675</v>
      </c>
      <c r="C329" s="1" t="s">
        <v>676</v>
      </c>
      <c r="D329">
        <v>2.4700000000000002</v>
      </c>
      <c r="E329">
        <v>5085</v>
      </c>
      <c r="F329">
        <v>12450</v>
      </c>
      <c r="G329">
        <v>17382000</v>
      </c>
      <c r="H329">
        <f>IF(AND(F329=0,E329=0),D329,ROUND(F329/E329,2))</f>
        <v>2.4500000000000002</v>
      </c>
    </row>
    <row r="330" spans="1:8" x14ac:dyDescent="0.3">
      <c r="A330" s="2">
        <v>42025</v>
      </c>
      <c r="B330" t="s">
        <v>77</v>
      </c>
      <c r="C330" s="1" t="s">
        <v>78</v>
      </c>
      <c r="D330">
        <v>2.42</v>
      </c>
      <c r="E330">
        <v>1697</v>
      </c>
      <c r="F330">
        <v>4100</v>
      </c>
      <c r="G330">
        <v>24386000</v>
      </c>
      <c r="H330">
        <f>IF(AND(F330=0,E330=0),D330,ROUND(F330/E330,2))</f>
        <v>2.42</v>
      </c>
    </row>
    <row r="331" spans="1:8" x14ac:dyDescent="0.3">
      <c r="A331" s="2">
        <v>42025</v>
      </c>
      <c r="B331" t="s">
        <v>491</v>
      </c>
      <c r="C331" s="1" t="s">
        <v>492</v>
      </c>
      <c r="D331">
        <v>2.4500000000000002</v>
      </c>
      <c r="E331">
        <v>40672</v>
      </c>
      <c r="F331">
        <v>98030</v>
      </c>
      <c r="G331">
        <v>34971000</v>
      </c>
      <c r="H331">
        <f>IF(AND(F331=0,E331=0),D331,ROUND(F331/E331,2))</f>
        <v>2.41</v>
      </c>
    </row>
    <row r="332" spans="1:8" x14ac:dyDescent="0.3">
      <c r="A332" s="2">
        <v>42025</v>
      </c>
      <c r="B332" t="s">
        <v>881</v>
      </c>
      <c r="C332" s="1" t="s">
        <v>882</v>
      </c>
      <c r="D332">
        <v>2.38</v>
      </c>
      <c r="E332">
        <v>200</v>
      </c>
      <c r="F332">
        <v>480</v>
      </c>
      <c r="G332">
        <v>0</v>
      </c>
      <c r="H332">
        <f>IF(AND(F332=0,E332=0),D332,ROUND(F332/E332,2))</f>
        <v>2.4</v>
      </c>
    </row>
    <row r="333" spans="1:8" x14ac:dyDescent="0.3">
      <c r="A333" s="2">
        <v>42025</v>
      </c>
      <c r="B333" t="s">
        <v>275</v>
      </c>
      <c r="C333" s="1" t="s">
        <v>276</v>
      </c>
      <c r="D333">
        <v>2.36</v>
      </c>
      <c r="E333">
        <v>786</v>
      </c>
      <c r="F333">
        <v>1830</v>
      </c>
      <c r="G333">
        <v>13646000</v>
      </c>
      <c r="H333">
        <f>IF(AND(F333=0,E333=0),D333,ROUND(F333/E333,2))</f>
        <v>2.33</v>
      </c>
    </row>
    <row r="334" spans="1:8" x14ac:dyDescent="0.3">
      <c r="A334" s="2">
        <v>42025</v>
      </c>
      <c r="B334" t="s">
        <v>757</v>
      </c>
      <c r="C334" s="1" t="s">
        <v>758</v>
      </c>
      <c r="D334">
        <v>2.38</v>
      </c>
      <c r="E334">
        <v>23039</v>
      </c>
      <c r="F334">
        <v>53120</v>
      </c>
      <c r="G334">
        <v>3055000</v>
      </c>
      <c r="H334">
        <f>IF(AND(F334=0,E334=0),D334,ROUND(F334/E334,2))</f>
        <v>2.31</v>
      </c>
    </row>
    <row r="335" spans="1:8" x14ac:dyDescent="0.3">
      <c r="A335" s="2">
        <v>42025</v>
      </c>
      <c r="B335" t="s">
        <v>825</v>
      </c>
      <c r="C335" s="1" t="s">
        <v>826</v>
      </c>
      <c r="D335">
        <v>2.25</v>
      </c>
      <c r="E335">
        <v>27899</v>
      </c>
      <c r="F335">
        <v>63960</v>
      </c>
      <c r="G335">
        <v>0</v>
      </c>
      <c r="H335">
        <f>IF(AND(F335=0,E335=0),D335,ROUND(F335/E335,2))</f>
        <v>2.29</v>
      </c>
    </row>
    <row r="336" spans="1:8" x14ac:dyDescent="0.3">
      <c r="A336" s="2">
        <v>42025</v>
      </c>
      <c r="B336" t="s">
        <v>679</v>
      </c>
      <c r="C336" s="1" t="s">
        <v>680</v>
      </c>
      <c r="D336">
        <v>2.25</v>
      </c>
      <c r="E336">
        <v>2200</v>
      </c>
      <c r="F336">
        <v>4960</v>
      </c>
      <c r="G336">
        <v>0</v>
      </c>
      <c r="H336">
        <f>IF(AND(F336=0,E336=0),D336,ROUND(F336/E336,2))</f>
        <v>2.25</v>
      </c>
    </row>
    <row r="337" spans="1:8" x14ac:dyDescent="0.3">
      <c r="A337" s="2">
        <v>42025</v>
      </c>
      <c r="B337" t="s">
        <v>201</v>
      </c>
      <c r="C337" s="1" t="s">
        <v>202</v>
      </c>
      <c r="D337">
        <v>2.2000000000000002</v>
      </c>
      <c r="E337">
        <v>105215</v>
      </c>
      <c r="F337">
        <v>235860</v>
      </c>
      <c r="G337">
        <v>0</v>
      </c>
      <c r="H337">
        <f>IF(AND(F337=0,E337=0),D337,ROUND(F337/E337,2))</f>
        <v>2.2400000000000002</v>
      </c>
    </row>
    <row r="338" spans="1:8" x14ac:dyDescent="0.3">
      <c r="A338" s="2">
        <v>42025</v>
      </c>
      <c r="B338" t="s">
        <v>381</v>
      </c>
      <c r="C338" s="1" t="s">
        <v>382</v>
      </c>
      <c r="D338">
        <v>2.2400000000000002</v>
      </c>
      <c r="E338">
        <v>6475</v>
      </c>
      <c r="F338">
        <v>14500</v>
      </c>
      <c r="G338">
        <v>7444000</v>
      </c>
      <c r="H338">
        <f>IF(AND(F338=0,E338=0),D338,ROUND(F338/E338,2))</f>
        <v>2.2400000000000002</v>
      </c>
    </row>
    <row r="339" spans="1:8" x14ac:dyDescent="0.3">
      <c r="A339" s="2">
        <v>42025</v>
      </c>
      <c r="B339" t="s">
        <v>235</v>
      </c>
      <c r="C339" s="1" t="s">
        <v>236</v>
      </c>
      <c r="D339">
        <v>2.2400000000000002</v>
      </c>
      <c r="E339">
        <v>154</v>
      </c>
      <c r="F339">
        <v>340</v>
      </c>
      <c r="G339">
        <v>2588000</v>
      </c>
      <c r="H339">
        <f>IF(AND(F339=0,E339=0),D339,ROUND(F339/E339,2))</f>
        <v>2.21</v>
      </c>
    </row>
    <row r="340" spans="1:8" x14ac:dyDescent="0.3">
      <c r="A340" s="2">
        <v>42025</v>
      </c>
      <c r="B340" t="s">
        <v>413</v>
      </c>
      <c r="C340" s="1" t="s">
        <v>414</v>
      </c>
      <c r="D340">
        <v>2.2000000000000002</v>
      </c>
      <c r="E340">
        <v>100</v>
      </c>
      <c r="F340">
        <v>220</v>
      </c>
      <c r="G340">
        <v>0</v>
      </c>
      <c r="H340">
        <f>IF(AND(F340=0,E340=0),D340,ROUND(F340/E340,2))</f>
        <v>2.2000000000000002</v>
      </c>
    </row>
    <row r="341" spans="1:8" x14ac:dyDescent="0.3">
      <c r="A341" s="2">
        <v>42025</v>
      </c>
      <c r="B341" t="s">
        <v>741</v>
      </c>
      <c r="C341" s="1" t="s">
        <v>742</v>
      </c>
      <c r="D341">
        <v>2.1800000000000002</v>
      </c>
      <c r="E341">
        <v>24179</v>
      </c>
      <c r="F341">
        <v>53260</v>
      </c>
      <c r="G341">
        <v>19987000</v>
      </c>
      <c r="H341">
        <f>IF(AND(F341=0,E341=0),D341,ROUND(F341/E341,2))</f>
        <v>2.2000000000000002</v>
      </c>
    </row>
    <row r="342" spans="1:8" x14ac:dyDescent="0.3">
      <c r="A342" s="2">
        <v>42025</v>
      </c>
      <c r="B342" t="s">
        <v>285</v>
      </c>
      <c r="C342" s="1" t="s">
        <v>286</v>
      </c>
      <c r="D342">
        <v>2.17</v>
      </c>
      <c r="E342">
        <v>0</v>
      </c>
      <c r="F342">
        <v>0</v>
      </c>
      <c r="G342">
        <v>453000</v>
      </c>
      <c r="H342">
        <f>IF(AND(F342=0,E342=0),D342,ROUND(F342/E342,2))</f>
        <v>2.17</v>
      </c>
    </row>
    <row r="343" spans="1:8" x14ac:dyDescent="0.3">
      <c r="A343" s="2">
        <v>42025</v>
      </c>
      <c r="B343" t="s">
        <v>591</v>
      </c>
      <c r="C343" s="1" t="s">
        <v>592</v>
      </c>
      <c r="D343">
        <v>2.1</v>
      </c>
      <c r="E343">
        <v>46</v>
      </c>
      <c r="F343">
        <v>100</v>
      </c>
      <c r="G343">
        <v>4803000</v>
      </c>
      <c r="H343">
        <f>IF(AND(F343=0,E343=0),D343,ROUND(F343/E343,2))</f>
        <v>2.17</v>
      </c>
    </row>
    <row r="344" spans="1:8" x14ac:dyDescent="0.3">
      <c r="A344" s="2">
        <v>42025</v>
      </c>
      <c r="B344" t="s">
        <v>759</v>
      </c>
      <c r="C344" s="1" t="s">
        <v>760</v>
      </c>
      <c r="D344">
        <v>2.1800000000000002</v>
      </c>
      <c r="E344">
        <v>27934</v>
      </c>
      <c r="F344">
        <v>60390</v>
      </c>
      <c r="G344">
        <v>121599000</v>
      </c>
      <c r="H344">
        <f>IF(AND(F344=0,E344=0),D344,ROUND(F344/E344,2))</f>
        <v>2.16</v>
      </c>
    </row>
    <row r="345" spans="1:8" x14ac:dyDescent="0.3">
      <c r="A345" s="2">
        <v>42025</v>
      </c>
      <c r="B345" t="s">
        <v>563</v>
      </c>
      <c r="C345" s="1" t="s">
        <v>564</v>
      </c>
      <c r="D345">
        <v>2.16</v>
      </c>
      <c r="E345">
        <v>339582</v>
      </c>
      <c r="F345">
        <v>730420</v>
      </c>
      <c r="G345">
        <v>95095000</v>
      </c>
      <c r="H345">
        <f>IF(AND(F345=0,E345=0),D345,ROUND(F345/E345,2))</f>
        <v>2.15</v>
      </c>
    </row>
    <row r="346" spans="1:8" x14ac:dyDescent="0.3">
      <c r="A346" s="2">
        <v>42025</v>
      </c>
      <c r="B346" t="s">
        <v>39</v>
      </c>
      <c r="C346" s="1" t="s">
        <v>40</v>
      </c>
      <c r="D346">
        <v>2.1</v>
      </c>
      <c r="E346">
        <v>4664</v>
      </c>
      <c r="F346">
        <v>9710</v>
      </c>
      <c r="G346">
        <v>7353000</v>
      </c>
      <c r="H346">
        <f>IF(AND(F346=0,E346=0),D346,ROUND(F346/E346,2))</f>
        <v>2.08</v>
      </c>
    </row>
    <row r="347" spans="1:8" x14ac:dyDescent="0.3">
      <c r="A347" s="2">
        <v>42025</v>
      </c>
      <c r="B347" t="s">
        <v>593</v>
      </c>
      <c r="C347" s="1" t="s">
        <v>594</v>
      </c>
      <c r="D347">
        <v>2.0699999999999998</v>
      </c>
      <c r="E347">
        <v>0</v>
      </c>
      <c r="F347">
        <v>0</v>
      </c>
      <c r="G347">
        <v>8487000</v>
      </c>
      <c r="H347">
        <f>IF(AND(F347=0,E347=0),D347,ROUND(F347/E347,2))</f>
        <v>2.0699999999999998</v>
      </c>
    </row>
    <row r="348" spans="1:8" x14ac:dyDescent="0.3">
      <c r="A348" s="2">
        <v>42025</v>
      </c>
      <c r="B348" t="s">
        <v>883</v>
      </c>
      <c r="C348" s="1" t="s">
        <v>884</v>
      </c>
      <c r="D348">
        <v>2.0699999999999998</v>
      </c>
      <c r="E348">
        <v>32307</v>
      </c>
      <c r="F348">
        <v>66900</v>
      </c>
      <c r="G348">
        <v>20551000</v>
      </c>
      <c r="H348">
        <f>IF(AND(F348=0,E348=0),D348,ROUND(F348/E348,2))</f>
        <v>2.0699999999999998</v>
      </c>
    </row>
    <row r="349" spans="1:8" x14ac:dyDescent="0.3">
      <c r="A349" s="2">
        <v>42025</v>
      </c>
      <c r="B349" t="s">
        <v>7</v>
      </c>
      <c r="C349" s="1" t="s">
        <v>8</v>
      </c>
      <c r="D349">
        <v>2.09</v>
      </c>
      <c r="E349">
        <v>9</v>
      </c>
      <c r="F349">
        <v>18</v>
      </c>
      <c r="G349">
        <v>6496000</v>
      </c>
      <c r="H349">
        <f>IF(AND(F349=0,E349=0),D349,ROUND(F349/E349,2))</f>
        <v>2</v>
      </c>
    </row>
    <row r="350" spans="1:8" x14ac:dyDescent="0.3">
      <c r="A350" s="2">
        <v>42025</v>
      </c>
      <c r="B350" t="s">
        <v>439</v>
      </c>
      <c r="C350" s="1" t="s">
        <v>440</v>
      </c>
      <c r="D350">
        <v>2.2400000000000002</v>
      </c>
      <c r="E350">
        <v>5</v>
      </c>
      <c r="F350">
        <v>10</v>
      </c>
      <c r="G350">
        <v>4047000</v>
      </c>
      <c r="H350">
        <f>IF(AND(F350=0,E350=0),D350,ROUND(F350/E350,2))</f>
        <v>2</v>
      </c>
    </row>
    <row r="351" spans="1:8" x14ac:dyDescent="0.3">
      <c r="A351" s="2">
        <v>42025</v>
      </c>
      <c r="B351" t="s">
        <v>531</v>
      </c>
      <c r="C351" s="1" t="s">
        <v>532</v>
      </c>
      <c r="D351">
        <v>2.09</v>
      </c>
      <c r="E351">
        <v>22656</v>
      </c>
      <c r="F351">
        <v>45360</v>
      </c>
      <c r="G351">
        <v>2516000</v>
      </c>
      <c r="H351">
        <f>IF(AND(F351=0,E351=0),D351,ROUND(F351/E351,2))</f>
        <v>2</v>
      </c>
    </row>
    <row r="352" spans="1:8" x14ac:dyDescent="0.3">
      <c r="A352" s="2">
        <v>42025</v>
      </c>
      <c r="B352" t="s">
        <v>745</v>
      </c>
      <c r="C352" s="1" t="s">
        <v>746</v>
      </c>
      <c r="D352">
        <v>1.98</v>
      </c>
      <c r="E352">
        <v>18975</v>
      </c>
      <c r="F352">
        <v>38040</v>
      </c>
      <c r="G352">
        <v>13353000</v>
      </c>
      <c r="H352">
        <f>IF(AND(F352=0,E352=0),D352,ROUND(F352/E352,2))</f>
        <v>2</v>
      </c>
    </row>
    <row r="353" spans="1:8" x14ac:dyDescent="0.3">
      <c r="A353" s="2">
        <v>42025</v>
      </c>
      <c r="B353" t="s">
        <v>777</v>
      </c>
      <c r="C353" s="1" t="s">
        <v>778</v>
      </c>
      <c r="D353">
        <v>1.9</v>
      </c>
      <c r="E353">
        <v>50</v>
      </c>
      <c r="F353">
        <v>100</v>
      </c>
      <c r="G353">
        <v>3496000</v>
      </c>
      <c r="H353">
        <f>IF(AND(F353=0,E353=0),D353,ROUND(F353/E353,2))</f>
        <v>2</v>
      </c>
    </row>
    <row r="354" spans="1:8" x14ac:dyDescent="0.3">
      <c r="A354" s="2">
        <v>42025</v>
      </c>
      <c r="B354" t="s">
        <v>917</v>
      </c>
      <c r="C354" s="1" t="s">
        <v>918</v>
      </c>
      <c r="D354">
        <v>2</v>
      </c>
      <c r="E354">
        <v>1</v>
      </c>
      <c r="F354">
        <v>2</v>
      </c>
      <c r="G354">
        <v>0</v>
      </c>
      <c r="H354">
        <f>IF(AND(F354=0,E354=0),D354,ROUND(F354/E354,2))</f>
        <v>2</v>
      </c>
    </row>
    <row r="355" spans="1:8" x14ac:dyDescent="0.3">
      <c r="A355" s="2">
        <v>42025</v>
      </c>
      <c r="B355" t="s">
        <v>319</v>
      </c>
      <c r="C355" s="1" t="s">
        <v>320</v>
      </c>
      <c r="D355">
        <v>1.98</v>
      </c>
      <c r="E355">
        <v>79169</v>
      </c>
      <c r="F355">
        <v>156980</v>
      </c>
      <c r="G355">
        <v>293645000</v>
      </c>
      <c r="H355">
        <f>IF(AND(F355=0,E355=0),D355,ROUND(F355/E355,2))</f>
        <v>1.98</v>
      </c>
    </row>
    <row r="356" spans="1:8" x14ac:dyDescent="0.3">
      <c r="A356" s="2">
        <v>42025</v>
      </c>
      <c r="B356" t="s">
        <v>871</v>
      </c>
      <c r="C356" s="1" t="s">
        <v>872</v>
      </c>
      <c r="D356">
        <v>1.95</v>
      </c>
      <c r="E356">
        <v>112</v>
      </c>
      <c r="F356">
        <v>220</v>
      </c>
      <c r="G356">
        <v>3297000</v>
      </c>
      <c r="H356">
        <f>IF(AND(F356=0,E356=0),D356,ROUND(F356/E356,2))</f>
        <v>1.96</v>
      </c>
    </row>
    <row r="357" spans="1:8" x14ac:dyDescent="0.3">
      <c r="A357" s="2">
        <v>42025</v>
      </c>
      <c r="B357" t="s">
        <v>895</v>
      </c>
      <c r="C357" s="1" t="s">
        <v>896</v>
      </c>
      <c r="D357">
        <v>1.97</v>
      </c>
      <c r="E357">
        <v>447897</v>
      </c>
      <c r="F357">
        <v>875600</v>
      </c>
      <c r="G357">
        <v>158887000</v>
      </c>
      <c r="H357">
        <f>IF(AND(F357=0,E357=0),D357,ROUND(F357/E357,2))</f>
        <v>1.95</v>
      </c>
    </row>
    <row r="358" spans="1:8" x14ac:dyDescent="0.3">
      <c r="A358" s="2">
        <v>42025</v>
      </c>
      <c r="B358" t="s">
        <v>789</v>
      </c>
      <c r="C358" s="1" t="s">
        <v>790</v>
      </c>
      <c r="D358">
        <v>1.88</v>
      </c>
      <c r="E358">
        <v>33353</v>
      </c>
      <c r="F358">
        <v>64320</v>
      </c>
      <c r="G358">
        <v>18377000</v>
      </c>
      <c r="H358">
        <f>IF(AND(F358=0,E358=0),D358,ROUND(F358/E358,2))</f>
        <v>1.93</v>
      </c>
    </row>
    <row r="359" spans="1:8" x14ac:dyDescent="0.3">
      <c r="A359" s="2">
        <v>42025</v>
      </c>
      <c r="B359" t="s">
        <v>229</v>
      </c>
      <c r="C359" s="1" t="s">
        <v>230</v>
      </c>
      <c r="D359">
        <v>1.92</v>
      </c>
      <c r="E359">
        <v>843176</v>
      </c>
      <c r="F359">
        <v>1616080</v>
      </c>
      <c r="G359">
        <v>45748000</v>
      </c>
      <c r="H359">
        <f>IF(AND(F359=0,E359=0),D359,ROUND(F359/E359,2))</f>
        <v>1.92</v>
      </c>
    </row>
    <row r="360" spans="1:8" x14ac:dyDescent="0.3">
      <c r="A360" s="2">
        <v>42025</v>
      </c>
      <c r="B360" t="s">
        <v>373</v>
      </c>
      <c r="C360" s="1" t="s">
        <v>374</v>
      </c>
      <c r="D360">
        <v>2.1</v>
      </c>
      <c r="E360">
        <v>26</v>
      </c>
      <c r="F360">
        <v>50</v>
      </c>
      <c r="G360">
        <v>11568000</v>
      </c>
      <c r="H360">
        <f>IF(AND(F360=0,E360=0),D360,ROUND(F360/E360,2))</f>
        <v>1.92</v>
      </c>
    </row>
    <row r="361" spans="1:8" x14ac:dyDescent="0.3">
      <c r="A361" s="2">
        <v>42025</v>
      </c>
      <c r="B361" t="s">
        <v>425</v>
      </c>
      <c r="C361" s="1" t="s">
        <v>426</v>
      </c>
      <c r="D361">
        <v>1.93</v>
      </c>
      <c r="E361">
        <v>10718</v>
      </c>
      <c r="F361">
        <v>20230</v>
      </c>
      <c r="G361">
        <v>0</v>
      </c>
      <c r="H361">
        <f>IF(AND(F361=0,E361=0),D361,ROUND(F361/E361,2))</f>
        <v>1.89</v>
      </c>
    </row>
    <row r="362" spans="1:8" x14ac:dyDescent="0.3">
      <c r="A362" s="2">
        <v>42025</v>
      </c>
      <c r="B362" t="s">
        <v>797</v>
      </c>
      <c r="C362" s="1" t="s">
        <v>798</v>
      </c>
      <c r="D362">
        <v>1.83</v>
      </c>
      <c r="E362">
        <v>13615</v>
      </c>
      <c r="F362">
        <v>25270</v>
      </c>
      <c r="G362">
        <v>0</v>
      </c>
      <c r="H362">
        <f>IF(AND(F362=0,E362=0),D362,ROUND(F362/E362,2))</f>
        <v>1.86</v>
      </c>
    </row>
    <row r="363" spans="1:8" x14ac:dyDescent="0.3">
      <c r="A363" s="2">
        <v>42025</v>
      </c>
      <c r="B363" t="s">
        <v>65</v>
      </c>
      <c r="C363" s="1" t="s">
        <v>66</v>
      </c>
      <c r="D363">
        <v>1.94</v>
      </c>
      <c r="E363">
        <v>743472</v>
      </c>
      <c r="F363">
        <v>1375550</v>
      </c>
      <c r="G363">
        <v>32823000</v>
      </c>
      <c r="H363">
        <f>IF(AND(F363=0,E363=0),D363,ROUND(F363/E363,2))</f>
        <v>1.85</v>
      </c>
    </row>
    <row r="364" spans="1:8" x14ac:dyDescent="0.3">
      <c r="A364" s="2">
        <v>42025</v>
      </c>
      <c r="B364" t="s">
        <v>219</v>
      </c>
      <c r="C364" s="1" t="s">
        <v>220</v>
      </c>
      <c r="D364">
        <v>1.82</v>
      </c>
      <c r="E364">
        <v>700</v>
      </c>
      <c r="F364">
        <v>1270</v>
      </c>
      <c r="G364">
        <v>0</v>
      </c>
      <c r="H364">
        <f>IF(AND(F364=0,E364=0),D364,ROUND(F364/E364,2))</f>
        <v>1.81</v>
      </c>
    </row>
    <row r="365" spans="1:8" x14ac:dyDescent="0.3">
      <c r="A365" s="2">
        <v>42025</v>
      </c>
      <c r="B365" t="s">
        <v>321</v>
      </c>
      <c r="C365" s="1" t="s">
        <v>322</v>
      </c>
      <c r="D365">
        <v>1.77</v>
      </c>
      <c r="E365">
        <v>3861519</v>
      </c>
      <c r="F365">
        <v>6824130</v>
      </c>
      <c r="G365">
        <v>1095354000</v>
      </c>
      <c r="H365">
        <f>IF(AND(F365=0,E365=0),D365,ROUND(F365/E365,2))</f>
        <v>1.77</v>
      </c>
    </row>
    <row r="366" spans="1:8" x14ac:dyDescent="0.3">
      <c r="A366" s="2">
        <v>42025</v>
      </c>
      <c r="B366" t="s">
        <v>349</v>
      </c>
      <c r="C366" s="1" t="s">
        <v>350</v>
      </c>
      <c r="D366">
        <v>1.83</v>
      </c>
      <c r="E366">
        <v>704651</v>
      </c>
      <c r="F366">
        <v>1242180</v>
      </c>
      <c r="G366">
        <v>70928000</v>
      </c>
      <c r="H366">
        <f>IF(AND(F366=0,E366=0),D366,ROUND(F366/E366,2))</f>
        <v>1.76</v>
      </c>
    </row>
    <row r="367" spans="1:8" x14ac:dyDescent="0.3">
      <c r="A367" s="2">
        <v>42025</v>
      </c>
      <c r="B367" t="s">
        <v>485</v>
      </c>
      <c r="C367" s="1" t="s">
        <v>486</v>
      </c>
      <c r="D367">
        <v>1.77</v>
      </c>
      <c r="E367">
        <v>59884</v>
      </c>
      <c r="F367">
        <v>105420</v>
      </c>
      <c r="G367">
        <v>218198000</v>
      </c>
      <c r="H367">
        <f>IF(AND(F367=0,E367=0),D367,ROUND(F367/E367,2))</f>
        <v>1.76</v>
      </c>
    </row>
    <row r="368" spans="1:8" x14ac:dyDescent="0.3">
      <c r="A368" s="2">
        <v>42025</v>
      </c>
      <c r="B368" t="s">
        <v>149</v>
      </c>
      <c r="C368" s="1" t="s">
        <v>150</v>
      </c>
      <c r="D368">
        <v>1.69</v>
      </c>
      <c r="E368">
        <v>470179</v>
      </c>
      <c r="F368">
        <v>808200</v>
      </c>
      <c r="G368">
        <v>50108000</v>
      </c>
      <c r="H368">
        <f>IF(AND(F368=0,E368=0),D368,ROUND(F368/E368,2))</f>
        <v>1.72</v>
      </c>
    </row>
    <row r="369" spans="1:8" x14ac:dyDescent="0.3">
      <c r="A369" s="2">
        <v>42025</v>
      </c>
      <c r="B369" t="s">
        <v>767</v>
      </c>
      <c r="C369" s="1" t="s">
        <v>768</v>
      </c>
      <c r="D369">
        <v>1.72</v>
      </c>
      <c r="E369">
        <v>2005</v>
      </c>
      <c r="F369">
        <v>3450</v>
      </c>
      <c r="G369">
        <v>2747000</v>
      </c>
      <c r="H369">
        <f>IF(AND(F369=0,E369=0),D369,ROUND(F369/E369,2))</f>
        <v>1.72</v>
      </c>
    </row>
    <row r="370" spans="1:8" x14ac:dyDescent="0.3">
      <c r="A370" s="2">
        <v>42025</v>
      </c>
      <c r="B370" t="s">
        <v>383</v>
      </c>
      <c r="C370" s="1" t="s">
        <v>384</v>
      </c>
      <c r="D370">
        <v>1.73</v>
      </c>
      <c r="E370">
        <v>5847</v>
      </c>
      <c r="F370">
        <v>10000</v>
      </c>
      <c r="G370">
        <v>5435000</v>
      </c>
      <c r="H370">
        <f>IF(AND(F370=0,E370=0),D370,ROUND(F370/E370,2))</f>
        <v>1.71</v>
      </c>
    </row>
    <row r="371" spans="1:8" x14ac:dyDescent="0.3">
      <c r="A371" s="2">
        <v>42025</v>
      </c>
      <c r="B371" t="s">
        <v>277</v>
      </c>
      <c r="C371" s="1" t="s">
        <v>278</v>
      </c>
      <c r="D371">
        <v>1.69</v>
      </c>
      <c r="E371">
        <v>0</v>
      </c>
      <c r="F371">
        <v>0</v>
      </c>
      <c r="G371">
        <v>0</v>
      </c>
      <c r="H371">
        <f>IF(AND(F371=0,E371=0),D371,ROUND(F371/E371,2))</f>
        <v>1.69</v>
      </c>
    </row>
    <row r="372" spans="1:8" x14ac:dyDescent="0.3">
      <c r="A372" s="2">
        <v>42025</v>
      </c>
      <c r="B372" t="s">
        <v>377</v>
      </c>
      <c r="C372" s="1" t="s">
        <v>378</v>
      </c>
      <c r="D372">
        <v>1.56</v>
      </c>
      <c r="E372">
        <v>6</v>
      </c>
      <c r="F372">
        <v>10</v>
      </c>
      <c r="G372">
        <v>3715000</v>
      </c>
      <c r="H372">
        <f>IF(AND(F372=0,E372=0),D372,ROUND(F372/E372,2))</f>
        <v>1.67</v>
      </c>
    </row>
    <row r="373" spans="1:8" x14ac:dyDescent="0.3">
      <c r="A373" s="2">
        <v>42025</v>
      </c>
      <c r="B373" t="s">
        <v>635</v>
      </c>
      <c r="C373" s="1" t="s">
        <v>636</v>
      </c>
      <c r="D373">
        <v>1.54</v>
      </c>
      <c r="E373">
        <v>30</v>
      </c>
      <c r="F373">
        <v>50</v>
      </c>
      <c r="G373">
        <v>18756000</v>
      </c>
      <c r="H373">
        <f>IF(AND(F373=0,E373=0),D373,ROUND(F373/E373,2))</f>
        <v>1.67</v>
      </c>
    </row>
    <row r="374" spans="1:8" x14ac:dyDescent="0.3">
      <c r="A374" s="2">
        <v>42025</v>
      </c>
      <c r="B374" t="s">
        <v>565</v>
      </c>
      <c r="C374" s="1" t="s">
        <v>566</v>
      </c>
      <c r="D374">
        <v>1.64</v>
      </c>
      <c r="E374">
        <v>13933</v>
      </c>
      <c r="F374">
        <v>22920</v>
      </c>
      <c r="G374">
        <v>9957000</v>
      </c>
      <c r="H374">
        <f>IF(AND(F374=0,E374=0),D374,ROUND(F374/E374,2))</f>
        <v>1.65</v>
      </c>
    </row>
    <row r="375" spans="1:8" x14ac:dyDescent="0.3">
      <c r="A375" s="2">
        <v>42025</v>
      </c>
      <c r="B375" t="s">
        <v>421</v>
      </c>
      <c r="C375" s="1" t="s">
        <v>422</v>
      </c>
      <c r="D375">
        <v>1.62</v>
      </c>
      <c r="E375">
        <v>504</v>
      </c>
      <c r="F375">
        <v>820</v>
      </c>
      <c r="G375">
        <v>0</v>
      </c>
      <c r="H375">
        <f>IF(AND(F375=0,E375=0),D375,ROUND(F375/E375,2))</f>
        <v>1.63</v>
      </c>
    </row>
    <row r="376" spans="1:8" x14ac:dyDescent="0.3">
      <c r="A376" s="2">
        <v>42025</v>
      </c>
      <c r="B376" t="s">
        <v>887</v>
      </c>
      <c r="C376" s="1" t="s">
        <v>888</v>
      </c>
      <c r="D376">
        <v>1.63</v>
      </c>
      <c r="E376">
        <v>0</v>
      </c>
      <c r="F376">
        <v>0</v>
      </c>
      <c r="G376">
        <v>0</v>
      </c>
      <c r="H376">
        <f>IF(AND(F376=0,E376=0),D376,ROUND(F376/E376,2))</f>
        <v>1.63</v>
      </c>
    </row>
    <row r="377" spans="1:8" x14ac:dyDescent="0.3">
      <c r="A377" s="2">
        <v>42025</v>
      </c>
      <c r="B377" t="s">
        <v>231</v>
      </c>
      <c r="C377" s="1" t="s">
        <v>232</v>
      </c>
      <c r="D377">
        <v>1.66</v>
      </c>
      <c r="E377">
        <v>1028</v>
      </c>
      <c r="F377">
        <v>1660</v>
      </c>
      <c r="G377">
        <v>0</v>
      </c>
      <c r="H377">
        <f>IF(AND(F377=0,E377=0),D377,ROUND(F377/E377,2))</f>
        <v>1.61</v>
      </c>
    </row>
    <row r="378" spans="1:8" x14ac:dyDescent="0.3">
      <c r="A378" s="2">
        <v>42025</v>
      </c>
      <c r="B378" t="s">
        <v>627</v>
      </c>
      <c r="C378" s="1" t="s">
        <v>628</v>
      </c>
      <c r="D378">
        <v>1.62</v>
      </c>
      <c r="E378">
        <v>38265</v>
      </c>
      <c r="F378">
        <v>61110</v>
      </c>
      <c r="G378">
        <v>0</v>
      </c>
      <c r="H378">
        <f>IF(AND(F378=0,E378=0),D378,ROUND(F378/E378,2))</f>
        <v>1.6</v>
      </c>
    </row>
    <row r="379" spans="1:8" x14ac:dyDescent="0.3">
      <c r="A379" s="2">
        <v>42025</v>
      </c>
      <c r="B379" t="s">
        <v>537</v>
      </c>
      <c r="C379" s="1" t="s">
        <v>538</v>
      </c>
      <c r="D379">
        <v>1.54</v>
      </c>
      <c r="E379">
        <v>4015</v>
      </c>
      <c r="F379">
        <v>6320</v>
      </c>
      <c r="G379">
        <v>8276000</v>
      </c>
      <c r="H379">
        <f>IF(AND(F379=0,E379=0),D379,ROUND(F379/E379,2))</f>
        <v>1.57</v>
      </c>
    </row>
    <row r="380" spans="1:8" x14ac:dyDescent="0.3">
      <c r="A380" s="2">
        <v>42025</v>
      </c>
      <c r="B380" t="s">
        <v>941</v>
      </c>
      <c r="C380" s="1" t="s">
        <v>942</v>
      </c>
      <c r="D380">
        <v>1.55</v>
      </c>
      <c r="E380">
        <v>3559</v>
      </c>
      <c r="F380">
        <v>5440</v>
      </c>
      <c r="G380">
        <v>6145000</v>
      </c>
      <c r="H380">
        <f>IF(AND(F380=0,E380=0),D380,ROUND(F380/E380,2))</f>
        <v>1.53</v>
      </c>
    </row>
    <row r="381" spans="1:8" x14ac:dyDescent="0.3">
      <c r="A381" s="2">
        <v>42025</v>
      </c>
      <c r="B381" t="s">
        <v>135</v>
      </c>
      <c r="C381" s="1" t="s">
        <v>136</v>
      </c>
      <c r="D381">
        <v>1.52</v>
      </c>
      <c r="E381">
        <v>0</v>
      </c>
      <c r="F381">
        <v>0</v>
      </c>
      <c r="G381">
        <v>5226000</v>
      </c>
      <c r="H381">
        <f>IF(AND(F381=0,E381=0),D381,ROUND(F381/E381,2))</f>
        <v>1.52</v>
      </c>
    </row>
    <row r="382" spans="1:8" x14ac:dyDescent="0.3">
      <c r="A382" s="2">
        <v>42025</v>
      </c>
      <c r="B382" t="s">
        <v>609</v>
      </c>
      <c r="C382" s="1" t="s">
        <v>610</v>
      </c>
      <c r="D382">
        <v>1.52</v>
      </c>
      <c r="E382">
        <v>8500</v>
      </c>
      <c r="F382">
        <v>12960</v>
      </c>
      <c r="G382">
        <v>2352000</v>
      </c>
      <c r="H382">
        <f>IF(AND(F382=0,E382=0),D382,ROUND(F382/E382,2))</f>
        <v>1.52</v>
      </c>
    </row>
    <row r="383" spans="1:8" x14ac:dyDescent="0.3">
      <c r="A383" s="2">
        <v>42025</v>
      </c>
      <c r="B383" t="s">
        <v>337</v>
      </c>
      <c r="C383" s="1" t="s">
        <v>338</v>
      </c>
      <c r="D383">
        <v>1.51</v>
      </c>
      <c r="E383">
        <v>0</v>
      </c>
      <c r="F383">
        <v>0</v>
      </c>
      <c r="G383">
        <v>0</v>
      </c>
      <c r="H383">
        <f>IF(AND(F383=0,E383=0),D383,ROUND(F383/E383,2))</f>
        <v>1.51</v>
      </c>
    </row>
    <row r="384" spans="1:8" x14ac:dyDescent="0.3">
      <c r="A384" s="2">
        <v>42025</v>
      </c>
      <c r="B384" t="s">
        <v>541</v>
      </c>
      <c r="C384" s="1" t="s">
        <v>542</v>
      </c>
      <c r="D384">
        <v>1.5</v>
      </c>
      <c r="E384">
        <v>9343</v>
      </c>
      <c r="F384">
        <v>13970</v>
      </c>
      <c r="G384">
        <v>3254000</v>
      </c>
      <c r="H384">
        <f>IF(AND(F384=0,E384=0),D384,ROUND(F384/E384,2))</f>
        <v>1.5</v>
      </c>
    </row>
    <row r="385" spans="1:8" x14ac:dyDescent="0.3">
      <c r="A385" s="2">
        <v>42025</v>
      </c>
      <c r="B385" t="s">
        <v>299</v>
      </c>
      <c r="C385" s="1" t="s">
        <v>300</v>
      </c>
      <c r="D385">
        <v>1.47</v>
      </c>
      <c r="E385">
        <v>0</v>
      </c>
      <c r="F385">
        <v>0</v>
      </c>
      <c r="G385">
        <v>0</v>
      </c>
      <c r="H385">
        <f>IF(AND(F385=0,E385=0),D385,ROUND(F385/E385,2))</f>
        <v>1.47</v>
      </c>
    </row>
    <row r="386" spans="1:8" x14ac:dyDescent="0.3">
      <c r="A386" s="2">
        <v>42025</v>
      </c>
      <c r="B386" t="s">
        <v>761</v>
      </c>
      <c r="C386" s="1" t="s">
        <v>762</v>
      </c>
      <c r="D386">
        <v>1.45</v>
      </c>
      <c r="E386">
        <v>4388</v>
      </c>
      <c r="F386">
        <v>6460</v>
      </c>
      <c r="G386">
        <v>55661000</v>
      </c>
      <c r="H386">
        <f>IF(AND(F386=0,E386=0),D386,ROUND(F386/E386,2))</f>
        <v>1.47</v>
      </c>
    </row>
    <row r="387" spans="1:8" x14ac:dyDescent="0.3">
      <c r="A387" s="2">
        <v>42025</v>
      </c>
      <c r="B387" t="s">
        <v>549</v>
      </c>
      <c r="C387" s="1" t="s">
        <v>550</v>
      </c>
      <c r="D387">
        <v>1.46</v>
      </c>
      <c r="E387">
        <v>4440</v>
      </c>
      <c r="F387">
        <v>6480</v>
      </c>
      <c r="G387">
        <v>42888000</v>
      </c>
      <c r="H387">
        <f>IF(AND(F387=0,E387=0),D387,ROUND(F387/E387,2))</f>
        <v>1.46</v>
      </c>
    </row>
    <row r="388" spans="1:8" x14ac:dyDescent="0.3">
      <c r="A388" s="2">
        <v>42025</v>
      </c>
      <c r="B388" t="s">
        <v>553</v>
      </c>
      <c r="C388" s="1" t="s">
        <v>554</v>
      </c>
      <c r="D388">
        <v>1.46</v>
      </c>
      <c r="E388">
        <v>0</v>
      </c>
      <c r="F388">
        <v>0</v>
      </c>
      <c r="G388">
        <v>4265000</v>
      </c>
      <c r="H388">
        <f>IF(AND(F388=0,E388=0),D388,ROUND(F388/E388,2))</f>
        <v>1.46</v>
      </c>
    </row>
    <row r="389" spans="1:8" x14ac:dyDescent="0.3">
      <c r="A389" s="2">
        <v>42025</v>
      </c>
      <c r="B389" t="s">
        <v>711</v>
      </c>
      <c r="C389" s="1" t="s">
        <v>712</v>
      </c>
      <c r="D389">
        <v>1.37</v>
      </c>
      <c r="E389">
        <v>316487</v>
      </c>
      <c r="F389">
        <v>453350</v>
      </c>
      <c r="G389">
        <v>21115000</v>
      </c>
      <c r="H389">
        <f>IF(AND(F389=0,E389=0),D389,ROUND(F389/E389,2))</f>
        <v>1.43</v>
      </c>
    </row>
    <row r="390" spans="1:8" x14ac:dyDescent="0.3">
      <c r="A390" s="2">
        <v>42025</v>
      </c>
      <c r="B390" t="s">
        <v>907</v>
      </c>
      <c r="C390" s="1" t="s">
        <v>908</v>
      </c>
      <c r="D390">
        <v>1.46</v>
      </c>
      <c r="E390">
        <v>10309</v>
      </c>
      <c r="F390">
        <v>14790</v>
      </c>
      <c r="G390">
        <v>17392000</v>
      </c>
      <c r="H390">
        <f>IF(AND(F390=0,E390=0),D390,ROUND(F390/E390,2))</f>
        <v>1.43</v>
      </c>
    </row>
    <row r="391" spans="1:8" x14ac:dyDescent="0.3">
      <c r="A391" s="2">
        <v>42025</v>
      </c>
      <c r="B391" t="s">
        <v>251</v>
      </c>
      <c r="C391" s="1" t="s">
        <v>252</v>
      </c>
      <c r="D391">
        <v>1.45</v>
      </c>
      <c r="E391">
        <v>9699</v>
      </c>
      <c r="F391">
        <v>13810</v>
      </c>
      <c r="G391">
        <v>3333000</v>
      </c>
      <c r="H391">
        <f>IF(AND(F391=0,E391=0),D391,ROUND(F391/E391,2))</f>
        <v>1.42</v>
      </c>
    </row>
    <row r="392" spans="1:8" x14ac:dyDescent="0.3">
      <c r="A392" s="2">
        <v>42025</v>
      </c>
      <c r="B392" t="s">
        <v>765</v>
      </c>
      <c r="C392" s="1" t="s">
        <v>766</v>
      </c>
      <c r="D392">
        <v>1.41</v>
      </c>
      <c r="E392">
        <v>7680</v>
      </c>
      <c r="F392">
        <v>10770</v>
      </c>
      <c r="G392">
        <v>0</v>
      </c>
      <c r="H392">
        <f>IF(AND(F392=0,E392=0),D392,ROUND(F392/E392,2))</f>
        <v>1.4</v>
      </c>
    </row>
    <row r="393" spans="1:8" x14ac:dyDescent="0.3">
      <c r="A393" s="2">
        <v>42025</v>
      </c>
      <c r="B393" t="s">
        <v>61</v>
      </c>
      <c r="C393" s="1" t="s">
        <v>62</v>
      </c>
      <c r="D393">
        <v>1.47</v>
      </c>
      <c r="E393">
        <v>352</v>
      </c>
      <c r="F393">
        <v>490</v>
      </c>
      <c r="G393">
        <v>2520000</v>
      </c>
      <c r="H393">
        <f>IF(AND(F393=0,E393=0),D393,ROUND(F393/E393,2))</f>
        <v>1.39</v>
      </c>
    </row>
    <row r="394" spans="1:8" x14ac:dyDescent="0.3">
      <c r="A394" s="2">
        <v>42025</v>
      </c>
      <c r="B394" t="s">
        <v>29</v>
      </c>
      <c r="C394" s="1" t="s">
        <v>30</v>
      </c>
      <c r="D394">
        <v>1.37</v>
      </c>
      <c r="E394">
        <v>10228</v>
      </c>
      <c r="F394">
        <v>13810</v>
      </c>
      <c r="G394">
        <v>0</v>
      </c>
      <c r="H394">
        <f>IF(AND(F394=0,E394=0),D394,ROUND(F394/E394,2))</f>
        <v>1.35</v>
      </c>
    </row>
    <row r="395" spans="1:8" x14ac:dyDescent="0.3">
      <c r="A395" s="2">
        <v>42025</v>
      </c>
      <c r="B395" t="s">
        <v>183</v>
      </c>
      <c r="C395" s="1" t="s">
        <v>184</v>
      </c>
      <c r="D395">
        <v>1.37</v>
      </c>
      <c r="E395">
        <v>2286</v>
      </c>
      <c r="F395">
        <v>3090</v>
      </c>
      <c r="G395">
        <v>22530000</v>
      </c>
      <c r="H395">
        <f>IF(AND(F395=0,E395=0),D395,ROUND(F395/E395,2))</f>
        <v>1.35</v>
      </c>
    </row>
    <row r="396" spans="1:8" x14ac:dyDescent="0.3">
      <c r="A396" s="2">
        <v>42025</v>
      </c>
      <c r="B396" t="s">
        <v>697</v>
      </c>
      <c r="C396" s="1" t="s">
        <v>698</v>
      </c>
      <c r="D396">
        <v>1.34</v>
      </c>
      <c r="E396">
        <v>590</v>
      </c>
      <c r="F396">
        <v>790</v>
      </c>
      <c r="G396">
        <v>0</v>
      </c>
      <c r="H396">
        <f>IF(AND(F396=0,E396=0),D396,ROUND(F396/E396,2))</f>
        <v>1.34</v>
      </c>
    </row>
    <row r="397" spans="1:8" x14ac:dyDescent="0.3">
      <c r="A397" s="2">
        <v>42025</v>
      </c>
      <c r="B397" t="s">
        <v>543</v>
      </c>
      <c r="C397" s="1" t="s">
        <v>544</v>
      </c>
      <c r="D397">
        <v>1.34</v>
      </c>
      <c r="E397">
        <v>68803</v>
      </c>
      <c r="F397">
        <v>91760</v>
      </c>
      <c r="G397">
        <v>50027000</v>
      </c>
      <c r="H397">
        <f>IF(AND(F397=0,E397=0),D397,ROUND(F397/E397,2))</f>
        <v>1.33</v>
      </c>
    </row>
    <row r="398" spans="1:8" x14ac:dyDescent="0.3">
      <c r="A398" s="2">
        <v>42025</v>
      </c>
      <c r="B398" t="s">
        <v>123</v>
      </c>
      <c r="C398" s="1" t="s">
        <v>124</v>
      </c>
      <c r="D398">
        <v>1.2</v>
      </c>
      <c r="E398">
        <v>15438</v>
      </c>
      <c r="F398">
        <v>18910</v>
      </c>
      <c r="G398">
        <v>57095000</v>
      </c>
      <c r="H398">
        <f>IF(AND(F398=0,E398=0),D398,ROUND(F398/E398,2))</f>
        <v>1.22</v>
      </c>
    </row>
    <row r="399" spans="1:8" x14ac:dyDescent="0.3">
      <c r="A399" s="2">
        <v>42025</v>
      </c>
      <c r="B399" t="s">
        <v>583</v>
      </c>
      <c r="C399" s="1" t="s">
        <v>584</v>
      </c>
      <c r="D399">
        <v>1.2</v>
      </c>
      <c r="E399">
        <v>165</v>
      </c>
      <c r="F399">
        <v>200</v>
      </c>
      <c r="G399">
        <v>4052000</v>
      </c>
      <c r="H399">
        <f>IF(AND(F399=0,E399=0),D399,ROUND(F399/E399,2))</f>
        <v>1.21</v>
      </c>
    </row>
    <row r="400" spans="1:8" x14ac:dyDescent="0.3">
      <c r="A400" s="2">
        <v>42025</v>
      </c>
      <c r="B400" t="s">
        <v>445</v>
      </c>
      <c r="C400" s="1" t="s">
        <v>446</v>
      </c>
      <c r="D400">
        <v>1.22</v>
      </c>
      <c r="E400">
        <v>368872</v>
      </c>
      <c r="F400">
        <v>444170</v>
      </c>
      <c r="G400">
        <v>45144000</v>
      </c>
      <c r="H400">
        <f>IF(AND(F400=0,E400=0),D400,ROUND(F400/E400,2))</f>
        <v>1.2</v>
      </c>
    </row>
    <row r="401" spans="1:8" x14ac:dyDescent="0.3">
      <c r="A401" s="2">
        <v>42025</v>
      </c>
      <c r="B401" t="s">
        <v>723</v>
      </c>
      <c r="C401" s="1" t="s">
        <v>724</v>
      </c>
      <c r="D401">
        <v>1.19</v>
      </c>
      <c r="E401">
        <v>25</v>
      </c>
      <c r="F401">
        <v>30</v>
      </c>
      <c r="G401">
        <v>0</v>
      </c>
      <c r="H401">
        <f>IF(AND(F401=0,E401=0),D401,ROUND(F401/E401,2))</f>
        <v>1.2</v>
      </c>
    </row>
    <row r="402" spans="1:8" x14ac:dyDescent="0.3">
      <c r="A402" s="2">
        <v>42025</v>
      </c>
      <c r="B402" t="s">
        <v>625</v>
      </c>
      <c r="C402" s="1" t="s">
        <v>626</v>
      </c>
      <c r="D402">
        <v>1.1499999999999999</v>
      </c>
      <c r="E402">
        <v>5537</v>
      </c>
      <c r="F402">
        <v>6400</v>
      </c>
      <c r="G402">
        <v>5959000</v>
      </c>
      <c r="H402">
        <f>IF(AND(F402=0,E402=0),D402,ROUND(F402/E402,2))</f>
        <v>1.1599999999999999</v>
      </c>
    </row>
    <row r="403" spans="1:8" x14ac:dyDescent="0.3">
      <c r="A403" s="2">
        <v>42025</v>
      </c>
      <c r="B403" t="s">
        <v>589</v>
      </c>
      <c r="C403" s="1" t="s">
        <v>590</v>
      </c>
      <c r="D403">
        <v>1.1499999999999999</v>
      </c>
      <c r="E403">
        <v>8538</v>
      </c>
      <c r="F403">
        <v>9790</v>
      </c>
      <c r="G403">
        <v>36087000</v>
      </c>
      <c r="H403">
        <f>IF(AND(F403=0,E403=0),D403,ROUND(F403/E403,2))</f>
        <v>1.1499999999999999</v>
      </c>
    </row>
    <row r="404" spans="1:8" x14ac:dyDescent="0.3">
      <c r="A404" s="2">
        <v>42025</v>
      </c>
      <c r="B404" t="s">
        <v>705</v>
      </c>
      <c r="C404" s="1" t="s">
        <v>706</v>
      </c>
      <c r="D404">
        <v>1.1299999999999999</v>
      </c>
      <c r="E404">
        <v>8963</v>
      </c>
      <c r="F404">
        <v>10180</v>
      </c>
      <c r="G404">
        <v>0</v>
      </c>
      <c r="H404">
        <f>IF(AND(F404=0,E404=0),D404,ROUND(F404/E404,2))</f>
        <v>1.1399999999999999</v>
      </c>
    </row>
    <row r="405" spans="1:8" x14ac:dyDescent="0.3">
      <c r="A405" s="2">
        <v>42025</v>
      </c>
      <c r="B405" t="s">
        <v>621</v>
      </c>
      <c r="C405" s="1" t="s">
        <v>622</v>
      </c>
      <c r="D405">
        <v>1.1499999999999999</v>
      </c>
      <c r="E405">
        <v>5970</v>
      </c>
      <c r="F405">
        <v>6750</v>
      </c>
      <c r="G405">
        <v>6642000</v>
      </c>
      <c r="H405">
        <f>IF(AND(F405=0,E405=0),D405,ROUND(F405/E405,2))</f>
        <v>1.1299999999999999</v>
      </c>
    </row>
    <row r="406" spans="1:8" x14ac:dyDescent="0.3">
      <c r="A406" s="2">
        <v>42025</v>
      </c>
      <c r="B406" t="s">
        <v>105</v>
      </c>
      <c r="C406" s="1" t="s">
        <v>106</v>
      </c>
      <c r="D406">
        <v>1.1399999999999999</v>
      </c>
      <c r="E406">
        <v>15297</v>
      </c>
      <c r="F406">
        <v>17180</v>
      </c>
      <c r="G406">
        <v>96494000</v>
      </c>
      <c r="H406">
        <f>IF(AND(F406=0,E406=0),D406,ROUND(F406/E406,2))</f>
        <v>1.1200000000000001</v>
      </c>
    </row>
    <row r="407" spans="1:8" x14ac:dyDescent="0.3">
      <c r="A407" s="2">
        <v>42025</v>
      </c>
      <c r="B407" t="s">
        <v>483</v>
      </c>
      <c r="C407" s="1" t="s">
        <v>484</v>
      </c>
      <c r="D407">
        <v>1.1000000000000001</v>
      </c>
      <c r="E407">
        <v>39264</v>
      </c>
      <c r="F407">
        <v>42250</v>
      </c>
      <c r="G407">
        <v>5093000</v>
      </c>
      <c r="H407">
        <f>IF(AND(F407=0,E407=0),D407,ROUND(F407/E407,2))</f>
        <v>1.08</v>
      </c>
    </row>
    <row r="408" spans="1:8" x14ac:dyDescent="0.3">
      <c r="A408" s="2">
        <v>42025</v>
      </c>
      <c r="B408" t="s">
        <v>501</v>
      </c>
      <c r="C408" s="1" t="s">
        <v>502</v>
      </c>
      <c r="D408">
        <v>1.07</v>
      </c>
      <c r="E408">
        <v>179615</v>
      </c>
      <c r="F408">
        <v>194270</v>
      </c>
      <c r="G408">
        <v>72970000</v>
      </c>
      <c r="H408">
        <f>IF(AND(F408=0,E408=0),D408,ROUND(F408/E408,2))</f>
        <v>1.08</v>
      </c>
    </row>
    <row r="409" spans="1:8" x14ac:dyDescent="0.3">
      <c r="A409" s="2">
        <v>42025</v>
      </c>
      <c r="B409" t="s">
        <v>365</v>
      </c>
      <c r="C409" s="1" t="s">
        <v>366</v>
      </c>
      <c r="D409">
        <v>1.0900000000000001</v>
      </c>
      <c r="E409">
        <v>2252</v>
      </c>
      <c r="F409">
        <v>2400</v>
      </c>
      <c r="G409">
        <v>4084000</v>
      </c>
      <c r="H409">
        <f>IF(AND(F409=0,E409=0),D409,ROUND(F409/E409,2))</f>
        <v>1.07</v>
      </c>
    </row>
    <row r="410" spans="1:8" x14ac:dyDescent="0.3">
      <c r="A410" s="2">
        <v>42025</v>
      </c>
      <c r="B410" t="s">
        <v>145</v>
      </c>
      <c r="C410" s="1" t="s">
        <v>146</v>
      </c>
      <c r="D410">
        <v>1.24</v>
      </c>
      <c r="E410">
        <v>1916752</v>
      </c>
      <c r="F410">
        <v>1983870</v>
      </c>
      <c r="G410">
        <v>6078000</v>
      </c>
      <c r="H410">
        <f>IF(AND(F410=0,E410=0),D410,ROUND(F410/E410,2))</f>
        <v>1.04</v>
      </c>
    </row>
    <row r="411" spans="1:8" x14ac:dyDescent="0.3">
      <c r="A411" s="2">
        <v>42025</v>
      </c>
      <c r="B411" t="s">
        <v>153</v>
      </c>
      <c r="C411" s="1" t="s">
        <v>154</v>
      </c>
      <c r="D411">
        <v>1.06</v>
      </c>
      <c r="E411">
        <v>23085</v>
      </c>
      <c r="F411">
        <v>23910</v>
      </c>
      <c r="G411">
        <v>0</v>
      </c>
      <c r="H411">
        <f>IF(AND(F411=0,E411=0),D411,ROUND(F411/E411,2))</f>
        <v>1.04</v>
      </c>
    </row>
    <row r="412" spans="1:8" x14ac:dyDescent="0.3">
      <c r="A412" s="2">
        <v>42025</v>
      </c>
      <c r="B412" t="s">
        <v>407</v>
      </c>
      <c r="C412" s="1" t="s">
        <v>408</v>
      </c>
      <c r="D412">
        <v>1.06</v>
      </c>
      <c r="E412">
        <v>15193</v>
      </c>
      <c r="F412">
        <v>15860</v>
      </c>
      <c r="G412">
        <v>0</v>
      </c>
      <c r="H412">
        <f>IF(AND(F412=0,E412=0),D412,ROUND(F412/E412,2))</f>
        <v>1.04</v>
      </c>
    </row>
    <row r="413" spans="1:8" x14ac:dyDescent="0.3">
      <c r="A413" s="2">
        <v>42025</v>
      </c>
      <c r="B413" t="s">
        <v>799</v>
      </c>
      <c r="C413" s="1" t="s">
        <v>800</v>
      </c>
      <c r="D413">
        <v>1.06</v>
      </c>
      <c r="E413">
        <v>131014</v>
      </c>
      <c r="F413">
        <v>136550</v>
      </c>
      <c r="G413">
        <v>31508000</v>
      </c>
      <c r="H413">
        <f>IF(AND(F413=0,E413=0),D413,ROUND(F413/E413,2))</f>
        <v>1.04</v>
      </c>
    </row>
    <row r="414" spans="1:8" x14ac:dyDescent="0.3">
      <c r="A414" s="2">
        <v>42025</v>
      </c>
      <c r="B414" t="s">
        <v>173</v>
      </c>
      <c r="C414" s="1" t="s">
        <v>174</v>
      </c>
      <c r="D414">
        <v>1.05</v>
      </c>
      <c r="E414">
        <v>5951</v>
      </c>
      <c r="F414">
        <v>6150</v>
      </c>
      <c r="G414">
        <v>10109000</v>
      </c>
      <c r="H414">
        <f>IF(AND(F414=0,E414=0),D414,ROUND(F414/E414,2))</f>
        <v>1.03</v>
      </c>
    </row>
    <row r="415" spans="1:8" x14ac:dyDescent="0.3">
      <c r="A415" s="2">
        <v>42025</v>
      </c>
      <c r="B415" t="s">
        <v>259</v>
      </c>
      <c r="C415" s="1" t="s">
        <v>260</v>
      </c>
      <c r="D415">
        <v>1.03</v>
      </c>
      <c r="E415">
        <v>1945</v>
      </c>
      <c r="F415">
        <v>1960</v>
      </c>
      <c r="G415">
        <v>11545000</v>
      </c>
      <c r="H415">
        <f>IF(AND(F415=0,E415=0),D415,ROUND(F415/E415,2))</f>
        <v>1.01</v>
      </c>
    </row>
    <row r="416" spans="1:8" x14ac:dyDescent="0.3">
      <c r="A416" s="2">
        <v>42025</v>
      </c>
      <c r="B416" t="s">
        <v>31</v>
      </c>
      <c r="C416" s="1" t="s">
        <v>32</v>
      </c>
      <c r="D416">
        <v>1</v>
      </c>
      <c r="E416">
        <v>0</v>
      </c>
      <c r="F416">
        <v>0</v>
      </c>
      <c r="G416">
        <v>0</v>
      </c>
      <c r="H416">
        <f>IF(AND(F416=0,E416=0),D416,ROUND(F416/E416,2))</f>
        <v>1</v>
      </c>
    </row>
    <row r="417" spans="1:8" x14ac:dyDescent="0.3">
      <c r="A417" s="2">
        <v>42025</v>
      </c>
      <c r="B417" t="s">
        <v>83</v>
      </c>
      <c r="C417" s="1" t="s">
        <v>84</v>
      </c>
      <c r="D417">
        <v>1.04</v>
      </c>
      <c r="E417">
        <v>10</v>
      </c>
      <c r="F417">
        <v>10</v>
      </c>
      <c r="G417">
        <v>0</v>
      </c>
      <c r="H417">
        <f>IF(AND(F417=0,E417=0),D417,ROUND(F417/E417,2))</f>
        <v>1</v>
      </c>
    </row>
    <row r="418" spans="1:8" x14ac:dyDescent="0.3">
      <c r="A418" s="2">
        <v>42025</v>
      </c>
      <c r="B418" t="s">
        <v>707</v>
      </c>
      <c r="C418" s="1" t="s">
        <v>708</v>
      </c>
      <c r="D418">
        <v>1.04</v>
      </c>
      <c r="E418">
        <v>4008</v>
      </c>
      <c r="F418">
        <v>4010</v>
      </c>
      <c r="G418">
        <v>0</v>
      </c>
      <c r="H418">
        <f>IF(AND(F418=0,E418=0),D418,ROUND(F418/E418,2))</f>
        <v>1</v>
      </c>
    </row>
    <row r="419" spans="1:8" x14ac:dyDescent="0.3">
      <c r="A419" s="2">
        <v>42025</v>
      </c>
      <c r="B419" t="s">
        <v>367</v>
      </c>
      <c r="C419" s="1" t="s">
        <v>368</v>
      </c>
      <c r="D419">
        <v>0.99</v>
      </c>
      <c r="E419">
        <v>93994</v>
      </c>
      <c r="F419">
        <v>92500</v>
      </c>
      <c r="G419">
        <v>5438000</v>
      </c>
      <c r="H419">
        <f>IF(AND(F419=0,E419=0),D419,ROUND(F419/E419,2))</f>
        <v>0.98</v>
      </c>
    </row>
    <row r="420" spans="1:8" x14ac:dyDescent="0.3">
      <c r="A420" s="2">
        <v>42025</v>
      </c>
      <c r="B420" t="s">
        <v>81</v>
      </c>
      <c r="C420" s="1" t="s">
        <v>82</v>
      </c>
      <c r="D420">
        <v>0.98</v>
      </c>
      <c r="E420">
        <v>19808</v>
      </c>
      <c r="F420">
        <v>18970</v>
      </c>
      <c r="G420">
        <v>11698000</v>
      </c>
      <c r="H420">
        <f>IF(AND(F420=0,E420=0),D420,ROUND(F420/E420,2))</f>
        <v>0.96</v>
      </c>
    </row>
    <row r="421" spans="1:8" x14ac:dyDescent="0.3">
      <c r="A421" s="2">
        <v>42025</v>
      </c>
      <c r="B421" t="s">
        <v>309</v>
      </c>
      <c r="C421" s="1" t="s">
        <v>310</v>
      </c>
      <c r="D421">
        <v>0.92</v>
      </c>
      <c r="E421">
        <v>7024</v>
      </c>
      <c r="F421">
        <v>6480</v>
      </c>
      <c r="G421">
        <v>11150000</v>
      </c>
      <c r="H421">
        <f>IF(AND(F421=0,E421=0),D421,ROUND(F421/E421,2))</f>
        <v>0.92</v>
      </c>
    </row>
    <row r="422" spans="1:8" x14ac:dyDescent="0.3">
      <c r="A422" s="2">
        <v>42025</v>
      </c>
      <c r="B422" t="s">
        <v>401</v>
      </c>
      <c r="C422" s="1" t="s">
        <v>402</v>
      </c>
      <c r="D422">
        <v>0.92</v>
      </c>
      <c r="E422">
        <v>0</v>
      </c>
      <c r="F422">
        <v>0</v>
      </c>
      <c r="G422">
        <v>0</v>
      </c>
      <c r="H422">
        <f>IF(AND(F422=0,E422=0),D422,ROUND(F422/E422,2))</f>
        <v>0.92</v>
      </c>
    </row>
    <row r="423" spans="1:8" x14ac:dyDescent="0.3">
      <c r="A423" s="2">
        <v>42025</v>
      </c>
      <c r="B423" t="s">
        <v>933</v>
      </c>
      <c r="C423" s="1" t="s">
        <v>934</v>
      </c>
      <c r="D423">
        <v>0.92</v>
      </c>
      <c r="E423">
        <v>219424</v>
      </c>
      <c r="F423">
        <v>198130</v>
      </c>
      <c r="G423">
        <v>23434000</v>
      </c>
      <c r="H423">
        <f>IF(AND(F423=0,E423=0),D423,ROUND(F423/E423,2))</f>
        <v>0.9</v>
      </c>
    </row>
    <row r="424" spans="1:8" x14ac:dyDescent="0.3">
      <c r="A424" s="2">
        <v>42025</v>
      </c>
      <c r="B424" t="s">
        <v>315</v>
      </c>
      <c r="C424" s="1" t="s">
        <v>316</v>
      </c>
      <c r="D424">
        <v>0.86</v>
      </c>
      <c r="E424">
        <v>80752</v>
      </c>
      <c r="F424">
        <v>69900</v>
      </c>
      <c r="G424">
        <v>0</v>
      </c>
      <c r="H424">
        <f>IF(AND(F424=0,E424=0),D424,ROUND(F424/E424,2))</f>
        <v>0.87</v>
      </c>
    </row>
    <row r="425" spans="1:8" x14ac:dyDescent="0.3">
      <c r="A425" s="2">
        <v>42025</v>
      </c>
      <c r="B425" t="s">
        <v>919</v>
      </c>
      <c r="C425" s="1" t="s">
        <v>920</v>
      </c>
      <c r="D425">
        <v>0.86</v>
      </c>
      <c r="E425">
        <v>6000</v>
      </c>
      <c r="F425">
        <v>5160</v>
      </c>
      <c r="G425">
        <v>0</v>
      </c>
      <c r="H425">
        <f>IF(AND(F425=0,E425=0),D425,ROUND(F425/E425,2))</f>
        <v>0.86</v>
      </c>
    </row>
    <row r="426" spans="1:8" x14ac:dyDescent="0.3">
      <c r="A426" s="2">
        <v>42025</v>
      </c>
      <c r="B426" t="s">
        <v>9</v>
      </c>
      <c r="C426" s="1" t="s">
        <v>10</v>
      </c>
      <c r="D426">
        <v>0.79</v>
      </c>
      <c r="E426">
        <v>25</v>
      </c>
      <c r="F426">
        <v>21</v>
      </c>
      <c r="G426">
        <v>22309000</v>
      </c>
      <c r="H426">
        <f>IF(AND(F426=0,E426=0),D426,ROUND(F426/E426,2))</f>
        <v>0.84</v>
      </c>
    </row>
    <row r="427" spans="1:8" x14ac:dyDescent="0.3">
      <c r="A427" s="2">
        <v>42025</v>
      </c>
      <c r="B427" t="s">
        <v>769</v>
      </c>
      <c r="C427" s="1" t="s">
        <v>770</v>
      </c>
      <c r="D427">
        <v>0.79</v>
      </c>
      <c r="E427">
        <v>0</v>
      </c>
      <c r="F427">
        <v>0</v>
      </c>
      <c r="G427">
        <v>0</v>
      </c>
      <c r="H427">
        <f>IF(AND(F427=0,E427=0),D427,ROUND(F427/E427,2))</f>
        <v>0.79</v>
      </c>
    </row>
    <row r="428" spans="1:8" x14ac:dyDescent="0.3">
      <c r="A428" s="2">
        <v>42025</v>
      </c>
      <c r="B428" t="s">
        <v>385</v>
      </c>
      <c r="C428" s="1" t="s">
        <v>386</v>
      </c>
      <c r="D428">
        <v>0.76</v>
      </c>
      <c r="E428">
        <v>68752</v>
      </c>
      <c r="F428">
        <v>52950</v>
      </c>
      <c r="G428">
        <v>23452000</v>
      </c>
      <c r="H428">
        <f>IF(AND(F428=0,E428=0),D428,ROUND(F428/E428,2))</f>
        <v>0.77</v>
      </c>
    </row>
    <row r="429" spans="1:8" x14ac:dyDescent="0.3">
      <c r="A429" s="2">
        <v>42025</v>
      </c>
      <c r="B429" t="s">
        <v>211</v>
      </c>
      <c r="C429" s="1" t="s">
        <v>212</v>
      </c>
      <c r="D429">
        <v>0.72</v>
      </c>
      <c r="E429">
        <v>20924</v>
      </c>
      <c r="F429">
        <v>14920</v>
      </c>
      <c r="G429">
        <v>8257000</v>
      </c>
      <c r="H429">
        <f>IF(AND(F429=0,E429=0),D429,ROUND(F429/E429,2))</f>
        <v>0.71</v>
      </c>
    </row>
    <row r="430" spans="1:8" x14ac:dyDescent="0.3">
      <c r="A430" s="2">
        <v>42025</v>
      </c>
      <c r="B430" t="s">
        <v>417</v>
      </c>
      <c r="C430" s="1" t="s">
        <v>418</v>
      </c>
      <c r="D430">
        <v>0.83</v>
      </c>
      <c r="E430">
        <v>14</v>
      </c>
      <c r="F430">
        <v>10</v>
      </c>
      <c r="G430">
        <v>8070000</v>
      </c>
      <c r="H430">
        <f>IF(AND(F430=0,E430=0),D430,ROUND(F430/E430,2))</f>
        <v>0.71</v>
      </c>
    </row>
    <row r="431" spans="1:8" x14ac:dyDescent="0.3">
      <c r="A431" s="2">
        <v>42025</v>
      </c>
      <c r="B431" t="s">
        <v>751</v>
      </c>
      <c r="C431" s="1" t="s">
        <v>752</v>
      </c>
      <c r="D431">
        <v>0.69</v>
      </c>
      <c r="E431">
        <v>127</v>
      </c>
      <c r="F431">
        <v>90</v>
      </c>
      <c r="G431">
        <v>0</v>
      </c>
      <c r="H431">
        <f>IF(AND(F431=0,E431=0),D431,ROUND(F431/E431,2))</f>
        <v>0.71</v>
      </c>
    </row>
    <row r="432" spans="1:8" x14ac:dyDescent="0.3">
      <c r="A432" s="2">
        <v>42025</v>
      </c>
      <c r="B432" t="s">
        <v>847</v>
      </c>
      <c r="C432" s="1" t="s">
        <v>848</v>
      </c>
      <c r="D432">
        <v>0.7</v>
      </c>
      <c r="E432">
        <v>1746</v>
      </c>
      <c r="F432">
        <v>1220</v>
      </c>
      <c r="G432">
        <v>0</v>
      </c>
      <c r="H432">
        <f>IF(AND(F432=0,E432=0),D432,ROUND(F432/E432,2))</f>
        <v>0.7</v>
      </c>
    </row>
    <row r="433" spans="1:8" x14ac:dyDescent="0.3">
      <c r="A433" s="2">
        <v>42025</v>
      </c>
      <c r="B433" t="s">
        <v>181</v>
      </c>
      <c r="C433" s="1" t="s">
        <v>182</v>
      </c>
      <c r="D433">
        <v>0.7</v>
      </c>
      <c r="E433">
        <v>2550</v>
      </c>
      <c r="F433">
        <v>1770</v>
      </c>
      <c r="G433">
        <v>11252000</v>
      </c>
      <c r="H433">
        <f>IF(AND(F433=0,E433=0),D433,ROUND(F433/E433,2))</f>
        <v>0.69</v>
      </c>
    </row>
    <row r="434" spans="1:8" x14ac:dyDescent="0.3">
      <c r="A434" s="2">
        <v>42025</v>
      </c>
      <c r="B434" t="s">
        <v>681</v>
      </c>
      <c r="C434" s="1" t="s">
        <v>682</v>
      </c>
      <c r="D434">
        <v>0.7</v>
      </c>
      <c r="E434">
        <v>62</v>
      </c>
      <c r="F434">
        <v>40</v>
      </c>
      <c r="G434">
        <v>0</v>
      </c>
      <c r="H434">
        <f>IF(AND(F434=0,E434=0),D434,ROUND(F434/E434,2))</f>
        <v>0.65</v>
      </c>
    </row>
    <row r="435" spans="1:8" x14ac:dyDescent="0.3">
      <c r="A435" s="2">
        <v>42025</v>
      </c>
      <c r="B435" t="s">
        <v>41</v>
      </c>
      <c r="C435" s="1" t="s">
        <v>42</v>
      </c>
      <c r="D435">
        <v>0.64</v>
      </c>
      <c r="E435">
        <v>0</v>
      </c>
      <c r="F435">
        <v>0</v>
      </c>
      <c r="G435">
        <v>0</v>
      </c>
      <c r="H435">
        <f>IF(AND(F435=0,E435=0),D435,ROUND(F435/E435,2))</f>
        <v>0.64</v>
      </c>
    </row>
    <row r="436" spans="1:8" x14ac:dyDescent="0.3">
      <c r="A436" s="2">
        <v>42025</v>
      </c>
      <c r="B436" t="s">
        <v>535</v>
      </c>
      <c r="C436" s="1" t="s">
        <v>536</v>
      </c>
      <c r="D436">
        <v>0.56000000000000005</v>
      </c>
      <c r="E436">
        <v>514069</v>
      </c>
      <c r="F436">
        <v>286230</v>
      </c>
      <c r="G436">
        <v>503124000</v>
      </c>
      <c r="H436">
        <f>IF(AND(F436=0,E436=0),D436,ROUND(F436/E436,2))</f>
        <v>0.56000000000000005</v>
      </c>
    </row>
    <row r="437" spans="1:8" x14ac:dyDescent="0.3">
      <c r="A437" s="2">
        <v>42025</v>
      </c>
      <c r="B437" t="s">
        <v>801</v>
      </c>
      <c r="C437" s="1" t="s">
        <v>802</v>
      </c>
      <c r="D437">
        <v>0.53</v>
      </c>
      <c r="E437">
        <v>46752</v>
      </c>
      <c r="F437">
        <v>25570</v>
      </c>
      <c r="G437">
        <v>0</v>
      </c>
      <c r="H437">
        <f>IF(AND(F437=0,E437=0),D437,ROUND(F437/E437,2))</f>
        <v>0.55000000000000004</v>
      </c>
    </row>
    <row r="438" spans="1:8" x14ac:dyDescent="0.3">
      <c r="A438" s="2">
        <v>42025</v>
      </c>
      <c r="B438" t="s">
        <v>517</v>
      </c>
      <c r="C438" s="1" t="s">
        <v>518</v>
      </c>
      <c r="D438">
        <v>0.5</v>
      </c>
      <c r="E438">
        <v>3174</v>
      </c>
      <c r="F438">
        <v>1590</v>
      </c>
      <c r="G438">
        <v>0</v>
      </c>
      <c r="H438">
        <f>IF(AND(F438=0,E438=0),D438,ROUND(F438/E438,2))</f>
        <v>0.5</v>
      </c>
    </row>
    <row r="439" spans="1:8" x14ac:dyDescent="0.3">
      <c r="A439" s="2">
        <v>42025</v>
      </c>
      <c r="B439" t="s">
        <v>653</v>
      </c>
      <c r="C439" s="1" t="s">
        <v>654</v>
      </c>
      <c r="D439">
        <v>0.49</v>
      </c>
      <c r="E439">
        <v>0</v>
      </c>
      <c r="F439">
        <v>0</v>
      </c>
      <c r="G439">
        <v>0</v>
      </c>
      <c r="H439">
        <f>IF(AND(F439=0,E439=0),D439,ROUND(F439/E439,2))</f>
        <v>0.49</v>
      </c>
    </row>
    <row r="440" spans="1:8" x14ac:dyDescent="0.3">
      <c r="A440" s="2">
        <v>42025</v>
      </c>
      <c r="B440" t="s">
        <v>657</v>
      </c>
      <c r="C440" s="1" t="s">
        <v>658</v>
      </c>
      <c r="D440">
        <v>0.49</v>
      </c>
      <c r="E440">
        <v>25057</v>
      </c>
      <c r="F440">
        <v>12010</v>
      </c>
      <c r="G440">
        <v>49286000</v>
      </c>
      <c r="H440">
        <f>IF(AND(F440=0,E440=0),D440,ROUND(F440/E440,2))</f>
        <v>0.48</v>
      </c>
    </row>
    <row r="441" spans="1:8" x14ac:dyDescent="0.3">
      <c r="A441" s="2">
        <v>42025</v>
      </c>
      <c r="B441" t="s">
        <v>291</v>
      </c>
      <c r="C441" s="1" t="s">
        <v>292</v>
      </c>
      <c r="D441">
        <v>0.43</v>
      </c>
      <c r="E441">
        <v>0</v>
      </c>
      <c r="F441">
        <v>0</v>
      </c>
      <c r="G441">
        <v>0</v>
      </c>
      <c r="H441">
        <f>IF(AND(F441=0,E441=0),D441,ROUND(F441/E441,2))</f>
        <v>0.43</v>
      </c>
    </row>
    <row r="442" spans="1:8" x14ac:dyDescent="0.3">
      <c r="A442" s="2">
        <v>42025</v>
      </c>
      <c r="B442" t="s">
        <v>159</v>
      </c>
      <c r="C442" s="1" t="s">
        <v>160</v>
      </c>
      <c r="D442">
        <v>0.42</v>
      </c>
      <c r="E442">
        <v>1049</v>
      </c>
      <c r="F442">
        <v>440</v>
      </c>
      <c r="G442">
        <v>0</v>
      </c>
      <c r="H442">
        <f>IF(AND(F442=0,E442=0),D442,ROUND(F442/E442,2))</f>
        <v>0.42</v>
      </c>
    </row>
    <row r="443" spans="1:8" x14ac:dyDescent="0.3">
      <c r="A443" s="2">
        <v>42025</v>
      </c>
      <c r="B443" t="s">
        <v>317</v>
      </c>
      <c r="C443" s="1" t="s">
        <v>318</v>
      </c>
      <c r="D443">
        <v>0.33</v>
      </c>
      <c r="E443">
        <v>10110</v>
      </c>
      <c r="F443">
        <v>3340</v>
      </c>
      <c r="G443">
        <v>0</v>
      </c>
      <c r="H443">
        <f>IF(AND(F443=0,E443=0),D443,ROUND(F443/E443,2))</f>
        <v>0.33</v>
      </c>
    </row>
    <row r="444" spans="1:8" x14ac:dyDescent="0.3">
      <c r="A444" s="2">
        <v>42025</v>
      </c>
      <c r="B444" t="s">
        <v>15</v>
      </c>
      <c r="C444" s="1" t="s">
        <v>16</v>
      </c>
      <c r="D444">
        <v>0.3</v>
      </c>
      <c r="E444">
        <v>0</v>
      </c>
      <c r="F444">
        <v>0</v>
      </c>
      <c r="G444">
        <v>0</v>
      </c>
      <c r="H444">
        <f>IF(AND(F444=0,E444=0),D444,ROUND(F444/E444,2))</f>
        <v>0.3</v>
      </c>
    </row>
    <row r="445" spans="1:8" x14ac:dyDescent="0.3">
      <c r="A445" s="2">
        <v>42025</v>
      </c>
      <c r="B445" t="s">
        <v>431</v>
      </c>
      <c r="C445" s="1" t="s">
        <v>432</v>
      </c>
      <c r="D445">
        <v>0.28999999999999998</v>
      </c>
      <c r="E445">
        <v>2216</v>
      </c>
      <c r="F445">
        <v>640</v>
      </c>
      <c r="G445">
        <v>0</v>
      </c>
      <c r="H445">
        <f>IF(AND(F445=0,E445=0),D445,ROUND(F445/E445,2))</f>
        <v>0.28999999999999998</v>
      </c>
    </row>
    <row r="446" spans="1:8" x14ac:dyDescent="0.3">
      <c r="A446" s="2">
        <v>42025</v>
      </c>
      <c r="B446" t="s">
        <v>223</v>
      </c>
      <c r="C446" s="1" t="s">
        <v>224</v>
      </c>
      <c r="D446">
        <v>0.28000000000000003</v>
      </c>
      <c r="E446">
        <v>37863</v>
      </c>
      <c r="F446">
        <v>10600</v>
      </c>
      <c r="G446">
        <v>13003000</v>
      </c>
      <c r="H446">
        <f>IF(AND(F446=0,E446=0),D446,ROUND(F446/E446,2))</f>
        <v>0.28000000000000003</v>
      </c>
    </row>
    <row r="447" spans="1:8" x14ac:dyDescent="0.3">
      <c r="A447" s="2">
        <v>42025</v>
      </c>
      <c r="B447" t="s">
        <v>241</v>
      </c>
      <c r="C447" s="1" t="s">
        <v>242</v>
      </c>
      <c r="D447">
        <v>0.28000000000000003</v>
      </c>
      <c r="E447">
        <v>19097</v>
      </c>
      <c r="F447">
        <v>5390</v>
      </c>
      <c r="G447">
        <v>0</v>
      </c>
      <c r="H447">
        <f>IF(AND(F447=0,E447=0),D447,ROUND(F447/E447,2))</f>
        <v>0.28000000000000003</v>
      </c>
    </row>
    <row r="448" spans="1:8" x14ac:dyDescent="0.3">
      <c r="A448" s="2">
        <v>42025</v>
      </c>
      <c r="B448" t="s">
        <v>51</v>
      </c>
      <c r="C448" s="1" t="s">
        <v>52</v>
      </c>
      <c r="D448">
        <v>0.26</v>
      </c>
      <c r="E448">
        <v>0</v>
      </c>
      <c r="F448">
        <v>0</v>
      </c>
      <c r="G448">
        <v>0</v>
      </c>
      <c r="H448">
        <f>IF(AND(F448=0,E448=0),D448,ROUND(F448/E448,2))</f>
        <v>0.26</v>
      </c>
    </row>
    <row r="449" spans="1:8" x14ac:dyDescent="0.3">
      <c r="A449" s="2">
        <v>42025</v>
      </c>
      <c r="B449" t="s">
        <v>629</v>
      </c>
      <c r="C449" s="1" t="s">
        <v>630</v>
      </c>
      <c r="D449">
        <v>0.26</v>
      </c>
      <c r="E449">
        <v>0</v>
      </c>
      <c r="F449">
        <v>0</v>
      </c>
      <c r="G449">
        <v>0</v>
      </c>
      <c r="H449">
        <f>IF(AND(F449=0,E449=0),D449,ROUND(F449/E449,2))</f>
        <v>0.26</v>
      </c>
    </row>
    <row r="450" spans="1:8" x14ac:dyDescent="0.3">
      <c r="A450" s="2">
        <v>42025</v>
      </c>
      <c r="B450" t="s">
        <v>829</v>
      </c>
      <c r="C450" s="1" t="s">
        <v>830</v>
      </c>
      <c r="D450">
        <v>0.22</v>
      </c>
      <c r="E450">
        <v>20450</v>
      </c>
      <c r="F450">
        <v>4650</v>
      </c>
      <c r="G450">
        <v>0</v>
      </c>
      <c r="H450">
        <f>IF(AND(F450=0,E450=0),D450,ROUND(F450/E450,2))</f>
        <v>0.23</v>
      </c>
    </row>
    <row r="451" spans="1:8" x14ac:dyDescent="0.3">
      <c r="A451" s="2">
        <v>42025</v>
      </c>
      <c r="B451" t="s">
        <v>639</v>
      </c>
      <c r="C451" s="1" t="s">
        <v>640</v>
      </c>
      <c r="D451">
        <v>0.22</v>
      </c>
      <c r="E451">
        <v>18496</v>
      </c>
      <c r="F451">
        <v>4070</v>
      </c>
      <c r="G451">
        <v>0</v>
      </c>
      <c r="H451">
        <f>IF(AND(F451=0,E451=0),D451,ROUND(F451/E451,2))</f>
        <v>0.22</v>
      </c>
    </row>
    <row r="452" spans="1:8" x14ac:dyDescent="0.3">
      <c r="A452" s="2">
        <v>42025</v>
      </c>
      <c r="B452" t="s">
        <v>217</v>
      </c>
      <c r="C452" s="1" t="s">
        <v>218</v>
      </c>
      <c r="D452">
        <v>0.21</v>
      </c>
      <c r="E452">
        <v>18222</v>
      </c>
      <c r="F452">
        <v>3830</v>
      </c>
      <c r="G452">
        <v>0</v>
      </c>
      <c r="H452">
        <f>IF(AND(F452=0,E452=0),D452,ROUND(F452/E452,2))</f>
        <v>0.21</v>
      </c>
    </row>
    <row r="453" spans="1:8" x14ac:dyDescent="0.3">
      <c r="A453" s="2">
        <v>42025</v>
      </c>
      <c r="B453" t="s">
        <v>677</v>
      </c>
      <c r="C453" s="1" t="s">
        <v>678</v>
      </c>
      <c r="D453">
        <v>0.2</v>
      </c>
      <c r="E453">
        <v>67220</v>
      </c>
      <c r="F453">
        <v>13440</v>
      </c>
      <c r="G453">
        <v>0</v>
      </c>
      <c r="H453">
        <f>IF(AND(F453=0,E453=0),D453,ROUND(F453/E453,2))</f>
        <v>0.2</v>
      </c>
    </row>
    <row r="454" spans="1:8" x14ac:dyDescent="0.3">
      <c r="A454" s="2">
        <v>42025</v>
      </c>
      <c r="B454" t="s">
        <v>775</v>
      </c>
      <c r="C454" s="1" t="s">
        <v>776</v>
      </c>
      <c r="D454">
        <v>0.19</v>
      </c>
      <c r="E454">
        <v>3633</v>
      </c>
      <c r="F454">
        <v>690</v>
      </c>
      <c r="G454">
        <v>0</v>
      </c>
      <c r="H454">
        <f>IF(AND(F454=0,E454=0),D454,ROUND(F454/E454,2))</f>
        <v>0.19</v>
      </c>
    </row>
    <row r="455" spans="1:8" x14ac:dyDescent="0.3">
      <c r="A455" s="2">
        <v>42025</v>
      </c>
      <c r="B455" t="s">
        <v>239</v>
      </c>
      <c r="C455" s="1" t="s">
        <v>240</v>
      </c>
      <c r="D455">
        <v>0.17</v>
      </c>
      <c r="E455">
        <v>27427</v>
      </c>
      <c r="F455">
        <v>4500</v>
      </c>
      <c r="G455">
        <v>0</v>
      </c>
      <c r="H455">
        <f>IF(AND(F455=0,E455=0),D455,ROUND(F455/E455,2))</f>
        <v>0.16</v>
      </c>
    </row>
    <row r="456" spans="1:8" x14ac:dyDescent="0.3">
      <c r="A456" s="2">
        <v>42025</v>
      </c>
      <c r="B456" t="s">
        <v>545</v>
      </c>
      <c r="C456" s="1" t="s">
        <v>546</v>
      </c>
      <c r="D456">
        <v>0.16</v>
      </c>
      <c r="E456">
        <v>332230</v>
      </c>
      <c r="F456">
        <v>53160</v>
      </c>
      <c r="G456">
        <v>0</v>
      </c>
      <c r="H456">
        <f>IF(AND(F456=0,E456=0),D456,ROUND(F456/E456,2))</f>
        <v>0.16</v>
      </c>
    </row>
    <row r="457" spans="1:8" x14ac:dyDescent="0.3">
      <c r="A457" s="2">
        <v>42025</v>
      </c>
      <c r="B457" t="s">
        <v>659</v>
      </c>
      <c r="C457" s="1" t="s">
        <v>660</v>
      </c>
      <c r="D457">
        <v>0.16</v>
      </c>
      <c r="E457">
        <v>416157</v>
      </c>
      <c r="F457">
        <v>66590</v>
      </c>
      <c r="G457">
        <v>0</v>
      </c>
      <c r="H457">
        <f>IF(AND(F457=0,E457=0),D457,ROUND(F457/E457,2))</f>
        <v>0.16</v>
      </c>
    </row>
    <row r="458" spans="1:8" x14ac:dyDescent="0.3">
      <c r="A458" s="2">
        <v>42025</v>
      </c>
      <c r="B458" t="s">
        <v>913</v>
      </c>
      <c r="C458" s="1" t="s">
        <v>914</v>
      </c>
      <c r="D458">
        <v>0.16</v>
      </c>
      <c r="E458">
        <v>7923</v>
      </c>
      <c r="F458">
        <v>1280</v>
      </c>
      <c r="G458">
        <v>0</v>
      </c>
      <c r="H458">
        <f>IF(AND(F458=0,E458=0),D458,ROUND(F458/E458,2))</f>
        <v>0.16</v>
      </c>
    </row>
    <row r="459" spans="1:8" x14ac:dyDescent="0.3">
      <c r="A459" s="2">
        <v>42025</v>
      </c>
      <c r="B459" t="s">
        <v>597</v>
      </c>
      <c r="C459" s="1" t="s">
        <v>598</v>
      </c>
      <c r="D459">
        <v>0.11</v>
      </c>
      <c r="E459">
        <v>0</v>
      </c>
      <c r="F459">
        <v>0</v>
      </c>
      <c r="G459">
        <v>0</v>
      </c>
      <c r="H459">
        <f>IF(AND(F459=0,E459=0),D459,ROUND(F459/E459,2))</f>
        <v>0.11</v>
      </c>
    </row>
    <row r="460" spans="1:8" x14ac:dyDescent="0.3">
      <c r="A460" s="2">
        <v>42025</v>
      </c>
      <c r="B460" t="s">
        <v>363</v>
      </c>
      <c r="C460" s="1" t="s">
        <v>364</v>
      </c>
      <c r="D460">
        <v>0.1</v>
      </c>
      <c r="E460">
        <v>311505</v>
      </c>
      <c r="F460">
        <v>31280</v>
      </c>
      <c r="G460">
        <v>0</v>
      </c>
      <c r="H460">
        <f>IF(AND(F460=0,E460=0),D460,ROUND(F460/E460,2))</f>
        <v>0.1</v>
      </c>
    </row>
    <row r="461" spans="1:8" x14ac:dyDescent="0.3">
      <c r="A461" s="2">
        <v>42025</v>
      </c>
      <c r="B461" t="s">
        <v>685</v>
      </c>
      <c r="C461" s="1" t="s">
        <v>686</v>
      </c>
      <c r="D461">
        <v>0.09</v>
      </c>
      <c r="E461">
        <v>3509132</v>
      </c>
      <c r="F461">
        <v>315820</v>
      </c>
      <c r="G461">
        <v>0</v>
      </c>
      <c r="H461">
        <f>IF(AND(F461=0,E461=0),D461,ROUND(F461/E461,2))</f>
        <v>0.09</v>
      </c>
    </row>
    <row r="462" spans="1:8" x14ac:dyDescent="0.3">
      <c r="A462" s="2">
        <v>42025</v>
      </c>
      <c r="B462" t="s">
        <v>411</v>
      </c>
      <c r="C462" s="1" t="s">
        <v>412</v>
      </c>
      <c r="D462">
        <v>0.08</v>
      </c>
      <c r="E462">
        <v>3550</v>
      </c>
      <c r="F462">
        <v>280</v>
      </c>
      <c r="G462">
        <v>0</v>
      </c>
      <c r="H462">
        <f>IF(AND(F462=0,E462=0),D462,ROUND(F462/E462,2))</f>
        <v>0.08</v>
      </c>
    </row>
    <row r="463" spans="1:8" x14ac:dyDescent="0.3">
      <c r="A463" s="2">
        <v>42025</v>
      </c>
      <c r="B463" t="s">
        <v>529</v>
      </c>
      <c r="C463" s="1" t="s">
        <v>530</v>
      </c>
      <c r="D463">
        <v>7.0000000000000007E-2</v>
      </c>
      <c r="E463">
        <v>1000</v>
      </c>
      <c r="F463">
        <v>70</v>
      </c>
      <c r="G463">
        <v>0</v>
      </c>
      <c r="H463">
        <f>IF(AND(F463=0,E463=0),D463,ROUND(F463/E463,2))</f>
        <v>7.0000000000000007E-2</v>
      </c>
    </row>
    <row r="464" spans="1:8" x14ac:dyDescent="0.3">
      <c r="A464" s="2">
        <v>42025</v>
      </c>
      <c r="B464" t="s">
        <v>579</v>
      </c>
      <c r="C464" s="1" t="s">
        <v>580</v>
      </c>
      <c r="D464">
        <v>7.0000000000000007E-2</v>
      </c>
      <c r="E464">
        <v>25961</v>
      </c>
      <c r="F464">
        <v>1820</v>
      </c>
      <c r="G464">
        <v>0</v>
      </c>
      <c r="H464">
        <f>IF(AND(F464=0,E464=0),D464,ROUND(F464/E464,2))</f>
        <v>7.0000000000000007E-2</v>
      </c>
    </row>
    <row r="465" spans="1:8" x14ac:dyDescent="0.3">
      <c r="A465" s="2">
        <v>42025</v>
      </c>
      <c r="B465" t="s">
        <v>163</v>
      </c>
      <c r="C465" s="1" t="s">
        <v>164</v>
      </c>
      <c r="D465">
        <v>0.06</v>
      </c>
      <c r="E465">
        <v>13097</v>
      </c>
      <c r="F465">
        <v>790</v>
      </c>
      <c r="G465">
        <v>0</v>
      </c>
      <c r="H465">
        <f>IF(AND(F465=0,E465=0),D465,ROUND(F465/E465,2))</f>
        <v>0.06</v>
      </c>
    </row>
    <row r="466" spans="1:8" x14ac:dyDescent="0.3">
      <c r="A466" s="2">
        <v>42025</v>
      </c>
      <c r="B466" t="s">
        <v>143</v>
      </c>
      <c r="C466" s="1" t="s">
        <v>144</v>
      </c>
      <c r="D466">
        <v>0.05</v>
      </c>
      <c r="E466">
        <v>40768</v>
      </c>
      <c r="F466">
        <v>2120</v>
      </c>
      <c r="G466">
        <v>0</v>
      </c>
      <c r="H466">
        <f>IF(AND(F466=0,E466=0),D466,ROUND(F466/E466,2))</f>
        <v>0.05</v>
      </c>
    </row>
    <row r="467" spans="1:8" x14ac:dyDescent="0.3">
      <c r="A467" s="2">
        <v>42025</v>
      </c>
      <c r="B467" t="s">
        <v>749</v>
      </c>
      <c r="C467" s="1" t="s">
        <v>750</v>
      </c>
      <c r="D467">
        <v>0.04</v>
      </c>
      <c r="E467">
        <v>13925</v>
      </c>
      <c r="F467">
        <v>440</v>
      </c>
      <c r="G467">
        <v>6100000</v>
      </c>
      <c r="H467">
        <f>IF(AND(F467=0,E467=0),D467,ROUND(F467/E467,2))</f>
        <v>0.03</v>
      </c>
    </row>
    <row r="468" spans="1:8" x14ac:dyDescent="0.3">
      <c r="A468" s="2">
        <v>42025</v>
      </c>
      <c r="B468" t="s">
        <v>361</v>
      </c>
      <c r="C468" s="1" t="s">
        <v>362</v>
      </c>
      <c r="D468">
        <v>0.02</v>
      </c>
      <c r="E468">
        <v>0</v>
      </c>
      <c r="F468">
        <v>0</v>
      </c>
      <c r="G468">
        <v>0</v>
      </c>
      <c r="H468">
        <f>IF(AND(F468=0,E468=0),D468,ROUND(F468/E468,2))</f>
        <v>0.02</v>
      </c>
    </row>
    <row r="469" spans="1:8" x14ac:dyDescent="0.3">
      <c r="A469" s="2">
        <v>42025</v>
      </c>
      <c r="B469" t="s">
        <v>441</v>
      </c>
      <c r="C469" s="1" t="s">
        <v>442</v>
      </c>
      <c r="D469">
        <v>0.02</v>
      </c>
      <c r="E469">
        <v>0</v>
      </c>
      <c r="F469">
        <v>0</v>
      </c>
      <c r="G469">
        <v>0</v>
      </c>
      <c r="H469">
        <f>IF(AND(F469=0,E469=0),D469,ROUND(F469/E469,2))</f>
        <v>0.02</v>
      </c>
    </row>
    <row r="470" spans="1:8" x14ac:dyDescent="0.3">
      <c r="A470" s="2">
        <v>42025</v>
      </c>
      <c r="B470" t="s">
        <v>25</v>
      </c>
      <c r="C470" s="1" t="s">
        <v>26</v>
      </c>
      <c r="D470">
        <v>0.01</v>
      </c>
      <c r="E470">
        <v>0</v>
      </c>
      <c r="F470">
        <v>0</v>
      </c>
      <c r="G470">
        <v>0</v>
      </c>
      <c r="H470">
        <f>IF(AND(F470=0,E470=0),D470,ROUND(F470/E470,2))</f>
        <v>0.01</v>
      </c>
    </row>
    <row r="471" spans="1:8" x14ac:dyDescent="0.3">
      <c r="A471" s="2">
        <v>42025</v>
      </c>
      <c r="B471" t="s">
        <v>281</v>
      </c>
      <c r="C471" s="1" t="s">
        <v>282</v>
      </c>
      <c r="D471">
        <v>0.01</v>
      </c>
      <c r="E471">
        <v>0</v>
      </c>
      <c r="F471">
        <v>0</v>
      </c>
      <c r="G471">
        <v>0</v>
      </c>
      <c r="H471">
        <f>IF(AND(F471=0,E471=0),D471,ROUND(F471/E471,2))</f>
        <v>0.01</v>
      </c>
    </row>
    <row r="472" spans="1:8" x14ac:dyDescent="0.3">
      <c r="A472" s="2"/>
      <c r="C472" s="1"/>
    </row>
    <row r="473" spans="1:8" x14ac:dyDescent="0.3">
      <c r="A473" s="2"/>
      <c r="C473" s="1"/>
    </row>
    <row r="474" spans="1:8" x14ac:dyDescent="0.3">
      <c r="A474" s="2"/>
      <c r="C474" s="1"/>
    </row>
    <row r="475" spans="1:8" x14ac:dyDescent="0.3">
      <c r="A475" s="2"/>
      <c r="C475" s="1"/>
    </row>
    <row r="476" spans="1:8" x14ac:dyDescent="0.3">
      <c r="A476" s="2"/>
      <c r="C476" s="1"/>
    </row>
    <row r="477" spans="1:8" x14ac:dyDescent="0.3">
      <c r="A477" s="2"/>
      <c r="C477" s="1"/>
    </row>
    <row r="478" spans="1:8" x14ac:dyDescent="0.3">
      <c r="A478" s="2"/>
      <c r="C478" s="1"/>
    </row>
    <row r="479" spans="1:8" x14ac:dyDescent="0.3">
      <c r="A479" s="2"/>
      <c r="C479" s="1"/>
    </row>
    <row r="480" spans="1:8" x14ac:dyDescent="0.3">
      <c r="A480" s="2"/>
      <c r="C480" s="1"/>
    </row>
    <row r="481" spans="1:3" x14ac:dyDescent="0.3">
      <c r="A481" s="2"/>
      <c r="C481" s="1"/>
    </row>
    <row r="482" spans="1:3" x14ac:dyDescent="0.3">
      <c r="A482" s="2"/>
      <c r="C482" s="1"/>
    </row>
    <row r="483" spans="1:3" x14ac:dyDescent="0.3">
      <c r="A483" s="2"/>
      <c r="C483" s="1"/>
    </row>
    <row r="484" spans="1:3" x14ac:dyDescent="0.3">
      <c r="A484" s="2"/>
      <c r="C484" s="1"/>
    </row>
    <row r="485" spans="1:3" x14ac:dyDescent="0.3">
      <c r="A485" s="2"/>
      <c r="C485" s="1"/>
    </row>
    <row r="486" spans="1:3" x14ac:dyDescent="0.3">
      <c r="A486" s="2"/>
      <c r="C486" s="1"/>
    </row>
    <row r="487" spans="1:3" x14ac:dyDescent="0.3">
      <c r="A487" s="2"/>
      <c r="C487" s="1"/>
    </row>
    <row r="488" spans="1:3" x14ac:dyDescent="0.3">
      <c r="A488" s="2"/>
      <c r="C488" s="1"/>
    </row>
    <row r="489" spans="1:3" x14ac:dyDescent="0.3">
      <c r="A489" s="2"/>
      <c r="C489" s="1"/>
    </row>
    <row r="490" spans="1:3" x14ac:dyDescent="0.3">
      <c r="A490" s="2"/>
      <c r="C490" s="1"/>
    </row>
    <row r="491" spans="1:3" x14ac:dyDescent="0.3">
      <c r="A491" s="2"/>
      <c r="C491" s="1"/>
    </row>
    <row r="492" spans="1:3" x14ac:dyDescent="0.3">
      <c r="A492" s="2"/>
      <c r="C492" s="1"/>
    </row>
    <row r="493" spans="1:3" x14ac:dyDescent="0.3">
      <c r="A493" s="2"/>
      <c r="C493" s="1"/>
    </row>
    <row r="494" spans="1:3" x14ac:dyDescent="0.3">
      <c r="A494" s="2"/>
      <c r="C494" s="1"/>
    </row>
    <row r="495" spans="1:3" x14ac:dyDescent="0.3">
      <c r="A495" s="2"/>
      <c r="C495" s="1"/>
    </row>
    <row r="496" spans="1:3" x14ac:dyDescent="0.3">
      <c r="A496" s="2"/>
      <c r="C496" s="1"/>
    </row>
    <row r="497" spans="1:3" x14ac:dyDescent="0.3">
      <c r="A497" s="2"/>
      <c r="C497" s="1"/>
    </row>
    <row r="498" spans="1:3" x14ac:dyDescent="0.3">
      <c r="A498" s="2"/>
      <c r="C498" s="1"/>
    </row>
    <row r="499" spans="1:3" x14ac:dyDescent="0.3">
      <c r="A499" s="2"/>
      <c r="C499" s="1"/>
    </row>
    <row r="500" spans="1:3" x14ac:dyDescent="0.3">
      <c r="A500" s="2"/>
      <c r="C500" s="1"/>
    </row>
    <row r="501" spans="1:3" x14ac:dyDescent="0.3">
      <c r="A501" s="2"/>
      <c r="C501" s="1"/>
    </row>
    <row r="502" spans="1:3" x14ac:dyDescent="0.3">
      <c r="A502" s="2"/>
      <c r="C502" s="1"/>
    </row>
    <row r="503" spans="1:3" x14ac:dyDescent="0.3">
      <c r="A503" s="2"/>
      <c r="C503" s="1"/>
    </row>
    <row r="504" spans="1:3" x14ac:dyDescent="0.3">
      <c r="A504" s="2"/>
      <c r="C504" s="1"/>
    </row>
    <row r="505" spans="1:3" x14ac:dyDescent="0.3">
      <c r="A505" s="2"/>
      <c r="C505" s="1"/>
    </row>
    <row r="506" spans="1:3" x14ac:dyDescent="0.3">
      <c r="A506" s="2"/>
      <c r="C506" s="1"/>
    </row>
    <row r="507" spans="1:3" x14ac:dyDescent="0.3">
      <c r="A507" s="2"/>
      <c r="C507" s="1"/>
    </row>
    <row r="508" spans="1:3" x14ac:dyDescent="0.3">
      <c r="A508" s="2"/>
      <c r="C508" s="1"/>
    </row>
    <row r="509" spans="1:3" x14ac:dyDescent="0.3">
      <c r="A509" s="2"/>
      <c r="C509" s="1"/>
    </row>
    <row r="510" spans="1:3" x14ac:dyDescent="0.3">
      <c r="A510" s="2"/>
      <c r="C510" s="1"/>
    </row>
    <row r="511" spans="1:3" x14ac:dyDescent="0.3">
      <c r="A511" s="2"/>
      <c r="C511" s="1"/>
    </row>
    <row r="512" spans="1:3" x14ac:dyDescent="0.3">
      <c r="A512" s="2"/>
      <c r="C512" s="1"/>
    </row>
    <row r="513" spans="1:3" x14ac:dyDescent="0.3">
      <c r="A513" s="2"/>
      <c r="C513" s="1"/>
    </row>
    <row r="514" spans="1:3" x14ac:dyDescent="0.3">
      <c r="A514" s="2"/>
      <c r="C514" s="1"/>
    </row>
    <row r="515" spans="1:3" x14ac:dyDescent="0.3">
      <c r="A515" s="2"/>
      <c r="C515" s="1"/>
    </row>
    <row r="516" spans="1:3" x14ac:dyDescent="0.3">
      <c r="A516" s="2"/>
      <c r="C516" s="1"/>
    </row>
    <row r="517" spans="1:3" x14ac:dyDescent="0.3">
      <c r="A517" s="2"/>
      <c r="C517" s="1"/>
    </row>
    <row r="518" spans="1:3" x14ac:dyDescent="0.3">
      <c r="A518" s="2"/>
      <c r="C518" s="1"/>
    </row>
    <row r="519" spans="1:3" x14ac:dyDescent="0.3">
      <c r="A519" s="2"/>
      <c r="C519" s="1"/>
    </row>
    <row r="520" spans="1:3" x14ac:dyDescent="0.3">
      <c r="A520" s="2"/>
      <c r="C520" s="1"/>
    </row>
    <row r="521" spans="1:3" x14ac:dyDescent="0.3">
      <c r="A521" s="2"/>
      <c r="C521" s="1"/>
    </row>
    <row r="522" spans="1:3" x14ac:dyDescent="0.3">
      <c r="A522" s="2"/>
      <c r="C522" s="1"/>
    </row>
    <row r="523" spans="1:3" x14ac:dyDescent="0.3">
      <c r="A523" s="2"/>
      <c r="C523" s="1"/>
    </row>
    <row r="524" spans="1:3" x14ac:dyDescent="0.3">
      <c r="A524" s="2"/>
      <c r="C524" s="1"/>
    </row>
    <row r="525" spans="1:3" x14ac:dyDescent="0.3">
      <c r="A525" s="2"/>
      <c r="C525" s="1"/>
    </row>
    <row r="526" spans="1:3" x14ac:dyDescent="0.3">
      <c r="A526" s="2"/>
      <c r="C526" s="1"/>
    </row>
    <row r="527" spans="1:3" x14ac:dyDescent="0.3">
      <c r="A527" s="2"/>
      <c r="C527" s="1"/>
    </row>
    <row r="528" spans="1:3" x14ac:dyDescent="0.3">
      <c r="A528" s="2"/>
      <c r="C528" s="1"/>
    </row>
    <row r="529" spans="1:3" x14ac:dyDescent="0.3">
      <c r="A529" s="2"/>
      <c r="C529" s="1"/>
    </row>
    <row r="530" spans="1:3" x14ac:dyDescent="0.3">
      <c r="A530" s="2"/>
      <c r="C530" s="1"/>
    </row>
    <row r="531" spans="1:3" x14ac:dyDescent="0.3">
      <c r="A531" s="2"/>
      <c r="C531" s="1"/>
    </row>
    <row r="532" spans="1:3" x14ac:dyDescent="0.3">
      <c r="A532" s="2"/>
      <c r="C532" s="1"/>
    </row>
    <row r="533" spans="1:3" x14ac:dyDescent="0.3">
      <c r="A533" s="2"/>
      <c r="C533" s="1"/>
    </row>
    <row r="534" spans="1:3" x14ac:dyDescent="0.3">
      <c r="A534" s="2"/>
      <c r="C534" s="1"/>
    </row>
    <row r="535" spans="1:3" x14ac:dyDescent="0.3">
      <c r="A535" s="2"/>
      <c r="C535" s="1"/>
    </row>
    <row r="536" spans="1:3" x14ac:dyDescent="0.3">
      <c r="A536" s="2"/>
      <c r="C536" s="1"/>
    </row>
    <row r="537" spans="1:3" x14ac:dyDescent="0.3">
      <c r="A537" s="2"/>
      <c r="C537" s="1"/>
    </row>
    <row r="538" spans="1:3" x14ac:dyDescent="0.3">
      <c r="A538" s="2"/>
      <c r="C538" s="1"/>
    </row>
    <row r="539" spans="1:3" x14ac:dyDescent="0.3">
      <c r="A539" s="2"/>
      <c r="C539" s="1"/>
    </row>
    <row r="540" spans="1:3" x14ac:dyDescent="0.3">
      <c r="A540" s="2"/>
      <c r="C540" s="1"/>
    </row>
    <row r="541" spans="1:3" x14ac:dyDescent="0.3">
      <c r="A541" s="2"/>
      <c r="C541" s="1"/>
    </row>
    <row r="542" spans="1:3" x14ac:dyDescent="0.3">
      <c r="A542" s="2"/>
      <c r="C542" s="1"/>
    </row>
    <row r="543" spans="1:3" x14ac:dyDescent="0.3">
      <c r="A543" s="2"/>
      <c r="C543" s="1"/>
    </row>
    <row r="544" spans="1:3" x14ac:dyDescent="0.3">
      <c r="A544" s="2"/>
      <c r="C544" s="1"/>
    </row>
    <row r="545" spans="1:3" x14ac:dyDescent="0.3">
      <c r="A545" s="2"/>
      <c r="C545" s="1"/>
    </row>
    <row r="546" spans="1:3" x14ac:dyDescent="0.3">
      <c r="A546" s="2"/>
      <c r="C546" s="1"/>
    </row>
    <row r="547" spans="1:3" x14ac:dyDescent="0.3">
      <c r="A547" s="2"/>
      <c r="C547" s="1"/>
    </row>
    <row r="548" spans="1:3" x14ac:dyDescent="0.3">
      <c r="A548" s="2"/>
      <c r="C548" s="1"/>
    </row>
    <row r="549" spans="1:3" x14ac:dyDescent="0.3">
      <c r="A549" s="2"/>
      <c r="C549" s="1"/>
    </row>
    <row r="550" spans="1:3" x14ac:dyDescent="0.3">
      <c r="A550" s="2"/>
      <c r="C550" s="1"/>
    </row>
    <row r="551" spans="1:3" x14ac:dyDescent="0.3">
      <c r="A551" s="2"/>
      <c r="C551" s="1"/>
    </row>
    <row r="552" spans="1:3" x14ac:dyDescent="0.3">
      <c r="A552" s="2"/>
      <c r="C552" s="1"/>
    </row>
    <row r="553" spans="1:3" x14ac:dyDescent="0.3">
      <c r="A553" s="2"/>
      <c r="C553" s="1"/>
    </row>
    <row r="554" spans="1:3" x14ac:dyDescent="0.3">
      <c r="A554" s="2"/>
      <c r="C554" s="1"/>
    </row>
    <row r="555" spans="1:3" x14ac:dyDescent="0.3">
      <c r="A555" s="2"/>
      <c r="C555" s="1"/>
    </row>
    <row r="556" spans="1:3" x14ac:dyDescent="0.3">
      <c r="A556" s="2"/>
      <c r="C556" s="1"/>
    </row>
    <row r="557" spans="1:3" x14ac:dyDescent="0.3">
      <c r="A557" s="2"/>
      <c r="C557" s="1"/>
    </row>
    <row r="558" spans="1:3" x14ac:dyDescent="0.3">
      <c r="A558" s="2"/>
      <c r="C558" s="1"/>
    </row>
    <row r="559" spans="1:3" x14ac:dyDescent="0.3">
      <c r="A559" s="2"/>
      <c r="C559" s="1"/>
    </row>
    <row r="560" spans="1:3" x14ac:dyDescent="0.3">
      <c r="A560" s="2"/>
      <c r="C560" s="1"/>
    </row>
    <row r="561" spans="1:3" x14ac:dyDescent="0.3">
      <c r="A561" s="2"/>
      <c r="C561" s="1"/>
    </row>
    <row r="562" spans="1:3" x14ac:dyDescent="0.3">
      <c r="A562" s="2"/>
      <c r="C562" s="1"/>
    </row>
    <row r="563" spans="1:3" x14ac:dyDescent="0.3">
      <c r="A563" s="2"/>
      <c r="C563" s="1"/>
    </row>
    <row r="564" spans="1:3" x14ac:dyDescent="0.3">
      <c r="A564" s="2"/>
      <c r="C564" s="1"/>
    </row>
    <row r="565" spans="1:3" x14ac:dyDescent="0.3">
      <c r="A565" s="2"/>
      <c r="C565" s="1"/>
    </row>
    <row r="566" spans="1:3" x14ac:dyDescent="0.3">
      <c r="A566" s="2"/>
      <c r="C566" s="1"/>
    </row>
    <row r="567" spans="1:3" x14ac:dyDescent="0.3">
      <c r="A567" s="2"/>
      <c r="C567" s="1"/>
    </row>
    <row r="568" spans="1:3" x14ac:dyDescent="0.3">
      <c r="A568" s="2"/>
      <c r="C568" s="1"/>
    </row>
    <row r="569" spans="1:3" x14ac:dyDescent="0.3">
      <c r="A569" s="2"/>
      <c r="C569" s="1"/>
    </row>
    <row r="570" spans="1:3" x14ac:dyDescent="0.3">
      <c r="A570" s="2"/>
      <c r="C570" s="1"/>
    </row>
    <row r="571" spans="1:3" x14ac:dyDescent="0.3">
      <c r="A571" s="2"/>
      <c r="C571" s="1"/>
    </row>
    <row r="572" spans="1:3" x14ac:dyDescent="0.3">
      <c r="A572" s="2"/>
      <c r="C572" s="1"/>
    </row>
    <row r="573" spans="1:3" x14ac:dyDescent="0.3">
      <c r="A573" s="2"/>
      <c r="C573" s="1"/>
    </row>
    <row r="574" spans="1:3" x14ac:dyDescent="0.3">
      <c r="A574" s="2"/>
      <c r="C574" s="1"/>
    </row>
    <row r="575" spans="1:3" x14ac:dyDescent="0.3">
      <c r="A575" s="2"/>
      <c r="C575" s="1"/>
    </row>
    <row r="576" spans="1:3" x14ac:dyDescent="0.3">
      <c r="A576" s="2"/>
      <c r="C576" s="1"/>
    </row>
    <row r="577" spans="1:3" x14ac:dyDescent="0.3">
      <c r="A577" s="2"/>
      <c r="C577" s="1"/>
    </row>
    <row r="578" spans="1:3" x14ac:dyDescent="0.3">
      <c r="A578" s="2"/>
      <c r="C578" s="1"/>
    </row>
    <row r="579" spans="1:3" x14ac:dyDescent="0.3">
      <c r="A579" s="2"/>
      <c r="C579" s="1"/>
    </row>
    <row r="580" spans="1:3" x14ac:dyDescent="0.3">
      <c r="A580" s="2"/>
      <c r="C580" s="1"/>
    </row>
    <row r="581" spans="1:3" x14ac:dyDescent="0.3">
      <c r="A581" s="2"/>
      <c r="C581" s="1"/>
    </row>
    <row r="582" spans="1:3" x14ac:dyDescent="0.3">
      <c r="A582" s="2"/>
      <c r="C582" s="1"/>
    </row>
    <row r="583" spans="1:3" x14ac:dyDescent="0.3">
      <c r="A583" s="2"/>
      <c r="C583" s="1"/>
    </row>
    <row r="584" spans="1:3" x14ac:dyDescent="0.3">
      <c r="A584" s="2"/>
      <c r="C584" s="1"/>
    </row>
    <row r="585" spans="1:3" x14ac:dyDescent="0.3">
      <c r="A585" s="2"/>
      <c r="C585" s="1"/>
    </row>
    <row r="586" spans="1:3" x14ac:dyDescent="0.3">
      <c r="A586" s="2"/>
      <c r="C586" s="1"/>
    </row>
    <row r="587" spans="1:3" x14ac:dyDescent="0.3">
      <c r="A587" s="2"/>
      <c r="C587" s="1"/>
    </row>
    <row r="588" spans="1:3" x14ac:dyDescent="0.3">
      <c r="A588" s="2"/>
      <c r="C588" s="1"/>
    </row>
    <row r="589" spans="1:3" x14ac:dyDescent="0.3">
      <c r="A589" s="2"/>
      <c r="C589" s="1"/>
    </row>
    <row r="590" spans="1:3" x14ac:dyDescent="0.3">
      <c r="A590" s="2"/>
      <c r="C590" s="1"/>
    </row>
    <row r="591" spans="1:3" x14ac:dyDescent="0.3">
      <c r="A591" s="2"/>
      <c r="C591" s="1"/>
    </row>
    <row r="592" spans="1:3" x14ac:dyDescent="0.3">
      <c r="A592" s="2"/>
      <c r="C592" s="1"/>
    </row>
    <row r="593" spans="1:3" x14ac:dyDescent="0.3">
      <c r="A593" s="2"/>
      <c r="C593" s="1"/>
    </row>
    <row r="594" spans="1:3" x14ac:dyDescent="0.3">
      <c r="A594" s="2"/>
      <c r="C594" s="1"/>
    </row>
    <row r="595" spans="1:3" x14ac:dyDescent="0.3">
      <c r="A595" s="2"/>
      <c r="C595" s="1"/>
    </row>
    <row r="596" spans="1:3" x14ac:dyDescent="0.3">
      <c r="A596" s="2"/>
      <c r="C596" s="1"/>
    </row>
    <row r="597" spans="1:3" x14ac:dyDescent="0.3">
      <c r="A597" s="2"/>
      <c r="C597" s="1"/>
    </row>
    <row r="598" spans="1:3" x14ac:dyDescent="0.3">
      <c r="A598" s="2"/>
      <c r="C598" s="1"/>
    </row>
    <row r="599" spans="1:3" x14ac:dyDescent="0.3">
      <c r="A599" s="2"/>
      <c r="C599" s="1"/>
    </row>
    <row r="600" spans="1:3" x14ac:dyDescent="0.3">
      <c r="A600" s="2"/>
      <c r="C600" s="1"/>
    </row>
    <row r="601" spans="1:3" x14ac:dyDescent="0.3">
      <c r="A601" s="2"/>
      <c r="C601" s="1"/>
    </row>
    <row r="602" spans="1:3" x14ac:dyDescent="0.3">
      <c r="A602" s="2"/>
      <c r="C602" s="1"/>
    </row>
    <row r="603" spans="1:3" x14ac:dyDescent="0.3">
      <c r="A603" s="2"/>
      <c r="C603" s="1"/>
    </row>
    <row r="604" spans="1:3" x14ac:dyDescent="0.3">
      <c r="A604" s="2"/>
      <c r="C604" s="1"/>
    </row>
    <row r="605" spans="1:3" x14ac:dyDescent="0.3">
      <c r="A605" s="2"/>
      <c r="C605" s="1"/>
    </row>
    <row r="606" spans="1:3" x14ac:dyDescent="0.3">
      <c r="A606" s="2"/>
      <c r="C606" s="1"/>
    </row>
    <row r="607" spans="1:3" x14ac:dyDescent="0.3">
      <c r="A607" s="2"/>
      <c r="C607" s="1"/>
    </row>
    <row r="608" spans="1:3" x14ac:dyDescent="0.3">
      <c r="A608" s="2"/>
      <c r="C608" s="1"/>
    </row>
    <row r="609" spans="1:3" x14ac:dyDescent="0.3">
      <c r="A609" s="2"/>
      <c r="C609" s="1"/>
    </row>
    <row r="610" spans="1:3" x14ac:dyDescent="0.3">
      <c r="A610" s="2"/>
      <c r="C610" s="1"/>
    </row>
    <row r="611" spans="1:3" x14ac:dyDescent="0.3">
      <c r="A611" s="2"/>
      <c r="C611" s="1"/>
    </row>
    <row r="612" spans="1:3" x14ac:dyDescent="0.3">
      <c r="A612" s="2"/>
      <c r="C612" s="1"/>
    </row>
    <row r="613" spans="1:3" x14ac:dyDescent="0.3">
      <c r="A613" s="2"/>
      <c r="C613" s="1"/>
    </row>
    <row r="614" spans="1:3" x14ac:dyDescent="0.3">
      <c r="A614" s="2"/>
      <c r="C614" s="1"/>
    </row>
    <row r="615" spans="1:3" x14ac:dyDescent="0.3">
      <c r="A615" s="2"/>
      <c r="C615" s="1"/>
    </row>
    <row r="616" spans="1:3" x14ac:dyDescent="0.3">
      <c r="A616" s="2"/>
      <c r="C616" s="1"/>
    </row>
    <row r="617" spans="1:3" x14ac:dyDescent="0.3">
      <c r="A617" s="2"/>
      <c r="C617" s="1"/>
    </row>
    <row r="618" spans="1:3" x14ac:dyDescent="0.3">
      <c r="A618" s="2"/>
      <c r="C618" s="1"/>
    </row>
    <row r="619" spans="1:3" x14ac:dyDescent="0.3">
      <c r="A619" s="2"/>
      <c r="C619" s="1"/>
    </row>
    <row r="620" spans="1:3" x14ac:dyDescent="0.3">
      <c r="A620" s="2"/>
      <c r="C620" s="1"/>
    </row>
    <row r="621" spans="1:3" x14ac:dyDescent="0.3">
      <c r="A621" s="2"/>
      <c r="C621" s="1"/>
    </row>
    <row r="622" spans="1:3" x14ac:dyDescent="0.3">
      <c r="A622" s="2"/>
      <c r="C622" s="1"/>
    </row>
    <row r="623" spans="1:3" x14ac:dyDescent="0.3">
      <c r="A623" s="2"/>
      <c r="C623" s="1"/>
    </row>
    <row r="624" spans="1:3" x14ac:dyDescent="0.3">
      <c r="A624" s="2"/>
      <c r="C624" s="1"/>
    </row>
    <row r="625" spans="1:3" x14ac:dyDescent="0.3">
      <c r="A625" s="2"/>
      <c r="C625" s="1"/>
    </row>
    <row r="626" spans="1:3" x14ac:dyDescent="0.3">
      <c r="A626" s="2"/>
      <c r="C626" s="1"/>
    </row>
    <row r="627" spans="1:3" x14ac:dyDescent="0.3">
      <c r="A627" s="2"/>
      <c r="C627" s="1"/>
    </row>
    <row r="628" spans="1:3" x14ac:dyDescent="0.3">
      <c r="A628" s="2"/>
      <c r="C628" s="1"/>
    </row>
    <row r="629" spans="1:3" x14ac:dyDescent="0.3">
      <c r="A629" s="2"/>
      <c r="C629" s="1"/>
    </row>
    <row r="630" spans="1:3" x14ac:dyDescent="0.3">
      <c r="A630" s="2"/>
      <c r="C630" s="1"/>
    </row>
    <row r="631" spans="1:3" x14ac:dyDescent="0.3">
      <c r="A631" s="2"/>
      <c r="C631" s="1"/>
    </row>
    <row r="632" spans="1:3" x14ac:dyDescent="0.3">
      <c r="A632" s="2"/>
      <c r="C632" s="1"/>
    </row>
    <row r="633" spans="1:3" x14ac:dyDescent="0.3">
      <c r="A633" s="2"/>
      <c r="C633" s="1"/>
    </row>
    <row r="634" spans="1:3" x14ac:dyDescent="0.3">
      <c r="A634" s="2"/>
      <c r="C634" s="1"/>
    </row>
    <row r="635" spans="1:3" x14ac:dyDescent="0.3">
      <c r="A635" s="2"/>
      <c r="C635" s="1"/>
    </row>
    <row r="636" spans="1:3" x14ac:dyDescent="0.3">
      <c r="A636" s="2"/>
      <c r="C636" s="1"/>
    </row>
    <row r="637" spans="1:3" x14ac:dyDescent="0.3">
      <c r="A637" s="2"/>
      <c r="C637" s="1"/>
    </row>
    <row r="638" spans="1:3" x14ac:dyDescent="0.3">
      <c r="A638" s="2"/>
      <c r="C638" s="1"/>
    </row>
    <row r="639" spans="1:3" x14ac:dyDescent="0.3">
      <c r="A639" s="2"/>
      <c r="C639" s="1"/>
    </row>
    <row r="640" spans="1:3" x14ac:dyDescent="0.3">
      <c r="A640" s="2"/>
      <c r="C640" s="1"/>
    </row>
    <row r="641" spans="1:3" x14ac:dyDescent="0.3">
      <c r="A641" s="2"/>
      <c r="C641" s="1"/>
    </row>
    <row r="642" spans="1:3" x14ac:dyDescent="0.3">
      <c r="A642" s="2"/>
      <c r="C642" s="1"/>
    </row>
    <row r="643" spans="1:3" x14ac:dyDescent="0.3">
      <c r="A643" s="2"/>
      <c r="C643" s="1"/>
    </row>
    <row r="644" spans="1:3" x14ac:dyDescent="0.3">
      <c r="A644" s="2"/>
      <c r="C644" s="1"/>
    </row>
    <row r="645" spans="1:3" x14ac:dyDescent="0.3">
      <c r="A645" s="2"/>
      <c r="C645" s="1"/>
    </row>
    <row r="646" spans="1:3" x14ac:dyDescent="0.3">
      <c r="A646" s="2"/>
      <c r="C646" s="1"/>
    </row>
    <row r="647" spans="1:3" x14ac:dyDescent="0.3">
      <c r="A647" s="2"/>
      <c r="C647" s="1"/>
    </row>
    <row r="648" spans="1:3" x14ac:dyDescent="0.3">
      <c r="A648" s="2"/>
      <c r="C648" s="1"/>
    </row>
    <row r="649" spans="1:3" x14ac:dyDescent="0.3">
      <c r="A649" s="2"/>
      <c r="C649" s="1"/>
    </row>
    <row r="650" spans="1:3" x14ac:dyDescent="0.3">
      <c r="A650" s="2"/>
      <c r="C650" s="1"/>
    </row>
    <row r="651" spans="1:3" x14ac:dyDescent="0.3">
      <c r="A651" s="2"/>
      <c r="C651" s="1"/>
    </row>
    <row r="652" spans="1:3" x14ac:dyDescent="0.3">
      <c r="A652" s="2"/>
      <c r="C652" s="1"/>
    </row>
    <row r="653" spans="1:3" x14ac:dyDescent="0.3">
      <c r="A653" s="2"/>
      <c r="C653" s="1"/>
    </row>
    <row r="654" spans="1:3" x14ac:dyDescent="0.3">
      <c r="A654" s="2"/>
      <c r="C654" s="1"/>
    </row>
    <row r="655" spans="1:3" x14ac:dyDescent="0.3">
      <c r="A655" s="2"/>
      <c r="C655" s="1"/>
    </row>
    <row r="656" spans="1:3" x14ac:dyDescent="0.3">
      <c r="A656" s="2"/>
      <c r="C656" s="1"/>
    </row>
    <row r="657" spans="1:3" x14ac:dyDescent="0.3">
      <c r="A657" s="2"/>
      <c r="C657" s="1"/>
    </row>
    <row r="658" spans="1:3" x14ac:dyDescent="0.3">
      <c r="A658" s="2"/>
      <c r="C658" s="1"/>
    </row>
    <row r="659" spans="1:3" x14ac:dyDescent="0.3">
      <c r="A659" s="2"/>
      <c r="C659" s="1"/>
    </row>
    <row r="660" spans="1:3" x14ac:dyDescent="0.3">
      <c r="A660" s="2"/>
      <c r="C660" s="1"/>
    </row>
    <row r="661" spans="1:3" x14ac:dyDescent="0.3">
      <c r="A661" s="2"/>
      <c r="C661" s="1"/>
    </row>
    <row r="662" spans="1:3" x14ac:dyDescent="0.3">
      <c r="A662" s="2"/>
      <c r="C662" s="1"/>
    </row>
    <row r="663" spans="1:3" x14ac:dyDescent="0.3">
      <c r="A663" s="2"/>
      <c r="C663" s="1"/>
    </row>
    <row r="664" spans="1:3" x14ac:dyDescent="0.3">
      <c r="A664" s="2"/>
      <c r="C664" s="1"/>
    </row>
    <row r="665" spans="1:3" x14ac:dyDescent="0.3">
      <c r="A665" s="2"/>
      <c r="C665" s="1"/>
    </row>
    <row r="666" spans="1:3" x14ac:dyDescent="0.3">
      <c r="A666" s="2"/>
      <c r="C666" s="1"/>
    </row>
    <row r="667" spans="1:3" x14ac:dyDescent="0.3">
      <c r="A667" s="2"/>
      <c r="C667" s="1"/>
    </row>
    <row r="668" spans="1:3" x14ac:dyDescent="0.3">
      <c r="A668" s="2"/>
      <c r="C668" s="1"/>
    </row>
    <row r="669" spans="1:3" x14ac:dyDescent="0.3">
      <c r="A669" s="2"/>
      <c r="C669" s="1"/>
    </row>
    <row r="670" spans="1:3" x14ac:dyDescent="0.3">
      <c r="A670" s="2"/>
      <c r="C670" s="1"/>
    </row>
    <row r="671" spans="1:3" x14ac:dyDescent="0.3">
      <c r="A671" s="2"/>
      <c r="C671" s="1"/>
    </row>
    <row r="672" spans="1:3" x14ac:dyDescent="0.3">
      <c r="A672" s="2"/>
      <c r="C672" s="1"/>
    </row>
    <row r="673" spans="1:3" x14ac:dyDescent="0.3">
      <c r="A673" s="2"/>
      <c r="C673" s="1"/>
    </row>
    <row r="674" spans="1:3" x14ac:dyDescent="0.3">
      <c r="A674" s="2"/>
      <c r="C674" s="1"/>
    </row>
    <row r="675" spans="1:3" x14ac:dyDescent="0.3">
      <c r="A675" s="2"/>
      <c r="C675" s="1"/>
    </row>
    <row r="676" spans="1:3" x14ac:dyDescent="0.3">
      <c r="A676" s="2"/>
      <c r="C676" s="1"/>
    </row>
    <row r="677" spans="1:3" x14ac:dyDescent="0.3">
      <c r="A677" s="2"/>
      <c r="C677" s="1"/>
    </row>
    <row r="678" spans="1:3" x14ac:dyDescent="0.3">
      <c r="A678" s="2"/>
      <c r="C678" s="1"/>
    </row>
    <row r="679" spans="1:3" x14ac:dyDescent="0.3">
      <c r="A679" s="2"/>
      <c r="C679" s="1"/>
    </row>
    <row r="680" spans="1:3" x14ac:dyDescent="0.3">
      <c r="A680" s="2"/>
      <c r="C680" s="1"/>
    </row>
    <row r="681" spans="1:3" x14ac:dyDescent="0.3">
      <c r="A681" s="2"/>
      <c r="C681" s="1"/>
    </row>
    <row r="682" spans="1:3" x14ac:dyDescent="0.3">
      <c r="A682" s="2"/>
      <c r="C682" s="1"/>
    </row>
    <row r="683" spans="1:3" x14ac:dyDescent="0.3">
      <c r="A683" s="2"/>
      <c r="C683" s="1"/>
    </row>
    <row r="684" spans="1:3" x14ac:dyDescent="0.3">
      <c r="A684" s="2"/>
      <c r="C684" s="1"/>
    </row>
    <row r="685" spans="1:3" x14ac:dyDescent="0.3">
      <c r="A685" s="2"/>
      <c r="C685" s="1"/>
    </row>
    <row r="686" spans="1:3" x14ac:dyDescent="0.3">
      <c r="A686" s="2"/>
      <c r="C686" s="1"/>
    </row>
    <row r="687" spans="1:3" x14ac:dyDescent="0.3">
      <c r="A687" s="2"/>
      <c r="C687" s="1"/>
    </row>
    <row r="688" spans="1:3" x14ac:dyDescent="0.3">
      <c r="A688" s="2"/>
      <c r="C688" s="1"/>
    </row>
    <row r="689" spans="1:3" x14ac:dyDescent="0.3">
      <c r="A689" s="2"/>
      <c r="C689" s="1"/>
    </row>
    <row r="690" spans="1:3" x14ac:dyDescent="0.3">
      <c r="A690" s="2"/>
      <c r="C690" s="1"/>
    </row>
    <row r="691" spans="1:3" x14ac:dyDescent="0.3">
      <c r="A691" s="2"/>
      <c r="C691" s="1"/>
    </row>
    <row r="692" spans="1:3" x14ac:dyDescent="0.3">
      <c r="A692" s="2"/>
      <c r="C692" s="1"/>
    </row>
    <row r="693" spans="1:3" x14ac:dyDescent="0.3">
      <c r="A693" s="2"/>
      <c r="C693" s="1"/>
    </row>
    <row r="694" spans="1:3" x14ac:dyDescent="0.3">
      <c r="A694" s="2"/>
      <c r="C694" s="1"/>
    </row>
    <row r="695" spans="1:3" x14ac:dyDescent="0.3">
      <c r="A695" s="2"/>
      <c r="C695" s="1"/>
    </row>
    <row r="696" spans="1:3" x14ac:dyDescent="0.3">
      <c r="A696" s="2"/>
      <c r="C696" s="1"/>
    </row>
    <row r="697" spans="1:3" x14ac:dyDescent="0.3">
      <c r="A697" s="2"/>
      <c r="C697" s="1"/>
    </row>
    <row r="698" spans="1:3" x14ac:dyDescent="0.3">
      <c r="A698" s="2"/>
      <c r="C698" s="1"/>
    </row>
    <row r="699" spans="1:3" x14ac:dyDescent="0.3">
      <c r="A699" s="2"/>
      <c r="C699" s="1"/>
    </row>
    <row r="700" spans="1:3" x14ac:dyDescent="0.3">
      <c r="A700" s="2"/>
      <c r="C700" s="1"/>
    </row>
    <row r="701" spans="1:3" x14ac:dyDescent="0.3">
      <c r="A701" s="2"/>
      <c r="C701" s="1"/>
    </row>
    <row r="702" spans="1:3" x14ac:dyDescent="0.3">
      <c r="A702" s="2"/>
      <c r="C702" s="1"/>
    </row>
    <row r="703" spans="1:3" x14ac:dyDescent="0.3">
      <c r="A703" s="2"/>
      <c r="C703" s="1"/>
    </row>
    <row r="704" spans="1:3" x14ac:dyDescent="0.3">
      <c r="A704" s="2"/>
      <c r="C704" s="1"/>
    </row>
    <row r="705" spans="1:3" x14ac:dyDescent="0.3">
      <c r="A705" s="2"/>
      <c r="C705" s="1"/>
    </row>
    <row r="706" spans="1:3" x14ac:dyDescent="0.3">
      <c r="A706" s="2"/>
      <c r="C706" s="1"/>
    </row>
    <row r="707" spans="1:3" x14ac:dyDescent="0.3">
      <c r="A707" s="2"/>
      <c r="C707" s="1"/>
    </row>
    <row r="708" spans="1:3" x14ac:dyDescent="0.3">
      <c r="A708" s="2"/>
      <c r="C708" s="1"/>
    </row>
    <row r="709" spans="1:3" x14ac:dyDescent="0.3">
      <c r="A709" s="2"/>
      <c r="C709" s="1"/>
    </row>
    <row r="710" spans="1:3" x14ac:dyDescent="0.3">
      <c r="A710" s="2"/>
      <c r="C710" s="1"/>
    </row>
    <row r="711" spans="1:3" x14ac:dyDescent="0.3">
      <c r="A711" s="2"/>
      <c r="C711" s="1"/>
    </row>
    <row r="712" spans="1:3" x14ac:dyDescent="0.3">
      <c r="A712" s="2"/>
      <c r="C712" s="1"/>
    </row>
    <row r="713" spans="1:3" x14ac:dyDescent="0.3">
      <c r="A713" s="2"/>
      <c r="C713" s="1"/>
    </row>
    <row r="714" spans="1:3" x14ac:dyDescent="0.3">
      <c r="A714" s="2"/>
      <c r="C714" s="1"/>
    </row>
    <row r="715" spans="1:3" x14ac:dyDescent="0.3">
      <c r="A715" s="2"/>
      <c r="C715" s="1"/>
    </row>
    <row r="716" spans="1:3" x14ac:dyDescent="0.3">
      <c r="A716" s="2"/>
      <c r="C716" s="1"/>
    </row>
    <row r="717" spans="1:3" x14ac:dyDescent="0.3">
      <c r="A717" s="2"/>
      <c r="C717" s="1"/>
    </row>
    <row r="718" spans="1:3" x14ac:dyDescent="0.3">
      <c r="A718" s="2"/>
      <c r="C718" s="1"/>
    </row>
    <row r="719" spans="1:3" x14ac:dyDescent="0.3">
      <c r="A719" s="2"/>
      <c r="C719" s="1"/>
    </row>
    <row r="720" spans="1:3" x14ac:dyDescent="0.3">
      <c r="A720" s="2"/>
      <c r="C720" s="1"/>
    </row>
    <row r="721" spans="1:3" x14ac:dyDescent="0.3">
      <c r="A721" s="2"/>
      <c r="C721" s="1"/>
    </row>
    <row r="722" spans="1:3" x14ac:dyDescent="0.3">
      <c r="A722" s="2"/>
      <c r="C722" s="1"/>
    </row>
    <row r="723" spans="1:3" x14ac:dyDescent="0.3">
      <c r="A723" s="2"/>
      <c r="C723" s="1"/>
    </row>
    <row r="724" spans="1:3" x14ac:dyDescent="0.3">
      <c r="A724" s="2"/>
      <c r="C724" s="1"/>
    </row>
    <row r="725" spans="1:3" x14ac:dyDescent="0.3">
      <c r="A725" s="2"/>
      <c r="C725" s="1"/>
    </row>
    <row r="726" spans="1:3" x14ac:dyDescent="0.3">
      <c r="A726" s="2"/>
      <c r="C726" s="1"/>
    </row>
    <row r="727" spans="1:3" x14ac:dyDescent="0.3">
      <c r="A727" s="2"/>
      <c r="C727" s="1"/>
    </row>
    <row r="728" spans="1:3" x14ac:dyDescent="0.3">
      <c r="A728" s="2"/>
      <c r="C728" s="1"/>
    </row>
    <row r="729" spans="1:3" x14ac:dyDescent="0.3">
      <c r="A729" s="2"/>
      <c r="C729" s="1"/>
    </row>
    <row r="730" spans="1:3" x14ac:dyDescent="0.3">
      <c r="A730" s="2"/>
      <c r="C730" s="1"/>
    </row>
    <row r="731" spans="1:3" x14ac:dyDescent="0.3">
      <c r="A731" s="2"/>
      <c r="C731" s="1"/>
    </row>
    <row r="732" spans="1:3" x14ac:dyDescent="0.3">
      <c r="A732" s="2"/>
      <c r="C732" s="1"/>
    </row>
    <row r="733" spans="1:3" x14ac:dyDescent="0.3">
      <c r="A733" s="2"/>
      <c r="C733" s="1"/>
    </row>
    <row r="734" spans="1:3" x14ac:dyDescent="0.3">
      <c r="A734" s="2"/>
      <c r="C734" s="1"/>
    </row>
    <row r="735" spans="1:3" x14ac:dyDescent="0.3">
      <c r="A735" s="2"/>
      <c r="C735" s="1"/>
    </row>
    <row r="736" spans="1:3" x14ac:dyDescent="0.3">
      <c r="A736" s="2"/>
      <c r="C736" s="1"/>
    </row>
    <row r="737" spans="1:3" x14ac:dyDescent="0.3">
      <c r="A737" s="2"/>
      <c r="C737" s="1"/>
    </row>
    <row r="738" spans="1:3" x14ac:dyDescent="0.3">
      <c r="A738" s="2"/>
      <c r="C738" s="1"/>
    </row>
    <row r="739" spans="1:3" x14ac:dyDescent="0.3">
      <c r="A739" s="2"/>
      <c r="C739" s="1"/>
    </row>
    <row r="740" spans="1:3" x14ac:dyDescent="0.3">
      <c r="A740" s="2"/>
      <c r="C740" s="1"/>
    </row>
    <row r="741" spans="1:3" x14ac:dyDescent="0.3">
      <c r="A741" s="2"/>
      <c r="C741" s="1"/>
    </row>
    <row r="742" spans="1:3" x14ac:dyDescent="0.3">
      <c r="A742" s="2"/>
      <c r="C742" s="1"/>
    </row>
    <row r="743" spans="1:3" x14ac:dyDescent="0.3">
      <c r="A743" s="2"/>
      <c r="C743" s="1"/>
    </row>
    <row r="744" spans="1:3" x14ac:dyDescent="0.3">
      <c r="A744" s="2"/>
      <c r="C744" s="1"/>
    </row>
    <row r="745" spans="1:3" x14ac:dyDescent="0.3">
      <c r="A745" s="2"/>
      <c r="C745" s="1"/>
    </row>
    <row r="746" spans="1:3" x14ac:dyDescent="0.3">
      <c r="A746" s="2"/>
      <c r="C746" s="1"/>
    </row>
    <row r="747" spans="1:3" x14ac:dyDescent="0.3">
      <c r="A747" s="2"/>
      <c r="C747" s="1"/>
    </row>
    <row r="748" spans="1:3" x14ac:dyDescent="0.3">
      <c r="A748" s="2"/>
      <c r="C748" s="1"/>
    </row>
    <row r="749" spans="1:3" x14ac:dyDescent="0.3">
      <c r="A749" s="2"/>
      <c r="C749" s="1"/>
    </row>
    <row r="750" spans="1:3" x14ac:dyDescent="0.3">
      <c r="A750" s="2"/>
      <c r="C750" s="1"/>
    </row>
    <row r="751" spans="1:3" x14ac:dyDescent="0.3">
      <c r="A751" s="2"/>
      <c r="C751" s="1"/>
    </row>
    <row r="752" spans="1:3" x14ac:dyDescent="0.3">
      <c r="A752" s="2"/>
      <c r="C752" s="1"/>
    </row>
    <row r="753" spans="1:3" x14ac:dyDescent="0.3">
      <c r="A753" s="2"/>
      <c r="C753" s="1"/>
    </row>
    <row r="754" spans="1:3" x14ac:dyDescent="0.3">
      <c r="A754" s="2"/>
      <c r="C754" s="1"/>
    </row>
    <row r="755" spans="1:3" x14ac:dyDescent="0.3">
      <c r="A755" s="2"/>
      <c r="C755" s="1"/>
    </row>
    <row r="756" spans="1:3" x14ac:dyDescent="0.3">
      <c r="A756" s="2"/>
      <c r="C756" s="1"/>
    </row>
    <row r="757" spans="1:3" x14ac:dyDescent="0.3">
      <c r="A757" s="2"/>
      <c r="C757" s="1"/>
    </row>
    <row r="758" spans="1:3" x14ac:dyDescent="0.3">
      <c r="A758" s="2"/>
      <c r="C758" s="1"/>
    </row>
    <row r="759" spans="1:3" x14ac:dyDescent="0.3">
      <c r="A759" s="2"/>
      <c r="C759" s="1"/>
    </row>
    <row r="760" spans="1:3" x14ac:dyDescent="0.3">
      <c r="A760" s="2"/>
      <c r="C760" s="1"/>
    </row>
    <row r="761" spans="1:3" x14ac:dyDescent="0.3">
      <c r="A761" s="2"/>
      <c r="C761" s="1"/>
    </row>
    <row r="762" spans="1:3" x14ac:dyDescent="0.3">
      <c r="A762" s="2"/>
      <c r="C762" s="1"/>
    </row>
    <row r="763" spans="1:3" x14ac:dyDescent="0.3">
      <c r="A763" s="2"/>
      <c r="C763" s="1"/>
    </row>
    <row r="764" spans="1:3" x14ac:dyDescent="0.3">
      <c r="A764" s="2"/>
      <c r="C764" s="1"/>
    </row>
    <row r="765" spans="1:3" x14ac:dyDescent="0.3">
      <c r="A765" s="2"/>
      <c r="C765" s="1"/>
    </row>
    <row r="766" spans="1:3" x14ac:dyDescent="0.3">
      <c r="A766" s="2"/>
      <c r="C766" s="1"/>
    </row>
    <row r="767" spans="1:3" x14ac:dyDescent="0.3">
      <c r="A767" s="2"/>
      <c r="C767" s="1"/>
    </row>
    <row r="768" spans="1:3" x14ac:dyDescent="0.3">
      <c r="A768" s="2"/>
      <c r="C768" s="1"/>
    </row>
    <row r="769" spans="1:3" x14ac:dyDescent="0.3">
      <c r="A769" s="2"/>
      <c r="C769" s="1"/>
    </row>
    <row r="770" spans="1:3" x14ac:dyDescent="0.3">
      <c r="A770" s="2"/>
      <c r="C770" s="1"/>
    </row>
    <row r="771" spans="1:3" x14ac:dyDescent="0.3">
      <c r="A771" s="2"/>
      <c r="C771" s="1"/>
    </row>
    <row r="772" spans="1:3" x14ac:dyDescent="0.3">
      <c r="A772" s="2"/>
      <c r="C772" s="1"/>
    </row>
    <row r="773" spans="1:3" x14ac:dyDescent="0.3">
      <c r="A773" s="2"/>
      <c r="C773" s="1"/>
    </row>
    <row r="774" spans="1:3" x14ac:dyDescent="0.3">
      <c r="A774" s="2"/>
      <c r="C774" s="1"/>
    </row>
    <row r="775" spans="1:3" x14ac:dyDescent="0.3">
      <c r="A775" s="2"/>
      <c r="C775" s="1"/>
    </row>
    <row r="776" spans="1:3" x14ac:dyDescent="0.3">
      <c r="A776" s="2"/>
      <c r="C776" s="1"/>
    </row>
    <row r="777" spans="1:3" x14ac:dyDescent="0.3">
      <c r="A777" s="2"/>
      <c r="C777" s="1"/>
    </row>
    <row r="778" spans="1:3" x14ac:dyDescent="0.3">
      <c r="A778" s="2"/>
      <c r="C778" s="1"/>
    </row>
    <row r="779" spans="1:3" x14ac:dyDescent="0.3">
      <c r="A779" s="2"/>
      <c r="C779" s="1"/>
    </row>
    <row r="780" spans="1:3" x14ac:dyDescent="0.3">
      <c r="A780" s="2"/>
      <c r="C780" s="1"/>
    </row>
    <row r="781" spans="1:3" x14ac:dyDescent="0.3">
      <c r="A781" s="2"/>
      <c r="C781" s="1"/>
    </row>
    <row r="782" spans="1:3" x14ac:dyDescent="0.3">
      <c r="A782" s="2"/>
      <c r="C782" s="1"/>
    </row>
    <row r="783" spans="1:3" x14ac:dyDescent="0.3">
      <c r="A783" s="2"/>
      <c r="C783" s="1"/>
    </row>
    <row r="784" spans="1:3" x14ac:dyDescent="0.3">
      <c r="A784" s="2"/>
      <c r="C784" s="1"/>
    </row>
    <row r="785" spans="1:3" x14ac:dyDescent="0.3">
      <c r="A785" s="2"/>
      <c r="C785" s="1"/>
    </row>
    <row r="786" spans="1:3" x14ac:dyDescent="0.3">
      <c r="A786" s="2"/>
      <c r="C786" s="1"/>
    </row>
    <row r="787" spans="1:3" x14ac:dyDescent="0.3">
      <c r="A787" s="2"/>
      <c r="C787" s="1"/>
    </row>
    <row r="788" spans="1:3" x14ac:dyDescent="0.3">
      <c r="A788" s="2"/>
      <c r="C788" s="1"/>
    </row>
    <row r="789" spans="1:3" x14ac:dyDescent="0.3">
      <c r="A789" s="2"/>
      <c r="C789" s="1"/>
    </row>
    <row r="790" spans="1:3" x14ac:dyDescent="0.3">
      <c r="A790" s="2"/>
      <c r="C790" s="1"/>
    </row>
    <row r="791" spans="1:3" x14ac:dyDescent="0.3">
      <c r="A791" s="2"/>
      <c r="C791" s="1"/>
    </row>
    <row r="792" spans="1:3" x14ac:dyDescent="0.3">
      <c r="A792" s="2"/>
      <c r="C792" s="1"/>
    </row>
    <row r="793" spans="1:3" x14ac:dyDescent="0.3">
      <c r="A793" s="2"/>
      <c r="C793" s="1"/>
    </row>
    <row r="794" spans="1:3" x14ac:dyDescent="0.3">
      <c r="A794" s="2"/>
      <c r="C794" s="1"/>
    </row>
    <row r="795" spans="1:3" x14ac:dyDescent="0.3">
      <c r="A795" s="2"/>
      <c r="C795" s="1"/>
    </row>
    <row r="796" spans="1:3" x14ac:dyDescent="0.3">
      <c r="A796" s="2"/>
      <c r="C796" s="1"/>
    </row>
    <row r="797" spans="1:3" x14ac:dyDescent="0.3">
      <c r="A797" s="2"/>
      <c r="C797" s="1"/>
    </row>
    <row r="798" spans="1:3" x14ac:dyDescent="0.3">
      <c r="A798" s="2"/>
      <c r="C798" s="1"/>
    </row>
    <row r="799" spans="1:3" x14ac:dyDescent="0.3">
      <c r="A799" s="2"/>
      <c r="C799" s="1"/>
    </row>
    <row r="800" spans="1:3" x14ac:dyDescent="0.3">
      <c r="A800" s="2"/>
      <c r="C800" s="1"/>
    </row>
    <row r="801" spans="1:3" x14ac:dyDescent="0.3">
      <c r="A801" s="2"/>
      <c r="C801" s="1"/>
    </row>
    <row r="802" spans="1:3" x14ac:dyDescent="0.3">
      <c r="A802" s="2"/>
      <c r="C802" s="1"/>
    </row>
    <row r="803" spans="1:3" x14ac:dyDescent="0.3">
      <c r="A803" s="2"/>
      <c r="C803" s="1"/>
    </row>
    <row r="804" spans="1:3" x14ac:dyDescent="0.3">
      <c r="A804" s="2"/>
      <c r="C804" s="1"/>
    </row>
    <row r="805" spans="1:3" x14ac:dyDescent="0.3">
      <c r="A805" s="2"/>
      <c r="C805" s="1"/>
    </row>
    <row r="806" spans="1:3" x14ac:dyDescent="0.3">
      <c r="A806" s="2"/>
      <c r="C806" s="1"/>
    </row>
    <row r="807" spans="1:3" x14ac:dyDescent="0.3">
      <c r="A807" s="2"/>
      <c r="C807" s="1"/>
    </row>
    <row r="808" spans="1:3" x14ac:dyDescent="0.3">
      <c r="A808" s="2"/>
      <c r="C808" s="1"/>
    </row>
    <row r="809" spans="1:3" x14ac:dyDescent="0.3">
      <c r="A809" s="2"/>
      <c r="C809" s="1"/>
    </row>
    <row r="810" spans="1:3" x14ac:dyDescent="0.3">
      <c r="A810" s="2"/>
      <c r="C810" s="1"/>
    </row>
    <row r="811" spans="1:3" x14ac:dyDescent="0.3">
      <c r="A811" s="2"/>
      <c r="C811" s="1"/>
    </row>
    <row r="812" spans="1:3" x14ac:dyDescent="0.3">
      <c r="A812" s="2"/>
      <c r="C812" s="1"/>
    </row>
    <row r="813" spans="1:3" x14ac:dyDescent="0.3">
      <c r="A813" s="2"/>
      <c r="C813" s="1"/>
    </row>
    <row r="814" spans="1:3" x14ac:dyDescent="0.3">
      <c r="A814" s="2"/>
      <c r="C814" s="1"/>
    </row>
    <row r="815" spans="1:3" x14ac:dyDescent="0.3">
      <c r="A815" s="2"/>
      <c r="C815" s="1"/>
    </row>
    <row r="816" spans="1:3" x14ac:dyDescent="0.3">
      <c r="A816" s="2"/>
      <c r="C816" s="1"/>
    </row>
    <row r="817" spans="1:3" x14ac:dyDescent="0.3">
      <c r="A817" s="2"/>
      <c r="C817" s="1"/>
    </row>
    <row r="818" spans="1:3" x14ac:dyDescent="0.3">
      <c r="A818" s="2"/>
      <c r="C818" s="1"/>
    </row>
    <row r="819" spans="1:3" x14ac:dyDescent="0.3">
      <c r="A819" s="2"/>
      <c r="C819" s="1"/>
    </row>
    <row r="820" spans="1:3" x14ac:dyDescent="0.3">
      <c r="A820" s="2"/>
      <c r="C820" s="1"/>
    </row>
    <row r="821" spans="1:3" x14ac:dyDescent="0.3">
      <c r="A821" s="2"/>
      <c r="C821" s="1"/>
    </row>
    <row r="822" spans="1:3" x14ac:dyDescent="0.3">
      <c r="A822" s="2"/>
      <c r="C822" s="1"/>
    </row>
    <row r="823" spans="1:3" x14ac:dyDescent="0.3">
      <c r="A823" s="2"/>
      <c r="C823" s="1"/>
    </row>
    <row r="824" spans="1:3" x14ac:dyDescent="0.3">
      <c r="A824" s="2"/>
      <c r="C824" s="1"/>
    </row>
    <row r="825" spans="1:3" x14ac:dyDescent="0.3">
      <c r="A825" s="2"/>
      <c r="C825" s="1"/>
    </row>
    <row r="826" spans="1:3" x14ac:dyDescent="0.3">
      <c r="A826" s="2"/>
      <c r="C826" s="1"/>
    </row>
    <row r="827" spans="1:3" x14ac:dyDescent="0.3">
      <c r="A827" s="2"/>
      <c r="C827" s="1"/>
    </row>
    <row r="828" spans="1:3" x14ac:dyDescent="0.3">
      <c r="A828" s="2"/>
      <c r="C828" s="1"/>
    </row>
    <row r="829" spans="1:3" x14ac:dyDescent="0.3">
      <c r="A829" s="2"/>
      <c r="C829" s="1"/>
    </row>
    <row r="830" spans="1:3" x14ac:dyDescent="0.3">
      <c r="A830" s="2"/>
      <c r="C830" s="1"/>
    </row>
    <row r="831" spans="1:3" x14ac:dyDescent="0.3">
      <c r="A831" s="2"/>
      <c r="C831" s="1"/>
    </row>
    <row r="832" spans="1:3" x14ac:dyDescent="0.3">
      <c r="A832" s="2"/>
      <c r="C832" s="1"/>
    </row>
    <row r="833" spans="1:3" x14ac:dyDescent="0.3">
      <c r="A833" s="2"/>
      <c r="C833" s="1"/>
    </row>
    <row r="834" spans="1:3" x14ac:dyDescent="0.3">
      <c r="A834" s="2"/>
      <c r="C834" s="1"/>
    </row>
    <row r="835" spans="1:3" x14ac:dyDescent="0.3">
      <c r="A835" s="2"/>
      <c r="C835" s="1"/>
    </row>
    <row r="836" spans="1:3" x14ac:dyDescent="0.3">
      <c r="A836" s="2"/>
      <c r="C836" s="1"/>
    </row>
    <row r="837" spans="1:3" x14ac:dyDescent="0.3">
      <c r="A837" s="2"/>
      <c r="C837" s="1"/>
    </row>
    <row r="838" spans="1:3" x14ac:dyDescent="0.3">
      <c r="A838" s="2"/>
      <c r="C838" s="1"/>
    </row>
    <row r="839" spans="1:3" x14ac:dyDescent="0.3">
      <c r="A839" s="2"/>
      <c r="C839" s="1"/>
    </row>
    <row r="840" spans="1:3" x14ac:dyDescent="0.3">
      <c r="A840" s="2"/>
      <c r="C840" s="1"/>
    </row>
    <row r="841" spans="1:3" x14ac:dyDescent="0.3">
      <c r="A841" s="2"/>
      <c r="C841" s="1"/>
    </row>
    <row r="842" spans="1:3" x14ac:dyDescent="0.3">
      <c r="A842" s="2"/>
      <c r="C842" s="1"/>
    </row>
    <row r="843" spans="1:3" x14ac:dyDescent="0.3">
      <c r="A843" s="2"/>
      <c r="C843" s="1"/>
    </row>
    <row r="844" spans="1:3" x14ac:dyDescent="0.3">
      <c r="A844" s="2"/>
      <c r="C844" s="1"/>
    </row>
    <row r="845" spans="1:3" x14ac:dyDescent="0.3">
      <c r="A845" s="2"/>
      <c r="C845" s="1"/>
    </row>
    <row r="846" spans="1:3" x14ac:dyDescent="0.3">
      <c r="A846" s="2"/>
      <c r="C846" s="1"/>
    </row>
    <row r="847" spans="1:3" x14ac:dyDescent="0.3">
      <c r="A847" s="2"/>
      <c r="C847" s="1"/>
    </row>
    <row r="848" spans="1:3" x14ac:dyDescent="0.3">
      <c r="A848" s="2"/>
      <c r="C848" s="1"/>
    </row>
    <row r="849" spans="1:3" x14ac:dyDescent="0.3">
      <c r="A849" s="2"/>
      <c r="C849" s="1"/>
    </row>
    <row r="850" spans="1:3" x14ac:dyDescent="0.3">
      <c r="A850" s="2"/>
      <c r="C850" s="1"/>
    </row>
    <row r="851" spans="1:3" x14ac:dyDescent="0.3">
      <c r="A851" s="2"/>
      <c r="C851" s="1"/>
    </row>
    <row r="852" spans="1:3" x14ac:dyDescent="0.3">
      <c r="A852" s="2"/>
      <c r="C852" s="1"/>
    </row>
    <row r="853" spans="1:3" x14ac:dyDescent="0.3">
      <c r="A853" s="2"/>
      <c r="C853" s="1"/>
    </row>
    <row r="854" spans="1:3" x14ac:dyDescent="0.3">
      <c r="A854" s="2"/>
      <c r="C854" s="1"/>
    </row>
    <row r="855" spans="1:3" x14ac:dyDescent="0.3">
      <c r="A855" s="2"/>
      <c r="C855" s="1"/>
    </row>
    <row r="856" spans="1:3" x14ac:dyDescent="0.3">
      <c r="A856" s="2"/>
      <c r="C856" s="1"/>
    </row>
    <row r="857" spans="1:3" x14ac:dyDescent="0.3">
      <c r="A857" s="2"/>
      <c r="C857" s="1"/>
    </row>
    <row r="858" spans="1:3" x14ac:dyDescent="0.3">
      <c r="A858" s="2"/>
      <c r="C858" s="1"/>
    </row>
    <row r="859" spans="1:3" x14ac:dyDescent="0.3">
      <c r="A859" s="2"/>
      <c r="C859" s="1"/>
    </row>
    <row r="860" spans="1:3" x14ac:dyDescent="0.3">
      <c r="A860" s="2"/>
      <c r="C860" s="1"/>
    </row>
    <row r="861" spans="1:3" x14ac:dyDescent="0.3">
      <c r="A861" s="2"/>
      <c r="C861" s="1"/>
    </row>
    <row r="862" spans="1:3" x14ac:dyDescent="0.3">
      <c r="A862" s="2"/>
      <c r="C862" s="1"/>
    </row>
    <row r="863" spans="1:3" x14ac:dyDescent="0.3">
      <c r="A863" s="2"/>
      <c r="C863" s="1"/>
    </row>
    <row r="864" spans="1:3" x14ac:dyDescent="0.3">
      <c r="A864" s="2"/>
      <c r="C864" s="1"/>
    </row>
    <row r="865" spans="1:3" x14ac:dyDescent="0.3">
      <c r="A865" s="2"/>
      <c r="C865" s="1"/>
    </row>
    <row r="866" spans="1:3" x14ac:dyDescent="0.3">
      <c r="A866" s="2"/>
      <c r="C866" s="1"/>
    </row>
    <row r="867" spans="1:3" x14ac:dyDescent="0.3">
      <c r="A867" s="2"/>
      <c r="C867" s="1"/>
    </row>
    <row r="868" spans="1:3" x14ac:dyDescent="0.3">
      <c r="A868" s="2"/>
      <c r="C868" s="1"/>
    </row>
    <row r="869" spans="1:3" x14ac:dyDescent="0.3">
      <c r="A869" s="2"/>
      <c r="C869" s="1"/>
    </row>
    <row r="870" spans="1:3" x14ac:dyDescent="0.3">
      <c r="A870" s="2"/>
      <c r="C870" s="1"/>
    </row>
    <row r="871" spans="1:3" x14ac:dyDescent="0.3">
      <c r="A871" s="2"/>
      <c r="C871" s="1"/>
    </row>
    <row r="872" spans="1:3" x14ac:dyDescent="0.3">
      <c r="A872" s="2"/>
      <c r="C872" s="1"/>
    </row>
    <row r="873" spans="1:3" x14ac:dyDescent="0.3">
      <c r="A873" s="2"/>
      <c r="C873" s="1"/>
    </row>
    <row r="874" spans="1:3" x14ac:dyDescent="0.3">
      <c r="A874" s="2"/>
      <c r="C874" s="1"/>
    </row>
    <row r="875" spans="1:3" x14ac:dyDescent="0.3">
      <c r="A875" s="2"/>
      <c r="C875" s="1"/>
    </row>
    <row r="876" spans="1:3" x14ac:dyDescent="0.3">
      <c r="A876" s="2"/>
      <c r="C876" s="1"/>
    </row>
    <row r="877" spans="1:3" x14ac:dyDescent="0.3">
      <c r="A877" s="2"/>
      <c r="C877" s="1"/>
    </row>
    <row r="878" spans="1:3" x14ac:dyDescent="0.3">
      <c r="A878" s="2"/>
      <c r="C878" s="1"/>
    </row>
    <row r="879" spans="1:3" x14ac:dyDescent="0.3">
      <c r="A879" s="2"/>
      <c r="C879" s="1"/>
    </row>
    <row r="880" spans="1:3" x14ac:dyDescent="0.3">
      <c r="A880" s="2"/>
      <c r="C880" s="1"/>
    </row>
    <row r="881" spans="1:3" x14ac:dyDescent="0.3">
      <c r="A881" s="2"/>
      <c r="C881" s="1"/>
    </row>
    <row r="882" spans="1:3" x14ac:dyDescent="0.3">
      <c r="A882" s="2"/>
      <c r="C882" s="1"/>
    </row>
    <row r="883" spans="1:3" x14ac:dyDescent="0.3">
      <c r="A883" s="2"/>
      <c r="C883" s="1"/>
    </row>
    <row r="884" spans="1:3" x14ac:dyDescent="0.3">
      <c r="A884" s="2"/>
      <c r="C884" s="1"/>
    </row>
    <row r="885" spans="1:3" x14ac:dyDescent="0.3">
      <c r="A885" s="2"/>
      <c r="C885" s="1"/>
    </row>
    <row r="886" spans="1:3" x14ac:dyDescent="0.3">
      <c r="A886" s="2"/>
      <c r="C886" s="1"/>
    </row>
    <row r="887" spans="1:3" x14ac:dyDescent="0.3">
      <c r="A887" s="2"/>
      <c r="C887" s="1"/>
    </row>
    <row r="888" spans="1:3" x14ac:dyDescent="0.3">
      <c r="A888" s="2"/>
      <c r="C888" s="1"/>
    </row>
    <row r="889" spans="1:3" x14ac:dyDescent="0.3">
      <c r="A889" s="2"/>
      <c r="C889" s="1"/>
    </row>
    <row r="890" spans="1:3" x14ac:dyDescent="0.3">
      <c r="A890" s="2"/>
      <c r="C890" s="1"/>
    </row>
    <row r="891" spans="1:3" x14ac:dyDescent="0.3">
      <c r="A891" s="2"/>
      <c r="C891" s="1"/>
    </row>
    <row r="892" spans="1:3" x14ac:dyDescent="0.3">
      <c r="A892" s="2"/>
      <c r="C892" s="1"/>
    </row>
    <row r="893" spans="1:3" x14ac:dyDescent="0.3">
      <c r="A893" s="2"/>
      <c r="C893" s="1"/>
    </row>
    <row r="894" spans="1:3" x14ac:dyDescent="0.3">
      <c r="A894" s="2"/>
      <c r="C894" s="1"/>
    </row>
    <row r="895" spans="1:3" x14ac:dyDescent="0.3">
      <c r="A895" s="2"/>
      <c r="C895" s="1"/>
    </row>
    <row r="896" spans="1:3" x14ac:dyDescent="0.3">
      <c r="A896" s="2"/>
      <c r="C896" s="1"/>
    </row>
    <row r="897" spans="1:3" x14ac:dyDescent="0.3">
      <c r="A897" s="2"/>
      <c r="C897" s="1"/>
    </row>
    <row r="898" spans="1:3" x14ac:dyDescent="0.3">
      <c r="A898" s="2"/>
      <c r="C898" s="1"/>
    </row>
    <row r="899" spans="1:3" x14ac:dyDescent="0.3">
      <c r="A899" s="2"/>
      <c r="C899" s="1"/>
    </row>
    <row r="900" spans="1:3" x14ac:dyDescent="0.3">
      <c r="A900" s="2"/>
      <c r="C900" s="1"/>
    </row>
    <row r="901" spans="1:3" x14ac:dyDescent="0.3">
      <c r="A901" s="2"/>
      <c r="C901" s="1"/>
    </row>
    <row r="902" spans="1:3" x14ac:dyDescent="0.3">
      <c r="A902" s="2"/>
      <c r="C902" s="1"/>
    </row>
    <row r="903" spans="1:3" x14ac:dyDescent="0.3">
      <c r="A903" s="2"/>
      <c r="C903" s="1"/>
    </row>
    <row r="904" spans="1:3" x14ac:dyDescent="0.3">
      <c r="A904" s="2"/>
      <c r="C904" s="1"/>
    </row>
    <row r="905" spans="1:3" x14ac:dyDescent="0.3">
      <c r="A905" s="2"/>
      <c r="C905" s="1"/>
    </row>
    <row r="906" spans="1:3" x14ac:dyDescent="0.3">
      <c r="A906" s="2"/>
      <c r="C906" s="1"/>
    </row>
    <row r="907" spans="1:3" x14ac:dyDescent="0.3">
      <c r="A907" s="2"/>
      <c r="C907" s="1"/>
    </row>
    <row r="908" spans="1:3" x14ac:dyDescent="0.3">
      <c r="A908" s="2"/>
      <c r="C908" s="1"/>
    </row>
    <row r="909" spans="1:3" x14ac:dyDescent="0.3">
      <c r="A909" s="2"/>
      <c r="C909" s="1"/>
    </row>
    <row r="910" spans="1:3" x14ac:dyDescent="0.3">
      <c r="A910" s="2"/>
      <c r="C910" s="1"/>
    </row>
    <row r="911" spans="1:3" x14ac:dyDescent="0.3">
      <c r="A911" s="2"/>
      <c r="C911" s="1"/>
    </row>
    <row r="912" spans="1:3" x14ac:dyDescent="0.3">
      <c r="A912" s="2"/>
      <c r="C912" s="1"/>
    </row>
    <row r="913" spans="1:3" x14ac:dyDescent="0.3">
      <c r="A913" s="2"/>
      <c r="C913" s="1"/>
    </row>
    <row r="914" spans="1:3" x14ac:dyDescent="0.3">
      <c r="A914" s="2"/>
      <c r="C914" s="1"/>
    </row>
    <row r="915" spans="1:3" x14ac:dyDescent="0.3">
      <c r="A915" s="2"/>
      <c r="C915" s="1"/>
    </row>
    <row r="916" spans="1:3" x14ac:dyDescent="0.3">
      <c r="A916" s="2"/>
      <c r="C916" s="1"/>
    </row>
    <row r="917" spans="1:3" x14ac:dyDescent="0.3">
      <c r="A917" s="2"/>
      <c r="C917" s="1"/>
    </row>
    <row r="918" spans="1:3" x14ac:dyDescent="0.3">
      <c r="A918" s="2"/>
      <c r="C918" s="1"/>
    </row>
    <row r="919" spans="1:3" x14ac:dyDescent="0.3">
      <c r="A919" s="2"/>
      <c r="C919" s="1"/>
    </row>
    <row r="920" spans="1:3" x14ac:dyDescent="0.3">
      <c r="A920" s="2"/>
      <c r="C920" s="1"/>
    </row>
    <row r="921" spans="1:3" x14ac:dyDescent="0.3">
      <c r="A921" s="2"/>
      <c r="C921" s="1"/>
    </row>
    <row r="922" spans="1:3" x14ac:dyDescent="0.3">
      <c r="A922" s="2"/>
      <c r="C922" s="1"/>
    </row>
    <row r="923" spans="1:3" x14ac:dyDescent="0.3">
      <c r="A923" s="2"/>
      <c r="C923" s="1"/>
    </row>
    <row r="924" spans="1:3" x14ac:dyDescent="0.3">
      <c r="A924" s="2"/>
      <c r="C924" s="1"/>
    </row>
    <row r="925" spans="1:3" x14ac:dyDescent="0.3">
      <c r="A925" s="2"/>
      <c r="C925" s="1"/>
    </row>
    <row r="926" spans="1:3" x14ac:dyDescent="0.3">
      <c r="A926" s="2"/>
      <c r="C926" s="1"/>
    </row>
    <row r="927" spans="1:3" x14ac:dyDescent="0.3">
      <c r="A927" s="2"/>
      <c r="C927" s="1"/>
    </row>
    <row r="928" spans="1:3" x14ac:dyDescent="0.3">
      <c r="A928" s="2"/>
      <c r="C928" s="1"/>
    </row>
    <row r="929" spans="1:3" x14ac:dyDescent="0.3">
      <c r="A929" s="2"/>
      <c r="C929" s="1"/>
    </row>
    <row r="930" spans="1:3" x14ac:dyDescent="0.3">
      <c r="A930" s="2"/>
      <c r="C930" s="1"/>
    </row>
    <row r="931" spans="1:3" x14ac:dyDescent="0.3">
      <c r="A931" s="2"/>
      <c r="C931" s="1"/>
    </row>
    <row r="932" spans="1:3" x14ac:dyDescent="0.3">
      <c r="A932" s="2"/>
      <c r="C932" s="1"/>
    </row>
    <row r="933" spans="1:3" x14ac:dyDescent="0.3">
      <c r="A933" s="2"/>
      <c r="C933" s="1"/>
    </row>
    <row r="934" spans="1:3" x14ac:dyDescent="0.3">
      <c r="A934" s="2"/>
      <c r="C934" s="1"/>
    </row>
    <row r="935" spans="1:3" x14ac:dyDescent="0.3">
      <c r="A935" s="2"/>
      <c r="C935" s="1"/>
    </row>
    <row r="936" spans="1:3" x14ac:dyDescent="0.3">
      <c r="A936" s="2"/>
      <c r="C936" s="1"/>
    </row>
    <row r="937" spans="1:3" x14ac:dyDescent="0.3">
      <c r="A937" s="2"/>
      <c r="C937" s="1"/>
    </row>
    <row r="938" spans="1:3" x14ac:dyDescent="0.3">
      <c r="A938" s="2"/>
      <c r="C938" s="1"/>
    </row>
    <row r="939" spans="1:3" x14ac:dyDescent="0.3">
      <c r="A939" s="2"/>
      <c r="C939" s="1"/>
    </row>
    <row r="940" spans="1:3" x14ac:dyDescent="0.3">
      <c r="A940" s="2"/>
      <c r="C940" s="1"/>
    </row>
    <row r="941" spans="1:3" x14ac:dyDescent="0.3">
      <c r="A941" s="2"/>
      <c r="C941" s="1"/>
    </row>
    <row r="942" spans="1:3" x14ac:dyDescent="0.3">
      <c r="A942" s="2"/>
      <c r="C942" s="1"/>
    </row>
    <row r="943" spans="1:3" x14ac:dyDescent="0.3">
      <c r="A943" s="2"/>
      <c r="C943" s="1"/>
    </row>
    <row r="944" spans="1:3" x14ac:dyDescent="0.3">
      <c r="A944" s="2"/>
      <c r="C944" s="1"/>
    </row>
    <row r="945" spans="1:3" x14ac:dyDescent="0.3">
      <c r="A945" s="2"/>
      <c r="C945" s="1"/>
    </row>
    <row r="946" spans="1:3" x14ac:dyDescent="0.3">
      <c r="A946" s="2"/>
      <c r="C946" s="1"/>
    </row>
    <row r="947" spans="1:3" x14ac:dyDescent="0.3">
      <c r="A947" s="2"/>
      <c r="C947" s="1"/>
    </row>
    <row r="948" spans="1:3" x14ac:dyDescent="0.3">
      <c r="A948" s="2"/>
      <c r="C948" s="1"/>
    </row>
    <row r="949" spans="1:3" x14ac:dyDescent="0.3">
      <c r="A949" s="2"/>
      <c r="C949" s="1"/>
    </row>
    <row r="950" spans="1:3" x14ac:dyDescent="0.3">
      <c r="A950" s="2"/>
      <c r="C950" s="1"/>
    </row>
    <row r="951" spans="1:3" x14ac:dyDescent="0.3">
      <c r="A951" s="2"/>
      <c r="C951" s="1"/>
    </row>
    <row r="952" spans="1:3" x14ac:dyDescent="0.3">
      <c r="A952" s="2"/>
      <c r="C952" s="1"/>
    </row>
    <row r="953" spans="1:3" x14ac:dyDescent="0.3">
      <c r="A953" s="2"/>
      <c r="C953" s="1"/>
    </row>
    <row r="954" spans="1:3" x14ac:dyDescent="0.3">
      <c r="A954" s="2"/>
      <c r="C954" s="1"/>
    </row>
    <row r="955" spans="1:3" x14ac:dyDescent="0.3">
      <c r="A955" s="2"/>
      <c r="C955" s="1"/>
    </row>
    <row r="956" spans="1:3" x14ac:dyDescent="0.3">
      <c r="A956" s="2"/>
      <c r="C956" s="1"/>
    </row>
    <row r="957" spans="1:3" x14ac:dyDescent="0.3">
      <c r="A957" s="2"/>
      <c r="C957" s="1"/>
    </row>
    <row r="958" spans="1:3" x14ac:dyDescent="0.3">
      <c r="A958" s="2"/>
      <c r="C958" s="1"/>
    </row>
    <row r="959" spans="1:3" x14ac:dyDescent="0.3">
      <c r="A959" s="2"/>
      <c r="C959" s="1"/>
    </row>
    <row r="960" spans="1:3" x14ac:dyDescent="0.3">
      <c r="A960" s="2"/>
      <c r="C960" s="1"/>
    </row>
    <row r="961" spans="1:3" x14ac:dyDescent="0.3">
      <c r="A961" s="2"/>
      <c r="C961" s="1"/>
    </row>
    <row r="962" spans="1:3" x14ac:dyDescent="0.3">
      <c r="A962" s="2"/>
      <c r="C962" s="1"/>
    </row>
    <row r="963" spans="1:3" x14ac:dyDescent="0.3">
      <c r="A963" s="2"/>
      <c r="C963" s="1"/>
    </row>
    <row r="964" spans="1:3" x14ac:dyDescent="0.3">
      <c r="A964" s="2"/>
      <c r="C964" s="1"/>
    </row>
    <row r="965" spans="1:3" x14ac:dyDescent="0.3">
      <c r="A965" s="2"/>
      <c r="C965" s="1"/>
    </row>
    <row r="966" spans="1:3" x14ac:dyDescent="0.3">
      <c r="A966" s="2"/>
      <c r="C966" s="1"/>
    </row>
    <row r="967" spans="1:3" x14ac:dyDescent="0.3">
      <c r="A967" s="2"/>
      <c r="C967" s="1"/>
    </row>
    <row r="968" spans="1:3" x14ac:dyDescent="0.3">
      <c r="A968" s="2"/>
      <c r="C968" s="1"/>
    </row>
    <row r="969" spans="1:3" x14ac:dyDescent="0.3">
      <c r="A969" s="2"/>
      <c r="C969" s="1"/>
    </row>
    <row r="970" spans="1:3" x14ac:dyDescent="0.3">
      <c r="A970" s="2"/>
      <c r="C970" s="1"/>
    </row>
    <row r="971" spans="1:3" x14ac:dyDescent="0.3">
      <c r="A971" s="2"/>
      <c r="C971" s="1"/>
    </row>
    <row r="972" spans="1:3" x14ac:dyDescent="0.3">
      <c r="A972" s="2"/>
      <c r="C972" s="1"/>
    </row>
    <row r="973" spans="1:3" x14ac:dyDescent="0.3">
      <c r="A973" s="2"/>
      <c r="C973" s="1"/>
    </row>
    <row r="974" spans="1:3" x14ac:dyDescent="0.3">
      <c r="A974" s="2"/>
      <c r="C974" s="1"/>
    </row>
    <row r="975" spans="1:3" x14ac:dyDescent="0.3">
      <c r="A975" s="2"/>
      <c r="C975" s="1"/>
    </row>
    <row r="976" spans="1:3" x14ac:dyDescent="0.3">
      <c r="A976" s="2"/>
      <c r="C976" s="1"/>
    </row>
    <row r="977" spans="1:3" x14ac:dyDescent="0.3">
      <c r="A977" s="2"/>
      <c r="C977" s="1"/>
    </row>
    <row r="978" spans="1:3" x14ac:dyDescent="0.3">
      <c r="A978" s="2"/>
      <c r="C978" s="1"/>
    </row>
    <row r="979" spans="1:3" x14ac:dyDescent="0.3">
      <c r="A979" s="2"/>
      <c r="C979" s="1"/>
    </row>
    <row r="980" spans="1:3" x14ac:dyDescent="0.3">
      <c r="A980" s="2"/>
      <c r="C980" s="1"/>
    </row>
    <row r="981" spans="1:3" x14ac:dyDescent="0.3">
      <c r="A981" s="2"/>
      <c r="C981" s="1"/>
    </row>
    <row r="982" spans="1:3" x14ac:dyDescent="0.3">
      <c r="A982" s="2"/>
      <c r="C982" s="1"/>
    </row>
    <row r="983" spans="1:3" x14ac:dyDescent="0.3">
      <c r="A983" s="2"/>
      <c r="C983" s="1"/>
    </row>
    <row r="984" spans="1:3" x14ac:dyDescent="0.3">
      <c r="A984" s="2"/>
      <c r="C984" s="1"/>
    </row>
    <row r="985" spans="1:3" x14ac:dyDescent="0.3">
      <c r="A985" s="2"/>
      <c r="C985" s="1"/>
    </row>
    <row r="986" spans="1:3" x14ac:dyDescent="0.3">
      <c r="A986" s="2"/>
      <c r="C986" s="1"/>
    </row>
    <row r="987" spans="1:3" x14ac:dyDescent="0.3">
      <c r="A987" s="2"/>
      <c r="C987" s="1"/>
    </row>
    <row r="988" spans="1:3" x14ac:dyDescent="0.3">
      <c r="A988" s="2"/>
      <c r="C988" s="1"/>
    </row>
    <row r="989" spans="1:3" x14ac:dyDescent="0.3">
      <c r="A989" s="2"/>
      <c r="C989" s="1"/>
    </row>
    <row r="990" spans="1:3" x14ac:dyDescent="0.3">
      <c r="A990" s="2"/>
      <c r="C990" s="1"/>
    </row>
    <row r="991" spans="1:3" x14ac:dyDescent="0.3">
      <c r="A991" s="2"/>
      <c r="C991" s="1"/>
    </row>
    <row r="992" spans="1:3" x14ac:dyDescent="0.3">
      <c r="A992" s="2"/>
      <c r="C992" s="1"/>
    </row>
    <row r="993" spans="1:3" x14ac:dyDescent="0.3">
      <c r="A993" s="2"/>
      <c r="C993" s="1"/>
    </row>
    <row r="994" spans="1:3" x14ac:dyDescent="0.3">
      <c r="A994" s="2"/>
      <c r="C994" s="1"/>
    </row>
    <row r="995" spans="1:3" x14ac:dyDescent="0.3">
      <c r="A995" s="2"/>
      <c r="C995" s="1"/>
    </row>
    <row r="996" spans="1:3" x14ac:dyDescent="0.3">
      <c r="A996" s="2"/>
      <c r="C996" s="1"/>
    </row>
    <row r="997" spans="1:3" x14ac:dyDescent="0.3">
      <c r="A997" s="2"/>
      <c r="C997" s="1"/>
    </row>
    <row r="998" spans="1:3" x14ac:dyDescent="0.3">
      <c r="A998" s="2"/>
      <c r="C998" s="1"/>
    </row>
    <row r="999" spans="1:3" x14ac:dyDescent="0.3">
      <c r="A999" s="2"/>
      <c r="C999" s="1"/>
    </row>
    <row r="1000" spans="1:3" x14ac:dyDescent="0.3">
      <c r="A1000" s="2"/>
      <c r="C1000" s="1"/>
    </row>
    <row r="1001" spans="1:3" x14ac:dyDescent="0.3">
      <c r="A1001" s="2"/>
      <c r="C1001" s="1"/>
    </row>
    <row r="1002" spans="1:3" x14ac:dyDescent="0.3">
      <c r="A1002" s="2"/>
      <c r="C1002" s="1"/>
    </row>
    <row r="1003" spans="1:3" x14ac:dyDescent="0.3">
      <c r="A1003" s="2"/>
      <c r="C1003" s="1"/>
    </row>
    <row r="1004" spans="1:3" x14ac:dyDescent="0.3">
      <c r="A1004" s="2"/>
      <c r="C1004" s="1"/>
    </row>
    <row r="1005" spans="1:3" x14ac:dyDescent="0.3">
      <c r="A1005" s="2"/>
      <c r="C1005" s="1"/>
    </row>
    <row r="1006" spans="1:3" x14ac:dyDescent="0.3">
      <c r="A1006" s="2"/>
      <c r="C1006" s="1"/>
    </row>
    <row r="1007" spans="1:3" x14ac:dyDescent="0.3">
      <c r="A1007" s="2"/>
      <c r="C1007" s="1"/>
    </row>
    <row r="1008" spans="1:3" x14ac:dyDescent="0.3">
      <c r="A1008" s="2"/>
      <c r="C1008" s="1"/>
    </row>
    <row r="1009" spans="1:3" x14ac:dyDescent="0.3">
      <c r="A1009" s="2"/>
      <c r="C1009" s="1"/>
    </row>
    <row r="1010" spans="1:3" x14ac:dyDescent="0.3">
      <c r="A1010" s="2"/>
      <c r="C1010" s="1"/>
    </row>
    <row r="1011" spans="1:3" x14ac:dyDescent="0.3">
      <c r="A1011" s="2"/>
      <c r="C1011" s="1"/>
    </row>
    <row r="1012" spans="1:3" x14ac:dyDescent="0.3">
      <c r="A1012" s="2"/>
      <c r="C1012" s="1"/>
    </row>
    <row r="1013" spans="1:3" x14ac:dyDescent="0.3">
      <c r="A1013" s="2"/>
      <c r="C1013" s="1"/>
    </row>
    <row r="1014" spans="1:3" x14ac:dyDescent="0.3">
      <c r="A1014" s="2"/>
      <c r="C1014" s="1"/>
    </row>
    <row r="1015" spans="1:3" x14ac:dyDescent="0.3">
      <c r="A1015" s="2"/>
      <c r="C1015" s="1"/>
    </row>
    <row r="1016" spans="1:3" x14ac:dyDescent="0.3">
      <c r="A1016" s="2"/>
      <c r="C1016" s="1"/>
    </row>
    <row r="1017" spans="1:3" x14ac:dyDescent="0.3">
      <c r="A1017" s="2"/>
      <c r="C1017" s="1"/>
    </row>
    <row r="1018" spans="1:3" x14ac:dyDescent="0.3">
      <c r="A1018" s="2"/>
      <c r="C1018" s="1"/>
    </row>
    <row r="1019" spans="1:3" x14ac:dyDescent="0.3">
      <c r="A1019" s="2"/>
      <c r="C1019" s="1"/>
    </row>
    <row r="1020" spans="1:3" x14ac:dyDescent="0.3">
      <c r="A1020" s="2"/>
      <c r="C1020" s="1"/>
    </row>
    <row r="1021" spans="1:3" x14ac:dyDescent="0.3">
      <c r="A1021" s="2"/>
      <c r="C1021" s="1"/>
    </row>
    <row r="1022" spans="1:3" x14ac:dyDescent="0.3">
      <c r="A1022" s="2"/>
      <c r="C1022" s="1"/>
    </row>
    <row r="1023" spans="1:3" x14ac:dyDescent="0.3">
      <c r="A1023" s="2"/>
      <c r="C1023" s="1"/>
    </row>
    <row r="1024" spans="1:3" x14ac:dyDescent="0.3">
      <c r="A1024" s="2"/>
      <c r="C1024" s="1"/>
    </row>
    <row r="1025" spans="1:3" x14ac:dyDescent="0.3">
      <c r="A1025" s="2"/>
      <c r="C1025" s="1"/>
    </row>
    <row r="1026" spans="1:3" x14ac:dyDescent="0.3">
      <c r="A1026" s="2"/>
      <c r="C1026" s="1"/>
    </row>
    <row r="1027" spans="1:3" x14ac:dyDescent="0.3">
      <c r="A1027" s="2"/>
      <c r="C1027" s="1"/>
    </row>
    <row r="1028" spans="1:3" x14ac:dyDescent="0.3">
      <c r="A1028" s="2"/>
      <c r="C1028" s="1"/>
    </row>
    <row r="1029" spans="1:3" x14ac:dyDescent="0.3">
      <c r="A1029" s="2"/>
      <c r="C1029" s="1"/>
    </row>
    <row r="1030" spans="1:3" x14ac:dyDescent="0.3">
      <c r="A1030" s="2"/>
      <c r="C1030" s="1"/>
    </row>
    <row r="1031" spans="1:3" x14ac:dyDescent="0.3">
      <c r="A1031" s="2"/>
      <c r="C1031" s="1"/>
    </row>
    <row r="1032" spans="1:3" x14ac:dyDescent="0.3">
      <c r="A1032" s="2"/>
      <c r="C1032" s="1"/>
    </row>
    <row r="1033" spans="1:3" x14ac:dyDescent="0.3">
      <c r="A1033" s="2"/>
      <c r="C1033" s="1"/>
    </row>
    <row r="1034" spans="1:3" x14ac:dyDescent="0.3">
      <c r="A1034" s="2"/>
      <c r="C1034" s="1"/>
    </row>
    <row r="1035" spans="1:3" x14ac:dyDescent="0.3">
      <c r="A1035" s="2"/>
      <c r="C1035" s="1"/>
    </row>
    <row r="1036" spans="1:3" x14ac:dyDescent="0.3">
      <c r="A1036" s="2"/>
      <c r="C1036" s="1"/>
    </row>
    <row r="1037" spans="1:3" x14ac:dyDescent="0.3">
      <c r="A1037" s="2"/>
      <c r="C1037" s="1"/>
    </row>
    <row r="1038" spans="1:3" x14ac:dyDescent="0.3">
      <c r="A1038" s="2"/>
      <c r="C1038" s="1"/>
    </row>
    <row r="1039" spans="1:3" x14ac:dyDescent="0.3">
      <c r="A1039" s="2"/>
      <c r="C1039" s="1"/>
    </row>
    <row r="1040" spans="1:3" x14ac:dyDescent="0.3">
      <c r="A1040" s="2"/>
      <c r="C1040" s="1"/>
    </row>
    <row r="1041" spans="1:3" x14ac:dyDescent="0.3">
      <c r="A1041" s="2"/>
      <c r="C1041" s="1"/>
    </row>
    <row r="1042" spans="1:3" x14ac:dyDescent="0.3">
      <c r="A1042" s="2"/>
      <c r="C1042" s="1"/>
    </row>
    <row r="1043" spans="1:3" x14ac:dyDescent="0.3">
      <c r="A1043" s="2"/>
      <c r="C1043" s="1"/>
    </row>
    <row r="1044" spans="1:3" x14ac:dyDescent="0.3">
      <c r="A1044" s="2"/>
      <c r="C1044" s="1"/>
    </row>
    <row r="1045" spans="1:3" x14ac:dyDescent="0.3">
      <c r="A1045" s="2"/>
      <c r="C1045" s="1"/>
    </row>
    <row r="1046" spans="1:3" x14ac:dyDescent="0.3">
      <c r="A1046" s="2"/>
      <c r="C1046" s="1"/>
    </row>
    <row r="1047" spans="1:3" x14ac:dyDescent="0.3">
      <c r="A1047" s="2"/>
      <c r="C1047" s="1"/>
    </row>
    <row r="1048" spans="1:3" x14ac:dyDescent="0.3">
      <c r="A1048" s="2"/>
      <c r="C1048" s="1"/>
    </row>
    <row r="1049" spans="1:3" x14ac:dyDescent="0.3">
      <c r="A1049" s="2"/>
      <c r="C1049" s="1"/>
    </row>
    <row r="1050" spans="1:3" x14ac:dyDescent="0.3">
      <c r="A1050" s="2"/>
      <c r="C1050" s="1"/>
    </row>
    <row r="1051" spans="1:3" x14ac:dyDescent="0.3">
      <c r="A1051" s="2"/>
      <c r="C1051" s="1"/>
    </row>
    <row r="1052" spans="1:3" x14ac:dyDescent="0.3">
      <c r="A1052" s="2"/>
      <c r="C1052" s="1"/>
    </row>
    <row r="1053" spans="1:3" x14ac:dyDescent="0.3">
      <c r="A1053" s="2"/>
      <c r="C1053" s="1"/>
    </row>
    <row r="1054" spans="1:3" x14ac:dyDescent="0.3">
      <c r="A1054" s="2"/>
      <c r="C1054" s="1"/>
    </row>
    <row r="1055" spans="1:3" x14ac:dyDescent="0.3">
      <c r="A1055" s="2"/>
      <c r="C1055" s="1"/>
    </row>
    <row r="1056" spans="1:3" x14ac:dyDescent="0.3">
      <c r="A1056" s="2"/>
      <c r="C1056" s="1"/>
    </row>
    <row r="1057" spans="1:3" x14ac:dyDescent="0.3">
      <c r="A1057" s="2"/>
      <c r="C1057" s="1"/>
    </row>
    <row r="1058" spans="1:3" x14ac:dyDescent="0.3">
      <c r="A1058" s="2"/>
      <c r="C1058" s="1"/>
    </row>
    <row r="1059" spans="1:3" x14ac:dyDescent="0.3">
      <c r="A1059" s="2"/>
      <c r="C1059" s="1"/>
    </row>
    <row r="1060" spans="1:3" x14ac:dyDescent="0.3">
      <c r="A1060" s="2"/>
      <c r="C1060" s="1"/>
    </row>
    <row r="1061" spans="1:3" x14ac:dyDescent="0.3">
      <c r="A1061" s="2"/>
      <c r="C1061" s="1"/>
    </row>
    <row r="1062" spans="1:3" x14ac:dyDescent="0.3">
      <c r="A1062" s="2"/>
      <c r="C1062" s="1"/>
    </row>
    <row r="1063" spans="1:3" x14ac:dyDescent="0.3">
      <c r="A1063" s="2"/>
      <c r="C1063" s="1"/>
    </row>
    <row r="1064" spans="1:3" x14ac:dyDescent="0.3">
      <c r="A1064" s="2"/>
      <c r="C1064" s="1"/>
    </row>
    <row r="1065" spans="1:3" x14ac:dyDescent="0.3">
      <c r="A1065" s="2"/>
      <c r="C1065" s="1"/>
    </row>
    <row r="1066" spans="1:3" x14ac:dyDescent="0.3">
      <c r="A1066" s="2"/>
      <c r="C1066" s="1"/>
    </row>
    <row r="1067" spans="1:3" x14ac:dyDescent="0.3">
      <c r="A1067" s="2"/>
      <c r="C1067" s="1"/>
    </row>
    <row r="1068" spans="1:3" x14ac:dyDescent="0.3">
      <c r="A1068" s="2"/>
      <c r="C1068" s="1"/>
    </row>
    <row r="1069" spans="1:3" x14ac:dyDescent="0.3">
      <c r="A1069" s="2"/>
      <c r="C1069" s="1"/>
    </row>
    <row r="1070" spans="1:3" x14ac:dyDescent="0.3">
      <c r="A1070" s="2"/>
      <c r="C1070" s="1"/>
    </row>
    <row r="1071" spans="1:3" x14ac:dyDescent="0.3">
      <c r="A1071" s="2"/>
      <c r="C1071" s="1"/>
    </row>
    <row r="1072" spans="1:3" x14ac:dyDescent="0.3">
      <c r="A1072" s="2"/>
      <c r="C1072" s="1"/>
    </row>
    <row r="1073" spans="1:3" x14ac:dyDescent="0.3">
      <c r="A1073" s="2"/>
      <c r="C1073" s="1"/>
    </row>
    <row r="1074" spans="1:3" x14ac:dyDescent="0.3">
      <c r="A1074" s="2"/>
      <c r="C1074" s="1"/>
    </row>
    <row r="1075" spans="1:3" x14ac:dyDescent="0.3">
      <c r="A1075" s="2"/>
      <c r="C1075" s="1"/>
    </row>
    <row r="1076" spans="1:3" x14ac:dyDescent="0.3">
      <c r="A1076" s="2"/>
      <c r="C1076" s="1"/>
    </row>
    <row r="1077" spans="1:3" x14ac:dyDescent="0.3">
      <c r="A1077" s="2"/>
      <c r="C1077" s="1"/>
    </row>
    <row r="1078" spans="1:3" x14ac:dyDescent="0.3">
      <c r="A1078" s="2"/>
      <c r="C1078" s="1"/>
    </row>
    <row r="1079" spans="1:3" x14ac:dyDescent="0.3">
      <c r="A1079" s="2"/>
      <c r="C1079" s="1"/>
    </row>
    <row r="1080" spans="1:3" x14ac:dyDescent="0.3">
      <c r="A1080" s="2"/>
      <c r="C1080" s="1"/>
    </row>
    <row r="1081" spans="1:3" x14ac:dyDescent="0.3">
      <c r="A1081" s="2"/>
      <c r="C1081" s="1"/>
    </row>
    <row r="1082" spans="1:3" x14ac:dyDescent="0.3">
      <c r="A1082" s="2"/>
      <c r="C1082" s="1"/>
    </row>
    <row r="1083" spans="1:3" x14ac:dyDescent="0.3">
      <c r="A1083" s="2"/>
      <c r="C1083" s="1"/>
    </row>
    <row r="1084" spans="1:3" x14ac:dyDescent="0.3">
      <c r="A1084" s="2"/>
      <c r="C1084" s="1"/>
    </row>
    <row r="1085" spans="1:3" x14ac:dyDescent="0.3">
      <c r="A1085" s="2"/>
      <c r="C1085" s="1"/>
    </row>
    <row r="1086" spans="1:3" x14ac:dyDescent="0.3">
      <c r="A1086" s="2"/>
      <c r="C1086" s="1"/>
    </row>
    <row r="1087" spans="1:3" x14ac:dyDescent="0.3">
      <c r="A1087" s="2"/>
      <c r="C1087" s="1"/>
    </row>
    <row r="1088" spans="1:3" x14ac:dyDescent="0.3">
      <c r="A1088" s="2"/>
      <c r="C1088" s="1"/>
    </row>
    <row r="1089" spans="1:3" x14ac:dyDescent="0.3">
      <c r="A1089" s="2"/>
      <c r="C1089" s="1"/>
    </row>
    <row r="1090" spans="1:3" x14ac:dyDescent="0.3">
      <c r="A1090" s="2"/>
      <c r="C1090" s="1"/>
    </row>
    <row r="1091" spans="1:3" x14ac:dyDescent="0.3">
      <c r="A1091" s="2"/>
      <c r="C1091" s="1"/>
    </row>
    <row r="1092" spans="1:3" x14ac:dyDescent="0.3">
      <c r="A1092" s="2"/>
      <c r="C1092" s="1"/>
    </row>
    <row r="1093" spans="1:3" x14ac:dyDescent="0.3">
      <c r="A1093" s="2"/>
      <c r="C1093" s="1"/>
    </row>
    <row r="1094" spans="1:3" x14ac:dyDescent="0.3">
      <c r="A1094" s="2"/>
      <c r="C1094" s="1"/>
    </row>
    <row r="1095" spans="1:3" x14ac:dyDescent="0.3">
      <c r="A1095" s="2"/>
      <c r="C1095" s="1"/>
    </row>
    <row r="1096" spans="1:3" x14ac:dyDescent="0.3">
      <c r="A1096" s="2"/>
      <c r="C1096" s="1"/>
    </row>
    <row r="1097" spans="1:3" x14ac:dyDescent="0.3">
      <c r="A1097" s="2"/>
      <c r="C1097" s="1"/>
    </row>
    <row r="1098" spans="1:3" x14ac:dyDescent="0.3">
      <c r="A1098" s="2"/>
      <c r="C1098" s="1"/>
    </row>
    <row r="1099" spans="1:3" x14ac:dyDescent="0.3">
      <c r="A1099" s="2"/>
      <c r="C1099" s="1"/>
    </row>
    <row r="1100" spans="1:3" x14ac:dyDescent="0.3">
      <c r="A1100" s="2"/>
      <c r="C1100" s="1"/>
    </row>
    <row r="1101" spans="1:3" x14ac:dyDescent="0.3">
      <c r="A1101" s="2"/>
      <c r="C1101" s="1"/>
    </row>
    <row r="1102" spans="1:3" x14ac:dyDescent="0.3">
      <c r="A1102" s="2"/>
      <c r="C1102" s="1"/>
    </row>
    <row r="1103" spans="1:3" x14ac:dyDescent="0.3">
      <c r="A1103" s="2"/>
      <c r="C1103" s="1"/>
    </row>
    <row r="1104" spans="1:3" x14ac:dyDescent="0.3">
      <c r="A1104" s="2"/>
      <c r="C1104" s="1"/>
    </row>
    <row r="1105" spans="1:3" x14ac:dyDescent="0.3">
      <c r="A1105" s="2"/>
      <c r="C1105" s="1"/>
    </row>
    <row r="1106" spans="1:3" x14ac:dyDescent="0.3">
      <c r="A1106" s="2"/>
      <c r="C1106" s="1"/>
    </row>
    <row r="1107" spans="1:3" x14ac:dyDescent="0.3">
      <c r="A1107" s="2"/>
      <c r="C1107" s="1"/>
    </row>
    <row r="1108" spans="1:3" x14ac:dyDescent="0.3">
      <c r="A1108" s="2"/>
      <c r="C1108" s="1"/>
    </row>
    <row r="1109" spans="1:3" x14ac:dyDescent="0.3">
      <c r="A1109" s="2"/>
      <c r="C1109" s="1"/>
    </row>
    <row r="1110" spans="1:3" x14ac:dyDescent="0.3">
      <c r="A1110" s="2"/>
      <c r="C1110" s="1"/>
    </row>
    <row r="1111" spans="1:3" x14ac:dyDescent="0.3">
      <c r="A1111" s="2"/>
      <c r="C1111" s="1"/>
    </row>
    <row r="1112" spans="1:3" x14ac:dyDescent="0.3">
      <c r="A1112" s="2"/>
      <c r="C1112" s="1"/>
    </row>
    <row r="1113" spans="1:3" x14ac:dyDescent="0.3">
      <c r="A1113" s="2"/>
      <c r="C1113" s="1"/>
    </row>
    <row r="1114" spans="1:3" x14ac:dyDescent="0.3">
      <c r="A1114" s="2"/>
      <c r="C1114" s="1"/>
    </row>
    <row r="1115" spans="1:3" x14ac:dyDescent="0.3">
      <c r="A1115" s="2"/>
      <c r="C1115" s="1"/>
    </row>
    <row r="1116" spans="1:3" x14ac:dyDescent="0.3">
      <c r="A1116" s="2"/>
      <c r="C1116" s="1"/>
    </row>
    <row r="1117" spans="1:3" x14ac:dyDescent="0.3">
      <c r="A1117" s="2"/>
      <c r="C1117" s="1"/>
    </row>
    <row r="1118" spans="1:3" x14ac:dyDescent="0.3">
      <c r="A1118" s="2"/>
      <c r="C1118" s="1"/>
    </row>
    <row r="1119" spans="1:3" x14ac:dyDescent="0.3">
      <c r="A1119" s="2"/>
      <c r="C1119" s="1"/>
    </row>
    <row r="1120" spans="1:3" x14ac:dyDescent="0.3">
      <c r="A1120" s="2"/>
      <c r="C1120" s="1"/>
    </row>
    <row r="1121" spans="1:3" x14ac:dyDescent="0.3">
      <c r="A1121" s="2"/>
      <c r="C1121" s="1"/>
    </row>
    <row r="1122" spans="1:3" x14ac:dyDescent="0.3">
      <c r="A1122" s="2"/>
      <c r="C1122" s="1"/>
    </row>
    <row r="1123" spans="1:3" x14ac:dyDescent="0.3">
      <c r="A1123" s="2"/>
      <c r="C1123" s="1"/>
    </row>
    <row r="1124" spans="1:3" x14ac:dyDescent="0.3">
      <c r="A1124" s="2"/>
      <c r="C1124" s="1"/>
    </row>
    <row r="1125" spans="1:3" x14ac:dyDescent="0.3">
      <c r="A1125" s="2"/>
      <c r="C1125" s="1"/>
    </row>
    <row r="1126" spans="1:3" x14ac:dyDescent="0.3">
      <c r="A1126" s="2"/>
      <c r="C1126" s="1"/>
    </row>
    <row r="1127" spans="1:3" x14ac:dyDescent="0.3">
      <c r="A1127" s="2"/>
      <c r="C1127" s="1"/>
    </row>
    <row r="1128" spans="1:3" x14ac:dyDescent="0.3">
      <c r="A1128" s="2"/>
      <c r="C1128" s="1"/>
    </row>
    <row r="1129" spans="1:3" x14ac:dyDescent="0.3">
      <c r="A1129" s="2"/>
      <c r="C1129" s="1"/>
    </row>
    <row r="1130" spans="1:3" x14ac:dyDescent="0.3">
      <c r="A1130" s="2"/>
      <c r="C1130" s="1"/>
    </row>
    <row r="1131" spans="1:3" x14ac:dyDescent="0.3">
      <c r="A1131" s="2"/>
      <c r="C1131" s="1"/>
    </row>
    <row r="1132" spans="1:3" x14ac:dyDescent="0.3">
      <c r="A1132" s="2"/>
      <c r="C1132" s="1"/>
    </row>
    <row r="1133" spans="1:3" x14ac:dyDescent="0.3">
      <c r="A1133" s="2"/>
      <c r="C1133" s="1"/>
    </row>
    <row r="1134" spans="1:3" x14ac:dyDescent="0.3">
      <c r="A1134" s="2"/>
      <c r="C1134" s="1"/>
    </row>
    <row r="1135" spans="1:3" x14ac:dyDescent="0.3">
      <c r="A1135" s="2"/>
      <c r="C1135" s="1"/>
    </row>
    <row r="1136" spans="1:3" x14ac:dyDescent="0.3">
      <c r="A1136" s="2"/>
      <c r="C1136" s="1"/>
    </row>
    <row r="1137" spans="1:3" x14ac:dyDescent="0.3">
      <c r="A1137" s="2"/>
      <c r="C1137" s="1"/>
    </row>
    <row r="1138" spans="1:3" x14ac:dyDescent="0.3">
      <c r="A1138" s="2"/>
      <c r="C1138" s="1"/>
    </row>
    <row r="1139" spans="1:3" x14ac:dyDescent="0.3">
      <c r="A1139" s="2"/>
      <c r="C1139" s="1"/>
    </row>
    <row r="1140" spans="1:3" x14ac:dyDescent="0.3">
      <c r="A1140" s="2"/>
      <c r="C1140" s="1"/>
    </row>
    <row r="1141" spans="1:3" x14ac:dyDescent="0.3">
      <c r="A1141" s="2"/>
      <c r="C1141" s="1"/>
    </row>
    <row r="1142" spans="1:3" x14ac:dyDescent="0.3">
      <c r="A1142" s="2"/>
      <c r="C1142" s="1"/>
    </row>
    <row r="1143" spans="1:3" x14ac:dyDescent="0.3">
      <c r="A1143" s="2"/>
      <c r="C1143" s="1"/>
    </row>
    <row r="1144" spans="1:3" x14ac:dyDescent="0.3">
      <c r="A1144" s="2"/>
      <c r="C1144" s="1"/>
    </row>
    <row r="1145" spans="1:3" x14ac:dyDescent="0.3">
      <c r="A1145" s="2"/>
      <c r="C1145" s="1"/>
    </row>
    <row r="1146" spans="1:3" x14ac:dyDescent="0.3">
      <c r="A1146" s="2"/>
      <c r="C1146" s="1"/>
    </row>
    <row r="1147" spans="1:3" x14ac:dyDescent="0.3">
      <c r="A1147" s="2"/>
      <c r="C1147" s="1"/>
    </row>
    <row r="1148" spans="1:3" x14ac:dyDescent="0.3">
      <c r="A1148" s="2"/>
      <c r="C1148" s="1"/>
    </row>
    <row r="1149" spans="1:3" x14ac:dyDescent="0.3">
      <c r="A1149" s="2"/>
      <c r="C1149" s="1"/>
    </row>
    <row r="1150" spans="1:3" x14ac:dyDescent="0.3">
      <c r="A1150" s="2"/>
      <c r="C1150" s="1"/>
    </row>
    <row r="1151" spans="1:3" x14ac:dyDescent="0.3">
      <c r="A1151" s="2"/>
      <c r="C1151" s="1"/>
    </row>
    <row r="1152" spans="1:3" x14ac:dyDescent="0.3">
      <c r="A1152" s="2"/>
      <c r="C1152" s="1"/>
    </row>
    <row r="1153" spans="1:3" x14ac:dyDescent="0.3">
      <c r="A1153" s="2"/>
      <c r="C1153" s="1"/>
    </row>
    <row r="1154" spans="1:3" x14ac:dyDescent="0.3">
      <c r="A1154" s="2"/>
      <c r="C1154" s="1"/>
    </row>
    <row r="1155" spans="1:3" x14ac:dyDescent="0.3">
      <c r="A1155" s="2"/>
      <c r="C1155" s="1"/>
    </row>
    <row r="1156" spans="1:3" x14ac:dyDescent="0.3">
      <c r="A1156" s="2"/>
      <c r="C1156" s="1"/>
    </row>
    <row r="1157" spans="1:3" x14ac:dyDescent="0.3">
      <c r="A1157" s="2"/>
      <c r="C1157" s="1"/>
    </row>
    <row r="1158" spans="1:3" x14ac:dyDescent="0.3">
      <c r="A1158" s="2"/>
      <c r="C1158" s="1"/>
    </row>
    <row r="1159" spans="1:3" x14ac:dyDescent="0.3">
      <c r="A1159" s="2"/>
      <c r="C1159" s="1"/>
    </row>
    <row r="1160" spans="1:3" x14ac:dyDescent="0.3">
      <c r="A1160" s="2"/>
      <c r="C1160" s="1"/>
    </row>
    <row r="1161" spans="1:3" x14ac:dyDescent="0.3">
      <c r="A1161" s="2"/>
      <c r="C1161" s="1"/>
    </row>
    <row r="1162" spans="1:3" x14ac:dyDescent="0.3">
      <c r="A1162" s="2"/>
      <c r="C1162" s="1"/>
    </row>
    <row r="1163" spans="1:3" x14ac:dyDescent="0.3">
      <c r="A1163" s="2"/>
      <c r="C1163" s="1"/>
    </row>
    <row r="1164" spans="1:3" x14ac:dyDescent="0.3">
      <c r="A1164" s="2"/>
      <c r="C1164" s="1"/>
    </row>
    <row r="1165" spans="1:3" x14ac:dyDescent="0.3">
      <c r="A1165" s="2"/>
      <c r="C1165" s="1"/>
    </row>
    <row r="1166" spans="1:3" x14ac:dyDescent="0.3">
      <c r="A1166" s="2"/>
      <c r="C1166" s="1"/>
    </row>
    <row r="1167" spans="1:3" x14ac:dyDescent="0.3">
      <c r="A1167" s="2"/>
      <c r="C1167" s="1"/>
    </row>
    <row r="1168" spans="1:3" x14ac:dyDescent="0.3">
      <c r="A1168" s="2"/>
      <c r="C1168" s="1"/>
    </row>
    <row r="1169" spans="1:3" x14ac:dyDescent="0.3">
      <c r="A1169" s="2"/>
      <c r="C1169" s="1"/>
    </row>
    <row r="1170" spans="1:3" x14ac:dyDescent="0.3">
      <c r="A1170" s="2"/>
      <c r="C1170" s="1"/>
    </row>
    <row r="1171" spans="1:3" x14ac:dyDescent="0.3">
      <c r="A1171" s="2"/>
      <c r="C1171" s="1"/>
    </row>
    <row r="1172" spans="1:3" x14ac:dyDescent="0.3">
      <c r="A1172" s="2"/>
      <c r="C1172" s="1"/>
    </row>
    <row r="1173" spans="1:3" x14ac:dyDescent="0.3">
      <c r="A1173" s="2"/>
      <c r="C1173" s="1"/>
    </row>
    <row r="1174" spans="1:3" x14ac:dyDescent="0.3">
      <c r="A1174" s="2"/>
      <c r="C1174" s="1"/>
    </row>
    <row r="1175" spans="1:3" x14ac:dyDescent="0.3">
      <c r="A1175" s="2"/>
      <c r="C1175" s="1"/>
    </row>
    <row r="1176" spans="1:3" x14ac:dyDescent="0.3">
      <c r="A1176" s="2"/>
      <c r="C1176" s="1"/>
    </row>
    <row r="1177" spans="1:3" x14ac:dyDescent="0.3">
      <c r="A1177" s="2"/>
      <c r="C1177" s="1"/>
    </row>
    <row r="1178" spans="1:3" x14ac:dyDescent="0.3">
      <c r="A1178" s="2"/>
      <c r="C1178" s="1"/>
    </row>
    <row r="1179" spans="1:3" x14ac:dyDescent="0.3">
      <c r="A1179" s="2"/>
      <c r="C1179" s="1"/>
    </row>
    <row r="1180" spans="1:3" x14ac:dyDescent="0.3">
      <c r="A1180" s="2"/>
      <c r="C1180" s="1"/>
    </row>
    <row r="1181" spans="1:3" x14ac:dyDescent="0.3">
      <c r="A1181" s="2"/>
      <c r="C1181" s="1"/>
    </row>
    <row r="1182" spans="1:3" x14ac:dyDescent="0.3">
      <c r="A1182" s="2"/>
      <c r="C1182" s="1"/>
    </row>
    <row r="1183" spans="1:3" x14ac:dyDescent="0.3">
      <c r="A1183" s="2"/>
      <c r="C1183" s="1"/>
    </row>
    <row r="1184" spans="1:3" x14ac:dyDescent="0.3">
      <c r="A1184" s="2"/>
      <c r="C1184" s="1"/>
    </row>
    <row r="1185" spans="1:3" x14ac:dyDescent="0.3">
      <c r="A1185" s="2"/>
      <c r="C1185" s="1"/>
    </row>
    <row r="1186" spans="1:3" x14ac:dyDescent="0.3">
      <c r="A1186" s="2"/>
      <c r="C1186" s="1"/>
    </row>
    <row r="1187" spans="1:3" x14ac:dyDescent="0.3">
      <c r="A1187" s="2"/>
      <c r="C1187" s="1"/>
    </row>
    <row r="1188" spans="1:3" x14ac:dyDescent="0.3">
      <c r="A1188" s="2"/>
      <c r="C1188" s="1"/>
    </row>
    <row r="1189" spans="1:3" x14ac:dyDescent="0.3">
      <c r="A1189" s="2"/>
      <c r="C1189" s="1"/>
    </row>
    <row r="1190" spans="1:3" x14ac:dyDescent="0.3">
      <c r="A1190" s="2"/>
      <c r="C1190" s="1"/>
    </row>
    <row r="1191" spans="1:3" x14ac:dyDescent="0.3">
      <c r="A1191" s="2"/>
      <c r="C1191" s="1"/>
    </row>
    <row r="1192" spans="1:3" x14ac:dyDescent="0.3">
      <c r="A1192" s="2"/>
      <c r="C1192" s="1"/>
    </row>
    <row r="1193" spans="1:3" x14ac:dyDescent="0.3">
      <c r="A1193" s="2"/>
      <c r="C1193" s="1"/>
    </row>
    <row r="1194" spans="1:3" x14ac:dyDescent="0.3">
      <c r="A1194" s="2"/>
      <c r="C1194" s="1"/>
    </row>
    <row r="1195" spans="1:3" x14ac:dyDescent="0.3">
      <c r="A1195" s="2"/>
      <c r="C1195" s="1"/>
    </row>
    <row r="1196" spans="1:3" x14ac:dyDescent="0.3">
      <c r="A1196" s="2"/>
      <c r="C1196" s="1"/>
    </row>
    <row r="1197" spans="1:3" x14ac:dyDescent="0.3">
      <c r="A1197" s="2"/>
      <c r="C1197" s="1"/>
    </row>
    <row r="1198" spans="1:3" x14ac:dyDescent="0.3">
      <c r="A1198" s="2"/>
      <c r="C1198" s="1"/>
    </row>
    <row r="1199" spans="1:3" x14ac:dyDescent="0.3">
      <c r="A1199" s="2"/>
      <c r="C1199" s="1"/>
    </row>
    <row r="1200" spans="1:3" x14ac:dyDescent="0.3">
      <c r="A1200" s="2"/>
      <c r="C1200" s="1"/>
    </row>
    <row r="1201" spans="1:3" x14ac:dyDescent="0.3">
      <c r="A1201" s="2"/>
      <c r="C1201" s="1"/>
    </row>
    <row r="1202" spans="1:3" x14ac:dyDescent="0.3">
      <c r="A1202" s="2"/>
      <c r="C1202" s="1"/>
    </row>
    <row r="1203" spans="1:3" x14ac:dyDescent="0.3">
      <c r="A1203" s="2"/>
      <c r="C1203" s="1"/>
    </row>
    <row r="1204" spans="1:3" x14ac:dyDescent="0.3">
      <c r="A1204" s="2"/>
      <c r="C1204" s="1"/>
    </row>
    <row r="1205" spans="1:3" x14ac:dyDescent="0.3">
      <c r="A1205" s="2"/>
      <c r="C1205" s="1"/>
    </row>
    <row r="1206" spans="1:3" x14ac:dyDescent="0.3">
      <c r="A1206" s="2"/>
      <c r="C1206" s="1"/>
    </row>
    <row r="1207" spans="1:3" x14ac:dyDescent="0.3">
      <c r="A1207" s="2"/>
      <c r="C1207" s="1"/>
    </row>
    <row r="1208" spans="1:3" x14ac:dyDescent="0.3">
      <c r="A1208" s="2"/>
      <c r="C1208" s="1"/>
    </row>
    <row r="1209" spans="1:3" x14ac:dyDescent="0.3">
      <c r="A1209" s="2"/>
      <c r="C1209" s="1"/>
    </row>
    <row r="1210" spans="1:3" x14ac:dyDescent="0.3">
      <c r="A1210" s="2"/>
      <c r="C1210" s="1"/>
    </row>
    <row r="1211" spans="1:3" x14ac:dyDescent="0.3">
      <c r="A1211" s="2"/>
      <c r="C1211" s="1"/>
    </row>
    <row r="1212" spans="1:3" x14ac:dyDescent="0.3">
      <c r="A1212" s="2"/>
      <c r="C1212" s="1"/>
    </row>
    <row r="1213" spans="1:3" x14ac:dyDescent="0.3">
      <c r="A1213" s="2"/>
      <c r="C1213" s="1"/>
    </row>
    <row r="1214" spans="1:3" x14ac:dyDescent="0.3">
      <c r="A1214" s="2"/>
      <c r="C1214" s="1"/>
    </row>
    <row r="1215" spans="1:3" x14ac:dyDescent="0.3">
      <c r="A1215" s="2"/>
      <c r="C1215" s="1"/>
    </row>
    <row r="1216" spans="1:3" x14ac:dyDescent="0.3">
      <c r="A1216" s="2"/>
      <c r="C1216" s="1"/>
    </row>
    <row r="1217" spans="1:3" x14ac:dyDescent="0.3">
      <c r="A1217" s="2"/>
      <c r="C1217" s="1"/>
    </row>
    <row r="1218" spans="1:3" x14ac:dyDescent="0.3">
      <c r="A1218" s="2"/>
      <c r="C1218" s="1"/>
    </row>
    <row r="1219" spans="1:3" x14ac:dyDescent="0.3">
      <c r="A1219" s="2"/>
      <c r="C1219" s="1"/>
    </row>
    <row r="1220" spans="1:3" x14ac:dyDescent="0.3">
      <c r="A1220" s="2"/>
      <c r="C1220" s="1"/>
    </row>
    <row r="1221" spans="1:3" x14ac:dyDescent="0.3">
      <c r="A1221" s="2"/>
      <c r="C1221" s="1"/>
    </row>
    <row r="1222" spans="1:3" x14ac:dyDescent="0.3">
      <c r="A1222" s="2"/>
      <c r="C1222" s="1"/>
    </row>
    <row r="1223" spans="1:3" x14ac:dyDescent="0.3">
      <c r="A1223" s="2"/>
      <c r="C1223" s="1"/>
    </row>
    <row r="1224" spans="1:3" x14ac:dyDescent="0.3">
      <c r="A1224" s="2"/>
      <c r="C1224" s="1"/>
    </row>
    <row r="1225" spans="1:3" x14ac:dyDescent="0.3">
      <c r="A1225" s="2"/>
      <c r="C1225" s="1"/>
    </row>
    <row r="1226" spans="1:3" x14ac:dyDescent="0.3">
      <c r="A1226" s="2"/>
      <c r="C1226" s="1"/>
    </row>
    <row r="1227" spans="1:3" x14ac:dyDescent="0.3">
      <c r="A1227" s="2"/>
      <c r="C1227" s="1"/>
    </row>
    <row r="1228" spans="1:3" x14ac:dyDescent="0.3">
      <c r="A1228" s="2"/>
      <c r="C1228" s="1"/>
    </row>
    <row r="1229" spans="1:3" x14ac:dyDescent="0.3">
      <c r="A1229" s="2"/>
      <c r="C1229" s="1"/>
    </row>
    <row r="1230" spans="1:3" x14ac:dyDescent="0.3">
      <c r="A1230" s="2"/>
      <c r="C1230" s="1"/>
    </row>
    <row r="1231" spans="1:3" x14ac:dyDescent="0.3">
      <c r="A1231" s="2"/>
      <c r="C1231" s="1"/>
    </row>
    <row r="1232" spans="1:3" x14ac:dyDescent="0.3">
      <c r="A1232" s="2"/>
      <c r="C1232" s="1"/>
    </row>
    <row r="1233" spans="1:3" x14ac:dyDescent="0.3">
      <c r="A1233" s="2"/>
      <c r="C1233" s="1"/>
    </row>
    <row r="1234" spans="1:3" x14ac:dyDescent="0.3">
      <c r="A1234" s="2"/>
      <c r="C1234" s="1"/>
    </row>
    <row r="1235" spans="1:3" x14ac:dyDescent="0.3">
      <c r="A1235" s="2"/>
      <c r="C1235" s="1"/>
    </row>
    <row r="1236" spans="1:3" x14ac:dyDescent="0.3">
      <c r="A1236" s="2"/>
      <c r="C1236" s="1"/>
    </row>
    <row r="1237" spans="1:3" x14ac:dyDescent="0.3">
      <c r="A1237" s="2"/>
      <c r="C1237" s="1"/>
    </row>
    <row r="1238" spans="1:3" x14ac:dyDescent="0.3">
      <c r="A1238" s="2"/>
      <c r="C1238" s="1"/>
    </row>
    <row r="1239" spans="1:3" x14ac:dyDescent="0.3">
      <c r="A1239" s="2"/>
      <c r="C1239" s="1"/>
    </row>
    <row r="1240" spans="1:3" x14ac:dyDescent="0.3">
      <c r="A1240" s="2"/>
      <c r="C1240" s="1"/>
    </row>
    <row r="1241" spans="1:3" x14ac:dyDescent="0.3">
      <c r="A1241" s="2"/>
      <c r="C1241" s="1"/>
    </row>
    <row r="1242" spans="1:3" x14ac:dyDescent="0.3">
      <c r="A1242" s="2"/>
      <c r="C1242" s="1"/>
    </row>
    <row r="1243" spans="1:3" x14ac:dyDescent="0.3">
      <c r="A1243" s="2"/>
      <c r="C1243" s="1"/>
    </row>
    <row r="1244" spans="1:3" x14ac:dyDescent="0.3">
      <c r="A1244" s="2"/>
      <c r="C1244" s="1"/>
    </row>
    <row r="1245" spans="1:3" x14ac:dyDescent="0.3">
      <c r="A1245" s="2"/>
      <c r="C1245" s="1"/>
    </row>
    <row r="1246" spans="1:3" x14ac:dyDescent="0.3">
      <c r="A1246" s="2"/>
      <c r="C1246" s="1"/>
    </row>
    <row r="1247" spans="1:3" x14ac:dyDescent="0.3">
      <c r="A1247" s="2"/>
      <c r="C1247" s="1"/>
    </row>
    <row r="1248" spans="1:3" x14ac:dyDescent="0.3">
      <c r="A1248" s="2"/>
      <c r="C1248" s="1"/>
    </row>
    <row r="1249" spans="1:3" x14ac:dyDescent="0.3">
      <c r="A1249" s="2"/>
      <c r="C1249" s="1"/>
    </row>
    <row r="1250" spans="1:3" x14ac:dyDescent="0.3">
      <c r="A1250" s="2"/>
      <c r="C1250" s="1"/>
    </row>
    <row r="1251" spans="1:3" x14ac:dyDescent="0.3">
      <c r="A1251" s="2"/>
      <c r="C1251" s="1"/>
    </row>
    <row r="1252" spans="1:3" x14ac:dyDescent="0.3">
      <c r="A1252" s="2"/>
      <c r="C1252" s="1"/>
    </row>
    <row r="1253" spans="1:3" x14ac:dyDescent="0.3">
      <c r="A1253" s="2"/>
      <c r="C1253" s="1"/>
    </row>
    <row r="1254" spans="1:3" x14ac:dyDescent="0.3">
      <c r="A1254" s="2"/>
      <c r="C1254" s="1"/>
    </row>
    <row r="1255" spans="1:3" x14ac:dyDescent="0.3">
      <c r="A1255" s="2"/>
      <c r="C1255" s="1"/>
    </row>
    <row r="1256" spans="1:3" x14ac:dyDescent="0.3">
      <c r="A1256" s="2"/>
      <c r="C1256" s="1"/>
    </row>
    <row r="1257" spans="1:3" x14ac:dyDescent="0.3">
      <c r="A1257" s="2"/>
      <c r="C1257" s="1"/>
    </row>
    <row r="1258" spans="1:3" x14ac:dyDescent="0.3">
      <c r="A1258" s="2"/>
      <c r="C1258" s="1"/>
    </row>
    <row r="1259" spans="1:3" x14ac:dyDescent="0.3">
      <c r="A1259" s="2"/>
      <c r="C1259" s="1"/>
    </row>
    <row r="1260" spans="1:3" x14ac:dyDescent="0.3">
      <c r="A1260" s="2"/>
      <c r="C1260" s="1"/>
    </row>
    <row r="1261" spans="1:3" x14ac:dyDescent="0.3">
      <c r="A1261" s="2"/>
      <c r="C1261" s="1"/>
    </row>
    <row r="1262" spans="1:3" x14ac:dyDescent="0.3">
      <c r="A1262" s="2"/>
      <c r="C1262" s="1"/>
    </row>
    <row r="1263" spans="1:3" x14ac:dyDescent="0.3">
      <c r="A1263" s="2"/>
      <c r="C1263" s="1"/>
    </row>
    <row r="1264" spans="1:3" x14ac:dyDescent="0.3">
      <c r="A1264" s="2"/>
      <c r="C1264" s="1"/>
    </row>
    <row r="1265" spans="1:3" x14ac:dyDescent="0.3">
      <c r="A1265" s="2"/>
      <c r="C1265" s="1"/>
    </row>
    <row r="1266" spans="1:3" x14ac:dyDescent="0.3">
      <c r="A1266" s="2"/>
      <c r="C1266" s="1"/>
    </row>
    <row r="1267" spans="1:3" x14ac:dyDescent="0.3">
      <c r="A1267" s="2"/>
      <c r="C1267" s="1"/>
    </row>
    <row r="1268" spans="1:3" x14ac:dyDescent="0.3">
      <c r="A1268" s="2"/>
      <c r="C1268" s="1"/>
    </row>
    <row r="1269" spans="1:3" x14ac:dyDescent="0.3">
      <c r="A1269" s="2"/>
      <c r="C1269" s="1"/>
    </row>
    <row r="1270" spans="1:3" x14ac:dyDescent="0.3">
      <c r="A1270" s="2"/>
      <c r="C1270" s="1"/>
    </row>
    <row r="1271" spans="1:3" x14ac:dyDescent="0.3">
      <c r="A1271" s="2"/>
      <c r="C1271" s="1"/>
    </row>
    <row r="1272" spans="1:3" x14ac:dyDescent="0.3">
      <c r="A1272" s="2"/>
      <c r="C1272" s="1"/>
    </row>
    <row r="1273" spans="1:3" x14ac:dyDescent="0.3">
      <c r="A1273" s="2"/>
      <c r="C1273" s="1"/>
    </row>
    <row r="1274" spans="1:3" x14ac:dyDescent="0.3">
      <c r="A1274" s="2"/>
      <c r="C1274" s="1"/>
    </row>
    <row r="1275" spans="1:3" x14ac:dyDescent="0.3">
      <c r="A1275" s="2"/>
      <c r="C1275" s="1"/>
    </row>
    <row r="1276" spans="1:3" x14ac:dyDescent="0.3">
      <c r="A1276" s="2"/>
      <c r="C1276" s="1"/>
    </row>
    <row r="1277" spans="1:3" x14ac:dyDescent="0.3">
      <c r="A1277" s="2"/>
      <c r="C1277" s="1"/>
    </row>
    <row r="1278" spans="1:3" x14ac:dyDescent="0.3">
      <c r="A1278" s="2"/>
      <c r="C1278" s="1"/>
    </row>
    <row r="1279" spans="1:3" x14ac:dyDescent="0.3">
      <c r="A1279" s="2"/>
      <c r="C1279" s="1"/>
    </row>
    <row r="1280" spans="1:3" x14ac:dyDescent="0.3">
      <c r="A1280" s="2"/>
      <c r="C1280" s="1"/>
    </row>
    <row r="1281" spans="1:3" x14ac:dyDescent="0.3">
      <c r="A1281" s="2"/>
      <c r="C1281" s="1"/>
    </row>
    <row r="1282" spans="1:3" x14ac:dyDescent="0.3">
      <c r="A1282" s="2"/>
      <c r="C1282" s="1"/>
    </row>
    <row r="1283" spans="1:3" x14ac:dyDescent="0.3">
      <c r="A1283" s="2"/>
      <c r="C1283" s="1"/>
    </row>
    <row r="1284" spans="1:3" x14ac:dyDescent="0.3">
      <c r="A1284" s="2"/>
      <c r="C1284" s="1"/>
    </row>
    <row r="1285" spans="1:3" x14ac:dyDescent="0.3">
      <c r="A1285" s="2"/>
      <c r="C1285" s="1"/>
    </row>
    <row r="1286" spans="1:3" x14ac:dyDescent="0.3">
      <c r="A1286" s="2"/>
      <c r="C1286" s="1"/>
    </row>
    <row r="1287" spans="1:3" x14ac:dyDescent="0.3">
      <c r="A1287" s="2"/>
      <c r="C1287" s="1"/>
    </row>
    <row r="1288" spans="1:3" x14ac:dyDescent="0.3">
      <c r="A1288" s="2"/>
      <c r="C1288" s="1"/>
    </row>
    <row r="1289" spans="1:3" x14ac:dyDescent="0.3">
      <c r="A1289" s="2"/>
      <c r="C1289" s="1"/>
    </row>
    <row r="1290" spans="1:3" x14ac:dyDescent="0.3">
      <c r="A1290" s="2"/>
      <c r="C1290" s="1"/>
    </row>
    <row r="1291" spans="1:3" x14ac:dyDescent="0.3">
      <c r="A1291" s="2"/>
      <c r="C1291" s="1"/>
    </row>
    <row r="1292" spans="1:3" x14ac:dyDescent="0.3">
      <c r="A1292" s="2"/>
      <c r="C1292" s="1"/>
    </row>
    <row r="1293" spans="1:3" x14ac:dyDescent="0.3">
      <c r="A1293" s="2"/>
      <c r="C1293" s="1"/>
    </row>
    <row r="1294" spans="1:3" x14ac:dyDescent="0.3">
      <c r="A1294" s="2"/>
      <c r="C1294" s="1"/>
    </row>
    <row r="1295" spans="1:3" x14ac:dyDescent="0.3">
      <c r="A1295" s="2"/>
      <c r="C1295" s="1"/>
    </row>
    <row r="1296" spans="1:3" x14ac:dyDescent="0.3">
      <c r="A1296" s="2"/>
      <c r="C1296" s="1"/>
    </row>
    <row r="1297" spans="1:3" x14ac:dyDescent="0.3">
      <c r="A1297" s="2"/>
      <c r="C1297" s="1"/>
    </row>
    <row r="1298" spans="1:3" x14ac:dyDescent="0.3">
      <c r="A1298" s="2"/>
      <c r="C1298" s="1"/>
    </row>
    <row r="1299" spans="1:3" x14ac:dyDescent="0.3">
      <c r="A1299" s="2"/>
      <c r="C1299" s="1"/>
    </row>
    <row r="1300" spans="1:3" x14ac:dyDescent="0.3">
      <c r="A1300" s="2"/>
      <c r="C1300" s="1"/>
    </row>
    <row r="1301" spans="1:3" x14ac:dyDescent="0.3">
      <c r="A1301" s="2"/>
      <c r="C1301" s="1"/>
    </row>
    <row r="1302" spans="1:3" x14ac:dyDescent="0.3">
      <c r="A1302" s="2"/>
      <c r="C1302" s="1"/>
    </row>
    <row r="1303" spans="1:3" x14ac:dyDescent="0.3">
      <c r="A1303" s="2"/>
      <c r="C1303" s="1"/>
    </row>
    <row r="1304" spans="1:3" x14ac:dyDescent="0.3">
      <c r="A1304" s="2"/>
      <c r="C1304" s="1"/>
    </row>
    <row r="1305" spans="1:3" x14ac:dyDescent="0.3">
      <c r="A1305" s="2"/>
      <c r="C1305" s="1"/>
    </row>
    <row r="1306" spans="1:3" x14ac:dyDescent="0.3">
      <c r="A1306" s="2"/>
      <c r="C1306" s="1"/>
    </row>
    <row r="1307" spans="1:3" x14ac:dyDescent="0.3">
      <c r="A1307" s="2"/>
      <c r="C1307" s="1"/>
    </row>
    <row r="1308" spans="1:3" x14ac:dyDescent="0.3">
      <c r="A1308" s="2"/>
      <c r="C1308" s="1"/>
    </row>
    <row r="1309" spans="1:3" x14ac:dyDescent="0.3">
      <c r="A1309" s="2"/>
      <c r="C1309" s="1"/>
    </row>
    <row r="1310" spans="1:3" x14ac:dyDescent="0.3">
      <c r="A1310" s="2"/>
      <c r="C1310" s="1"/>
    </row>
    <row r="1311" spans="1:3" x14ac:dyDescent="0.3">
      <c r="A1311" s="2"/>
      <c r="C1311" s="1"/>
    </row>
    <row r="1312" spans="1:3" x14ac:dyDescent="0.3">
      <c r="A1312" s="2"/>
      <c r="C1312" s="1"/>
    </row>
    <row r="1313" spans="1:3" x14ac:dyDescent="0.3">
      <c r="A1313" s="2"/>
      <c r="C1313" s="1"/>
    </row>
    <row r="1314" spans="1:3" x14ac:dyDescent="0.3">
      <c r="A1314" s="2"/>
      <c r="C1314" s="1"/>
    </row>
    <row r="1315" spans="1:3" x14ac:dyDescent="0.3">
      <c r="A1315" s="2"/>
      <c r="C1315" s="1"/>
    </row>
    <row r="1316" spans="1:3" x14ac:dyDescent="0.3">
      <c r="A1316" s="2"/>
      <c r="C1316" s="1"/>
    </row>
    <row r="1317" spans="1:3" x14ac:dyDescent="0.3">
      <c r="A1317" s="2"/>
      <c r="C1317" s="1"/>
    </row>
    <row r="1318" spans="1:3" x14ac:dyDescent="0.3">
      <c r="A1318" s="2"/>
      <c r="C1318" s="1"/>
    </row>
    <row r="1319" spans="1:3" x14ac:dyDescent="0.3">
      <c r="A1319" s="2"/>
      <c r="C1319" s="1"/>
    </row>
    <row r="1320" spans="1:3" x14ac:dyDescent="0.3">
      <c r="A1320" s="2"/>
      <c r="C1320" s="1"/>
    </row>
    <row r="1321" spans="1:3" x14ac:dyDescent="0.3">
      <c r="A1321" s="2"/>
      <c r="C1321" s="1"/>
    </row>
    <row r="1322" spans="1:3" x14ac:dyDescent="0.3">
      <c r="A1322" s="2"/>
      <c r="C1322" s="1"/>
    </row>
    <row r="1323" spans="1:3" x14ac:dyDescent="0.3">
      <c r="A1323" s="2"/>
      <c r="C1323" s="1"/>
    </row>
    <row r="1324" spans="1:3" x14ac:dyDescent="0.3">
      <c r="A1324" s="2"/>
      <c r="C1324" s="1"/>
    </row>
    <row r="1325" spans="1:3" x14ac:dyDescent="0.3">
      <c r="A1325" s="2"/>
      <c r="C1325" s="1"/>
    </row>
    <row r="1326" spans="1:3" x14ac:dyDescent="0.3">
      <c r="A1326" s="2"/>
      <c r="C1326" s="1"/>
    </row>
    <row r="1327" spans="1:3" x14ac:dyDescent="0.3">
      <c r="A1327" s="2"/>
      <c r="C1327" s="1"/>
    </row>
    <row r="1328" spans="1:3" x14ac:dyDescent="0.3">
      <c r="A1328" s="2"/>
      <c r="C1328" s="1"/>
    </row>
    <row r="1329" spans="1:3" x14ac:dyDescent="0.3">
      <c r="A1329" s="2"/>
      <c r="C1329" s="1"/>
    </row>
    <row r="1330" spans="1:3" x14ac:dyDescent="0.3">
      <c r="A1330" s="2"/>
      <c r="C1330" s="1"/>
    </row>
    <row r="1331" spans="1:3" x14ac:dyDescent="0.3">
      <c r="A1331" s="2"/>
      <c r="C1331" s="1"/>
    </row>
    <row r="1332" spans="1:3" x14ac:dyDescent="0.3">
      <c r="A1332" s="2"/>
      <c r="C1332" s="1"/>
    </row>
    <row r="1333" spans="1:3" x14ac:dyDescent="0.3">
      <c r="A1333" s="2"/>
      <c r="C1333" s="1"/>
    </row>
    <row r="1334" spans="1:3" x14ac:dyDescent="0.3">
      <c r="A1334" s="2"/>
      <c r="C1334" s="1"/>
    </row>
    <row r="1335" spans="1:3" x14ac:dyDescent="0.3">
      <c r="A1335" s="2"/>
      <c r="C1335" s="1"/>
    </row>
    <row r="1336" spans="1:3" x14ac:dyDescent="0.3">
      <c r="A1336" s="2"/>
      <c r="C1336" s="1"/>
    </row>
    <row r="1337" spans="1:3" x14ac:dyDescent="0.3">
      <c r="A1337" s="2"/>
      <c r="C1337" s="1"/>
    </row>
    <row r="1338" spans="1:3" x14ac:dyDescent="0.3">
      <c r="A1338" s="2"/>
      <c r="C1338" s="1"/>
    </row>
    <row r="1339" spans="1:3" x14ac:dyDescent="0.3">
      <c r="A1339" s="2"/>
      <c r="C1339" s="1"/>
    </row>
    <row r="1340" spans="1:3" x14ac:dyDescent="0.3">
      <c r="A1340" s="2"/>
      <c r="C1340" s="1"/>
    </row>
    <row r="1341" spans="1:3" x14ac:dyDescent="0.3">
      <c r="A1341" s="2"/>
      <c r="C1341" s="1"/>
    </row>
    <row r="1342" spans="1:3" x14ac:dyDescent="0.3">
      <c r="A1342" s="2"/>
      <c r="C1342" s="1"/>
    </row>
    <row r="1343" spans="1:3" x14ac:dyDescent="0.3">
      <c r="A1343" s="2"/>
      <c r="C1343" s="1"/>
    </row>
    <row r="1344" spans="1:3" x14ac:dyDescent="0.3">
      <c r="A1344" s="2"/>
      <c r="C1344" s="1"/>
    </row>
    <row r="1345" spans="1:3" x14ac:dyDescent="0.3">
      <c r="A1345" s="2"/>
      <c r="C1345" s="1"/>
    </row>
    <row r="1346" spans="1:3" x14ac:dyDescent="0.3">
      <c r="A1346" s="2"/>
      <c r="C1346" s="1"/>
    </row>
    <row r="1347" spans="1:3" x14ac:dyDescent="0.3">
      <c r="A1347" s="2"/>
      <c r="C1347" s="1"/>
    </row>
    <row r="1348" spans="1:3" x14ac:dyDescent="0.3">
      <c r="A1348" s="2"/>
      <c r="C1348" s="1"/>
    </row>
    <row r="1349" spans="1:3" x14ac:dyDescent="0.3">
      <c r="A1349" s="2"/>
      <c r="C1349" s="1"/>
    </row>
    <row r="1350" spans="1:3" x14ac:dyDescent="0.3">
      <c r="A1350" s="2"/>
      <c r="C1350" s="1"/>
    </row>
    <row r="1351" spans="1:3" x14ac:dyDescent="0.3">
      <c r="A1351" s="2"/>
      <c r="C1351" s="1"/>
    </row>
    <row r="1352" spans="1:3" x14ac:dyDescent="0.3">
      <c r="A1352" s="2"/>
      <c r="C1352" s="1"/>
    </row>
    <row r="1353" spans="1:3" x14ac:dyDescent="0.3">
      <c r="A1353" s="2"/>
      <c r="C1353" s="1"/>
    </row>
    <row r="1354" spans="1:3" x14ac:dyDescent="0.3">
      <c r="A1354" s="2"/>
      <c r="C1354" s="1"/>
    </row>
    <row r="1355" spans="1:3" x14ac:dyDescent="0.3">
      <c r="A1355" s="2"/>
      <c r="C1355" s="1"/>
    </row>
    <row r="1356" spans="1:3" x14ac:dyDescent="0.3">
      <c r="A1356" s="2"/>
      <c r="C1356" s="1"/>
    </row>
    <row r="1357" spans="1:3" x14ac:dyDescent="0.3">
      <c r="A1357" s="2"/>
      <c r="C1357" s="1"/>
    </row>
    <row r="1358" spans="1:3" x14ac:dyDescent="0.3">
      <c r="A1358" s="2"/>
      <c r="C1358" s="1"/>
    </row>
    <row r="1359" spans="1:3" x14ac:dyDescent="0.3">
      <c r="A1359" s="2"/>
      <c r="C1359" s="1"/>
    </row>
    <row r="1360" spans="1:3" x14ac:dyDescent="0.3">
      <c r="A1360" s="2"/>
      <c r="C1360" s="1"/>
    </row>
    <row r="1361" spans="1:3" x14ac:dyDescent="0.3">
      <c r="A1361" s="2"/>
      <c r="C1361" s="1"/>
    </row>
    <row r="1362" spans="1:3" x14ac:dyDescent="0.3">
      <c r="A1362" s="2"/>
      <c r="C1362" s="1"/>
    </row>
    <row r="1363" spans="1:3" x14ac:dyDescent="0.3">
      <c r="A1363" s="2"/>
      <c r="C1363" s="1"/>
    </row>
    <row r="1364" spans="1:3" x14ac:dyDescent="0.3">
      <c r="A1364" s="2"/>
      <c r="C1364" s="1"/>
    </row>
    <row r="1365" spans="1:3" x14ac:dyDescent="0.3">
      <c r="A1365" s="2"/>
      <c r="C1365" s="1"/>
    </row>
    <row r="1366" spans="1:3" x14ac:dyDescent="0.3">
      <c r="A1366" s="2"/>
      <c r="C1366" s="1"/>
    </row>
    <row r="1367" spans="1:3" x14ac:dyDescent="0.3">
      <c r="A1367" s="2"/>
      <c r="C1367" s="1"/>
    </row>
    <row r="1368" spans="1:3" x14ac:dyDescent="0.3">
      <c r="A1368" s="2"/>
      <c r="C1368" s="1"/>
    </row>
    <row r="1369" spans="1:3" x14ac:dyDescent="0.3">
      <c r="A1369" s="2"/>
      <c r="C1369" s="1"/>
    </row>
    <row r="1370" spans="1:3" x14ac:dyDescent="0.3">
      <c r="A1370" s="2"/>
      <c r="C1370" s="1"/>
    </row>
    <row r="1371" spans="1:3" x14ac:dyDescent="0.3">
      <c r="A1371" s="2"/>
      <c r="C1371" s="1"/>
    </row>
    <row r="1372" spans="1:3" x14ac:dyDescent="0.3">
      <c r="A1372" s="2"/>
      <c r="C1372" s="1"/>
    </row>
    <row r="1373" spans="1:3" x14ac:dyDescent="0.3">
      <c r="A1373" s="2"/>
      <c r="C1373" s="1"/>
    </row>
    <row r="1374" spans="1:3" x14ac:dyDescent="0.3">
      <c r="A1374" s="2"/>
      <c r="C1374" s="1"/>
    </row>
    <row r="1375" spans="1:3" x14ac:dyDescent="0.3">
      <c r="A1375" s="2"/>
      <c r="C1375" s="1"/>
    </row>
    <row r="1376" spans="1:3" x14ac:dyDescent="0.3">
      <c r="A1376" s="2"/>
      <c r="C1376" s="1"/>
    </row>
    <row r="1377" spans="1:3" x14ac:dyDescent="0.3">
      <c r="A1377" s="2"/>
      <c r="C1377" s="1"/>
    </row>
    <row r="1378" spans="1:3" x14ac:dyDescent="0.3">
      <c r="A1378" s="2"/>
      <c r="C1378" s="1"/>
    </row>
    <row r="1379" spans="1:3" x14ac:dyDescent="0.3">
      <c r="A1379" s="2"/>
      <c r="C1379" s="1"/>
    </row>
    <row r="1380" spans="1:3" x14ac:dyDescent="0.3">
      <c r="A1380" s="2"/>
      <c r="C1380" s="1"/>
    </row>
    <row r="1381" spans="1:3" x14ac:dyDescent="0.3">
      <c r="A1381" s="2"/>
      <c r="C1381" s="1"/>
    </row>
    <row r="1382" spans="1:3" x14ac:dyDescent="0.3">
      <c r="A1382" s="2"/>
      <c r="C1382" s="1"/>
    </row>
    <row r="1383" spans="1:3" x14ac:dyDescent="0.3">
      <c r="A1383" s="2"/>
      <c r="C1383" s="1"/>
    </row>
    <row r="1384" spans="1:3" x14ac:dyDescent="0.3">
      <c r="A1384" s="2"/>
      <c r="C1384" s="1"/>
    </row>
    <row r="1385" spans="1:3" x14ac:dyDescent="0.3">
      <c r="A1385" s="2"/>
      <c r="C1385" s="1"/>
    </row>
    <row r="1386" spans="1:3" x14ac:dyDescent="0.3">
      <c r="A1386" s="2"/>
      <c r="C1386" s="1"/>
    </row>
    <row r="1387" spans="1:3" x14ac:dyDescent="0.3">
      <c r="A1387" s="2"/>
      <c r="C1387" s="1"/>
    </row>
    <row r="1388" spans="1:3" x14ac:dyDescent="0.3">
      <c r="A1388" s="2"/>
      <c r="C1388" s="1"/>
    </row>
    <row r="1389" spans="1:3" x14ac:dyDescent="0.3">
      <c r="A1389" s="2"/>
      <c r="C1389" s="1"/>
    </row>
    <row r="1390" spans="1:3" x14ac:dyDescent="0.3">
      <c r="A1390" s="2"/>
      <c r="C1390" s="1"/>
    </row>
    <row r="1391" spans="1:3" x14ac:dyDescent="0.3">
      <c r="A1391" s="2"/>
      <c r="C1391" s="1"/>
    </row>
    <row r="1392" spans="1:3" x14ac:dyDescent="0.3">
      <c r="A1392" s="2"/>
      <c r="C1392" s="1"/>
    </row>
    <row r="1393" spans="1:3" x14ac:dyDescent="0.3">
      <c r="A1393" s="2"/>
      <c r="C1393" s="1"/>
    </row>
    <row r="1394" spans="1:3" x14ac:dyDescent="0.3">
      <c r="A1394" s="2"/>
      <c r="C1394" s="1"/>
    </row>
    <row r="1395" spans="1:3" x14ac:dyDescent="0.3">
      <c r="A1395" s="2"/>
      <c r="C1395" s="1"/>
    </row>
    <row r="1396" spans="1:3" x14ac:dyDescent="0.3">
      <c r="A1396" s="2"/>
      <c r="C1396" s="1"/>
    </row>
    <row r="1397" spans="1:3" x14ac:dyDescent="0.3">
      <c r="A1397" s="2"/>
      <c r="C1397" s="1"/>
    </row>
    <row r="1398" spans="1:3" x14ac:dyDescent="0.3">
      <c r="A1398" s="2"/>
      <c r="C1398" s="1"/>
    </row>
    <row r="1399" spans="1:3" x14ac:dyDescent="0.3">
      <c r="A1399" s="2"/>
      <c r="C1399" s="1"/>
    </row>
    <row r="1400" spans="1:3" x14ac:dyDescent="0.3">
      <c r="A1400" s="2"/>
      <c r="C1400" s="1"/>
    </row>
    <row r="1401" spans="1:3" x14ac:dyDescent="0.3">
      <c r="A1401" s="2"/>
      <c r="C1401" s="1"/>
    </row>
    <row r="1402" spans="1:3" x14ac:dyDescent="0.3">
      <c r="A1402" s="2"/>
      <c r="C1402" s="1"/>
    </row>
    <row r="1403" spans="1:3" x14ac:dyDescent="0.3">
      <c r="A1403" s="2"/>
      <c r="C1403" s="1"/>
    </row>
    <row r="1404" spans="1:3" x14ac:dyDescent="0.3">
      <c r="A1404" s="2"/>
      <c r="C1404" s="1"/>
    </row>
    <row r="1405" spans="1:3" x14ac:dyDescent="0.3">
      <c r="A1405" s="2"/>
      <c r="C1405" s="1"/>
    </row>
    <row r="1406" spans="1:3" x14ac:dyDescent="0.3">
      <c r="A1406" s="2"/>
      <c r="C1406" s="1"/>
    </row>
    <row r="1407" spans="1:3" x14ac:dyDescent="0.3">
      <c r="A1407" s="2"/>
      <c r="C1407" s="1"/>
    </row>
    <row r="1408" spans="1:3" x14ac:dyDescent="0.3">
      <c r="A1408" s="2"/>
      <c r="C1408" s="1"/>
    </row>
    <row r="1409" spans="1:3" x14ac:dyDescent="0.3">
      <c r="A1409" s="2"/>
      <c r="C1409" s="1"/>
    </row>
    <row r="1410" spans="1:3" x14ac:dyDescent="0.3">
      <c r="A1410" s="2"/>
      <c r="C1410" s="1"/>
    </row>
    <row r="1411" spans="1:3" x14ac:dyDescent="0.3">
      <c r="A1411" s="2"/>
      <c r="C1411" s="1"/>
    </row>
  </sheetData>
  <autoFilter ref="A1:H1411" xr:uid="{5E98BE7F-EE57-49B9-82B1-DF1A6E512EDA}">
    <sortState xmlns:xlrd2="http://schemas.microsoft.com/office/spreadsheetml/2017/richdata2" ref="A2:H1411">
      <sortCondition descending="1" ref="H1:H141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11"/>
  <sheetViews>
    <sheetView topLeftCell="B1" workbookViewId="0">
      <pane ySplit="1" topLeftCell="A2" activePane="bottomLeft" state="frozen"/>
      <selection pane="bottomLeft" activeCell="I6" sqref="I6"/>
    </sheetView>
  </sheetViews>
  <sheetFormatPr defaultRowHeight="14.4" x14ac:dyDescent="0.3"/>
  <cols>
    <col min="1" max="1" width="10.5546875" bestFit="1" customWidth="1"/>
    <col min="2" max="2" width="5" style="6" customWidth="1"/>
    <col min="3" max="3" width="12.5546875" bestFit="1" customWidth="1"/>
    <col min="4" max="4" width="15.21875" bestFit="1" customWidth="1"/>
    <col min="5" max="5" width="14.44140625" bestFit="1" customWidth="1"/>
    <col min="6" max="6" width="8.5546875" bestFit="1" customWidth="1"/>
    <col min="7" max="7" width="10" bestFit="1" customWidth="1"/>
    <col min="8" max="8" width="11" bestFit="1" customWidth="1"/>
  </cols>
  <sheetData>
    <row r="1" spans="1:8" s="3" customFormat="1" x14ac:dyDescent="0.3">
      <c r="A1" s="3" t="s">
        <v>0</v>
      </c>
      <c r="B1" s="5" t="s">
        <v>954</v>
      </c>
      <c r="C1" s="3" t="s">
        <v>1</v>
      </c>
      <c r="D1" s="4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3">
      <c r="A2" s="2">
        <v>42025</v>
      </c>
      <c r="B2" s="6">
        <f>DAY(A2)</f>
        <v>21</v>
      </c>
      <c r="C2" t="s">
        <v>7</v>
      </c>
      <c r="D2" s="1" t="s">
        <v>8</v>
      </c>
      <c r="E2">
        <v>2.09</v>
      </c>
      <c r="F2">
        <v>9</v>
      </c>
      <c r="G2">
        <v>18</v>
      </c>
      <c r="H2">
        <v>6496000</v>
      </c>
    </row>
    <row r="3" spans="1:8" x14ac:dyDescent="0.3">
      <c r="A3" s="2">
        <v>42025</v>
      </c>
      <c r="B3" s="6">
        <f t="shared" ref="B3:B66" si="0">DAY(A3)</f>
        <v>21</v>
      </c>
      <c r="C3" t="s">
        <v>9</v>
      </c>
      <c r="D3" s="1" t="s">
        <v>10</v>
      </c>
      <c r="E3">
        <v>0.79</v>
      </c>
      <c r="F3">
        <v>25</v>
      </c>
      <c r="G3">
        <v>21</v>
      </c>
      <c r="H3">
        <v>22309000</v>
      </c>
    </row>
    <row r="4" spans="1:8" x14ac:dyDescent="0.3">
      <c r="A4" s="2">
        <v>42025</v>
      </c>
      <c r="B4" s="6">
        <f t="shared" si="0"/>
        <v>21</v>
      </c>
      <c r="C4" t="s">
        <v>11</v>
      </c>
      <c r="D4" s="1" t="s">
        <v>12</v>
      </c>
      <c r="E4">
        <v>5.8</v>
      </c>
      <c r="F4">
        <v>1090</v>
      </c>
      <c r="G4">
        <v>6270</v>
      </c>
      <c r="H4">
        <v>1852000</v>
      </c>
    </row>
    <row r="5" spans="1:8" x14ac:dyDescent="0.3">
      <c r="A5" s="2">
        <v>42025</v>
      </c>
      <c r="B5" s="6">
        <f t="shared" si="0"/>
        <v>21</v>
      </c>
      <c r="C5" t="s">
        <v>13</v>
      </c>
      <c r="D5" s="1" t="s">
        <v>14</v>
      </c>
      <c r="E5">
        <v>3.37</v>
      </c>
      <c r="F5">
        <v>10129</v>
      </c>
      <c r="G5">
        <v>34090</v>
      </c>
      <c r="H5">
        <v>48206000</v>
      </c>
    </row>
    <row r="6" spans="1:8" x14ac:dyDescent="0.3">
      <c r="A6" s="2">
        <v>42025</v>
      </c>
      <c r="B6" s="6">
        <f t="shared" si="0"/>
        <v>21</v>
      </c>
      <c r="C6" t="s">
        <v>15</v>
      </c>
      <c r="D6" s="1" t="s">
        <v>16</v>
      </c>
      <c r="E6">
        <v>0.3</v>
      </c>
      <c r="F6">
        <v>0</v>
      </c>
      <c r="G6">
        <v>0</v>
      </c>
      <c r="H6">
        <v>0</v>
      </c>
    </row>
    <row r="7" spans="1:8" x14ac:dyDescent="0.3">
      <c r="A7" s="2">
        <v>42025</v>
      </c>
      <c r="B7" s="6">
        <f t="shared" si="0"/>
        <v>21</v>
      </c>
      <c r="C7" t="s">
        <v>17</v>
      </c>
      <c r="D7" s="1" t="s">
        <v>18</v>
      </c>
      <c r="E7">
        <v>32.5</v>
      </c>
      <c r="F7">
        <v>894</v>
      </c>
      <c r="G7">
        <v>29050</v>
      </c>
      <c r="H7">
        <v>13122000</v>
      </c>
    </row>
    <row r="8" spans="1:8" x14ac:dyDescent="0.3">
      <c r="A8" s="2">
        <v>42025</v>
      </c>
      <c r="B8" s="6">
        <f t="shared" si="0"/>
        <v>21</v>
      </c>
      <c r="C8" t="s">
        <v>19</v>
      </c>
      <c r="D8" s="1" t="s">
        <v>20</v>
      </c>
      <c r="E8">
        <v>27.5</v>
      </c>
      <c r="F8">
        <v>718</v>
      </c>
      <c r="G8">
        <v>19710</v>
      </c>
      <c r="H8">
        <v>8143000</v>
      </c>
    </row>
    <row r="9" spans="1:8" x14ac:dyDescent="0.3">
      <c r="A9" s="2">
        <v>42025</v>
      </c>
      <c r="B9" s="6">
        <f t="shared" si="0"/>
        <v>21</v>
      </c>
      <c r="C9" t="s">
        <v>21</v>
      </c>
      <c r="D9" s="1" t="s">
        <v>22</v>
      </c>
      <c r="E9">
        <v>8.24</v>
      </c>
      <c r="F9">
        <v>648</v>
      </c>
      <c r="G9">
        <v>5340</v>
      </c>
      <c r="H9">
        <v>17461000</v>
      </c>
    </row>
    <row r="10" spans="1:8" x14ac:dyDescent="0.3">
      <c r="A10" s="2">
        <v>42025</v>
      </c>
      <c r="B10" s="6">
        <f t="shared" si="0"/>
        <v>21</v>
      </c>
      <c r="C10" t="s">
        <v>23</v>
      </c>
      <c r="D10" s="1" t="s">
        <v>24</v>
      </c>
      <c r="E10">
        <v>44.89</v>
      </c>
      <c r="F10">
        <v>4548</v>
      </c>
      <c r="G10">
        <v>204890</v>
      </c>
      <c r="H10">
        <v>8852000</v>
      </c>
    </row>
    <row r="11" spans="1:8" x14ac:dyDescent="0.3">
      <c r="A11" s="2">
        <v>42025</v>
      </c>
      <c r="B11" s="6">
        <f t="shared" si="0"/>
        <v>21</v>
      </c>
      <c r="C11" t="s">
        <v>25</v>
      </c>
      <c r="D11" s="1" t="s">
        <v>26</v>
      </c>
      <c r="E11">
        <v>0.01</v>
      </c>
      <c r="F11">
        <v>0</v>
      </c>
      <c r="G11">
        <v>0</v>
      </c>
      <c r="H11">
        <v>0</v>
      </c>
    </row>
    <row r="12" spans="1:8" x14ac:dyDescent="0.3">
      <c r="A12" s="2">
        <v>42025</v>
      </c>
      <c r="B12" s="6">
        <f t="shared" si="0"/>
        <v>21</v>
      </c>
      <c r="C12" t="s">
        <v>27</v>
      </c>
      <c r="D12" s="1" t="s">
        <v>28</v>
      </c>
      <c r="E12">
        <v>7.95</v>
      </c>
      <c r="F12">
        <v>25</v>
      </c>
      <c r="G12">
        <v>200</v>
      </c>
      <c r="H12">
        <v>43035000</v>
      </c>
    </row>
    <row r="13" spans="1:8" x14ac:dyDescent="0.3">
      <c r="A13" s="2">
        <v>42025</v>
      </c>
      <c r="B13" s="6">
        <f t="shared" si="0"/>
        <v>21</v>
      </c>
      <c r="C13" t="s">
        <v>29</v>
      </c>
      <c r="D13" s="1" t="s">
        <v>30</v>
      </c>
      <c r="E13">
        <v>1.37</v>
      </c>
      <c r="F13">
        <v>10228</v>
      </c>
      <c r="G13">
        <v>13810</v>
      </c>
      <c r="H13">
        <v>0</v>
      </c>
    </row>
    <row r="14" spans="1:8" x14ac:dyDescent="0.3">
      <c r="A14" s="2">
        <v>42025</v>
      </c>
      <c r="B14" s="6">
        <f t="shared" si="0"/>
        <v>21</v>
      </c>
      <c r="C14" t="s">
        <v>31</v>
      </c>
      <c r="D14" s="1" t="s">
        <v>32</v>
      </c>
      <c r="E14">
        <v>1</v>
      </c>
      <c r="F14">
        <v>0</v>
      </c>
      <c r="G14">
        <v>0</v>
      </c>
      <c r="H14">
        <v>0</v>
      </c>
    </row>
    <row r="15" spans="1:8" x14ac:dyDescent="0.3">
      <c r="A15" s="2">
        <v>42025</v>
      </c>
      <c r="B15" s="6">
        <f t="shared" si="0"/>
        <v>21</v>
      </c>
      <c r="C15" t="s">
        <v>33</v>
      </c>
      <c r="D15" s="1" t="s">
        <v>34</v>
      </c>
      <c r="E15">
        <v>5.08</v>
      </c>
      <c r="F15">
        <v>1200234</v>
      </c>
      <c r="G15">
        <v>6091020</v>
      </c>
      <c r="H15">
        <v>29399000</v>
      </c>
    </row>
    <row r="16" spans="1:8" x14ac:dyDescent="0.3">
      <c r="A16" s="2">
        <v>42025</v>
      </c>
      <c r="B16" s="6">
        <f t="shared" si="0"/>
        <v>21</v>
      </c>
      <c r="C16" t="s">
        <v>35</v>
      </c>
      <c r="D16" s="1" t="s">
        <v>36</v>
      </c>
      <c r="E16">
        <v>79.790000000000006</v>
      </c>
      <c r="F16">
        <v>62843</v>
      </c>
      <c r="G16">
        <v>4999620</v>
      </c>
      <c r="H16">
        <v>43097000</v>
      </c>
    </row>
    <row r="17" spans="1:8" x14ac:dyDescent="0.3">
      <c r="A17" s="2">
        <v>42025</v>
      </c>
      <c r="B17" s="6">
        <f t="shared" si="0"/>
        <v>21</v>
      </c>
      <c r="C17" t="s">
        <v>37</v>
      </c>
      <c r="D17" s="1" t="s">
        <v>38</v>
      </c>
      <c r="E17">
        <v>14.14</v>
      </c>
      <c r="F17">
        <v>408</v>
      </c>
      <c r="G17">
        <v>5810</v>
      </c>
      <c r="H17">
        <v>3975000</v>
      </c>
    </row>
    <row r="18" spans="1:8" x14ac:dyDescent="0.3">
      <c r="A18" s="2">
        <v>42025</v>
      </c>
      <c r="B18" s="6">
        <f t="shared" si="0"/>
        <v>21</v>
      </c>
      <c r="C18" t="s">
        <v>39</v>
      </c>
      <c r="D18" s="1" t="s">
        <v>40</v>
      </c>
      <c r="E18">
        <v>2.1</v>
      </c>
      <c r="F18">
        <v>4664</v>
      </c>
      <c r="G18">
        <v>9710</v>
      </c>
      <c r="H18">
        <v>7353000</v>
      </c>
    </row>
    <row r="19" spans="1:8" x14ac:dyDescent="0.3">
      <c r="A19" s="2">
        <v>42025</v>
      </c>
      <c r="B19" s="6">
        <f t="shared" si="0"/>
        <v>21</v>
      </c>
      <c r="C19" t="s">
        <v>41</v>
      </c>
      <c r="D19" s="1" t="s">
        <v>42</v>
      </c>
      <c r="E19">
        <v>0.64</v>
      </c>
      <c r="F19">
        <v>0</v>
      </c>
      <c r="G19">
        <v>0</v>
      </c>
      <c r="H19">
        <v>0</v>
      </c>
    </row>
    <row r="20" spans="1:8" x14ac:dyDescent="0.3">
      <c r="A20" s="2">
        <v>42025</v>
      </c>
      <c r="B20" s="6">
        <f t="shared" si="0"/>
        <v>21</v>
      </c>
      <c r="C20" t="s">
        <v>43</v>
      </c>
      <c r="D20" s="1" t="s">
        <v>44</v>
      </c>
      <c r="E20">
        <v>9</v>
      </c>
      <c r="F20">
        <v>232624</v>
      </c>
      <c r="G20">
        <v>2099590</v>
      </c>
      <c r="H20">
        <v>24397000</v>
      </c>
    </row>
    <row r="21" spans="1:8" x14ac:dyDescent="0.3">
      <c r="A21" s="2">
        <v>42025</v>
      </c>
      <c r="B21" s="6">
        <f t="shared" si="0"/>
        <v>21</v>
      </c>
      <c r="C21" t="s">
        <v>45</v>
      </c>
      <c r="D21" s="1" t="s">
        <v>46</v>
      </c>
      <c r="E21">
        <v>44.4</v>
      </c>
      <c r="F21">
        <v>2992</v>
      </c>
      <c r="G21">
        <v>132870</v>
      </c>
      <c r="H21">
        <v>9046000</v>
      </c>
    </row>
    <row r="22" spans="1:8" x14ac:dyDescent="0.3">
      <c r="A22" s="2">
        <v>42025</v>
      </c>
      <c r="B22" s="6">
        <f t="shared" si="0"/>
        <v>21</v>
      </c>
      <c r="C22" t="s">
        <v>47</v>
      </c>
      <c r="D22" s="1" t="s">
        <v>48</v>
      </c>
      <c r="E22">
        <v>8.06</v>
      </c>
      <c r="F22">
        <v>860</v>
      </c>
      <c r="G22">
        <v>6980</v>
      </c>
      <c r="H22">
        <v>9800000</v>
      </c>
    </row>
    <row r="23" spans="1:8" x14ac:dyDescent="0.3">
      <c r="A23" s="2">
        <v>42025</v>
      </c>
      <c r="B23" s="6">
        <f t="shared" si="0"/>
        <v>21</v>
      </c>
      <c r="C23" t="s">
        <v>49</v>
      </c>
      <c r="D23" s="1" t="s">
        <v>50</v>
      </c>
      <c r="E23">
        <v>99</v>
      </c>
      <c r="F23">
        <v>13191</v>
      </c>
      <c r="G23">
        <v>1299690</v>
      </c>
      <c r="H23">
        <v>4659000</v>
      </c>
    </row>
    <row r="24" spans="1:8" x14ac:dyDescent="0.3">
      <c r="A24" s="2">
        <v>42025</v>
      </c>
      <c r="B24" s="6">
        <f t="shared" si="0"/>
        <v>21</v>
      </c>
      <c r="C24" t="s">
        <v>51</v>
      </c>
      <c r="D24" s="1" t="s">
        <v>52</v>
      </c>
      <c r="E24">
        <v>0.26</v>
      </c>
      <c r="F24">
        <v>0</v>
      </c>
      <c r="G24">
        <v>0</v>
      </c>
      <c r="H24">
        <v>0</v>
      </c>
    </row>
    <row r="25" spans="1:8" x14ac:dyDescent="0.3">
      <c r="A25" s="2">
        <v>42025</v>
      </c>
      <c r="B25" s="6">
        <f t="shared" si="0"/>
        <v>21</v>
      </c>
      <c r="C25" t="s">
        <v>53</v>
      </c>
      <c r="D25" s="1" t="s">
        <v>54</v>
      </c>
      <c r="E25">
        <v>104.5</v>
      </c>
      <c r="F25">
        <v>332</v>
      </c>
      <c r="G25">
        <v>34380</v>
      </c>
      <c r="H25">
        <v>14487000</v>
      </c>
    </row>
    <row r="26" spans="1:8" x14ac:dyDescent="0.3">
      <c r="A26" s="2">
        <v>42025</v>
      </c>
      <c r="B26" s="6">
        <f t="shared" si="0"/>
        <v>21</v>
      </c>
      <c r="C26" t="s">
        <v>55</v>
      </c>
      <c r="D26" s="1" t="s">
        <v>56</v>
      </c>
      <c r="E26">
        <v>35.479999999999997</v>
      </c>
      <c r="F26">
        <v>765</v>
      </c>
      <c r="G26">
        <v>26910</v>
      </c>
      <c r="H26">
        <v>25382000</v>
      </c>
    </row>
    <row r="27" spans="1:8" x14ac:dyDescent="0.3">
      <c r="A27" s="2">
        <v>42025</v>
      </c>
      <c r="B27" s="6">
        <f t="shared" si="0"/>
        <v>21</v>
      </c>
      <c r="C27" t="s">
        <v>57</v>
      </c>
      <c r="D27" s="1" t="s">
        <v>58</v>
      </c>
      <c r="E27">
        <v>12.3</v>
      </c>
      <c r="F27">
        <v>1</v>
      </c>
      <c r="G27">
        <v>10</v>
      </c>
      <c r="H27">
        <v>5540000</v>
      </c>
    </row>
    <row r="28" spans="1:8" x14ac:dyDescent="0.3">
      <c r="A28" s="2">
        <v>42025</v>
      </c>
      <c r="B28" s="6">
        <f t="shared" si="0"/>
        <v>21</v>
      </c>
      <c r="C28" t="s">
        <v>59</v>
      </c>
      <c r="D28" s="1" t="s">
        <v>60</v>
      </c>
      <c r="E28">
        <v>4.88</v>
      </c>
      <c r="F28">
        <v>194121</v>
      </c>
      <c r="G28">
        <v>934490</v>
      </c>
      <c r="H28">
        <v>22063000</v>
      </c>
    </row>
    <row r="29" spans="1:8" x14ac:dyDescent="0.3">
      <c r="A29" s="2">
        <v>42025</v>
      </c>
      <c r="B29" s="6">
        <f t="shared" si="0"/>
        <v>21</v>
      </c>
      <c r="C29" t="s">
        <v>61</v>
      </c>
      <c r="D29" s="1" t="s">
        <v>62</v>
      </c>
      <c r="E29">
        <v>1.47</v>
      </c>
      <c r="F29">
        <v>352</v>
      </c>
      <c r="G29">
        <v>490</v>
      </c>
      <c r="H29">
        <v>2520000</v>
      </c>
    </row>
    <row r="30" spans="1:8" x14ac:dyDescent="0.3">
      <c r="A30" s="2">
        <v>42025</v>
      </c>
      <c r="B30" s="6">
        <f t="shared" si="0"/>
        <v>21</v>
      </c>
      <c r="C30" t="s">
        <v>63</v>
      </c>
      <c r="D30" s="1" t="s">
        <v>64</v>
      </c>
      <c r="E30">
        <v>14.55</v>
      </c>
      <c r="F30">
        <v>5</v>
      </c>
      <c r="G30">
        <v>70</v>
      </c>
      <c r="H30">
        <v>3286000</v>
      </c>
    </row>
    <row r="31" spans="1:8" x14ac:dyDescent="0.3">
      <c r="A31" s="2">
        <v>42025</v>
      </c>
      <c r="B31" s="6">
        <f t="shared" si="0"/>
        <v>21</v>
      </c>
      <c r="C31" t="s">
        <v>65</v>
      </c>
      <c r="D31" s="1" t="s">
        <v>66</v>
      </c>
      <c r="E31">
        <v>1.94</v>
      </c>
      <c r="F31">
        <v>743472</v>
      </c>
      <c r="G31">
        <v>1375550</v>
      </c>
      <c r="H31">
        <v>32823000</v>
      </c>
    </row>
    <row r="32" spans="1:8" x14ac:dyDescent="0.3">
      <c r="A32" s="2">
        <v>42025</v>
      </c>
      <c r="B32" s="6">
        <f t="shared" si="0"/>
        <v>21</v>
      </c>
      <c r="C32" t="s">
        <v>67</v>
      </c>
      <c r="D32" s="1" t="s">
        <v>68</v>
      </c>
      <c r="E32">
        <v>12.95</v>
      </c>
      <c r="F32">
        <v>1040</v>
      </c>
      <c r="G32">
        <v>13860</v>
      </c>
      <c r="H32">
        <v>17889000</v>
      </c>
    </row>
    <row r="33" spans="1:8" x14ac:dyDescent="0.3">
      <c r="A33" s="2">
        <v>42025</v>
      </c>
      <c r="B33" s="6">
        <f t="shared" si="0"/>
        <v>21</v>
      </c>
      <c r="C33" t="s">
        <v>69</v>
      </c>
      <c r="D33" s="1" t="s">
        <v>70</v>
      </c>
      <c r="E33">
        <v>52.98</v>
      </c>
      <c r="F33">
        <v>98115</v>
      </c>
      <c r="G33">
        <v>5207410</v>
      </c>
      <c r="H33">
        <v>74917000</v>
      </c>
    </row>
    <row r="34" spans="1:8" x14ac:dyDescent="0.3">
      <c r="A34" s="2">
        <v>42025</v>
      </c>
      <c r="B34" s="6">
        <f t="shared" si="0"/>
        <v>21</v>
      </c>
      <c r="C34" t="s">
        <v>71</v>
      </c>
      <c r="D34" s="1" t="s">
        <v>72</v>
      </c>
      <c r="E34">
        <v>8.3000000000000007</v>
      </c>
      <c r="F34">
        <v>1200</v>
      </c>
      <c r="G34">
        <v>9960</v>
      </c>
      <c r="H34">
        <v>16750000</v>
      </c>
    </row>
    <row r="35" spans="1:8" x14ac:dyDescent="0.3">
      <c r="A35" s="2">
        <v>42025</v>
      </c>
      <c r="B35" s="6">
        <f t="shared" si="0"/>
        <v>21</v>
      </c>
      <c r="C35" t="s">
        <v>73</v>
      </c>
      <c r="D35" s="1" t="s">
        <v>74</v>
      </c>
      <c r="E35">
        <v>15.56</v>
      </c>
      <c r="F35">
        <v>133</v>
      </c>
      <c r="G35">
        <v>2070</v>
      </c>
      <c r="H35">
        <v>0</v>
      </c>
    </row>
    <row r="36" spans="1:8" x14ac:dyDescent="0.3">
      <c r="A36" s="2">
        <v>42025</v>
      </c>
      <c r="B36" s="6">
        <f t="shared" si="0"/>
        <v>21</v>
      </c>
      <c r="C36" t="s">
        <v>75</v>
      </c>
      <c r="D36" s="1" t="s">
        <v>76</v>
      </c>
      <c r="E36">
        <v>26</v>
      </c>
      <c r="F36">
        <v>21878</v>
      </c>
      <c r="G36">
        <v>569020</v>
      </c>
      <c r="H36">
        <v>9253000</v>
      </c>
    </row>
    <row r="37" spans="1:8" x14ac:dyDescent="0.3">
      <c r="A37" s="2">
        <v>42025</v>
      </c>
      <c r="B37" s="6">
        <f t="shared" si="0"/>
        <v>21</v>
      </c>
      <c r="C37" t="s">
        <v>77</v>
      </c>
      <c r="D37" s="1" t="s">
        <v>78</v>
      </c>
      <c r="E37">
        <v>2.42</v>
      </c>
      <c r="F37">
        <v>1697</v>
      </c>
      <c r="G37">
        <v>4100</v>
      </c>
      <c r="H37">
        <v>24386000</v>
      </c>
    </row>
    <row r="38" spans="1:8" x14ac:dyDescent="0.3">
      <c r="A38" s="2">
        <v>42025</v>
      </c>
      <c r="B38" s="6">
        <f t="shared" si="0"/>
        <v>21</v>
      </c>
      <c r="C38" t="s">
        <v>79</v>
      </c>
      <c r="D38" s="1" t="s">
        <v>80</v>
      </c>
      <c r="E38">
        <v>6.79</v>
      </c>
      <c r="F38">
        <v>1587</v>
      </c>
      <c r="G38">
        <v>10560</v>
      </c>
      <c r="H38">
        <v>2464000</v>
      </c>
    </row>
    <row r="39" spans="1:8" x14ac:dyDescent="0.3">
      <c r="A39" s="2">
        <v>42025</v>
      </c>
      <c r="B39" s="6">
        <f t="shared" si="0"/>
        <v>21</v>
      </c>
      <c r="C39" t="s">
        <v>81</v>
      </c>
      <c r="D39" s="1" t="s">
        <v>82</v>
      </c>
      <c r="E39">
        <v>0.98</v>
      </c>
      <c r="F39">
        <v>19808</v>
      </c>
      <c r="G39">
        <v>18970</v>
      </c>
      <c r="H39">
        <v>11698000</v>
      </c>
    </row>
    <row r="40" spans="1:8" x14ac:dyDescent="0.3">
      <c r="A40" s="2">
        <v>42025</v>
      </c>
      <c r="B40" s="6">
        <f t="shared" si="0"/>
        <v>21</v>
      </c>
      <c r="C40" t="s">
        <v>83</v>
      </c>
      <c r="D40" s="1" t="s">
        <v>84</v>
      </c>
      <c r="E40">
        <v>1.04</v>
      </c>
      <c r="F40">
        <v>10</v>
      </c>
      <c r="G40">
        <v>10</v>
      </c>
      <c r="H40">
        <v>0</v>
      </c>
    </row>
    <row r="41" spans="1:8" x14ac:dyDescent="0.3">
      <c r="A41" s="2">
        <v>42025</v>
      </c>
      <c r="B41" s="6">
        <f t="shared" si="0"/>
        <v>21</v>
      </c>
      <c r="C41" t="s">
        <v>85</v>
      </c>
      <c r="D41" s="1" t="s">
        <v>86</v>
      </c>
      <c r="E41">
        <v>10.85</v>
      </c>
      <c r="F41">
        <v>916</v>
      </c>
      <c r="G41">
        <v>9950</v>
      </c>
      <c r="H41">
        <v>24981000</v>
      </c>
    </row>
    <row r="42" spans="1:8" x14ac:dyDescent="0.3">
      <c r="A42" s="2">
        <v>42025</v>
      </c>
      <c r="B42" s="6">
        <f t="shared" si="0"/>
        <v>21</v>
      </c>
      <c r="C42" t="s">
        <v>87</v>
      </c>
      <c r="D42" s="1" t="s">
        <v>88</v>
      </c>
      <c r="E42">
        <v>3.13</v>
      </c>
      <c r="F42">
        <v>2856</v>
      </c>
      <c r="G42">
        <v>8880</v>
      </c>
      <c r="H42">
        <v>39722000</v>
      </c>
    </row>
    <row r="43" spans="1:8" x14ac:dyDescent="0.3">
      <c r="A43" s="2">
        <v>42025</v>
      </c>
      <c r="B43" s="6">
        <f t="shared" si="0"/>
        <v>21</v>
      </c>
      <c r="C43" t="s">
        <v>89</v>
      </c>
      <c r="D43" s="1" t="s">
        <v>90</v>
      </c>
      <c r="E43">
        <v>4.33</v>
      </c>
      <c r="F43">
        <v>16</v>
      </c>
      <c r="G43">
        <v>70</v>
      </c>
      <c r="H43">
        <v>3999000</v>
      </c>
    </row>
    <row r="44" spans="1:8" x14ac:dyDescent="0.3">
      <c r="A44" s="2">
        <v>42025</v>
      </c>
      <c r="B44" s="6">
        <f t="shared" si="0"/>
        <v>21</v>
      </c>
      <c r="C44" t="s">
        <v>91</v>
      </c>
      <c r="D44" s="1" t="s">
        <v>92</v>
      </c>
      <c r="E44">
        <v>7.23</v>
      </c>
      <c r="F44">
        <v>81</v>
      </c>
      <c r="G44">
        <v>590</v>
      </c>
      <c r="H44">
        <v>15327000</v>
      </c>
    </row>
    <row r="45" spans="1:8" x14ac:dyDescent="0.3">
      <c r="A45" s="2">
        <v>42025</v>
      </c>
      <c r="B45" s="6">
        <f t="shared" si="0"/>
        <v>21</v>
      </c>
      <c r="C45" t="s">
        <v>93</v>
      </c>
      <c r="D45" s="1" t="s">
        <v>94</v>
      </c>
      <c r="E45">
        <v>20.7</v>
      </c>
      <c r="F45">
        <v>0</v>
      </c>
      <c r="G45">
        <v>0</v>
      </c>
      <c r="H45">
        <v>2322000</v>
      </c>
    </row>
    <row r="46" spans="1:8" x14ac:dyDescent="0.3">
      <c r="A46" s="2">
        <v>42025</v>
      </c>
      <c r="B46" s="6">
        <f t="shared" si="0"/>
        <v>21</v>
      </c>
      <c r="C46" t="s">
        <v>95</v>
      </c>
      <c r="D46" s="1" t="s">
        <v>96</v>
      </c>
      <c r="E46">
        <v>3</v>
      </c>
      <c r="F46">
        <v>0</v>
      </c>
      <c r="G46">
        <v>0</v>
      </c>
      <c r="H46">
        <v>0</v>
      </c>
    </row>
    <row r="47" spans="1:8" x14ac:dyDescent="0.3">
      <c r="A47" s="2">
        <v>42025</v>
      </c>
      <c r="B47" s="6">
        <f t="shared" si="0"/>
        <v>21</v>
      </c>
      <c r="C47" t="s">
        <v>97</v>
      </c>
      <c r="D47" s="1" t="s">
        <v>98</v>
      </c>
      <c r="E47">
        <v>2.48</v>
      </c>
      <c r="F47">
        <v>3557</v>
      </c>
      <c r="G47">
        <v>8780</v>
      </c>
      <c r="H47">
        <v>0</v>
      </c>
    </row>
    <row r="48" spans="1:8" x14ac:dyDescent="0.3">
      <c r="A48" s="2">
        <v>42025</v>
      </c>
      <c r="B48" s="6">
        <f t="shared" si="0"/>
        <v>21</v>
      </c>
      <c r="C48" t="s">
        <v>99</v>
      </c>
      <c r="D48" s="1" t="s">
        <v>100</v>
      </c>
      <c r="E48">
        <v>2.77</v>
      </c>
      <c r="F48">
        <v>0</v>
      </c>
      <c r="G48">
        <v>0</v>
      </c>
      <c r="H48">
        <v>0</v>
      </c>
    </row>
    <row r="49" spans="1:8" x14ac:dyDescent="0.3">
      <c r="A49" s="2">
        <v>42025</v>
      </c>
      <c r="B49" s="6">
        <f t="shared" si="0"/>
        <v>21</v>
      </c>
      <c r="C49" t="s">
        <v>101</v>
      </c>
      <c r="D49" s="1" t="s">
        <v>102</v>
      </c>
      <c r="E49">
        <v>7.19</v>
      </c>
      <c r="F49">
        <v>1</v>
      </c>
      <c r="G49">
        <v>10</v>
      </c>
      <c r="H49">
        <v>2174000</v>
      </c>
    </row>
    <row r="50" spans="1:8" x14ac:dyDescent="0.3">
      <c r="A50" s="2">
        <v>42025</v>
      </c>
      <c r="B50" s="6">
        <f t="shared" si="0"/>
        <v>21</v>
      </c>
      <c r="C50" t="s">
        <v>103</v>
      </c>
      <c r="D50" s="1" t="s">
        <v>104</v>
      </c>
      <c r="E50">
        <v>43.5</v>
      </c>
      <c r="F50">
        <v>24346</v>
      </c>
      <c r="G50">
        <v>1057320</v>
      </c>
      <c r="H50">
        <v>7788000</v>
      </c>
    </row>
    <row r="51" spans="1:8" x14ac:dyDescent="0.3">
      <c r="A51" s="2">
        <v>42025</v>
      </c>
      <c r="B51" s="6">
        <f t="shared" si="0"/>
        <v>21</v>
      </c>
      <c r="C51" t="s">
        <v>105</v>
      </c>
      <c r="D51" s="1" t="s">
        <v>106</v>
      </c>
      <c r="E51">
        <v>1.1399999999999999</v>
      </c>
      <c r="F51">
        <v>15297</v>
      </c>
      <c r="G51">
        <v>17180</v>
      </c>
      <c r="H51">
        <v>96494000</v>
      </c>
    </row>
    <row r="52" spans="1:8" x14ac:dyDescent="0.3">
      <c r="A52" s="2">
        <v>42025</v>
      </c>
      <c r="B52" s="6">
        <f t="shared" si="0"/>
        <v>21</v>
      </c>
      <c r="C52" t="s">
        <v>107</v>
      </c>
      <c r="D52" s="1" t="s">
        <v>108</v>
      </c>
      <c r="E52">
        <v>12.3</v>
      </c>
      <c r="F52">
        <v>60</v>
      </c>
      <c r="G52">
        <v>740</v>
      </c>
      <c r="H52">
        <v>0</v>
      </c>
    </row>
    <row r="53" spans="1:8" x14ac:dyDescent="0.3">
      <c r="A53" s="2">
        <v>42025</v>
      </c>
      <c r="B53" s="6">
        <f t="shared" si="0"/>
        <v>21</v>
      </c>
      <c r="C53" t="s">
        <v>109</v>
      </c>
      <c r="D53" s="1" t="s">
        <v>110</v>
      </c>
      <c r="E53">
        <v>304.5</v>
      </c>
      <c r="F53">
        <v>9298</v>
      </c>
      <c r="G53">
        <v>2845390</v>
      </c>
      <c r="H53">
        <v>1075000</v>
      </c>
    </row>
    <row r="54" spans="1:8" x14ac:dyDescent="0.3">
      <c r="A54" s="2">
        <v>42025</v>
      </c>
      <c r="B54" s="6">
        <f t="shared" si="0"/>
        <v>21</v>
      </c>
      <c r="C54" t="s">
        <v>111</v>
      </c>
      <c r="D54" s="1" t="s">
        <v>112</v>
      </c>
      <c r="E54">
        <v>3.79</v>
      </c>
      <c r="F54">
        <v>5130</v>
      </c>
      <c r="G54">
        <v>19440</v>
      </c>
      <c r="H54">
        <v>0</v>
      </c>
    </row>
    <row r="55" spans="1:8" x14ac:dyDescent="0.3">
      <c r="A55" s="2">
        <v>42025</v>
      </c>
      <c r="B55" s="6">
        <f t="shared" si="0"/>
        <v>21</v>
      </c>
      <c r="C55" t="s">
        <v>113</v>
      </c>
      <c r="D55" s="1" t="s">
        <v>114</v>
      </c>
      <c r="E55">
        <v>27.9</v>
      </c>
      <c r="F55">
        <v>0</v>
      </c>
      <c r="G55">
        <v>0</v>
      </c>
      <c r="H55">
        <v>0</v>
      </c>
    </row>
    <row r="56" spans="1:8" x14ac:dyDescent="0.3">
      <c r="A56" s="2">
        <v>42025</v>
      </c>
      <c r="B56" s="6">
        <f t="shared" si="0"/>
        <v>21</v>
      </c>
      <c r="C56" t="s">
        <v>115</v>
      </c>
      <c r="D56" s="1" t="s">
        <v>116</v>
      </c>
      <c r="E56">
        <v>11</v>
      </c>
      <c r="F56">
        <v>194</v>
      </c>
      <c r="G56">
        <v>2110</v>
      </c>
      <c r="H56">
        <v>911000</v>
      </c>
    </row>
    <row r="57" spans="1:8" x14ac:dyDescent="0.3">
      <c r="A57" s="2">
        <v>42025</v>
      </c>
      <c r="B57" s="6">
        <f t="shared" si="0"/>
        <v>21</v>
      </c>
      <c r="C57" t="s">
        <v>117</v>
      </c>
      <c r="D57" s="1" t="s">
        <v>118</v>
      </c>
      <c r="E57">
        <v>79.95</v>
      </c>
      <c r="F57">
        <v>0</v>
      </c>
      <c r="G57">
        <v>0</v>
      </c>
      <c r="H57">
        <v>0</v>
      </c>
    </row>
    <row r="58" spans="1:8" x14ac:dyDescent="0.3">
      <c r="A58" s="2">
        <v>42025</v>
      </c>
      <c r="B58" s="6">
        <f t="shared" si="0"/>
        <v>21</v>
      </c>
      <c r="C58" t="s">
        <v>119</v>
      </c>
      <c r="D58" s="1" t="s">
        <v>120</v>
      </c>
      <c r="E58">
        <v>4</v>
      </c>
      <c r="F58">
        <v>54134</v>
      </c>
      <c r="G58">
        <v>215930</v>
      </c>
      <c r="H58">
        <v>67191000</v>
      </c>
    </row>
    <row r="59" spans="1:8" x14ac:dyDescent="0.3">
      <c r="A59" s="2">
        <v>42025</v>
      </c>
      <c r="B59" s="6">
        <f t="shared" si="0"/>
        <v>21</v>
      </c>
      <c r="C59" t="s">
        <v>121</v>
      </c>
      <c r="D59" s="1" t="s">
        <v>122</v>
      </c>
      <c r="E59">
        <v>3.49</v>
      </c>
      <c r="F59">
        <v>2513</v>
      </c>
      <c r="G59">
        <v>8770</v>
      </c>
      <c r="H59">
        <v>1797000</v>
      </c>
    </row>
    <row r="60" spans="1:8" x14ac:dyDescent="0.3">
      <c r="A60" s="2">
        <v>42025</v>
      </c>
      <c r="B60" s="6">
        <f t="shared" si="0"/>
        <v>21</v>
      </c>
      <c r="C60" t="s">
        <v>123</v>
      </c>
      <c r="D60" s="1" t="s">
        <v>124</v>
      </c>
      <c r="E60">
        <v>1.2</v>
      </c>
      <c r="F60">
        <v>15438</v>
      </c>
      <c r="G60">
        <v>18910</v>
      </c>
      <c r="H60">
        <v>57095000</v>
      </c>
    </row>
    <row r="61" spans="1:8" x14ac:dyDescent="0.3">
      <c r="A61" s="2">
        <v>42025</v>
      </c>
      <c r="B61" s="6">
        <f t="shared" si="0"/>
        <v>21</v>
      </c>
      <c r="C61" t="s">
        <v>125</v>
      </c>
      <c r="D61" s="1" t="s">
        <v>126</v>
      </c>
      <c r="E61">
        <v>2.81</v>
      </c>
      <c r="F61">
        <v>58</v>
      </c>
      <c r="G61">
        <v>160</v>
      </c>
      <c r="H61">
        <v>2181000</v>
      </c>
    </row>
    <row r="62" spans="1:8" x14ac:dyDescent="0.3">
      <c r="A62" s="2">
        <v>42025</v>
      </c>
      <c r="B62" s="6">
        <f t="shared" si="0"/>
        <v>21</v>
      </c>
      <c r="C62" t="s">
        <v>127</v>
      </c>
      <c r="D62" s="1" t="s">
        <v>128</v>
      </c>
      <c r="E62">
        <v>61</v>
      </c>
      <c r="F62">
        <v>971</v>
      </c>
      <c r="G62">
        <v>59230</v>
      </c>
      <c r="H62">
        <v>4735000</v>
      </c>
    </row>
    <row r="63" spans="1:8" x14ac:dyDescent="0.3">
      <c r="A63" s="2">
        <v>42025</v>
      </c>
      <c r="B63" s="6">
        <f t="shared" si="0"/>
        <v>21</v>
      </c>
      <c r="C63" t="s">
        <v>129</v>
      </c>
      <c r="D63" s="1" t="s">
        <v>130</v>
      </c>
      <c r="E63">
        <v>99.4</v>
      </c>
      <c r="F63">
        <v>33494</v>
      </c>
      <c r="G63">
        <v>3312920</v>
      </c>
      <c r="H63">
        <v>34013000</v>
      </c>
    </row>
    <row r="64" spans="1:8" x14ac:dyDescent="0.3">
      <c r="A64" s="2">
        <v>42025</v>
      </c>
      <c r="B64" s="6">
        <f t="shared" si="0"/>
        <v>21</v>
      </c>
      <c r="C64" t="s">
        <v>131</v>
      </c>
      <c r="D64" s="1" t="s">
        <v>132</v>
      </c>
      <c r="E64">
        <v>5.46</v>
      </c>
      <c r="F64">
        <v>266996</v>
      </c>
      <c r="G64">
        <v>1465440</v>
      </c>
      <c r="H64">
        <v>95414000</v>
      </c>
    </row>
    <row r="65" spans="1:8" x14ac:dyDescent="0.3">
      <c r="A65" s="2">
        <v>42025</v>
      </c>
      <c r="B65" s="6">
        <f t="shared" si="0"/>
        <v>21</v>
      </c>
      <c r="C65" t="s">
        <v>133</v>
      </c>
      <c r="D65" s="1" t="s">
        <v>134</v>
      </c>
      <c r="E65">
        <v>36.64</v>
      </c>
      <c r="F65">
        <v>5286</v>
      </c>
      <c r="G65">
        <v>190220</v>
      </c>
      <c r="H65">
        <v>9289000</v>
      </c>
    </row>
    <row r="66" spans="1:8" x14ac:dyDescent="0.3">
      <c r="A66" s="2">
        <v>42025</v>
      </c>
      <c r="B66" s="6">
        <f t="shared" si="0"/>
        <v>21</v>
      </c>
      <c r="C66" t="s">
        <v>135</v>
      </c>
      <c r="D66" s="1" t="s">
        <v>136</v>
      </c>
      <c r="E66">
        <v>1.52</v>
      </c>
      <c r="F66">
        <v>0</v>
      </c>
      <c r="G66">
        <v>0</v>
      </c>
      <c r="H66">
        <v>5226000</v>
      </c>
    </row>
    <row r="67" spans="1:8" x14ac:dyDescent="0.3">
      <c r="A67" s="2">
        <v>42025</v>
      </c>
      <c r="B67" s="6">
        <f t="shared" ref="B67:B130" si="1">DAY(A67)</f>
        <v>21</v>
      </c>
      <c r="C67" t="s">
        <v>137</v>
      </c>
      <c r="D67" s="1" t="s">
        <v>138</v>
      </c>
      <c r="E67">
        <v>15.25</v>
      </c>
      <c r="F67">
        <v>78</v>
      </c>
      <c r="G67">
        <v>1200</v>
      </c>
      <c r="H67">
        <v>978000</v>
      </c>
    </row>
    <row r="68" spans="1:8" x14ac:dyDescent="0.3">
      <c r="A68" s="2">
        <v>42025</v>
      </c>
      <c r="B68" s="6">
        <f t="shared" si="1"/>
        <v>21</v>
      </c>
      <c r="C68" t="s">
        <v>139</v>
      </c>
      <c r="D68" s="1" t="s">
        <v>140</v>
      </c>
      <c r="E68">
        <v>25.7</v>
      </c>
      <c r="F68">
        <v>105</v>
      </c>
      <c r="G68">
        <v>2700</v>
      </c>
      <c r="H68">
        <v>2468000</v>
      </c>
    </row>
    <row r="69" spans="1:8" x14ac:dyDescent="0.3">
      <c r="A69" s="2">
        <v>42025</v>
      </c>
      <c r="B69" s="6">
        <f t="shared" si="1"/>
        <v>21</v>
      </c>
      <c r="C69" t="s">
        <v>141</v>
      </c>
      <c r="D69" s="1" t="s">
        <v>142</v>
      </c>
      <c r="E69">
        <v>151.69999999999999</v>
      </c>
      <c r="F69">
        <v>2907</v>
      </c>
      <c r="G69">
        <v>438180</v>
      </c>
      <c r="H69">
        <v>10451000</v>
      </c>
    </row>
    <row r="70" spans="1:8" x14ac:dyDescent="0.3">
      <c r="A70" s="2">
        <v>42025</v>
      </c>
      <c r="B70" s="6">
        <f t="shared" si="1"/>
        <v>21</v>
      </c>
      <c r="C70" t="s">
        <v>143</v>
      </c>
      <c r="D70" s="1" t="s">
        <v>144</v>
      </c>
      <c r="E70">
        <v>0.05</v>
      </c>
      <c r="F70">
        <v>40768</v>
      </c>
      <c r="G70">
        <v>2120</v>
      </c>
      <c r="H70">
        <v>0</v>
      </c>
    </row>
    <row r="71" spans="1:8" x14ac:dyDescent="0.3">
      <c r="A71" s="2">
        <v>42025</v>
      </c>
      <c r="B71" s="6">
        <f t="shared" si="1"/>
        <v>21</v>
      </c>
      <c r="C71" t="s">
        <v>145</v>
      </c>
      <c r="D71" s="1" t="s">
        <v>146</v>
      </c>
      <c r="E71">
        <v>1.24</v>
      </c>
      <c r="F71">
        <v>1916752</v>
      </c>
      <c r="G71">
        <v>1983870</v>
      </c>
      <c r="H71">
        <v>6078000</v>
      </c>
    </row>
    <row r="72" spans="1:8" x14ac:dyDescent="0.3">
      <c r="A72" s="2">
        <v>42025</v>
      </c>
      <c r="B72" s="6">
        <f t="shared" si="1"/>
        <v>21</v>
      </c>
      <c r="C72" t="s">
        <v>147</v>
      </c>
      <c r="D72" s="1" t="s">
        <v>148</v>
      </c>
      <c r="E72">
        <v>73.36</v>
      </c>
      <c r="F72">
        <v>0</v>
      </c>
      <c r="G72">
        <v>0</v>
      </c>
      <c r="H72">
        <v>6034000</v>
      </c>
    </row>
    <row r="73" spans="1:8" x14ac:dyDescent="0.3">
      <c r="A73" s="2">
        <v>42025</v>
      </c>
      <c r="B73" s="6">
        <f t="shared" si="1"/>
        <v>21</v>
      </c>
      <c r="C73" t="s">
        <v>149</v>
      </c>
      <c r="D73" s="1" t="s">
        <v>150</v>
      </c>
      <c r="E73">
        <v>1.69</v>
      </c>
      <c r="F73">
        <v>470179</v>
      </c>
      <c r="G73">
        <v>808200</v>
      </c>
      <c r="H73">
        <v>50108000</v>
      </c>
    </row>
    <row r="74" spans="1:8" x14ac:dyDescent="0.3">
      <c r="A74" s="2">
        <v>42025</v>
      </c>
      <c r="B74" s="6">
        <f t="shared" si="1"/>
        <v>21</v>
      </c>
      <c r="C74" t="s">
        <v>151</v>
      </c>
      <c r="D74" s="1" t="s">
        <v>152</v>
      </c>
      <c r="E74">
        <v>339</v>
      </c>
      <c r="F74">
        <v>64174</v>
      </c>
      <c r="G74">
        <v>21810080</v>
      </c>
      <c r="H74">
        <v>28420000</v>
      </c>
    </row>
    <row r="75" spans="1:8" x14ac:dyDescent="0.3">
      <c r="A75" s="2">
        <v>42025</v>
      </c>
      <c r="B75" s="6">
        <f t="shared" si="1"/>
        <v>21</v>
      </c>
      <c r="C75" t="s">
        <v>153</v>
      </c>
      <c r="D75" s="1" t="s">
        <v>154</v>
      </c>
      <c r="E75">
        <v>1.06</v>
      </c>
      <c r="F75">
        <v>23085</v>
      </c>
      <c r="G75">
        <v>23910</v>
      </c>
      <c r="H75">
        <v>0</v>
      </c>
    </row>
    <row r="76" spans="1:8" x14ac:dyDescent="0.3">
      <c r="A76" s="2">
        <v>42025</v>
      </c>
      <c r="B76" s="6">
        <f t="shared" si="1"/>
        <v>21</v>
      </c>
      <c r="C76" t="s">
        <v>155</v>
      </c>
      <c r="D76" s="1" t="s">
        <v>156</v>
      </c>
      <c r="E76">
        <v>4.2</v>
      </c>
      <c r="F76">
        <v>1114</v>
      </c>
      <c r="G76">
        <v>4700</v>
      </c>
      <c r="H76">
        <v>4262000</v>
      </c>
    </row>
    <row r="77" spans="1:8" x14ac:dyDescent="0.3">
      <c r="A77" s="2">
        <v>42025</v>
      </c>
      <c r="B77" s="6">
        <f t="shared" si="1"/>
        <v>21</v>
      </c>
      <c r="C77" t="s">
        <v>157</v>
      </c>
      <c r="D77" s="1" t="s">
        <v>158</v>
      </c>
      <c r="E77">
        <v>2.4900000000000002</v>
      </c>
      <c r="F77">
        <v>30401</v>
      </c>
      <c r="G77">
        <v>74680</v>
      </c>
      <c r="H77">
        <v>14368000</v>
      </c>
    </row>
    <row r="78" spans="1:8" x14ac:dyDescent="0.3">
      <c r="A78" s="2">
        <v>42025</v>
      </c>
      <c r="B78" s="6">
        <f t="shared" si="1"/>
        <v>21</v>
      </c>
      <c r="C78" t="s">
        <v>159</v>
      </c>
      <c r="D78" s="1" t="s">
        <v>160</v>
      </c>
      <c r="E78">
        <v>0.42</v>
      </c>
      <c r="F78">
        <v>1049</v>
      </c>
      <c r="G78">
        <v>440</v>
      </c>
      <c r="H78">
        <v>0</v>
      </c>
    </row>
    <row r="79" spans="1:8" x14ac:dyDescent="0.3">
      <c r="A79" s="2">
        <v>42025</v>
      </c>
      <c r="B79" s="6">
        <f t="shared" si="1"/>
        <v>21</v>
      </c>
      <c r="C79" t="s">
        <v>161</v>
      </c>
      <c r="D79" s="1" t="s">
        <v>162</v>
      </c>
      <c r="E79">
        <v>146</v>
      </c>
      <c r="F79">
        <v>85610</v>
      </c>
      <c r="G79">
        <v>12357490</v>
      </c>
      <c r="H79">
        <v>22030000</v>
      </c>
    </row>
    <row r="80" spans="1:8" x14ac:dyDescent="0.3">
      <c r="A80" s="2">
        <v>42025</v>
      </c>
      <c r="B80" s="6">
        <f t="shared" si="1"/>
        <v>21</v>
      </c>
      <c r="C80" t="s">
        <v>163</v>
      </c>
      <c r="D80" s="1" t="s">
        <v>164</v>
      </c>
      <c r="E80">
        <v>0.06</v>
      </c>
      <c r="F80">
        <v>13097</v>
      </c>
      <c r="G80">
        <v>790</v>
      </c>
      <c r="H80">
        <v>0</v>
      </c>
    </row>
    <row r="81" spans="1:8" x14ac:dyDescent="0.3">
      <c r="A81" s="2">
        <v>42025</v>
      </c>
      <c r="B81" s="6">
        <f t="shared" si="1"/>
        <v>21</v>
      </c>
      <c r="C81" t="s">
        <v>165</v>
      </c>
      <c r="D81" s="1" t="s">
        <v>166</v>
      </c>
      <c r="E81">
        <v>16.04</v>
      </c>
      <c r="F81">
        <v>77930</v>
      </c>
      <c r="G81">
        <v>1246560</v>
      </c>
      <c r="H81">
        <v>60952000</v>
      </c>
    </row>
    <row r="82" spans="1:8" x14ac:dyDescent="0.3">
      <c r="A82" s="2">
        <v>42025</v>
      </c>
      <c r="B82" s="6">
        <f t="shared" si="1"/>
        <v>21</v>
      </c>
      <c r="C82" t="s">
        <v>167</v>
      </c>
      <c r="D82" s="1" t="s">
        <v>168</v>
      </c>
      <c r="E82">
        <v>17.649999999999999</v>
      </c>
      <c r="F82">
        <v>7037</v>
      </c>
      <c r="G82">
        <v>121350</v>
      </c>
      <c r="H82">
        <v>1050000</v>
      </c>
    </row>
    <row r="83" spans="1:8" x14ac:dyDescent="0.3">
      <c r="A83" s="2">
        <v>42025</v>
      </c>
      <c r="B83" s="6">
        <f t="shared" si="1"/>
        <v>21</v>
      </c>
      <c r="C83" t="s">
        <v>169</v>
      </c>
      <c r="D83" s="1" t="s">
        <v>170</v>
      </c>
      <c r="E83">
        <v>5.19</v>
      </c>
      <c r="F83">
        <v>0</v>
      </c>
      <c r="G83">
        <v>0</v>
      </c>
      <c r="H83">
        <v>4916000</v>
      </c>
    </row>
    <row r="84" spans="1:8" x14ac:dyDescent="0.3">
      <c r="A84" s="2">
        <v>42025</v>
      </c>
      <c r="B84" s="6">
        <f t="shared" si="1"/>
        <v>21</v>
      </c>
      <c r="C84" t="s">
        <v>171</v>
      </c>
      <c r="D84" s="1" t="s">
        <v>172</v>
      </c>
      <c r="E84">
        <v>89.56</v>
      </c>
      <c r="F84">
        <v>41034</v>
      </c>
      <c r="G84">
        <v>3759570</v>
      </c>
      <c r="H84">
        <v>22240000</v>
      </c>
    </row>
    <row r="85" spans="1:8" x14ac:dyDescent="0.3">
      <c r="A85" s="2">
        <v>42025</v>
      </c>
      <c r="B85" s="6">
        <f t="shared" si="1"/>
        <v>21</v>
      </c>
      <c r="C85" t="s">
        <v>173</v>
      </c>
      <c r="D85" s="1" t="s">
        <v>174</v>
      </c>
      <c r="E85">
        <v>1.05</v>
      </c>
      <c r="F85">
        <v>5951</v>
      </c>
      <c r="G85">
        <v>6150</v>
      </c>
      <c r="H85">
        <v>10109000</v>
      </c>
    </row>
    <row r="86" spans="1:8" x14ac:dyDescent="0.3">
      <c r="A86" s="2">
        <v>42025</v>
      </c>
      <c r="B86" s="6">
        <f t="shared" si="1"/>
        <v>21</v>
      </c>
      <c r="C86" t="s">
        <v>175</v>
      </c>
      <c r="D86" s="1" t="s">
        <v>176</v>
      </c>
      <c r="E86">
        <v>46.8</v>
      </c>
      <c r="F86">
        <v>44783</v>
      </c>
      <c r="G86">
        <v>2077850</v>
      </c>
      <c r="H86">
        <v>25747000</v>
      </c>
    </row>
    <row r="87" spans="1:8" x14ac:dyDescent="0.3">
      <c r="A87" s="2">
        <v>42025</v>
      </c>
      <c r="B87" s="6">
        <f t="shared" si="1"/>
        <v>21</v>
      </c>
      <c r="C87" t="s">
        <v>177</v>
      </c>
      <c r="D87" s="1" t="s">
        <v>178</v>
      </c>
      <c r="E87">
        <v>8.02</v>
      </c>
      <c r="F87">
        <v>14842</v>
      </c>
      <c r="G87">
        <v>119410</v>
      </c>
      <c r="H87">
        <v>7558000</v>
      </c>
    </row>
    <row r="88" spans="1:8" x14ac:dyDescent="0.3">
      <c r="A88" s="2">
        <v>42025</v>
      </c>
      <c r="B88" s="6">
        <f t="shared" si="1"/>
        <v>21</v>
      </c>
      <c r="C88" t="s">
        <v>179</v>
      </c>
      <c r="D88" s="1" t="s">
        <v>180</v>
      </c>
      <c r="E88">
        <v>8.25</v>
      </c>
      <c r="F88">
        <v>2706</v>
      </c>
      <c r="G88">
        <v>22130</v>
      </c>
      <c r="H88">
        <v>3648000</v>
      </c>
    </row>
    <row r="89" spans="1:8" x14ac:dyDescent="0.3">
      <c r="A89" s="2">
        <v>42025</v>
      </c>
      <c r="B89" s="6">
        <f t="shared" si="1"/>
        <v>21</v>
      </c>
      <c r="C89" t="s">
        <v>181</v>
      </c>
      <c r="D89" s="1" t="s">
        <v>182</v>
      </c>
      <c r="E89">
        <v>0.7</v>
      </c>
      <c r="F89">
        <v>2550</v>
      </c>
      <c r="G89">
        <v>1770</v>
      </c>
      <c r="H89">
        <v>11252000</v>
      </c>
    </row>
    <row r="90" spans="1:8" x14ac:dyDescent="0.3">
      <c r="A90" s="2">
        <v>42025</v>
      </c>
      <c r="B90" s="6">
        <f t="shared" si="1"/>
        <v>21</v>
      </c>
      <c r="C90" t="s">
        <v>183</v>
      </c>
      <c r="D90" s="1" t="s">
        <v>184</v>
      </c>
      <c r="E90">
        <v>1.37</v>
      </c>
      <c r="F90">
        <v>2286</v>
      </c>
      <c r="G90">
        <v>3090</v>
      </c>
      <c r="H90">
        <v>22530000</v>
      </c>
    </row>
    <row r="91" spans="1:8" x14ac:dyDescent="0.3">
      <c r="A91" s="2">
        <v>42025</v>
      </c>
      <c r="B91" s="6">
        <f t="shared" si="1"/>
        <v>21</v>
      </c>
      <c r="C91" t="s">
        <v>185</v>
      </c>
      <c r="D91" s="1" t="s">
        <v>186</v>
      </c>
      <c r="E91">
        <v>3.56</v>
      </c>
      <c r="F91">
        <v>16224</v>
      </c>
      <c r="G91">
        <v>58220</v>
      </c>
      <c r="H91">
        <v>48753000</v>
      </c>
    </row>
    <row r="92" spans="1:8" x14ac:dyDescent="0.3">
      <c r="A92" s="2">
        <v>42025</v>
      </c>
      <c r="B92" s="6">
        <f t="shared" si="1"/>
        <v>21</v>
      </c>
      <c r="C92" t="s">
        <v>187</v>
      </c>
      <c r="D92" s="1" t="s">
        <v>188</v>
      </c>
      <c r="E92">
        <v>103.2</v>
      </c>
      <c r="F92">
        <v>344</v>
      </c>
      <c r="G92">
        <v>35510</v>
      </c>
      <c r="H92">
        <v>4610000</v>
      </c>
    </row>
    <row r="93" spans="1:8" x14ac:dyDescent="0.3">
      <c r="A93" s="2">
        <v>42025</v>
      </c>
      <c r="B93" s="6">
        <f t="shared" si="1"/>
        <v>21</v>
      </c>
      <c r="C93" t="s">
        <v>189</v>
      </c>
      <c r="D93" s="1" t="s">
        <v>190</v>
      </c>
      <c r="E93">
        <v>53.49</v>
      </c>
      <c r="F93">
        <v>730</v>
      </c>
      <c r="G93">
        <v>39030</v>
      </c>
      <c r="H93">
        <v>4122000</v>
      </c>
    </row>
    <row r="94" spans="1:8" x14ac:dyDescent="0.3">
      <c r="A94" s="2">
        <v>42025</v>
      </c>
      <c r="B94" s="6">
        <f t="shared" si="1"/>
        <v>21</v>
      </c>
      <c r="C94" t="s">
        <v>191</v>
      </c>
      <c r="D94" s="1" t="s">
        <v>192</v>
      </c>
      <c r="E94">
        <v>20.52</v>
      </c>
      <c r="F94">
        <v>0</v>
      </c>
      <c r="G94">
        <v>0</v>
      </c>
      <c r="H94">
        <v>1091000</v>
      </c>
    </row>
    <row r="95" spans="1:8" x14ac:dyDescent="0.3">
      <c r="A95" s="2">
        <v>42025</v>
      </c>
      <c r="B95" s="6">
        <f t="shared" si="1"/>
        <v>21</v>
      </c>
      <c r="C95" t="s">
        <v>193</v>
      </c>
      <c r="D95" s="1" t="s">
        <v>194</v>
      </c>
      <c r="E95">
        <v>3.11</v>
      </c>
      <c r="F95">
        <v>109064</v>
      </c>
      <c r="G95">
        <v>336460</v>
      </c>
      <c r="H95">
        <v>20455000</v>
      </c>
    </row>
    <row r="96" spans="1:8" x14ac:dyDescent="0.3">
      <c r="A96" s="2">
        <v>42025</v>
      </c>
      <c r="B96" s="6">
        <f t="shared" si="1"/>
        <v>21</v>
      </c>
      <c r="C96" t="s">
        <v>195</v>
      </c>
      <c r="D96" s="1" t="s">
        <v>196</v>
      </c>
      <c r="E96">
        <v>4.1500000000000004</v>
      </c>
      <c r="F96">
        <v>62251</v>
      </c>
      <c r="G96">
        <v>249040</v>
      </c>
      <c r="H96">
        <v>26984000</v>
      </c>
    </row>
    <row r="97" spans="1:8" x14ac:dyDescent="0.3">
      <c r="A97" s="2">
        <v>42025</v>
      </c>
      <c r="B97" s="6">
        <f t="shared" si="1"/>
        <v>21</v>
      </c>
      <c r="C97" t="s">
        <v>197</v>
      </c>
      <c r="D97" s="1" t="s">
        <v>198</v>
      </c>
      <c r="E97">
        <v>4.4000000000000004</v>
      </c>
      <c r="F97">
        <v>0</v>
      </c>
      <c r="G97">
        <v>0</v>
      </c>
      <c r="H97">
        <v>0</v>
      </c>
    </row>
    <row r="98" spans="1:8" x14ac:dyDescent="0.3">
      <c r="A98" s="2">
        <v>42025</v>
      </c>
      <c r="B98" s="6">
        <f t="shared" si="1"/>
        <v>21</v>
      </c>
      <c r="C98" t="s">
        <v>199</v>
      </c>
      <c r="D98" s="1" t="s">
        <v>200</v>
      </c>
      <c r="E98">
        <v>22.98</v>
      </c>
      <c r="F98">
        <v>304471</v>
      </c>
      <c r="G98">
        <v>6877610</v>
      </c>
      <c r="H98">
        <v>214367000</v>
      </c>
    </row>
    <row r="99" spans="1:8" x14ac:dyDescent="0.3">
      <c r="A99" s="2">
        <v>42025</v>
      </c>
      <c r="B99" s="6">
        <f t="shared" si="1"/>
        <v>21</v>
      </c>
      <c r="C99" t="s">
        <v>201</v>
      </c>
      <c r="D99" s="1" t="s">
        <v>202</v>
      </c>
      <c r="E99">
        <v>2.2000000000000002</v>
      </c>
      <c r="F99">
        <v>105215</v>
      </c>
      <c r="G99">
        <v>235860</v>
      </c>
      <c r="H99">
        <v>0</v>
      </c>
    </row>
    <row r="100" spans="1:8" x14ac:dyDescent="0.3">
      <c r="A100" s="2">
        <v>42025</v>
      </c>
      <c r="B100" s="6">
        <f t="shared" si="1"/>
        <v>21</v>
      </c>
      <c r="C100" t="s">
        <v>203</v>
      </c>
      <c r="D100" s="1" t="s">
        <v>204</v>
      </c>
      <c r="E100">
        <v>89.75</v>
      </c>
      <c r="F100">
        <v>18</v>
      </c>
      <c r="G100">
        <v>1600</v>
      </c>
      <c r="H100">
        <v>2567000</v>
      </c>
    </row>
    <row r="101" spans="1:8" x14ac:dyDescent="0.3">
      <c r="A101" s="2">
        <v>42025</v>
      </c>
      <c r="B101" s="6">
        <f t="shared" si="1"/>
        <v>21</v>
      </c>
      <c r="C101" t="s">
        <v>205</v>
      </c>
      <c r="D101" s="1" t="s">
        <v>206</v>
      </c>
      <c r="E101">
        <v>6.25</v>
      </c>
      <c r="F101">
        <v>3480</v>
      </c>
      <c r="G101">
        <v>21940</v>
      </c>
      <c r="H101">
        <v>8556000</v>
      </c>
    </row>
    <row r="102" spans="1:8" x14ac:dyDescent="0.3">
      <c r="A102" s="2">
        <v>42025</v>
      </c>
      <c r="B102" s="6">
        <f t="shared" si="1"/>
        <v>21</v>
      </c>
      <c r="C102" t="s">
        <v>207</v>
      </c>
      <c r="D102" s="1" t="s">
        <v>208</v>
      </c>
      <c r="E102">
        <v>4.8899999999999997</v>
      </c>
      <c r="F102">
        <v>0</v>
      </c>
      <c r="G102">
        <v>0</v>
      </c>
      <c r="H102">
        <v>2659000</v>
      </c>
    </row>
    <row r="103" spans="1:8" x14ac:dyDescent="0.3">
      <c r="A103" s="2">
        <v>42025</v>
      </c>
      <c r="B103" s="6">
        <f t="shared" si="1"/>
        <v>21</v>
      </c>
      <c r="C103" t="s">
        <v>209</v>
      </c>
      <c r="D103" s="1" t="s">
        <v>210</v>
      </c>
      <c r="E103">
        <v>6.28</v>
      </c>
      <c r="F103">
        <v>4981</v>
      </c>
      <c r="G103">
        <v>31050</v>
      </c>
      <c r="H103">
        <v>0</v>
      </c>
    </row>
    <row r="104" spans="1:8" x14ac:dyDescent="0.3">
      <c r="A104" s="2">
        <v>42025</v>
      </c>
      <c r="B104" s="6">
        <f t="shared" si="1"/>
        <v>21</v>
      </c>
      <c r="C104" t="s">
        <v>211</v>
      </c>
      <c r="D104" s="1" t="s">
        <v>212</v>
      </c>
      <c r="E104">
        <v>0.72</v>
      </c>
      <c r="F104">
        <v>20924</v>
      </c>
      <c r="G104">
        <v>14920</v>
      </c>
      <c r="H104">
        <v>8257000</v>
      </c>
    </row>
    <row r="105" spans="1:8" x14ac:dyDescent="0.3">
      <c r="A105" s="2">
        <v>42025</v>
      </c>
      <c r="B105" s="6">
        <f t="shared" si="1"/>
        <v>21</v>
      </c>
      <c r="C105" t="s">
        <v>213</v>
      </c>
      <c r="D105" s="1" t="s">
        <v>214</v>
      </c>
      <c r="E105">
        <v>48.1</v>
      </c>
      <c r="F105">
        <v>479</v>
      </c>
      <c r="G105">
        <v>22930</v>
      </c>
      <c r="H105">
        <v>7229000</v>
      </c>
    </row>
    <row r="106" spans="1:8" x14ac:dyDescent="0.3">
      <c r="A106" s="2">
        <v>42025</v>
      </c>
      <c r="B106" s="6">
        <f t="shared" si="1"/>
        <v>21</v>
      </c>
      <c r="C106" t="s">
        <v>215</v>
      </c>
      <c r="D106" s="1" t="s">
        <v>216</v>
      </c>
      <c r="E106">
        <v>2.8</v>
      </c>
      <c r="F106">
        <v>957</v>
      </c>
      <c r="G106">
        <v>2730</v>
      </c>
      <c r="H106">
        <v>0</v>
      </c>
    </row>
    <row r="107" spans="1:8" x14ac:dyDescent="0.3">
      <c r="A107" s="2">
        <v>42025</v>
      </c>
      <c r="B107" s="6">
        <f t="shared" si="1"/>
        <v>21</v>
      </c>
      <c r="C107" t="s">
        <v>217</v>
      </c>
      <c r="D107" s="1" t="s">
        <v>218</v>
      </c>
      <c r="E107">
        <v>0.21</v>
      </c>
      <c r="F107">
        <v>18222</v>
      </c>
      <c r="G107">
        <v>3830</v>
      </c>
      <c r="H107">
        <v>0</v>
      </c>
    </row>
    <row r="108" spans="1:8" x14ac:dyDescent="0.3">
      <c r="A108" s="2">
        <v>42025</v>
      </c>
      <c r="B108" s="6">
        <f t="shared" si="1"/>
        <v>21</v>
      </c>
      <c r="C108" t="s">
        <v>219</v>
      </c>
      <c r="D108" s="1" t="s">
        <v>220</v>
      </c>
      <c r="E108">
        <v>1.82</v>
      </c>
      <c r="F108">
        <v>700</v>
      </c>
      <c r="G108">
        <v>1270</v>
      </c>
      <c r="H108">
        <v>0</v>
      </c>
    </row>
    <row r="109" spans="1:8" x14ac:dyDescent="0.3">
      <c r="A109" s="2">
        <v>42025</v>
      </c>
      <c r="B109" s="6">
        <f t="shared" si="1"/>
        <v>21</v>
      </c>
      <c r="C109" t="s">
        <v>221</v>
      </c>
      <c r="D109" s="1" t="s">
        <v>222</v>
      </c>
      <c r="E109">
        <v>3.35</v>
      </c>
      <c r="F109">
        <v>2769</v>
      </c>
      <c r="G109">
        <v>9270</v>
      </c>
      <c r="H109">
        <v>3196000</v>
      </c>
    </row>
    <row r="110" spans="1:8" x14ac:dyDescent="0.3">
      <c r="A110" s="2">
        <v>42025</v>
      </c>
      <c r="B110" s="6">
        <f t="shared" si="1"/>
        <v>21</v>
      </c>
      <c r="C110" t="s">
        <v>223</v>
      </c>
      <c r="D110" s="1" t="s">
        <v>224</v>
      </c>
      <c r="E110">
        <v>0.28000000000000003</v>
      </c>
      <c r="F110">
        <v>37863</v>
      </c>
      <c r="G110">
        <v>10600</v>
      </c>
      <c r="H110">
        <v>13003000</v>
      </c>
    </row>
    <row r="111" spans="1:8" x14ac:dyDescent="0.3">
      <c r="A111" s="2">
        <v>42025</v>
      </c>
      <c r="B111" s="6">
        <f t="shared" si="1"/>
        <v>21</v>
      </c>
      <c r="C111" t="s">
        <v>225</v>
      </c>
      <c r="D111" s="1" t="s">
        <v>226</v>
      </c>
      <c r="E111">
        <v>3.97</v>
      </c>
      <c r="F111">
        <v>6</v>
      </c>
      <c r="G111">
        <v>20</v>
      </c>
      <c r="H111">
        <v>0</v>
      </c>
    </row>
    <row r="112" spans="1:8" x14ac:dyDescent="0.3">
      <c r="A112" s="2">
        <v>42025</v>
      </c>
      <c r="B112" s="6">
        <f t="shared" si="1"/>
        <v>21</v>
      </c>
      <c r="C112" t="s">
        <v>227</v>
      </c>
      <c r="D112" s="1" t="s">
        <v>228</v>
      </c>
      <c r="E112">
        <v>7.25</v>
      </c>
      <c r="F112">
        <v>26816</v>
      </c>
      <c r="G112">
        <v>193120</v>
      </c>
      <c r="H112">
        <v>17743000</v>
      </c>
    </row>
    <row r="113" spans="1:8" x14ac:dyDescent="0.3">
      <c r="A113" s="2">
        <v>42025</v>
      </c>
      <c r="B113" s="6">
        <f t="shared" si="1"/>
        <v>21</v>
      </c>
      <c r="C113" t="s">
        <v>229</v>
      </c>
      <c r="D113" s="1" t="s">
        <v>230</v>
      </c>
      <c r="E113">
        <v>1.92</v>
      </c>
      <c r="F113">
        <v>843176</v>
      </c>
      <c r="G113">
        <v>1616080</v>
      </c>
      <c r="H113">
        <v>45748000</v>
      </c>
    </row>
    <row r="114" spans="1:8" x14ac:dyDescent="0.3">
      <c r="A114" s="2">
        <v>42025</v>
      </c>
      <c r="B114" s="6">
        <f t="shared" si="1"/>
        <v>21</v>
      </c>
      <c r="C114" t="s">
        <v>231</v>
      </c>
      <c r="D114" s="1" t="s">
        <v>232</v>
      </c>
      <c r="E114">
        <v>1.66</v>
      </c>
      <c r="F114">
        <v>1028</v>
      </c>
      <c r="G114">
        <v>1660</v>
      </c>
      <c r="H114">
        <v>0</v>
      </c>
    </row>
    <row r="115" spans="1:8" x14ac:dyDescent="0.3">
      <c r="A115" s="2">
        <v>42025</v>
      </c>
      <c r="B115" s="6">
        <f t="shared" si="1"/>
        <v>21</v>
      </c>
      <c r="C115" t="s">
        <v>233</v>
      </c>
      <c r="D115" s="1" t="s">
        <v>234</v>
      </c>
      <c r="E115">
        <v>6.5</v>
      </c>
      <c r="F115">
        <v>1007967</v>
      </c>
      <c r="G115">
        <v>6458040</v>
      </c>
      <c r="H115">
        <v>223328000</v>
      </c>
    </row>
    <row r="116" spans="1:8" x14ac:dyDescent="0.3">
      <c r="A116" s="2">
        <v>42025</v>
      </c>
      <c r="B116" s="6">
        <f t="shared" si="1"/>
        <v>21</v>
      </c>
      <c r="C116" t="s">
        <v>235</v>
      </c>
      <c r="D116" s="1" t="s">
        <v>236</v>
      </c>
      <c r="E116">
        <v>2.2400000000000002</v>
      </c>
      <c r="F116">
        <v>154</v>
      </c>
      <c r="G116">
        <v>340</v>
      </c>
      <c r="H116">
        <v>2588000</v>
      </c>
    </row>
    <row r="117" spans="1:8" x14ac:dyDescent="0.3">
      <c r="A117" s="2">
        <v>42025</v>
      </c>
      <c r="B117" s="6">
        <f t="shared" si="1"/>
        <v>21</v>
      </c>
      <c r="C117" t="s">
        <v>237</v>
      </c>
      <c r="D117" s="1" t="s">
        <v>238</v>
      </c>
      <c r="E117">
        <v>15</v>
      </c>
      <c r="F117">
        <v>634</v>
      </c>
      <c r="G117">
        <v>9510</v>
      </c>
      <c r="H117">
        <v>1039000</v>
      </c>
    </row>
    <row r="118" spans="1:8" x14ac:dyDescent="0.3">
      <c r="A118" s="2">
        <v>42025</v>
      </c>
      <c r="B118" s="6">
        <f t="shared" si="1"/>
        <v>21</v>
      </c>
      <c r="C118" t="s">
        <v>239</v>
      </c>
      <c r="D118" s="1" t="s">
        <v>240</v>
      </c>
      <c r="E118">
        <v>0.17</v>
      </c>
      <c r="F118">
        <v>27427</v>
      </c>
      <c r="G118">
        <v>4500</v>
      </c>
      <c r="H118">
        <v>0</v>
      </c>
    </row>
    <row r="119" spans="1:8" x14ac:dyDescent="0.3">
      <c r="A119" s="2">
        <v>42025</v>
      </c>
      <c r="B119" s="6">
        <f t="shared" si="1"/>
        <v>21</v>
      </c>
      <c r="C119" t="s">
        <v>241</v>
      </c>
      <c r="D119" s="1" t="s">
        <v>242</v>
      </c>
      <c r="E119">
        <v>0.28000000000000003</v>
      </c>
      <c r="F119">
        <v>19097</v>
      </c>
      <c r="G119">
        <v>5390</v>
      </c>
      <c r="H119">
        <v>0</v>
      </c>
    </row>
    <row r="120" spans="1:8" x14ac:dyDescent="0.3">
      <c r="A120" s="2">
        <v>42025</v>
      </c>
      <c r="B120" s="6">
        <f t="shared" si="1"/>
        <v>21</v>
      </c>
      <c r="C120" t="s">
        <v>243</v>
      </c>
      <c r="D120" s="1" t="s">
        <v>244</v>
      </c>
      <c r="E120">
        <v>26.86</v>
      </c>
      <c r="F120">
        <v>98677</v>
      </c>
      <c r="G120">
        <v>2336380</v>
      </c>
      <c r="H120">
        <v>7837000</v>
      </c>
    </row>
    <row r="121" spans="1:8" x14ac:dyDescent="0.3">
      <c r="A121" s="2">
        <v>42025</v>
      </c>
      <c r="B121" s="6">
        <f t="shared" si="1"/>
        <v>21</v>
      </c>
      <c r="C121" t="s">
        <v>245</v>
      </c>
      <c r="D121" s="1" t="s">
        <v>246</v>
      </c>
      <c r="E121">
        <v>81</v>
      </c>
      <c r="F121">
        <v>2556</v>
      </c>
      <c r="G121">
        <v>207120</v>
      </c>
      <c r="H121">
        <v>4747000</v>
      </c>
    </row>
    <row r="122" spans="1:8" x14ac:dyDescent="0.3">
      <c r="A122" s="2">
        <v>42025</v>
      </c>
      <c r="B122" s="6">
        <f t="shared" si="1"/>
        <v>21</v>
      </c>
      <c r="C122" t="s">
        <v>247</v>
      </c>
      <c r="D122" s="1" t="s">
        <v>248</v>
      </c>
      <c r="E122">
        <v>10.71</v>
      </c>
      <c r="F122">
        <v>235</v>
      </c>
      <c r="G122">
        <v>2520</v>
      </c>
      <c r="H122">
        <v>7051000</v>
      </c>
    </row>
    <row r="123" spans="1:8" x14ac:dyDescent="0.3">
      <c r="A123" s="2">
        <v>42025</v>
      </c>
      <c r="B123" s="6">
        <f t="shared" si="1"/>
        <v>21</v>
      </c>
      <c r="C123" t="s">
        <v>249</v>
      </c>
      <c r="D123" s="1" t="s">
        <v>250</v>
      </c>
      <c r="E123">
        <v>3.36</v>
      </c>
      <c r="F123">
        <v>18650</v>
      </c>
      <c r="G123">
        <v>62940</v>
      </c>
      <c r="H123">
        <v>110913000</v>
      </c>
    </row>
    <row r="124" spans="1:8" x14ac:dyDescent="0.3">
      <c r="A124" s="2">
        <v>42025</v>
      </c>
      <c r="B124" s="6">
        <f t="shared" si="1"/>
        <v>21</v>
      </c>
      <c r="C124" t="s">
        <v>251</v>
      </c>
      <c r="D124" s="1" t="s">
        <v>252</v>
      </c>
      <c r="E124">
        <v>1.45</v>
      </c>
      <c r="F124">
        <v>9699</v>
      </c>
      <c r="G124">
        <v>13810</v>
      </c>
      <c r="H124">
        <v>3333000</v>
      </c>
    </row>
    <row r="125" spans="1:8" x14ac:dyDescent="0.3">
      <c r="A125" s="2">
        <v>42025</v>
      </c>
      <c r="B125" s="6">
        <f t="shared" si="1"/>
        <v>21</v>
      </c>
      <c r="C125" t="s">
        <v>253</v>
      </c>
      <c r="D125" s="1" t="s">
        <v>254</v>
      </c>
      <c r="E125">
        <v>15.2</v>
      </c>
      <c r="F125">
        <v>11828</v>
      </c>
      <c r="G125">
        <v>179160</v>
      </c>
      <c r="H125">
        <v>2716000</v>
      </c>
    </row>
    <row r="126" spans="1:8" x14ac:dyDescent="0.3">
      <c r="A126" s="2">
        <v>42025</v>
      </c>
      <c r="B126" s="6">
        <f t="shared" si="1"/>
        <v>21</v>
      </c>
      <c r="C126" t="s">
        <v>255</v>
      </c>
      <c r="D126" s="1" t="s">
        <v>256</v>
      </c>
      <c r="E126">
        <v>13.18</v>
      </c>
      <c r="F126">
        <v>947</v>
      </c>
      <c r="G126">
        <v>12840</v>
      </c>
      <c r="H126">
        <v>3579000</v>
      </c>
    </row>
    <row r="127" spans="1:8" x14ac:dyDescent="0.3">
      <c r="A127" s="2">
        <v>42025</v>
      </c>
      <c r="B127" s="6">
        <f t="shared" si="1"/>
        <v>21</v>
      </c>
      <c r="C127" t="s">
        <v>257</v>
      </c>
      <c r="D127" s="1" t="s">
        <v>258</v>
      </c>
      <c r="E127">
        <v>49.63</v>
      </c>
      <c r="F127">
        <v>2708</v>
      </c>
      <c r="G127">
        <v>135400</v>
      </c>
      <c r="H127">
        <v>13044000</v>
      </c>
    </row>
    <row r="128" spans="1:8" x14ac:dyDescent="0.3">
      <c r="A128" s="2">
        <v>42025</v>
      </c>
      <c r="B128" s="6">
        <f t="shared" si="1"/>
        <v>21</v>
      </c>
      <c r="C128" t="s">
        <v>259</v>
      </c>
      <c r="D128" s="1" t="s">
        <v>260</v>
      </c>
      <c r="E128">
        <v>1.03</v>
      </c>
      <c r="F128">
        <v>1945</v>
      </c>
      <c r="G128">
        <v>1960</v>
      </c>
      <c r="H128">
        <v>11545000</v>
      </c>
    </row>
    <row r="129" spans="1:8" x14ac:dyDescent="0.3">
      <c r="A129" s="2">
        <v>42025</v>
      </c>
      <c r="B129" s="6">
        <f t="shared" si="1"/>
        <v>21</v>
      </c>
      <c r="C129" t="s">
        <v>261</v>
      </c>
      <c r="D129" s="1" t="s">
        <v>262</v>
      </c>
      <c r="E129">
        <v>16.43</v>
      </c>
      <c r="F129">
        <v>296942</v>
      </c>
      <c r="G129">
        <v>4802730</v>
      </c>
      <c r="H129">
        <v>214078000</v>
      </c>
    </row>
    <row r="130" spans="1:8" x14ac:dyDescent="0.3">
      <c r="A130" s="2">
        <v>42025</v>
      </c>
      <c r="B130" s="6">
        <f t="shared" si="1"/>
        <v>21</v>
      </c>
      <c r="C130" t="s">
        <v>263</v>
      </c>
      <c r="D130" s="1" t="s">
        <v>264</v>
      </c>
      <c r="E130">
        <v>11.55</v>
      </c>
      <c r="F130">
        <v>1477</v>
      </c>
      <c r="G130">
        <v>17000</v>
      </c>
      <c r="H130">
        <v>7353000</v>
      </c>
    </row>
    <row r="131" spans="1:8" x14ac:dyDescent="0.3">
      <c r="A131" s="2">
        <v>42025</v>
      </c>
      <c r="B131" s="6">
        <f t="shared" ref="B131:B194" si="2">DAY(A131)</f>
        <v>21</v>
      </c>
      <c r="C131" t="s">
        <v>265</v>
      </c>
      <c r="D131" s="1" t="s">
        <v>266</v>
      </c>
      <c r="E131">
        <v>22.19</v>
      </c>
      <c r="F131">
        <v>505916</v>
      </c>
      <c r="G131">
        <v>11116730</v>
      </c>
      <c r="H131">
        <v>200740000</v>
      </c>
    </row>
    <row r="132" spans="1:8" x14ac:dyDescent="0.3">
      <c r="A132" s="2">
        <v>42025</v>
      </c>
      <c r="B132" s="6">
        <f t="shared" si="2"/>
        <v>21</v>
      </c>
      <c r="C132" t="s">
        <v>267</v>
      </c>
      <c r="D132" s="1" t="s">
        <v>268</v>
      </c>
      <c r="E132">
        <v>10.8</v>
      </c>
      <c r="F132">
        <v>76</v>
      </c>
      <c r="G132">
        <v>830</v>
      </c>
      <c r="H132">
        <v>5047000</v>
      </c>
    </row>
    <row r="133" spans="1:8" x14ac:dyDescent="0.3">
      <c r="A133" s="2">
        <v>42025</v>
      </c>
      <c r="B133" s="6">
        <f t="shared" si="2"/>
        <v>21</v>
      </c>
      <c r="C133" t="s">
        <v>269</v>
      </c>
      <c r="D133" s="1" t="s">
        <v>270</v>
      </c>
      <c r="E133">
        <v>25.2</v>
      </c>
      <c r="F133">
        <v>1454</v>
      </c>
      <c r="G133">
        <v>36220</v>
      </c>
      <c r="H133">
        <v>4986000</v>
      </c>
    </row>
    <row r="134" spans="1:8" x14ac:dyDescent="0.3">
      <c r="A134" s="2">
        <v>42025</v>
      </c>
      <c r="B134" s="6">
        <f t="shared" si="2"/>
        <v>21</v>
      </c>
      <c r="C134" t="s">
        <v>271</v>
      </c>
      <c r="D134" s="1" t="s">
        <v>272</v>
      </c>
      <c r="E134">
        <v>16.57</v>
      </c>
      <c r="F134">
        <v>1999</v>
      </c>
      <c r="G134">
        <v>33370</v>
      </c>
      <c r="H134">
        <v>530000</v>
      </c>
    </row>
    <row r="135" spans="1:8" x14ac:dyDescent="0.3">
      <c r="A135" s="2">
        <v>42025</v>
      </c>
      <c r="B135" s="6">
        <f t="shared" si="2"/>
        <v>21</v>
      </c>
      <c r="C135" t="s">
        <v>273</v>
      </c>
      <c r="D135" s="1" t="s">
        <v>274</v>
      </c>
      <c r="E135">
        <v>4.12</v>
      </c>
      <c r="F135">
        <v>16757</v>
      </c>
      <c r="G135">
        <v>68920</v>
      </c>
      <c r="H135">
        <v>24228000</v>
      </c>
    </row>
    <row r="136" spans="1:8" x14ac:dyDescent="0.3">
      <c r="A136" s="2">
        <v>42025</v>
      </c>
      <c r="B136" s="6">
        <f t="shared" si="2"/>
        <v>21</v>
      </c>
      <c r="C136" t="s">
        <v>275</v>
      </c>
      <c r="D136" s="1" t="s">
        <v>276</v>
      </c>
      <c r="E136">
        <v>2.36</v>
      </c>
      <c r="F136">
        <v>786</v>
      </c>
      <c r="G136">
        <v>1830</v>
      </c>
      <c r="H136">
        <v>13646000</v>
      </c>
    </row>
    <row r="137" spans="1:8" x14ac:dyDescent="0.3">
      <c r="A137" s="2">
        <v>42025</v>
      </c>
      <c r="B137" s="6">
        <f t="shared" si="2"/>
        <v>21</v>
      </c>
      <c r="C137" t="s">
        <v>277</v>
      </c>
      <c r="D137" s="1" t="s">
        <v>278</v>
      </c>
      <c r="E137">
        <v>1.69</v>
      </c>
      <c r="F137">
        <v>0</v>
      </c>
      <c r="G137">
        <v>0</v>
      </c>
      <c r="H137">
        <v>0</v>
      </c>
    </row>
    <row r="138" spans="1:8" x14ac:dyDescent="0.3">
      <c r="A138" s="2">
        <v>42025</v>
      </c>
      <c r="B138" s="6">
        <f t="shared" si="2"/>
        <v>21</v>
      </c>
      <c r="C138" t="s">
        <v>279</v>
      </c>
      <c r="D138" s="1" t="s">
        <v>280</v>
      </c>
      <c r="E138">
        <v>25.71</v>
      </c>
      <c r="F138">
        <v>1807</v>
      </c>
      <c r="G138">
        <v>46440</v>
      </c>
      <c r="H138">
        <v>2121000</v>
      </c>
    </row>
    <row r="139" spans="1:8" x14ac:dyDescent="0.3">
      <c r="A139" s="2">
        <v>42025</v>
      </c>
      <c r="B139" s="6">
        <f t="shared" si="2"/>
        <v>21</v>
      </c>
      <c r="C139" t="s">
        <v>281</v>
      </c>
      <c r="D139" s="1" t="s">
        <v>282</v>
      </c>
      <c r="E139">
        <v>0.01</v>
      </c>
      <c r="F139">
        <v>0</v>
      </c>
      <c r="G139">
        <v>0</v>
      </c>
      <c r="H139">
        <v>0</v>
      </c>
    </row>
    <row r="140" spans="1:8" x14ac:dyDescent="0.3">
      <c r="A140" s="2">
        <v>42025</v>
      </c>
      <c r="B140" s="6">
        <f t="shared" si="2"/>
        <v>21</v>
      </c>
      <c r="C140" t="s">
        <v>283</v>
      </c>
      <c r="D140" s="1" t="s">
        <v>284</v>
      </c>
      <c r="E140">
        <v>35.35</v>
      </c>
      <c r="F140">
        <v>232991</v>
      </c>
      <c r="G140">
        <v>8200880</v>
      </c>
      <c r="H140">
        <v>77963000</v>
      </c>
    </row>
    <row r="141" spans="1:8" x14ac:dyDescent="0.3">
      <c r="A141" s="2">
        <v>42025</v>
      </c>
      <c r="B141" s="6">
        <f t="shared" si="2"/>
        <v>21</v>
      </c>
      <c r="C141" t="s">
        <v>285</v>
      </c>
      <c r="D141" s="1" t="s">
        <v>286</v>
      </c>
      <c r="E141">
        <v>2.17</v>
      </c>
      <c r="F141">
        <v>0</v>
      </c>
      <c r="G141">
        <v>0</v>
      </c>
      <c r="H141">
        <v>453000</v>
      </c>
    </row>
    <row r="142" spans="1:8" x14ac:dyDescent="0.3">
      <c r="A142" s="2">
        <v>42025</v>
      </c>
      <c r="B142" s="6">
        <f t="shared" si="2"/>
        <v>21</v>
      </c>
      <c r="C142" t="s">
        <v>287</v>
      </c>
      <c r="D142" s="1" t="s">
        <v>288</v>
      </c>
      <c r="E142">
        <v>13.54</v>
      </c>
      <c r="F142">
        <v>5208</v>
      </c>
      <c r="G142">
        <v>70960</v>
      </c>
      <c r="H142">
        <v>1423000</v>
      </c>
    </row>
    <row r="143" spans="1:8" x14ac:dyDescent="0.3">
      <c r="A143" s="2">
        <v>42025</v>
      </c>
      <c r="B143" s="6">
        <f t="shared" si="2"/>
        <v>21</v>
      </c>
      <c r="C143" t="s">
        <v>289</v>
      </c>
      <c r="D143" s="1" t="s">
        <v>290</v>
      </c>
      <c r="E143">
        <v>7.14</v>
      </c>
      <c r="F143">
        <v>0</v>
      </c>
      <c r="G143">
        <v>0</v>
      </c>
      <c r="H143">
        <v>14000</v>
      </c>
    </row>
    <row r="144" spans="1:8" x14ac:dyDescent="0.3">
      <c r="A144" s="2">
        <v>42025</v>
      </c>
      <c r="B144" s="6">
        <f t="shared" si="2"/>
        <v>21</v>
      </c>
      <c r="C144" t="s">
        <v>291</v>
      </c>
      <c r="D144" s="1" t="s">
        <v>292</v>
      </c>
      <c r="E144">
        <v>0.43</v>
      </c>
      <c r="F144">
        <v>0</v>
      </c>
      <c r="G144">
        <v>0</v>
      </c>
      <c r="H144">
        <v>0</v>
      </c>
    </row>
    <row r="145" spans="1:8" x14ac:dyDescent="0.3">
      <c r="A145" s="2">
        <v>42025</v>
      </c>
      <c r="B145" s="6">
        <f t="shared" si="2"/>
        <v>21</v>
      </c>
      <c r="C145" t="s">
        <v>293</v>
      </c>
      <c r="D145" s="1" t="s">
        <v>294</v>
      </c>
      <c r="E145">
        <v>3.26</v>
      </c>
      <c r="F145">
        <v>2714</v>
      </c>
      <c r="G145">
        <v>8840</v>
      </c>
      <c r="H145">
        <v>138273000</v>
      </c>
    </row>
    <row r="146" spans="1:8" x14ac:dyDescent="0.3">
      <c r="A146" s="2">
        <v>42025</v>
      </c>
      <c r="B146" s="6">
        <f t="shared" si="2"/>
        <v>21</v>
      </c>
      <c r="C146" t="s">
        <v>295</v>
      </c>
      <c r="D146" s="1" t="s">
        <v>296</v>
      </c>
      <c r="E146">
        <v>51</v>
      </c>
      <c r="F146">
        <v>1714</v>
      </c>
      <c r="G146">
        <v>86040</v>
      </c>
      <c r="H146">
        <v>11601000</v>
      </c>
    </row>
    <row r="147" spans="1:8" x14ac:dyDescent="0.3">
      <c r="A147" s="2">
        <v>42025</v>
      </c>
      <c r="B147" s="6">
        <f t="shared" si="2"/>
        <v>21</v>
      </c>
      <c r="C147" t="s">
        <v>297</v>
      </c>
      <c r="D147" s="1" t="s">
        <v>298</v>
      </c>
      <c r="E147">
        <v>18.489999999999998</v>
      </c>
      <c r="F147">
        <v>1579</v>
      </c>
      <c r="G147">
        <v>28690</v>
      </c>
      <c r="H147">
        <v>1239000</v>
      </c>
    </row>
    <row r="148" spans="1:8" x14ac:dyDescent="0.3">
      <c r="A148" s="2">
        <v>42025</v>
      </c>
      <c r="B148" s="6">
        <f t="shared" si="2"/>
        <v>21</v>
      </c>
      <c r="C148" t="s">
        <v>299</v>
      </c>
      <c r="D148" s="1" t="s">
        <v>300</v>
      </c>
      <c r="E148">
        <v>1.47</v>
      </c>
      <c r="F148">
        <v>0</v>
      </c>
      <c r="G148">
        <v>0</v>
      </c>
      <c r="H148">
        <v>0</v>
      </c>
    </row>
    <row r="149" spans="1:8" x14ac:dyDescent="0.3">
      <c r="A149" s="2">
        <v>42025</v>
      </c>
      <c r="B149" s="6">
        <f t="shared" si="2"/>
        <v>21</v>
      </c>
      <c r="C149" t="s">
        <v>301</v>
      </c>
      <c r="D149" s="1" t="s">
        <v>302</v>
      </c>
      <c r="E149">
        <v>16.25</v>
      </c>
      <c r="F149">
        <v>110</v>
      </c>
      <c r="G149">
        <v>1820</v>
      </c>
      <c r="H149">
        <v>3144000</v>
      </c>
    </row>
    <row r="150" spans="1:8" x14ac:dyDescent="0.3">
      <c r="A150" s="2">
        <v>42025</v>
      </c>
      <c r="B150" s="6">
        <f t="shared" si="2"/>
        <v>21</v>
      </c>
      <c r="C150" t="s">
        <v>303</v>
      </c>
      <c r="D150" s="1" t="s">
        <v>304</v>
      </c>
      <c r="E150">
        <v>26</v>
      </c>
      <c r="F150">
        <v>1</v>
      </c>
      <c r="G150">
        <v>30</v>
      </c>
      <c r="H150">
        <v>3305000</v>
      </c>
    </row>
    <row r="151" spans="1:8" x14ac:dyDescent="0.3">
      <c r="A151" s="2">
        <v>42025</v>
      </c>
      <c r="B151" s="6">
        <f t="shared" si="2"/>
        <v>21</v>
      </c>
      <c r="C151" t="s">
        <v>305</v>
      </c>
      <c r="D151" s="1" t="s">
        <v>306</v>
      </c>
      <c r="E151">
        <v>8.81</v>
      </c>
      <c r="F151">
        <v>26757</v>
      </c>
      <c r="G151">
        <v>235580</v>
      </c>
      <c r="H151">
        <v>17846000</v>
      </c>
    </row>
    <row r="152" spans="1:8" x14ac:dyDescent="0.3">
      <c r="A152" s="2">
        <v>42025</v>
      </c>
      <c r="B152" s="6">
        <f t="shared" si="2"/>
        <v>21</v>
      </c>
      <c r="C152" t="s">
        <v>307</v>
      </c>
      <c r="D152" s="1" t="s">
        <v>308</v>
      </c>
      <c r="E152">
        <v>4.6399999999999997</v>
      </c>
      <c r="F152">
        <v>41</v>
      </c>
      <c r="G152">
        <v>180</v>
      </c>
      <c r="H152">
        <v>4501000</v>
      </c>
    </row>
    <row r="153" spans="1:8" x14ac:dyDescent="0.3">
      <c r="A153" s="2">
        <v>42025</v>
      </c>
      <c r="B153" s="6">
        <f t="shared" si="2"/>
        <v>21</v>
      </c>
      <c r="C153" t="s">
        <v>309</v>
      </c>
      <c r="D153" s="1" t="s">
        <v>310</v>
      </c>
      <c r="E153">
        <v>0.92</v>
      </c>
      <c r="F153">
        <v>7024</v>
      </c>
      <c r="G153">
        <v>6480</v>
      </c>
      <c r="H153">
        <v>11150000</v>
      </c>
    </row>
    <row r="154" spans="1:8" x14ac:dyDescent="0.3">
      <c r="A154" s="2">
        <v>42025</v>
      </c>
      <c r="B154" s="6">
        <f t="shared" si="2"/>
        <v>21</v>
      </c>
      <c r="C154" t="s">
        <v>311</v>
      </c>
      <c r="D154" s="1" t="s">
        <v>312</v>
      </c>
      <c r="E154">
        <v>50</v>
      </c>
      <c r="F154">
        <v>3230</v>
      </c>
      <c r="G154">
        <v>160430</v>
      </c>
      <c r="H154">
        <v>16737000</v>
      </c>
    </row>
    <row r="155" spans="1:8" x14ac:dyDescent="0.3">
      <c r="A155" s="2">
        <v>42025</v>
      </c>
      <c r="B155" s="6">
        <f t="shared" si="2"/>
        <v>21</v>
      </c>
      <c r="C155" t="s">
        <v>313</v>
      </c>
      <c r="D155" s="1" t="s">
        <v>314</v>
      </c>
      <c r="E155">
        <v>18.73</v>
      </c>
      <c r="F155">
        <v>178</v>
      </c>
      <c r="G155">
        <v>3330</v>
      </c>
      <c r="H155">
        <v>17024000</v>
      </c>
    </row>
    <row r="156" spans="1:8" x14ac:dyDescent="0.3">
      <c r="A156" s="2">
        <v>42025</v>
      </c>
      <c r="B156" s="6">
        <f t="shared" si="2"/>
        <v>21</v>
      </c>
      <c r="C156" t="s">
        <v>315</v>
      </c>
      <c r="D156" s="1" t="s">
        <v>316</v>
      </c>
      <c r="E156">
        <v>0.86</v>
      </c>
      <c r="F156">
        <v>80752</v>
      </c>
      <c r="G156">
        <v>69900</v>
      </c>
      <c r="H156">
        <v>0</v>
      </c>
    </row>
    <row r="157" spans="1:8" x14ac:dyDescent="0.3">
      <c r="A157" s="2">
        <v>42025</v>
      </c>
      <c r="B157" s="6">
        <f t="shared" si="2"/>
        <v>21</v>
      </c>
      <c r="C157" t="s">
        <v>317</v>
      </c>
      <c r="D157" s="1" t="s">
        <v>318</v>
      </c>
      <c r="E157">
        <v>0.33</v>
      </c>
      <c r="F157">
        <v>10110</v>
      </c>
      <c r="G157">
        <v>3340</v>
      </c>
      <c r="H157">
        <v>0</v>
      </c>
    </row>
    <row r="158" spans="1:8" x14ac:dyDescent="0.3">
      <c r="A158" s="2">
        <v>42025</v>
      </c>
      <c r="B158" s="6">
        <f t="shared" si="2"/>
        <v>21</v>
      </c>
      <c r="C158" t="s">
        <v>319</v>
      </c>
      <c r="D158" s="1" t="s">
        <v>320</v>
      </c>
      <c r="E158">
        <v>1.98</v>
      </c>
      <c r="F158">
        <v>79169</v>
      </c>
      <c r="G158">
        <v>156980</v>
      </c>
      <c r="H158">
        <v>293645000</v>
      </c>
    </row>
    <row r="159" spans="1:8" x14ac:dyDescent="0.3">
      <c r="A159" s="2">
        <v>42025</v>
      </c>
      <c r="B159" s="6">
        <f t="shared" si="2"/>
        <v>21</v>
      </c>
      <c r="C159" t="s">
        <v>321</v>
      </c>
      <c r="D159" s="1" t="s">
        <v>322</v>
      </c>
      <c r="E159">
        <v>1.77</v>
      </c>
      <c r="F159">
        <v>3861519</v>
      </c>
      <c r="G159">
        <v>6824130</v>
      </c>
      <c r="H159">
        <v>1095354000</v>
      </c>
    </row>
    <row r="160" spans="1:8" x14ac:dyDescent="0.3">
      <c r="A160" s="2">
        <v>42025</v>
      </c>
      <c r="B160" s="6">
        <f t="shared" si="2"/>
        <v>21</v>
      </c>
      <c r="C160" t="s">
        <v>323</v>
      </c>
      <c r="D160" s="1" t="s">
        <v>324</v>
      </c>
      <c r="E160">
        <v>3.4</v>
      </c>
      <c r="F160">
        <v>318015</v>
      </c>
      <c r="G160">
        <v>1091190</v>
      </c>
      <c r="H160">
        <v>43628000</v>
      </c>
    </row>
    <row r="161" spans="1:8" x14ac:dyDescent="0.3">
      <c r="A161" s="2">
        <v>42025</v>
      </c>
      <c r="B161" s="6">
        <f t="shared" si="2"/>
        <v>21</v>
      </c>
      <c r="C161" t="s">
        <v>325</v>
      </c>
      <c r="D161" s="1" t="s">
        <v>326</v>
      </c>
      <c r="E161">
        <v>6.89</v>
      </c>
      <c r="F161">
        <v>2478</v>
      </c>
      <c r="G161">
        <v>16950</v>
      </c>
      <c r="H161">
        <v>6721000</v>
      </c>
    </row>
    <row r="162" spans="1:8" x14ac:dyDescent="0.3">
      <c r="A162" s="2">
        <v>42025</v>
      </c>
      <c r="B162" s="6">
        <f t="shared" si="2"/>
        <v>21</v>
      </c>
      <c r="C162" t="s">
        <v>327</v>
      </c>
      <c r="D162" s="1" t="s">
        <v>328</v>
      </c>
      <c r="E162">
        <v>41.95</v>
      </c>
      <c r="F162">
        <v>374</v>
      </c>
      <c r="G162">
        <v>15690</v>
      </c>
      <c r="H162">
        <v>20769000</v>
      </c>
    </row>
    <row r="163" spans="1:8" x14ac:dyDescent="0.3">
      <c r="A163" s="2">
        <v>42025</v>
      </c>
      <c r="B163" s="6">
        <f t="shared" si="2"/>
        <v>21</v>
      </c>
      <c r="C163" t="s">
        <v>329</v>
      </c>
      <c r="D163" s="1" t="s">
        <v>330</v>
      </c>
      <c r="E163">
        <v>24.3</v>
      </c>
      <c r="F163">
        <v>1</v>
      </c>
      <c r="G163">
        <v>20</v>
      </c>
      <c r="H163">
        <v>1991000</v>
      </c>
    </row>
    <row r="164" spans="1:8" x14ac:dyDescent="0.3">
      <c r="A164" s="2">
        <v>42025</v>
      </c>
      <c r="B164" s="6">
        <f t="shared" si="2"/>
        <v>21</v>
      </c>
      <c r="C164" t="s">
        <v>331</v>
      </c>
      <c r="D164" s="1" t="s">
        <v>332</v>
      </c>
      <c r="E164">
        <v>43.4</v>
      </c>
      <c r="F164">
        <v>8995</v>
      </c>
      <c r="G164">
        <v>390700</v>
      </c>
      <c r="H164">
        <v>27164000</v>
      </c>
    </row>
    <row r="165" spans="1:8" x14ac:dyDescent="0.3">
      <c r="A165" s="2">
        <v>42025</v>
      </c>
      <c r="B165" s="6">
        <f t="shared" si="2"/>
        <v>21</v>
      </c>
      <c r="C165" t="s">
        <v>333</v>
      </c>
      <c r="D165" s="1" t="s">
        <v>334</v>
      </c>
      <c r="E165">
        <v>17.05</v>
      </c>
      <c r="F165">
        <v>80257</v>
      </c>
      <c r="G165">
        <v>1368700</v>
      </c>
      <c r="H165">
        <v>3502000</v>
      </c>
    </row>
    <row r="166" spans="1:8" x14ac:dyDescent="0.3">
      <c r="A166" s="2">
        <v>42025</v>
      </c>
      <c r="B166" s="6">
        <f t="shared" si="2"/>
        <v>21</v>
      </c>
      <c r="C166" t="s">
        <v>335</v>
      </c>
      <c r="D166" s="1" t="s">
        <v>336</v>
      </c>
      <c r="E166">
        <v>30.5</v>
      </c>
      <c r="F166">
        <v>65</v>
      </c>
      <c r="G166">
        <v>1990</v>
      </c>
      <c r="H166">
        <v>17315000</v>
      </c>
    </row>
    <row r="167" spans="1:8" x14ac:dyDescent="0.3">
      <c r="A167" s="2">
        <v>42025</v>
      </c>
      <c r="B167" s="6">
        <f t="shared" si="2"/>
        <v>21</v>
      </c>
      <c r="C167" t="s">
        <v>337</v>
      </c>
      <c r="D167" s="1" t="s">
        <v>338</v>
      </c>
      <c r="E167">
        <v>1.51</v>
      </c>
      <c r="F167">
        <v>0</v>
      </c>
      <c r="G167">
        <v>0</v>
      </c>
      <c r="H167">
        <v>0</v>
      </c>
    </row>
    <row r="168" spans="1:8" x14ac:dyDescent="0.3">
      <c r="A168" s="2">
        <v>42025</v>
      </c>
      <c r="B168" s="6">
        <f t="shared" si="2"/>
        <v>21</v>
      </c>
      <c r="C168" t="s">
        <v>339</v>
      </c>
      <c r="D168" s="1" t="s">
        <v>340</v>
      </c>
      <c r="E168">
        <v>9.8000000000000007</v>
      </c>
      <c r="F168">
        <v>31212</v>
      </c>
      <c r="G168">
        <v>306500</v>
      </c>
      <c r="H168">
        <v>3233000</v>
      </c>
    </row>
    <row r="169" spans="1:8" x14ac:dyDescent="0.3">
      <c r="A169" s="2">
        <v>42025</v>
      </c>
      <c r="B169" s="6">
        <f t="shared" si="2"/>
        <v>21</v>
      </c>
      <c r="C169" t="s">
        <v>341</v>
      </c>
      <c r="D169" s="1" t="s">
        <v>342</v>
      </c>
      <c r="E169">
        <v>71.989999999999995</v>
      </c>
      <c r="F169">
        <v>22673</v>
      </c>
      <c r="G169">
        <v>1607120</v>
      </c>
      <c r="H169">
        <v>40919000</v>
      </c>
    </row>
    <row r="170" spans="1:8" x14ac:dyDescent="0.3">
      <c r="A170" s="2">
        <v>42025</v>
      </c>
      <c r="B170" s="6">
        <f t="shared" si="2"/>
        <v>21</v>
      </c>
      <c r="C170" t="s">
        <v>343</v>
      </c>
      <c r="D170" s="1" t="s">
        <v>344</v>
      </c>
      <c r="E170">
        <v>4.8</v>
      </c>
      <c r="F170">
        <v>271444</v>
      </c>
      <c r="G170">
        <v>1314780</v>
      </c>
      <c r="H170">
        <v>245350000</v>
      </c>
    </row>
    <row r="171" spans="1:8" x14ac:dyDescent="0.3">
      <c r="A171" s="2">
        <v>42025</v>
      </c>
      <c r="B171" s="6">
        <f t="shared" si="2"/>
        <v>21</v>
      </c>
      <c r="C171" t="s">
        <v>345</v>
      </c>
      <c r="D171" s="1" t="s">
        <v>346</v>
      </c>
      <c r="E171">
        <v>103.5</v>
      </c>
      <c r="F171">
        <v>83808</v>
      </c>
      <c r="G171">
        <v>8680820</v>
      </c>
      <c r="H171">
        <v>30584000</v>
      </c>
    </row>
    <row r="172" spans="1:8" x14ac:dyDescent="0.3">
      <c r="A172" s="2">
        <v>42025</v>
      </c>
      <c r="B172" s="6">
        <f t="shared" si="2"/>
        <v>21</v>
      </c>
      <c r="C172" t="s">
        <v>347</v>
      </c>
      <c r="D172" s="1" t="s">
        <v>348</v>
      </c>
      <c r="E172">
        <v>3.3</v>
      </c>
      <c r="F172">
        <v>678</v>
      </c>
      <c r="G172">
        <v>2240</v>
      </c>
      <c r="H172">
        <v>25500000</v>
      </c>
    </row>
    <row r="173" spans="1:8" x14ac:dyDescent="0.3">
      <c r="A173" s="2">
        <v>42025</v>
      </c>
      <c r="B173" s="6">
        <f t="shared" si="2"/>
        <v>21</v>
      </c>
      <c r="C173" t="s">
        <v>349</v>
      </c>
      <c r="D173" s="1" t="s">
        <v>350</v>
      </c>
      <c r="E173">
        <v>1.83</v>
      </c>
      <c r="F173">
        <v>704651</v>
      </c>
      <c r="G173">
        <v>1242180</v>
      </c>
      <c r="H173">
        <v>70928000</v>
      </c>
    </row>
    <row r="174" spans="1:8" x14ac:dyDescent="0.3">
      <c r="A174" s="2">
        <v>42025</v>
      </c>
      <c r="B174" s="6">
        <f t="shared" si="2"/>
        <v>21</v>
      </c>
      <c r="C174" t="s">
        <v>351</v>
      </c>
      <c r="D174" s="1" t="s">
        <v>352</v>
      </c>
      <c r="E174">
        <v>4.87</v>
      </c>
      <c r="F174">
        <v>22</v>
      </c>
      <c r="G174">
        <v>110</v>
      </c>
      <c r="H174">
        <v>1143000</v>
      </c>
    </row>
    <row r="175" spans="1:8" x14ac:dyDescent="0.3">
      <c r="A175" s="2">
        <v>42025</v>
      </c>
      <c r="B175" s="6">
        <f t="shared" si="2"/>
        <v>21</v>
      </c>
      <c r="C175" t="s">
        <v>353</v>
      </c>
      <c r="D175" s="1" t="s">
        <v>354</v>
      </c>
      <c r="E175">
        <v>3.15</v>
      </c>
      <c r="F175">
        <v>398899</v>
      </c>
      <c r="G175">
        <v>1248650</v>
      </c>
      <c r="H175">
        <v>36119000</v>
      </c>
    </row>
    <row r="176" spans="1:8" x14ac:dyDescent="0.3">
      <c r="A176" s="2">
        <v>42025</v>
      </c>
      <c r="B176" s="6">
        <f t="shared" si="2"/>
        <v>21</v>
      </c>
      <c r="C176" t="s">
        <v>355</v>
      </c>
      <c r="D176" s="1" t="s">
        <v>356</v>
      </c>
      <c r="E176">
        <v>5.01</v>
      </c>
      <c r="F176">
        <v>6119</v>
      </c>
      <c r="G176">
        <v>31310</v>
      </c>
      <c r="H176">
        <v>4199000</v>
      </c>
    </row>
    <row r="177" spans="1:8" x14ac:dyDescent="0.3">
      <c r="A177" s="2">
        <v>42025</v>
      </c>
      <c r="B177" s="6">
        <f t="shared" si="2"/>
        <v>21</v>
      </c>
      <c r="C177" t="s">
        <v>357</v>
      </c>
      <c r="D177" s="1" t="s">
        <v>358</v>
      </c>
      <c r="E177">
        <v>31.24</v>
      </c>
      <c r="F177">
        <v>3004</v>
      </c>
      <c r="G177">
        <v>93130</v>
      </c>
      <c r="H177">
        <v>1839000</v>
      </c>
    </row>
    <row r="178" spans="1:8" x14ac:dyDescent="0.3">
      <c r="A178" s="2">
        <v>42025</v>
      </c>
      <c r="B178" s="6">
        <f t="shared" si="2"/>
        <v>21</v>
      </c>
      <c r="C178" t="s">
        <v>359</v>
      </c>
      <c r="D178" s="1" t="s">
        <v>360</v>
      </c>
      <c r="E178">
        <v>3</v>
      </c>
      <c r="F178">
        <v>19017</v>
      </c>
      <c r="G178">
        <v>55740</v>
      </c>
      <c r="H178">
        <v>7831000</v>
      </c>
    </row>
    <row r="179" spans="1:8" x14ac:dyDescent="0.3">
      <c r="A179" s="2">
        <v>42025</v>
      </c>
      <c r="B179" s="6">
        <f t="shared" si="2"/>
        <v>21</v>
      </c>
      <c r="C179" t="s">
        <v>361</v>
      </c>
      <c r="D179" s="1" t="s">
        <v>362</v>
      </c>
      <c r="E179">
        <v>0.02</v>
      </c>
      <c r="F179">
        <v>0</v>
      </c>
      <c r="G179">
        <v>0</v>
      </c>
      <c r="H179">
        <v>0</v>
      </c>
    </row>
    <row r="180" spans="1:8" x14ac:dyDescent="0.3">
      <c r="A180" s="2">
        <v>42025</v>
      </c>
      <c r="B180" s="6">
        <f t="shared" si="2"/>
        <v>21</v>
      </c>
      <c r="C180" t="s">
        <v>363</v>
      </c>
      <c r="D180" s="1" t="s">
        <v>364</v>
      </c>
      <c r="E180">
        <v>0.1</v>
      </c>
      <c r="F180">
        <v>311505</v>
      </c>
      <c r="G180">
        <v>31280</v>
      </c>
      <c r="H180">
        <v>0</v>
      </c>
    </row>
    <row r="181" spans="1:8" x14ac:dyDescent="0.3">
      <c r="A181" s="2">
        <v>42025</v>
      </c>
      <c r="B181" s="6">
        <f t="shared" si="2"/>
        <v>21</v>
      </c>
      <c r="C181" t="s">
        <v>365</v>
      </c>
      <c r="D181" s="1" t="s">
        <v>366</v>
      </c>
      <c r="E181">
        <v>1.0900000000000001</v>
      </c>
      <c r="F181">
        <v>2252</v>
      </c>
      <c r="G181">
        <v>2400</v>
      </c>
      <c r="H181">
        <v>4084000</v>
      </c>
    </row>
    <row r="182" spans="1:8" x14ac:dyDescent="0.3">
      <c r="A182" s="2">
        <v>42025</v>
      </c>
      <c r="B182" s="6">
        <f t="shared" si="2"/>
        <v>21</v>
      </c>
      <c r="C182" t="s">
        <v>367</v>
      </c>
      <c r="D182" s="1" t="s">
        <v>368</v>
      </c>
      <c r="E182">
        <v>0.99</v>
      </c>
      <c r="F182">
        <v>93994</v>
      </c>
      <c r="G182">
        <v>92500</v>
      </c>
      <c r="H182">
        <v>5438000</v>
      </c>
    </row>
    <row r="183" spans="1:8" x14ac:dyDescent="0.3">
      <c r="A183" s="2">
        <v>42025</v>
      </c>
      <c r="B183" s="6">
        <f t="shared" si="2"/>
        <v>21</v>
      </c>
      <c r="C183" t="s">
        <v>369</v>
      </c>
      <c r="D183" s="1" t="s">
        <v>370</v>
      </c>
      <c r="E183">
        <v>9.01</v>
      </c>
      <c r="F183">
        <v>0</v>
      </c>
      <c r="G183">
        <v>0</v>
      </c>
      <c r="H183">
        <v>15129000</v>
      </c>
    </row>
    <row r="184" spans="1:8" x14ac:dyDescent="0.3">
      <c r="A184" s="2">
        <v>42025</v>
      </c>
      <c r="B184" s="6">
        <f t="shared" si="2"/>
        <v>21</v>
      </c>
      <c r="C184" t="s">
        <v>371</v>
      </c>
      <c r="D184" s="1" t="s">
        <v>372</v>
      </c>
      <c r="E184">
        <v>5.9</v>
      </c>
      <c r="F184">
        <v>1040</v>
      </c>
      <c r="G184">
        <v>6130</v>
      </c>
      <c r="H184">
        <v>9809000</v>
      </c>
    </row>
    <row r="185" spans="1:8" x14ac:dyDescent="0.3">
      <c r="A185" s="2">
        <v>42025</v>
      </c>
      <c r="B185" s="6">
        <f t="shared" si="2"/>
        <v>21</v>
      </c>
      <c r="C185" t="s">
        <v>373</v>
      </c>
      <c r="D185" s="1" t="s">
        <v>374</v>
      </c>
      <c r="E185">
        <v>2.1</v>
      </c>
      <c r="F185">
        <v>26</v>
      </c>
      <c r="G185">
        <v>50</v>
      </c>
      <c r="H185">
        <v>11568000</v>
      </c>
    </row>
    <row r="186" spans="1:8" x14ac:dyDescent="0.3">
      <c r="A186" s="2">
        <v>42025</v>
      </c>
      <c r="B186" s="6">
        <f t="shared" si="2"/>
        <v>21</v>
      </c>
      <c r="C186" t="s">
        <v>375</v>
      </c>
      <c r="D186" s="1" t="s">
        <v>376</v>
      </c>
      <c r="E186">
        <v>29.9</v>
      </c>
      <c r="F186">
        <v>7</v>
      </c>
      <c r="G186">
        <v>210</v>
      </c>
      <c r="H186">
        <v>4187000</v>
      </c>
    </row>
    <row r="187" spans="1:8" x14ac:dyDescent="0.3">
      <c r="A187" s="2">
        <v>42025</v>
      </c>
      <c r="B187" s="6">
        <f t="shared" si="2"/>
        <v>21</v>
      </c>
      <c r="C187" t="s">
        <v>377</v>
      </c>
      <c r="D187" s="1" t="s">
        <v>378</v>
      </c>
      <c r="E187">
        <v>1.56</v>
      </c>
      <c r="F187">
        <v>6</v>
      </c>
      <c r="G187">
        <v>10</v>
      </c>
      <c r="H187">
        <v>3715000</v>
      </c>
    </row>
    <row r="188" spans="1:8" x14ac:dyDescent="0.3">
      <c r="A188" s="2">
        <v>42025</v>
      </c>
      <c r="B188" s="6">
        <f t="shared" si="2"/>
        <v>21</v>
      </c>
      <c r="C188" t="s">
        <v>379</v>
      </c>
      <c r="D188" s="1" t="s">
        <v>380</v>
      </c>
      <c r="E188">
        <v>2.63</v>
      </c>
      <c r="F188">
        <v>20351</v>
      </c>
      <c r="G188">
        <v>53450</v>
      </c>
      <c r="H188">
        <v>93737000</v>
      </c>
    </row>
    <row r="189" spans="1:8" x14ac:dyDescent="0.3">
      <c r="A189" s="2">
        <v>42025</v>
      </c>
      <c r="B189" s="6">
        <f t="shared" si="2"/>
        <v>21</v>
      </c>
      <c r="C189" t="s">
        <v>381</v>
      </c>
      <c r="D189" s="1" t="s">
        <v>382</v>
      </c>
      <c r="E189">
        <v>2.2400000000000002</v>
      </c>
      <c r="F189">
        <v>6475</v>
      </c>
      <c r="G189">
        <v>14500</v>
      </c>
      <c r="H189">
        <v>7444000</v>
      </c>
    </row>
    <row r="190" spans="1:8" x14ac:dyDescent="0.3">
      <c r="A190" s="2">
        <v>42025</v>
      </c>
      <c r="B190" s="6">
        <f t="shared" si="2"/>
        <v>21</v>
      </c>
      <c r="C190" t="s">
        <v>383</v>
      </c>
      <c r="D190" s="1" t="s">
        <v>384</v>
      </c>
      <c r="E190">
        <v>1.73</v>
      </c>
      <c r="F190">
        <v>5847</v>
      </c>
      <c r="G190">
        <v>10000</v>
      </c>
      <c r="H190">
        <v>5435000</v>
      </c>
    </row>
    <row r="191" spans="1:8" x14ac:dyDescent="0.3">
      <c r="A191" s="2">
        <v>42025</v>
      </c>
      <c r="B191" s="6">
        <f t="shared" si="2"/>
        <v>21</v>
      </c>
      <c r="C191" t="s">
        <v>385</v>
      </c>
      <c r="D191" s="1" t="s">
        <v>386</v>
      </c>
      <c r="E191">
        <v>0.76</v>
      </c>
      <c r="F191">
        <v>68752</v>
      </c>
      <c r="G191">
        <v>52950</v>
      </c>
      <c r="H191">
        <v>23452000</v>
      </c>
    </row>
    <row r="192" spans="1:8" x14ac:dyDescent="0.3">
      <c r="A192" s="2">
        <v>42025</v>
      </c>
      <c r="B192" s="6">
        <f t="shared" si="2"/>
        <v>21</v>
      </c>
      <c r="C192" t="s">
        <v>387</v>
      </c>
      <c r="D192" s="1" t="s">
        <v>388</v>
      </c>
      <c r="E192">
        <v>56.85</v>
      </c>
      <c r="F192">
        <v>750</v>
      </c>
      <c r="G192">
        <v>42630</v>
      </c>
      <c r="H192">
        <v>1165000</v>
      </c>
    </row>
    <row r="193" spans="1:8" x14ac:dyDescent="0.3">
      <c r="A193" s="2">
        <v>42025</v>
      </c>
      <c r="B193" s="6">
        <f t="shared" si="2"/>
        <v>21</v>
      </c>
      <c r="C193" t="s">
        <v>389</v>
      </c>
      <c r="D193" s="1" t="s">
        <v>390</v>
      </c>
      <c r="E193">
        <v>137.9</v>
      </c>
      <c r="F193">
        <v>101554</v>
      </c>
      <c r="G193">
        <v>14003930</v>
      </c>
      <c r="H193">
        <v>30454000</v>
      </c>
    </row>
    <row r="194" spans="1:8" x14ac:dyDescent="0.3">
      <c r="A194" s="2">
        <v>42025</v>
      </c>
      <c r="B194" s="6">
        <f t="shared" si="2"/>
        <v>21</v>
      </c>
      <c r="C194" t="s">
        <v>391</v>
      </c>
      <c r="D194" s="1" t="s">
        <v>392</v>
      </c>
      <c r="E194">
        <v>3.5</v>
      </c>
      <c r="F194">
        <v>76</v>
      </c>
      <c r="G194">
        <v>270</v>
      </c>
      <c r="H194">
        <v>12110000</v>
      </c>
    </row>
    <row r="195" spans="1:8" x14ac:dyDescent="0.3">
      <c r="A195" s="2">
        <v>42025</v>
      </c>
      <c r="B195" s="6">
        <f t="shared" ref="B195:B258" si="3">DAY(A195)</f>
        <v>21</v>
      </c>
      <c r="C195" t="s">
        <v>393</v>
      </c>
      <c r="D195" s="1" t="s">
        <v>394</v>
      </c>
      <c r="E195">
        <v>16.14</v>
      </c>
      <c r="F195">
        <v>510</v>
      </c>
      <c r="G195">
        <v>8230</v>
      </c>
      <c r="H195">
        <v>6189000</v>
      </c>
    </row>
    <row r="196" spans="1:8" x14ac:dyDescent="0.3">
      <c r="A196" s="2">
        <v>42025</v>
      </c>
      <c r="B196" s="6">
        <f t="shared" si="3"/>
        <v>21</v>
      </c>
      <c r="C196" t="s">
        <v>395</v>
      </c>
      <c r="D196" s="1" t="s">
        <v>396</v>
      </c>
      <c r="E196">
        <v>12.97</v>
      </c>
      <c r="F196">
        <v>55</v>
      </c>
      <c r="G196">
        <v>700</v>
      </c>
      <c r="H196">
        <v>0</v>
      </c>
    </row>
    <row r="197" spans="1:8" x14ac:dyDescent="0.3">
      <c r="A197" s="2">
        <v>42025</v>
      </c>
      <c r="B197" s="6">
        <f t="shared" si="3"/>
        <v>21</v>
      </c>
      <c r="C197" t="s">
        <v>397</v>
      </c>
      <c r="D197" s="1" t="s">
        <v>398</v>
      </c>
      <c r="E197">
        <v>159.94999999999999</v>
      </c>
      <c r="F197">
        <v>10724</v>
      </c>
      <c r="G197">
        <v>1699750</v>
      </c>
      <c r="H197">
        <v>5028000</v>
      </c>
    </row>
    <row r="198" spans="1:8" x14ac:dyDescent="0.3">
      <c r="A198" s="2">
        <v>42025</v>
      </c>
      <c r="B198" s="6">
        <f t="shared" si="3"/>
        <v>21</v>
      </c>
      <c r="C198" t="s">
        <v>399</v>
      </c>
      <c r="D198" s="1" t="s">
        <v>400</v>
      </c>
      <c r="E198">
        <v>18.440000000000001</v>
      </c>
      <c r="F198">
        <v>728</v>
      </c>
      <c r="G198">
        <v>13450</v>
      </c>
      <c r="H198">
        <v>4000000</v>
      </c>
    </row>
    <row r="199" spans="1:8" x14ac:dyDescent="0.3">
      <c r="A199" s="2">
        <v>42025</v>
      </c>
      <c r="B199" s="6">
        <f t="shared" si="3"/>
        <v>21</v>
      </c>
      <c r="C199" t="s">
        <v>401</v>
      </c>
      <c r="D199" s="1" t="s">
        <v>402</v>
      </c>
      <c r="E199">
        <v>0.92</v>
      </c>
      <c r="F199">
        <v>0</v>
      </c>
      <c r="G199">
        <v>0</v>
      </c>
      <c r="H199">
        <v>0</v>
      </c>
    </row>
    <row r="200" spans="1:8" x14ac:dyDescent="0.3">
      <c r="A200" s="2">
        <v>42025</v>
      </c>
      <c r="B200" s="6">
        <f t="shared" si="3"/>
        <v>21</v>
      </c>
      <c r="C200" t="s">
        <v>403</v>
      </c>
      <c r="D200" s="1" t="s">
        <v>404</v>
      </c>
      <c r="E200">
        <v>204</v>
      </c>
      <c r="F200">
        <v>6595</v>
      </c>
      <c r="G200">
        <v>1344550</v>
      </c>
      <c r="H200">
        <v>8393000</v>
      </c>
    </row>
    <row r="201" spans="1:8" x14ac:dyDescent="0.3">
      <c r="A201" s="2">
        <v>42025</v>
      </c>
      <c r="B201" s="6">
        <f t="shared" si="3"/>
        <v>21</v>
      </c>
      <c r="C201" t="s">
        <v>405</v>
      </c>
      <c r="D201" s="1" t="s">
        <v>406</v>
      </c>
      <c r="E201">
        <v>4</v>
      </c>
      <c r="F201">
        <v>0</v>
      </c>
      <c r="G201">
        <v>0</v>
      </c>
      <c r="H201">
        <v>2639000</v>
      </c>
    </row>
    <row r="202" spans="1:8" x14ac:dyDescent="0.3">
      <c r="A202" s="2">
        <v>42025</v>
      </c>
      <c r="B202" s="6">
        <f t="shared" si="3"/>
        <v>21</v>
      </c>
      <c r="C202" t="s">
        <v>407</v>
      </c>
      <c r="D202" s="1" t="s">
        <v>408</v>
      </c>
      <c r="E202">
        <v>1.06</v>
      </c>
      <c r="F202">
        <v>15193</v>
      </c>
      <c r="G202">
        <v>15860</v>
      </c>
      <c r="H202">
        <v>0</v>
      </c>
    </row>
    <row r="203" spans="1:8" x14ac:dyDescent="0.3">
      <c r="A203" s="2">
        <v>42025</v>
      </c>
      <c r="B203" s="6">
        <f t="shared" si="3"/>
        <v>21</v>
      </c>
      <c r="C203" t="s">
        <v>409</v>
      </c>
      <c r="D203" s="1" t="s">
        <v>410</v>
      </c>
      <c r="E203">
        <v>9.0500000000000007</v>
      </c>
      <c r="F203">
        <v>455</v>
      </c>
      <c r="G203">
        <v>4120</v>
      </c>
      <c r="H203">
        <v>5944000</v>
      </c>
    </row>
    <row r="204" spans="1:8" x14ac:dyDescent="0.3">
      <c r="A204" s="2">
        <v>42025</v>
      </c>
      <c r="B204" s="6">
        <f t="shared" si="3"/>
        <v>21</v>
      </c>
      <c r="C204" t="s">
        <v>411</v>
      </c>
      <c r="D204" s="1" t="s">
        <v>412</v>
      </c>
      <c r="E204">
        <v>0.08</v>
      </c>
      <c r="F204">
        <v>3550</v>
      </c>
      <c r="G204">
        <v>280</v>
      </c>
      <c r="H204">
        <v>0</v>
      </c>
    </row>
    <row r="205" spans="1:8" x14ac:dyDescent="0.3">
      <c r="A205" s="2">
        <v>42025</v>
      </c>
      <c r="B205" s="6">
        <f t="shared" si="3"/>
        <v>21</v>
      </c>
      <c r="C205" t="s">
        <v>413</v>
      </c>
      <c r="D205" s="1" t="s">
        <v>414</v>
      </c>
      <c r="E205">
        <v>2.2000000000000002</v>
      </c>
      <c r="F205">
        <v>100</v>
      </c>
      <c r="G205">
        <v>220</v>
      </c>
      <c r="H205">
        <v>0</v>
      </c>
    </row>
    <row r="206" spans="1:8" x14ac:dyDescent="0.3">
      <c r="A206" s="2">
        <v>42025</v>
      </c>
      <c r="B206" s="6">
        <f t="shared" si="3"/>
        <v>21</v>
      </c>
      <c r="C206" t="s">
        <v>415</v>
      </c>
      <c r="D206" s="1" t="s">
        <v>416</v>
      </c>
      <c r="E206">
        <v>4.07</v>
      </c>
      <c r="F206">
        <v>11117</v>
      </c>
      <c r="G206">
        <v>44830</v>
      </c>
      <c r="H206">
        <v>18968000</v>
      </c>
    </row>
    <row r="207" spans="1:8" x14ac:dyDescent="0.3">
      <c r="A207" s="2">
        <v>42025</v>
      </c>
      <c r="B207" s="6">
        <f t="shared" si="3"/>
        <v>21</v>
      </c>
      <c r="C207" t="s">
        <v>417</v>
      </c>
      <c r="D207" s="1" t="s">
        <v>418</v>
      </c>
      <c r="E207">
        <v>0.83</v>
      </c>
      <c r="F207">
        <v>14</v>
      </c>
      <c r="G207">
        <v>10</v>
      </c>
      <c r="H207">
        <v>8070000</v>
      </c>
    </row>
    <row r="208" spans="1:8" x14ac:dyDescent="0.3">
      <c r="A208" s="2">
        <v>42025</v>
      </c>
      <c r="B208" s="6">
        <f t="shared" si="3"/>
        <v>21</v>
      </c>
      <c r="C208" t="s">
        <v>419</v>
      </c>
      <c r="D208" s="1" t="s">
        <v>420</v>
      </c>
      <c r="E208">
        <v>3.34</v>
      </c>
      <c r="F208">
        <v>404</v>
      </c>
      <c r="G208">
        <v>1290</v>
      </c>
      <c r="H208">
        <v>3600000</v>
      </c>
    </row>
    <row r="209" spans="1:8" x14ac:dyDescent="0.3">
      <c r="A209" s="2">
        <v>42025</v>
      </c>
      <c r="B209" s="6">
        <f t="shared" si="3"/>
        <v>21</v>
      </c>
      <c r="C209" t="s">
        <v>421</v>
      </c>
      <c r="D209" s="1" t="s">
        <v>422</v>
      </c>
      <c r="E209">
        <v>1.62</v>
      </c>
      <c r="F209">
        <v>504</v>
      </c>
      <c r="G209">
        <v>820</v>
      </c>
      <c r="H209">
        <v>0</v>
      </c>
    </row>
    <row r="210" spans="1:8" x14ac:dyDescent="0.3">
      <c r="A210" s="2">
        <v>42025</v>
      </c>
      <c r="B210" s="6">
        <f t="shared" si="3"/>
        <v>21</v>
      </c>
      <c r="C210" t="s">
        <v>423</v>
      </c>
      <c r="D210" s="1" t="s">
        <v>424</v>
      </c>
      <c r="E210">
        <v>5</v>
      </c>
      <c r="F210">
        <v>1</v>
      </c>
      <c r="G210">
        <v>5</v>
      </c>
      <c r="H210">
        <v>11334000</v>
      </c>
    </row>
    <row r="211" spans="1:8" x14ac:dyDescent="0.3">
      <c r="A211" s="2">
        <v>42025</v>
      </c>
      <c r="B211" s="6">
        <f t="shared" si="3"/>
        <v>21</v>
      </c>
      <c r="C211" t="s">
        <v>425</v>
      </c>
      <c r="D211" s="1" t="s">
        <v>426</v>
      </c>
      <c r="E211">
        <v>1.93</v>
      </c>
      <c r="F211">
        <v>10718</v>
      </c>
      <c r="G211">
        <v>20230</v>
      </c>
      <c r="H211">
        <v>0</v>
      </c>
    </row>
    <row r="212" spans="1:8" x14ac:dyDescent="0.3">
      <c r="A212" s="2">
        <v>42025</v>
      </c>
      <c r="B212" s="6">
        <f t="shared" si="3"/>
        <v>21</v>
      </c>
      <c r="C212" t="s">
        <v>427</v>
      </c>
      <c r="D212" s="1" t="s">
        <v>428</v>
      </c>
      <c r="E212">
        <v>22</v>
      </c>
      <c r="F212">
        <v>40</v>
      </c>
      <c r="G212">
        <v>880</v>
      </c>
      <c r="H212">
        <v>0</v>
      </c>
    </row>
    <row r="213" spans="1:8" x14ac:dyDescent="0.3">
      <c r="A213" s="2">
        <v>42025</v>
      </c>
      <c r="B213" s="6">
        <f t="shared" si="3"/>
        <v>21</v>
      </c>
      <c r="C213" t="s">
        <v>429</v>
      </c>
      <c r="D213" s="1" t="s">
        <v>430</v>
      </c>
      <c r="E213">
        <v>20.89</v>
      </c>
      <c r="F213">
        <v>347328</v>
      </c>
      <c r="G213">
        <v>7153770</v>
      </c>
      <c r="H213">
        <v>52636000</v>
      </c>
    </row>
    <row r="214" spans="1:8" x14ac:dyDescent="0.3">
      <c r="A214" s="2">
        <v>42025</v>
      </c>
      <c r="B214" s="6">
        <f t="shared" si="3"/>
        <v>21</v>
      </c>
      <c r="C214" t="s">
        <v>431</v>
      </c>
      <c r="D214" s="1" t="s">
        <v>432</v>
      </c>
      <c r="E214">
        <v>0.28999999999999998</v>
      </c>
      <c r="F214">
        <v>2216</v>
      </c>
      <c r="G214">
        <v>640</v>
      </c>
      <c r="H214">
        <v>0</v>
      </c>
    </row>
    <row r="215" spans="1:8" x14ac:dyDescent="0.3">
      <c r="A215" s="2">
        <v>42025</v>
      </c>
      <c r="B215" s="6">
        <f t="shared" si="3"/>
        <v>21</v>
      </c>
      <c r="C215" t="s">
        <v>433</v>
      </c>
      <c r="D215" s="1" t="s">
        <v>434</v>
      </c>
      <c r="E215">
        <v>2.6</v>
      </c>
      <c r="F215">
        <v>23437</v>
      </c>
      <c r="G215">
        <v>61320</v>
      </c>
      <c r="H215">
        <v>32447000</v>
      </c>
    </row>
    <row r="216" spans="1:8" x14ac:dyDescent="0.3">
      <c r="A216" s="2">
        <v>42025</v>
      </c>
      <c r="B216" s="6">
        <f t="shared" si="3"/>
        <v>21</v>
      </c>
      <c r="C216" t="s">
        <v>435</v>
      </c>
      <c r="D216" s="1" t="s">
        <v>436</v>
      </c>
      <c r="E216">
        <v>9.65</v>
      </c>
      <c r="F216">
        <v>1036</v>
      </c>
      <c r="G216">
        <v>9900</v>
      </c>
      <c r="H216">
        <v>1509000</v>
      </c>
    </row>
    <row r="217" spans="1:8" x14ac:dyDescent="0.3">
      <c r="A217" s="2">
        <v>42025</v>
      </c>
      <c r="B217" s="6">
        <f t="shared" si="3"/>
        <v>21</v>
      </c>
      <c r="C217" t="s">
        <v>437</v>
      </c>
      <c r="D217" s="1" t="s">
        <v>438</v>
      </c>
      <c r="E217">
        <v>2.87</v>
      </c>
      <c r="F217">
        <v>47950</v>
      </c>
      <c r="G217">
        <v>135790</v>
      </c>
      <c r="H217">
        <v>26333000</v>
      </c>
    </row>
    <row r="218" spans="1:8" x14ac:dyDescent="0.3">
      <c r="A218" s="2">
        <v>42025</v>
      </c>
      <c r="B218" s="6">
        <f t="shared" si="3"/>
        <v>21</v>
      </c>
      <c r="C218" t="s">
        <v>439</v>
      </c>
      <c r="D218" s="1" t="s">
        <v>440</v>
      </c>
      <c r="E218">
        <v>2.2400000000000002</v>
      </c>
      <c r="F218">
        <v>5</v>
      </c>
      <c r="G218">
        <v>10</v>
      </c>
      <c r="H218">
        <v>4047000</v>
      </c>
    </row>
    <row r="219" spans="1:8" x14ac:dyDescent="0.3">
      <c r="A219" s="2">
        <v>42025</v>
      </c>
      <c r="B219" s="6">
        <f t="shared" si="3"/>
        <v>21</v>
      </c>
      <c r="C219" t="s">
        <v>441</v>
      </c>
      <c r="D219" s="1" t="s">
        <v>442</v>
      </c>
      <c r="E219">
        <v>0.02</v>
      </c>
      <c r="F219">
        <v>0</v>
      </c>
      <c r="G219">
        <v>0</v>
      </c>
      <c r="H219">
        <v>0</v>
      </c>
    </row>
    <row r="220" spans="1:8" x14ac:dyDescent="0.3">
      <c r="A220" s="2">
        <v>42025</v>
      </c>
      <c r="B220" s="6">
        <f t="shared" si="3"/>
        <v>21</v>
      </c>
      <c r="C220" t="s">
        <v>443</v>
      </c>
      <c r="D220" s="1" t="s">
        <v>444</v>
      </c>
      <c r="E220">
        <v>6.66</v>
      </c>
      <c r="F220">
        <v>0</v>
      </c>
      <c r="G220">
        <v>0</v>
      </c>
      <c r="H220">
        <v>3329000</v>
      </c>
    </row>
    <row r="221" spans="1:8" x14ac:dyDescent="0.3">
      <c r="A221" s="2">
        <v>42025</v>
      </c>
      <c r="B221" s="6">
        <f t="shared" si="3"/>
        <v>21</v>
      </c>
      <c r="C221" t="s">
        <v>445</v>
      </c>
      <c r="D221" s="1" t="s">
        <v>446</v>
      </c>
      <c r="E221">
        <v>1.22</v>
      </c>
      <c r="F221">
        <v>368872</v>
      </c>
      <c r="G221">
        <v>444170</v>
      </c>
      <c r="H221">
        <v>45144000</v>
      </c>
    </row>
    <row r="222" spans="1:8" x14ac:dyDescent="0.3">
      <c r="A222" s="2">
        <v>42025</v>
      </c>
      <c r="B222" s="6">
        <f t="shared" si="3"/>
        <v>21</v>
      </c>
      <c r="C222" t="s">
        <v>447</v>
      </c>
      <c r="D222" s="1" t="s">
        <v>448</v>
      </c>
      <c r="E222">
        <v>33.4</v>
      </c>
      <c r="F222">
        <v>97681</v>
      </c>
      <c r="G222">
        <v>3223540</v>
      </c>
      <c r="H222">
        <v>48500000</v>
      </c>
    </row>
    <row r="223" spans="1:8" x14ac:dyDescent="0.3">
      <c r="A223" s="2">
        <v>42025</v>
      </c>
      <c r="B223" s="6">
        <f t="shared" si="3"/>
        <v>21</v>
      </c>
      <c r="C223" t="s">
        <v>449</v>
      </c>
      <c r="D223" s="1" t="s">
        <v>450</v>
      </c>
      <c r="E223">
        <v>271</v>
      </c>
      <c r="F223">
        <v>5543</v>
      </c>
      <c r="G223">
        <v>1501260</v>
      </c>
      <c r="H223">
        <v>9380000</v>
      </c>
    </row>
    <row r="224" spans="1:8" x14ac:dyDescent="0.3">
      <c r="A224" s="2">
        <v>42025</v>
      </c>
      <c r="B224" s="6">
        <f t="shared" si="3"/>
        <v>21</v>
      </c>
      <c r="C224" t="s">
        <v>451</v>
      </c>
      <c r="D224" s="1" t="s">
        <v>452</v>
      </c>
      <c r="E224">
        <v>107.5</v>
      </c>
      <c r="F224">
        <v>956444</v>
      </c>
      <c r="G224">
        <v>101259470</v>
      </c>
      <c r="H224">
        <v>136410000</v>
      </c>
    </row>
    <row r="225" spans="1:8" x14ac:dyDescent="0.3">
      <c r="A225" s="2">
        <v>42025</v>
      </c>
      <c r="B225" s="6">
        <f t="shared" si="3"/>
        <v>21</v>
      </c>
      <c r="C225" t="s">
        <v>453</v>
      </c>
      <c r="D225" s="1" t="s">
        <v>454</v>
      </c>
      <c r="E225">
        <v>12.64</v>
      </c>
      <c r="F225">
        <v>46733</v>
      </c>
      <c r="G225">
        <v>574930</v>
      </c>
      <c r="H225">
        <v>6739000</v>
      </c>
    </row>
    <row r="226" spans="1:8" x14ac:dyDescent="0.3">
      <c r="A226" s="2">
        <v>42025</v>
      </c>
      <c r="B226" s="6">
        <f t="shared" si="3"/>
        <v>21</v>
      </c>
      <c r="C226" t="s">
        <v>455</v>
      </c>
      <c r="D226" s="1" t="s">
        <v>456</v>
      </c>
      <c r="E226">
        <v>39.24</v>
      </c>
      <c r="F226">
        <v>37</v>
      </c>
      <c r="G226">
        <v>1350</v>
      </c>
      <c r="H226">
        <v>13085000</v>
      </c>
    </row>
    <row r="227" spans="1:8" x14ac:dyDescent="0.3">
      <c r="A227" s="2">
        <v>42025</v>
      </c>
      <c r="B227" s="6">
        <f t="shared" si="3"/>
        <v>21</v>
      </c>
      <c r="C227" t="s">
        <v>457</v>
      </c>
      <c r="D227" s="1" t="s">
        <v>458</v>
      </c>
      <c r="E227">
        <v>51.75</v>
      </c>
      <c r="F227">
        <v>63</v>
      </c>
      <c r="G227">
        <v>3260</v>
      </c>
      <c r="H227">
        <v>7449000</v>
      </c>
    </row>
    <row r="228" spans="1:8" x14ac:dyDescent="0.3">
      <c r="A228" s="2">
        <v>42025</v>
      </c>
      <c r="B228" s="6">
        <f t="shared" si="3"/>
        <v>21</v>
      </c>
      <c r="C228" t="s">
        <v>459</v>
      </c>
      <c r="D228" s="1" t="s">
        <v>460</v>
      </c>
      <c r="E228">
        <v>7.38</v>
      </c>
      <c r="F228">
        <v>5</v>
      </c>
      <c r="G228">
        <v>40</v>
      </c>
      <c r="H228">
        <v>0</v>
      </c>
    </row>
    <row r="229" spans="1:8" x14ac:dyDescent="0.3">
      <c r="A229" s="2">
        <v>42025</v>
      </c>
      <c r="B229" s="6">
        <f t="shared" si="3"/>
        <v>21</v>
      </c>
      <c r="C229" t="s">
        <v>461</v>
      </c>
      <c r="D229" s="1" t="s">
        <v>462</v>
      </c>
      <c r="E229">
        <v>7.6</v>
      </c>
      <c r="F229">
        <v>8098</v>
      </c>
      <c r="G229">
        <v>61590</v>
      </c>
      <c r="H229">
        <v>4222000</v>
      </c>
    </row>
    <row r="230" spans="1:8" x14ac:dyDescent="0.3">
      <c r="A230" s="2">
        <v>42025</v>
      </c>
      <c r="B230" s="6">
        <f t="shared" si="3"/>
        <v>21</v>
      </c>
      <c r="C230" t="s">
        <v>463</v>
      </c>
      <c r="D230" s="1" t="s">
        <v>464</v>
      </c>
      <c r="E230">
        <v>20.98</v>
      </c>
      <c r="F230">
        <v>131265</v>
      </c>
      <c r="G230">
        <v>2690930</v>
      </c>
      <c r="H230">
        <v>3459000</v>
      </c>
    </row>
    <row r="231" spans="1:8" x14ac:dyDescent="0.3">
      <c r="A231" s="2">
        <v>42025</v>
      </c>
      <c r="B231" s="6">
        <f t="shared" si="3"/>
        <v>21</v>
      </c>
      <c r="C231" t="s">
        <v>465</v>
      </c>
      <c r="D231" s="1" t="s">
        <v>466</v>
      </c>
      <c r="E231">
        <v>10.73</v>
      </c>
      <c r="F231">
        <v>16767</v>
      </c>
      <c r="G231">
        <v>179990</v>
      </c>
      <c r="H231">
        <v>23006000</v>
      </c>
    </row>
    <row r="232" spans="1:8" x14ac:dyDescent="0.3">
      <c r="A232" s="2">
        <v>42025</v>
      </c>
      <c r="B232" s="6">
        <f t="shared" si="3"/>
        <v>21</v>
      </c>
      <c r="C232" t="s">
        <v>467</v>
      </c>
      <c r="D232" s="1" t="s">
        <v>468</v>
      </c>
      <c r="E232">
        <v>29.25</v>
      </c>
      <c r="F232">
        <v>240</v>
      </c>
      <c r="G232">
        <v>7020</v>
      </c>
      <c r="H232">
        <v>184000</v>
      </c>
    </row>
    <row r="233" spans="1:8" x14ac:dyDescent="0.3">
      <c r="A233" s="2">
        <v>42025</v>
      </c>
      <c r="B233" s="6">
        <f t="shared" si="3"/>
        <v>21</v>
      </c>
      <c r="C233" t="s">
        <v>469</v>
      </c>
      <c r="D233" s="1" t="s">
        <v>470</v>
      </c>
      <c r="E233">
        <v>3.84</v>
      </c>
      <c r="F233">
        <v>390</v>
      </c>
      <c r="G233">
        <v>1500</v>
      </c>
      <c r="H233">
        <v>4815000</v>
      </c>
    </row>
    <row r="234" spans="1:8" x14ac:dyDescent="0.3">
      <c r="A234" s="2">
        <v>42025</v>
      </c>
      <c r="B234" s="6">
        <f t="shared" si="3"/>
        <v>21</v>
      </c>
      <c r="C234" t="s">
        <v>471</v>
      </c>
      <c r="D234" s="1" t="s">
        <v>472</v>
      </c>
      <c r="E234">
        <v>9.3800000000000008</v>
      </c>
      <c r="F234">
        <v>1766</v>
      </c>
      <c r="G234">
        <v>16480</v>
      </c>
      <c r="H234">
        <v>6713000</v>
      </c>
    </row>
    <row r="235" spans="1:8" x14ac:dyDescent="0.3">
      <c r="A235" s="2">
        <v>42025</v>
      </c>
      <c r="B235" s="6">
        <f t="shared" si="3"/>
        <v>21</v>
      </c>
      <c r="C235" t="s">
        <v>473</v>
      </c>
      <c r="D235" s="1" t="s">
        <v>474</v>
      </c>
      <c r="E235">
        <v>19.14</v>
      </c>
      <c r="F235">
        <v>443</v>
      </c>
      <c r="G235">
        <v>8330</v>
      </c>
      <c r="H235">
        <v>10769000</v>
      </c>
    </row>
    <row r="236" spans="1:8" x14ac:dyDescent="0.3">
      <c r="A236" s="2">
        <v>42025</v>
      </c>
      <c r="B236" s="6">
        <f t="shared" si="3"/>
        <v>21</v>
      </c>
      <c r="C236" t="s">
        <v>475</v>
      </c>
      <c r="D236" s="1" t="s">
        <v>476</v>
      </c>
      <c r="E236">
        <v>3.33</v>
      </c>
      <c r="F236">
        <v>15993</v>
      </c>
      <c r="G236">
        <v>52860</v>
      </c>
      <c r="H236">
        <v>11880000</v>
      </c>
    </row>
    <row r="237" spans="1:8" x14ac:dyDescent="0.3">
      <c r="A237" s="2">
        <v>42025</v>
      </c>
      <c r="B237" s="6">
        <f t="shared" si="3"/>
        <v>21</v>
      </c>
      <c r="C237" t="s">
        <v>477</v>
      </c>
      <c r="D237" s="1" t="s">
        <v>478</v>
      </c>
      <c r="E237">
        <v>260</v>
      </c>
      <c r="F237">
        <v>0</v>
      </c>
      <c r="G237">
        <v>0</v>
      </c>
      <c r="H237">
        <v>1231000</v>
      </c>
    </row>
    <row r="238" spans="1:8" x14ac:dyDescent="0.3">
      <c r="A238" s="2">
        <v>42025</v>
      </c>
      <c r="B238" s="6">
        <f t="shared" si="3"/>
        <v>21</v>
      </c>
      <c r="C238" t="s">
        <v>479</v>
      </c>
      <c r="D238" s="1" t="s">
        <v>480</v>
      </c>
      <c r="E238">
        <v>115</v>
      </c>
      <c r="F238">
        <v>8413</v>
      </c>
      <c r="G238">
        <v>969190</v>
      </c>
      <c r="H238">
        <v>14953000</v>
      </c>
    </row>
    <row r="239" spans="1:8" x14ac:dyDescent="0.3">
      <c r="A239" s="2">
        <v>42025</v>
      </c>
      <c r="B239" s="6">
        <f t="shared" si="3"/>
        <v>21</v>
      </c>
      <c r="C239" t="s">
        <v>481</v>
      </c>
      <c r="D239" s="1" t="s">
        <v>482</v>
      </c>
      <c r="E239">
        <v>52</v>
      </c>
      <c r="F239">
        <v>1186</v>
      </c>
      <c r="G239">
        <v>61860</v>
      </c>
      <c r="H239">
        <v>2418000</v>
      </c>
    </row>
    <row r="240" spans="1:8" x14ac:dyDescent="0.3">
      <c r="A240" s="2">
        <v>42025</v>
      </c>
      <c r="B240" s="6">
        <f t="shared" si="3"/>
        <v>21</v>
      </c>
      <c r="C240" t="s">
        <v>483</v>
      </c>
      <c r="D240" s="1" t="s">
        <v>484</v>
      </c>
      <c r="E240">
        <v>1.1000000000000001</v>
      </c>
      <c r="F240">
        <v>39264</v>
      </c>
      <c r="G240">
        <v>42250</v>
      </c>
      <c r="H240">
        <v>5093000</v>
      </c>
    </row>
    <row r="241" spans="1:8" x14ac:dyDescent="0.3">
      <c r="A241" s="2">
        <v>42025</v>
      </c>
      <c r="B241" s="6">
        <f t="shared" si="3"/>
        <v>21</v>
      </c>
      <c r="C241" t="s">
        <v>485</v>
      </c>
      <c r="D241" s="1" t="s">
        <v>486</v>
      </c>
      <c r="E241">
        <v>1.77</v>
      </c>
      <c r="F241">
        <v>59884</v>
      </c>
      <c r="G241">
        <v>105420</v>
      </c>
      <c r="H241">
        <v>218198000</v>
      </c>
    </row>
    <row r="242" spans="1:8" x14ac:dyDescent="0.3">
      <c r="A242" s="2">
        <v>42025</v>
      </c>
      <c r="B242" s="6">
        <f t="shared" si="3"/>
        <v>21</v>
      </c>
      <c r="C242" t="s">
        <v>487</v>
      </c>
      <c r="D242" s="1" t="s">
        <v>488</v>
      </c>
      <c r="E242">
        <v>4.22</v>
      </c>
      <c r="F242">
        <v>21572</v>
      </c>
      <c r="G242">
        <v>91010</v>
      </c>
      <c r="H242">
        <v>10150000</v>
      </c>
    </row>
    <row r="243" spans="1:8" x14ac:dyDescent="0.3">
      <c r="A243" s="2">
        <v>42025</v>
      </c>
      <c r="B243" s="6">
        <f t="shared" si="3"/>
        <v>21</v>
      </c>
      <c r="C243" t="s">
        <v>489</v>
      </c>
      <c r="D243" s="1" t="s">
        <v>490</v>
      </c>
      <c r="E243">
        <v>8.31</v>
      </c>
      <c r="F243">
        <v>2966</v>
      </c>
      <c r="G243">
        <v>24650</v>
      </c>
      <c r="H243">
        <v>30148000</v>
      </c>
    </row>
    <row r="244" spans="1:8" x14ac:dyDescent="0.3">
      <c r="A244" s="2">
        <v>42025</v>
      </c>
      <c r="B244" s="6">
        <f t="shared" si="3"/>
        <v>21</v>
      </c>
      <c r="C244" t="s">
        <v>491</v>
      </c>
      <c r="D244" s="1" t="s">
        <v>492</v>
      </c>
      <c r="E244">
        <v>2.4500000000000002</v>
      </c>
      <c r="F244">
        <v>40672</v>
      </c>
      <c r="G244">
        <v>98030</v>
      </c>
      <c r="H244">
        <v>34971000</v>
      </c>
    </row>
    <row r="245" spans="1:8" x14ac:dyDescent="0.3">
      <c r="A245" s="2">
        <v>42025</v>
      </c>
      <c r="B245" s="6">
        <f t="shared" si="3"/>
        <v>21</v>
      </c>
      <c r="C245" t="s">
        <v>493</v>
      </c>
      <c r="D245" s="1" t="s">
        <v>494</v>
      </c>
      <c r="E245">
        <v>27.4</v>
      </c>
      <c r="F245">
        <v>6092</v>
      </c>
      <c r="G245">
        <v>164600</v>
      </c>
      <c r="H245">
        <v>5128000</v>
      </c>
    </row>
    <row r="246" spans="1:8" x14ac:dyDescent="0.3">
      <c r="A246" s="2">
        <v>42025</v>
      </c>
      <c r="B246" s="6">
        <f t="shared" si="3"/>
        <v>21</v>
      </c>
      <c r="C246" t="s">
        <v>495</v>
      </c>
      <c r="D246" s="1" t="s">
        <v>496</v>
      </c>
      <c r="E246">
        <v>24.38</v>
      </c>
      <c r="F246">
        <v>246690</v>
      </c>
      <c r="G246">
        <v>5975090</v>
      </c>
      <c r="H246">
        <v>60796000</v>
      </c>
    </row>
    <row r="247" spans="1:8" x14ac:dyDescent="0.3">
      <c r="A247" s="2">
        <v>42025</v>
      </c>
      <c r="B247" s="6">
        <f t="shared" si="3"/>
        <v>21</v>
      </c>
      <c r="C247" t="s">
        <v>497</v>
      </c>
      <c r="D247" s="1" t="s">
        <v>498</v>
      </c>
      <c r="E247">
        <v>7539</v>
      </c>
      <c r="F247">
        <v>2159</v>
      </c>
      <c r="G247">
        <v>16161920</v>
      </c>
      <c r="H247">
        <v>1279000</v>
      </c>
    </row>
    <row r="248" spans="1:8" x14ac:dyDescent="0.3">
      <c r="A248" s="2">
        <v>42025</v>
      </c>
      <c r="B248" s="6">
        <f t="shared" si="3"/>
        <v>21</v>
      </c>
      <c r="C248" t="s">
        <v>499</v>
      </c>
      <c r="D248" s="1" t="s">
        <v>500</v>
      </c>
      <c r="E248">
        <v>4.0999999999999996</v>
      </c>
      <c r="F248">
        <v>6185</v>
      </c>
      <c r="G248">
        <v>24870</v>
      </c>
      <c r="H248">
        <v>1827000</v>
      </c>
    </row>
    <row r="249" spans="1:8" x14ac:dyDescent="0.3">
      <c r="A249" s="2">
        <v>42025</v>
      </c>
      <c r="B249" s="6">
        <f t="shared" si="3"/>
        <v>21</v>
      </c>
      <c r="C249" t="s">
        <v>501</v>
      </c>
      <c r="D249" s="1" t="s">
        <v>502</v>
      </c>
      <c r="E249">
        <v>1.07</v>
      </c>
      <c r="F249">
        <v>179615</v>
      </c>
      <c r="G249">
        <v>194270</v>
      </c>
      <c r="H249">
        <v>72970000</v>
      </c>
    </row>
    <row r="250" spans="1:8" x14ac:dyDescent="0.3">
      <c r="A250" s="2">
        <v>42025</v>
      </c>
      <c r="B250" s="6">
        <f t="shared" si="3"/>
        <v>21</v>
      </c>
      <c r="C250" t="s">
        <v>503</v>
      </c>
      <c r="D250" s="1" t="s">
        <v>504</v>
      </c>
      <c r="E250">
        <v>41.22</v>
      </c>
      <c r="F250">
        <v>1558</v>
      </c>
      <c r="G250">
        <v>64880</v>
      </c>
      <c r="H250">
        <v>5975000</v>
      </c>
    </row>
    <row r="251" spans="1:8" x14ac:dyDescent="0.3">
      <c r="A251" s="2">
        <v>42025</v>
      </c>
      <c r="B251" s="6">
        <f t="shared" si="3"/>
        <v>21</v>
      </c>
      <c r="C251" t="s">
        <v>505</v>
      </c>
      <c r="D251" s="1" t="s">
        <v>506</v>
      </c>
      <c r="E251">
        <v>66.05</v>
      </c>
      <c r="F251">
        <v>5155</v>
      </c>
      <c r="G251">
        <v>340320</v>
      </c>
      <c r="H251">
        <v>6611000</v>
      </c>
    </row>
    <row r="252" spans="1:8" x14ac:dyDescent="0.3">
      <c r="A252" s="2">
        <v>42025</v>
      </c>
      <c r="B252" s="6">
        <f t="shared" si="3"/>
        <v>21</v>
      </c>
      <c r="C252" t="s">
        <v>507</v>
      </c>
      <c r="D252" s="1" t="s">
        <v>508</v>
      </c>
      <c r="E252">
        <v>5.84</v>
      </c>
      <c r="F252">
        <v>11</v>
      </c>
      <c r="G252">
        <v>60</v>
      </c>
      <c r="H252">
        <v>3832000</v>
      </c>
    </row>
    <row r="253" spans="1:8" x14ac:dyDescent="0.3">
      <c r="A253" s="2">
        <v>42025</v>
      </c>
      <c r="B253" s="6">
        <f t="shared" si="3"/>
        <v>21</v>
      </c>
      <c r="C253" t="s">
        <v>509</v>
      </c>
      <c r="D253" s="1" t="s">
        <v>510</v>
      </c>
      <c r="E253">
        <v>7.5</v>
      </c>
      <c r="F253">
        <v>4397</v>
      </c>
      <c r="G253">
        <v>33160</v>
      </c>
      <c r="H253">
        <v>11888000</v>
      </c>
    </row>
    <row r="254" spans="1:8" x14ac:dyDescent="0.3">
      <c r="A254" s="2">
        <v>42025</v>
      </c>
      <c r="B254" s="6">
        <f t="shared" si="3"/>
        <v>21</v>
      </c>
      <c r="C254" t="s">
        <v>511</v>
      </c>
      <c r="D254" s="1" t="s">
        <v>512</v>
      </c>
      <c r="E254">
        <v>452.1</v>
      </c>
      <c r="F254">
        <v>39445</v>
      </c>
      <c r="G254">
        <v>17512530</v>
      </c>
      <c r="H254">
        <v>12038000</v>
      </c>
    </row>
    <row r="255" spans="1:8" x14ac:dyDescent="0.3">
      <c r="A255" s="2">
        <v>42025</v>
      </c>
      <c r="B255" s="6">
        <f t="shared" si="3"/>
        <v>21</v>
      </c>
      <c r="C255" t="s">
        <v>513</v>
      </c>
      <c r="D255" s="1" t="s">
        <v>514</v>
      </c>
      <c r="E255">
        <v>10.26</v>
      </c>
      <c r="F255">
        <v>69138</v>
      </c>
      <c r="G255">
        <v>701790</v>
      </c>
      <c r="H255">
        <v>30174000</v>
      </c>
    </row>
    <row r="256" spans="1:8" x14ac:dyDescent="0.3">
      <c r="A256" s="2">
        <v>42025</v>
      </c>
      <c r="B256" s="6">
        <f t="shared" si="3"/>
        <v>21</v>
      </c>
      <c r="C256" t="s">
        <v>515</v>
      </c>
      <c r="D256" s="1" t="s">
        <v>516</v>
      </c>
      <c r="E256">
        <v>35.200000000000003</v>
      </c>
      <c r="F256">
        <v>103</v>
      </c>
      <c r="G256">
        <v>3630</v>
      </c>
      <c r="H256">
        <v>689000</v>
      </c>
    </row>
    <row r="257" spans="1:8" x14ac:dyDescent="0.3">
      <c r="A257" s="2">
        <v>42025</v>
      </c>
      <c r="B257" s="6">
        <f t="shared" si="3"/>
        <v>21</v>
      </c>
      <c r="C257" t="s">
        <v>517</v>
      </c>
      <c r="D257" s="1" t="s">
        <v>518</v>
      </c>
      <c r="E257">
        <v>0.5</v>
      </c>
      <c r="F257">
        <v>3174</v>
      </c>
      <c r="G257">
        <v>1590</v>
      </c>
      <c r="H257">
        <v>0</v>
      </c>
    </row>
    <row r="258" spans="1:8" x14ac:dyDescent="0.3">
      <c r="A258" s="2">
        <v>42025</v>
      </c>
      <c r="B258" s="6">
        <f t="shared" si="3"/>
        <v>21</v>
      </c>
      <c r="C258" t="s">
        <v>519</v>
      </c>
      <c r="D258" s="1" t="s">
        <v>520</v>
      </c>
      <c r="E258">
        <v>201.7</v>
      </c>
      <c r="F258">
        <v>827</v>
      </c>
      <c r="G258">
        <v>165650</v>
      </c>
      <c r="H258">
        <v>2559000</v>
      </c>
    </row>
    <row r="259" spans="1:8" x14ac:dyDescent="0.3">
      <c r="A259" s="2">
        <v>42025</v>
      </c>
      <c r="B259" s="6">
        <f t="shared" ref="B259:B322" si="4">DAY(A259)</f>
        <v>21</v>
      </c>
      <c r="C259" t="s">
        <v>521</v>
      </c>
      <c r="D259" s="1" t="s">
        <v>522</v>
      </c>
      <c r="E259">
        <v>21</v>
      </c>
      <c r="F259">
        <v>0</v>
      </c>
      <c r="G259">
        <v>0</v>
      </c>
      <c r="H259">
        <v>0</v>
      </c>
    </row>
    <row r="260" spans="1:8" x14ac:dyDescent="0.3">
      <c r="A260" s="2">
        <v>42025</v>
      </c>
      <c r="B260" s="6">
        <f t="shared" si="4"/>
        <v>21</v>
      </c>
      <c r="C260" t="s">
        <v>523</v>
      </c>
      <c r="D260" s="1" t="s">
        <v>524</v>
      </c>
      <c r="E260">
        <v>13.25</v>
      </c>
      <c r="F260">
        <v>609</v>
      </c>
      <c r="G260">
        <v>8100</v>
      </c>
      <c r="H260">
        <v>23198000</v>
      </c>
    </row>
    <row r="261" spans="1:8" x14ac:dyDescent="0.3">
      <c r="A261" s="2">
        <v>42025</v>
      </c>
      <c r="B261" s="6">
        <f t="shared" si="4"/>
        <v>21</v>
      </c>
      <c r="C261" t="s">
        <v>525</v>
      </c>
      <c r="D261" s="1" t="s">
        <v>526</v>
      </c>
      <c r="E261">
        <v>13.69</v>
      </c>
      <c r="F261">
        <v>304</v>
      </c>
      <c r="G261">
        <v>4120</v>
      </c>
      <c r="H261">
        <v>2276000</v>
      </c>
    </row>
    <row r="262" spans="1:8" x14ac:dyDescent="0.3">
      <c r="A262" s="2">
        <v>42025</v>
      </c>
      <c r="B262" s="6">
        <f t="shared" si="4"/>
        <v>21</v>
      </c>
      <c r="C262" t="s">
        <v>527</v>
      </c>
      <c r="D262" s="1" t="s">
        <v>528</v>
      </c>
      <c r="E262">
        <v>8.5</v>
      </c>
      <c r="F262">
        <v>7558</v>
      </c>
      <c r="G262">
        <v>63090</v>
      </c>
      <c r="H262">
        <v>9921000</v>
      </c>
    </row>
    <row r="263" spans="1:8" x14ac:dyDescent="0.3">
      <c r="A263" s="2">
        <v>42025</v>
      </c>
      <c r="B263" s="6">
        <f t="shared" si="4"/>
        <v>21</v>
      </c>
      <c r="C263" t="s">
        <v>529</v>
      </c>
      <c r="D263" s="1" t="s">
        <v>530</v>
      </c>
      <c r="E263">
        <v>7.0000000000000007E-2</v>
      </c>
      <c r="F263">
        <v>1000</v>
      </c>
      <c r="G263">
        <v>70</v>
      </c>
      <c r="H263">
        <v>0</v>
      </c>
    </row>
    <row r="264" spans="1:8" x14ac:dyDescent="0.3">
      <c r="A264" s="2">
        <v>42025</v>
      </c>
      <c r="B264" s="6">
        <f t="shared" si="4"/>
        <v>21</v>
      </c>
      <c r="C264" t="s">
        <v>531</v>
      </c>
      <c r="D264" s="1" t="s">
        <v>532</v>
      </c>
      <c r="E264">
        <v>2.09</v>
      </c>
      <c r="F264">
        <v>22656</v>
      </c>
      <c r="G264">
        <v>45360</v>
      </c>
      <c r="H264">
        <v>2516000</v>
      </c>
    </row>
    <row r="265" spans="1:8" x14ac:dyDescent="0.3">
      <c r="A265" s="2">
        <v>42025</v>
      </c>
      <c r="B265" s="6">
        <f t="shared" si="4"/>
        <v>21</v>
      </c>
      <c r="C265" t="s">
        <v>533</v>
      </c>
      <c r="D265" s="1" t="s">
        <v>534</v>
      </c>
      <c r="E265">
        <v>10.52</v>
      </c>
      <c r="F265">
        <v>0</v>
      </c>
      <c r="G265">
        <v>0</v>
      </c>
      <c r="H265">
        <v>2000000</v>
      </c>
    </row>
    <row r="266" spans="1:8" x14ac:dyDescent="0.3">
      <c r="A266" s="2">
        <v>42025</v>
      </c>
      <c r="B266" s="6">
        <f t="shared" si="4"/>
        <v>21</v>
      </c>
      <c r="C266" t="s">
        <v>535</v>
      </c>
      <c r="D266" s="1" t="s">
        <v>536</v>
      </c>
      <c r="E266">
        <v>0.56000000000000005</v>
      </c>
      <c r="F266">
        <v>514069</v>
      </c>
      <c r="G266">
        <v>286230</v>
      </c>
      <c r="H266">
        <v>503124000</v>
      </c>
    </row>
    <row r="267" spans="1:8" x14ac:dyDescent="0.3">
      <c r="A267" s="2">
        <v>42025</v>
      </c>
      <c r="B267" s="6">
        <f t="shared" si="4"/>
        <v>21</v>
      </c>
      <c r="C267" t="s">
        <v>537</v>
      </c>
      <c r="D267" s="1" t="s">
        <v>538</v>
      </c>
      <c r="E267">
        <v>1.54</v>
      </c>
      <c r="F267">
        <v>4015</v>
      </c>
      <c r="G267">
        <v>6320</v>
      </c>
      <c r="H267">
        <v>8276000</v>
      </c>
    </row>
    <row r="268" spans="1:8" x14ac:dyDescent="0.3">
      <c r="A268" s="2">
        <v>42025</v>
      </c>
      <c r="B268" s="6">
        <f t="shared" si="4"/>
        <v>21</v>
      </c>
      <c r="C268" t="s">
        <v>539</v>
      </c>
      <c r="D268" s="1" t="s">
        <v>540</v>
      </c>
      <c r="E268">
        <v>7.09</v>
      </c>
      <c r="F268">
        <v>721057</v>
      </c>
      <c r="G268">
        <v>5046670</v>
      </c>
      <c r="H268">
        <v>391726000</v>
      </c>
    </row>
    <row r="269" spans="1:8" x14ac:dyDescent="0.3">
      <c r="A269" s="2">
        <v>42025</v>
      </c>
      <c r="B269" s="6">
        <f t="shared" si="4"/>
        <v>21</v>
      </c>
      <c r="C269" t="s">
        <v>541</v>
      </c>
      <c r="D269" s="1" t="s">
        <v>542</v>
      </c>
      <c r="E269">
        <v>1.5</v>
      </c>
      <c r="F269">
        <v>9343</v>
      </c>
      <c r="G269">
        <v>13970</v>
      </c>
      <c r="H269">
        <v>3254000</v>
      </c>
    </row>
    <row r="270" spans="1:8" x14ac:dyDescent="0.3">
      <c r="A270" s="2">
        <v>42025</v>
      </c>
      <c r="B270" s="6">
        <f t="shared" si="4"/>
        <v>21</v>
      </c>
      <c r="C270" t="s">
        <v>543</v>
      </c>
      <c r="D270" s="1" t="s">
        <v>544</v>
      </c>
      <c r="E270">
        <v>1.34</v>
      </c>
      <c r="F270">
        <v>68803</v>
      </c>
      <c r="G270">
        <v>91760</v>
      </c>
      <c r="H270">
        <v>50027000</v>
      </c>
    </row>
    <row r="271" spans="1:8" x14ac:dyDescent="0.3">
      <c r="A271" s="2">
        <v>42025</v>
      </c>
      <c r="B271" s="6">
        <f t="shared" si="4"/>
        <v>21</v>
      </c>
      <c r="C271" t="s">
        <v>545</v>
      </c>
      <c r="D271" s="1" t="s">
        <v>546</v>
      </c>
      <c r="E271">
        <v>0.16</v>
      </c>
      <c r="F271">
        <v>332230</v>
      </c>
      <c r="G271">
        <v>53160</v>
      </c>
      <c r="H271">
        <v>0</v>
      </c>
    </row>
    <row r="272" spans="1:8" x14ac:dyDescent="0.3">
      <c r="A272" s="2">
        <v>42025</v>
      </c>
      <c r="B272" s="6">
        <f t="shared" si="4"/>
        <v>21</v>
      </c>
      <c r="C272" t="s">
        <v>547</v>
      </c>
      <c r="D272" s="1" t="s">
        <v>548</v>
      </c>
      <c r="E272">
        <v>33.799999999999997</v>
      </c>
      <c r="F272">
        <v>146</v>
      </c>
      <c r="G272">
        <v>4930</v>
      </c>
      <c r="H272">
        <v>3773000</v>
      </c>
    </row>
    <row r="273" spans="1:8" x14ac:dyDescent="0.3">
      <c r="A273" s="2">
        <v>42025</v>
      </c>
      <c r="B273" s="6">
        <f t="shared" si="4"/>
        <v>21</v>
      </c>
      <c r="C273" t="s">
        <v>549</v>
      </c>
      <c r="D273" s="1" t="s">
        <v>550</v>
      </c>
      <c r="E273">
        <v>1.46</v>
      </c>
      <c r="F273">
        <v>4440</v>
      </c>
      <c r="G273">
        <v>6480</v>
      </c>
      <c r="H273">
        <v>42888000</v>
      </c>
    </row>
    <row r="274" spans="1:8" x14ac:dyDescent="0.3">
      <c r="A274" s="2">
        <v>42025</v>
      </c>
      <c r="B274" s="6">
        <f t="shared" si="4"/>
        <v>21</v>
      </c>
      <c r="C274" t="s">
        <v>551</v>
      </c>
      <c r="D274" s="1" t="s">
        <v>552</v>
      </c>
      <c r="E274">
        <v>10</v>
      </c>
      <c r="F274">
        <v>0</v>
      </c>
      <c r="G274">
        <v>0</v>
      </c>
      <c r="H274">
        <v>356000</v>
      </c>
    </row>
    <row r="275" spans="1:8" x14ac:dyDescent="0.3">
      <c r="A275" s="2">
        <v>42025</v>
      </c>
      <c r="B275" s="6">
        <f t="shared" si="4"/>
        <v>21</v>
      </c>
      <c r="C275" t="s">
        <v>553</v>
      </c>
      <c r="D275" s="1" t="s">
        <v>554</v>
      </c>
      <c r="E275">
        <v>1.46</v>
      </c>
      <c r="F275">
        <v>0</v>
      </c>
      <c r="G275">
        <v>0</v>
      </c>
      <c r="H275">
        <v>4265000</v>
      </c>
    </row>
    <row r="276" spans="1:8" x14ac:dyDescent="0.3">
      <c r="A276" s="2">
        <v>42025</v>
      </c>
      <c r="B276" s="6">
        <f t="shared" si="4"/>
        <v>21</v>
      </c>
      <c r="C276" t="s">
        <v>555</v>
      </c>
      <c r="D276" s="1" t="s">
        <v>556</v>
      </c>
      <c r="E276">
        <v>149.9</v>
      </c>
      <c r="F276">
        <v>113</v>
      </c>
      <c r="G276">
        <v>16940</v>
      </c>
      <c r="H276">
        <v>3703000</v>
      </c>
    </row>
    <row r="277" spans="1:8" x14ac:dyDescent="0.3">
      <c r="A277" s="2">
        <v>42025</v>
      </c>
      <c r="B277" s="6">
        <f t="shared" si="4"/>
        <v>21</v>
      </c>
      <c r="C277" t="s">
        <v>557</v>
      </c>
      <c r="D277" s="1" t="s">
        <v>558</v>
      </c>
      <c r="E277">
        <v>12.5</v>
      </c>
      <c r="F277">
        <v>233865</v>
      </c>
      <c r="G277">
        <v>2899770</v>
      </c>
      <c r="H277">
        <v>16905000</v>
      </c>
    </row>
    <row r="278" spans="1:8" x14ac:dyDescent="0.3">
      <c r="A278" s="2">
        <v>42025</v>
      </c>
      <c r="B278" s="6">
        <f t="shared" si="4"/>
        <v>21</v>
      </c>
      <c r="C278" t="s">
        <v>559</v>
      </c>
      <c r="D278" s="1" t="s">
        <v>560</v>
      </c>
      <c r="E278">
        <v>10.5</v>
      </c>
      <c r="F278">
        <v>137</v>
      </c>
      <c r="G278">
        <v>1380</v>
      </c>
      <c r="H278">
        <v>1026000</v>
      </c>
    </row>
    <row r="279" spans="1:8" x14ac:dyDescent="0.3">
      <c r="A279" s="2">
        <v>42025</v>
      </c>
      <c r="B279" s="6">
        <f t="shared" si="4"/>
        <v>21</v>
      </c>
      <c r="C279" t="s">
        <v>561</v>
      </c>
      <c r="D279" s="1" t="s">
        <v>562</v>
      </c>
      <c r="E279">
        <v>6.13</v>
      </c>
      <c r="F279">
        <v>8681</v>
      </c>
      <c r="G279">
        <v>53100</v>
      </c>
      <c r="H279">
        <v>9981000</v>
      </c>
    </row>
    <row r="280" spans="1:8" x14ac:dyDescent="0.3">
      <c r="A280" s="2">
        <v>42025</v>
      </c>
      <c r="B280" s="6">
        <f t="shared" si="4"/>
        <v>21</v>
      </c>
      <c r="C280" t="s">
        <v>563</v>
      </c>
      <c r="D280" s="1" t="s">
        <v>564</v>
      </c>
      <c r="E280">
        <v>2.16</v>
      </c>
      <c r="F280">
        <v>339582</v>
      </c>
      <c r="G280">
        <v>730420</v>
      </c>
      <c r="H280">
        <v>95095000</v>
      </c>
    </row>
    <row r="281" spans="1:8" x14ac:dyDescent="0.3">
      <c r="A281" s="2">
        <v>42025</v>
      </c>
      <c r="B281" s="6">
        <f t="shared" si="4"/>
        <v>21</v>
      </c>
      <c r="C281" t="s">
        <v>565</v>
      </c>
      <c r="D281" s="1" t="s">
        <v>566</v>
      </c>
      <c r="E281">
        <v>1.64</v>
      </c>
      <c r="F281">
        <v>13933</v>
      </c>
      <c r="G281">
        <v>22920</v>
      </c>
      <c r="H281">
        <v>9957000</v>
      </c>
    </row>
    <row r="282" spans="1:8" x14ac:dyDescent="0.3">
      <c r="A282" s="2">
        <v>42025</v>
      </c>
      <c r="B282" s="6">
        <f t="shared" si="4"/>
        <v>21</v>
      </c>
      <c r="C282" t="s">
        <v>567</v>
      </c>
      <c r="D282" s="1" t="s">
        <v>568</v>
      </c>
      <c r="E282">
        <v>3.05</v>
      </c>
      <c r="F282">
        <v>723</v>
      </c>
      <c r="G282">
        <v>2330</v>
      </c>
      <c r="H282">
        <v>1453000</v>
      </c>
    </row>
    <row r="283" spans="1:8" x14ac:dyDescent="0.3">
      <c r="A283" s="2">
        <v>42025</v>
      </c>
      <c r="B283" s="6">
        <f t="shared" si="4"/>
        <v>21</v>
      </c>
      <c r="C283" t="s">
        <v>569</v>
      </c>
      <c r="D283" s="1" t="s">
        <v>570</v>
      </c>
      <c r="E283">
        <v>17.5</v>
      </c>
      <c r="F283">
        <v>3671</v>
      </c>
      <c r="G283">
        <v>63550</v>
      </c>
      <c r="H283">
        <v>2386000</v>
      </c>
    </row>
    <row r="284" spans="1:8" x14ac:dyDescent="0.3">
      <c r="A284" s="2">
        <v>42025</v>
      </c>
      <c r="B284" s="6">
        <f t="shared" si="4"/>
        <v>21</v>
      </c>
      <c r="C284" t="s">
        <v>571</v>
      </c>
      <c r="D284" s="1" t="s">
        <v>572</v>
      </c>
      <c r="E284">
        <v>5.59</v>
      </c>
      <c r="F284">
        <v>7080</v>
      </c>
      <c r="G284">
        <v>39600</v>
      </c>
      <c r="H284">
        <v>257931000</v>
      </c>
    </row>
    <row r="285" spans="1:8" x14ac:dyDescent="0.3">
      <c r="A285" s="2">
        <v>42025</v>
      </c>
      <c r="B285" s="6">
        <f t="shared" si="4"/>
        <v>21</v>
      </c>
      <c r="C285" t="s">
        <v>573</v>
      </c>
      <c r="D285" s="1" t="s">
        <v>574</v>
      </c>
      <c r="E285">
        <v>4.92</v>
      </c>
      <c r="F285">
        <v>882</v>
      </c>
      <c r="G285">
        <v>4250</v>
      </c>
      <c r="H285">
        <v>3499000</v>
      </c>
    </row>
    <row r="286" spans="1:8" x14ac:dyDescent="0.3">
      <c r="A286" s="2">
        <v>42025</v>
      </c>
      <c r="B286" s="6">
        <f t="shared" si="4"/>
        <v>21</v>
      </c>
      <c r="C286" t="s">
        <v>575</v>
      </c>
      <c r="D286" s="1" t="s">
        <v>576</v>
      </c>
      <c r="E286">
        <v>244.45</v>
      </c>
      <c r="F286">
        <v>8582</v>
      </c>
      <c r="G286">
        <v>2093130</v>
      </c>
      <c r="H286">
        <v>1930000</v>
      </c>
    </row>
    <row r="287" spans="1:8" x14ac:dyDescent="0.3">
      <c r="A287" s="2">
        <v>42025</v>
      </c>
      <c r="B287" s="6">
        <f t="shared" si="4"/>
        <v>21</v>
      </c>
      <c r="C287" t="s">
        <v>577</v>
      </c>
      <c r="D287" s="1" t="s">
        <v>578</v>
      </c>
      <c r="E287">
        <v>23.7</v>
      </c>
      <c r="F287">
        <v>11400</v>
      </c>
      <c r="G287">
        <v>270440</v>
      </c>
      <c r="H287">
        <v>25618000</v>
      </c>
    </row>
    <row r="288" spans="1:8" x14ac:dyDescent="0.3">
      <c r="A288" s="2">
        <v>42025</v>
      </c>
      <c r="B288" s="6">
        <f t="shared" si="4"/>
        <v>21</v>
      </c>
      <c r="C288" t="s">
        <v>579</v>
      </c>
      <c r="D288" s="1" t="s">
        <v>580</v>
      </c>
      <c r="E288">
        <v>7.0000000000000007E-2</v>
      </c>
      <c r="F288">
        <v>25961</v>
      </c>
      <c r="G288">
        <v>1820</v>
      </c>
      <c r="H288">
        <v>0</v>
      </c>
    </row>
    <row r="289" spans="1:8" x14ac:dyDescent="0.3">
      <c r="A289" s="2">
        <v>42025</v>
      </c>
      <c r="B289" s="6">
        <f t="shared" si="4"/>
        <v>21</v>
      </c>
      <c r="C289" t="s">
        <v>581</v>
      </c>
      <c r="D289" s="1" t="s">
        <v>582</v>
      </c>
      <c r="E289">
        <v>4.28</v>
      </c>
      <c r="F289">
        <v>5696</v>
      </c>
      <c r="G289">
        <v>25180</v>
      </c>
      <c r="H289">
        <v>24936000</v>
      </c>
    </row>
    <row r="290" spans="1:8" x14ac:dyDescent="0.3">
      <c r="A290" s="2">
        <v>42025</v>
      </c>
      <c r="B290" s="6">
        <f t="shared" si="4"/>
        <v>21</v>
      </c>
      <c r="C290" t="s">
        <v>583</v>
      </c>
      <c r="D290" s="1" t="s">
        <v>584</v>
      </c>
      <c r="E290">
        <v>1.2</v>
      </c>
      <c r="F290">
        <v>165</v>
      </c>
      <c r="G290">
        <v>200</v>
      </c>
      <c r="H290">
        <v>4052000</v>
      </c>
    </row>
    <row r="291" spans="1:8" x14ac:dyDescent="0.3">
      <c r="A291" s="2">
        <v>42025</v>
      </c>
      <c r="B291" s="6">
        <f t="shared" si="4"/>
        <v>21</v>
      </c>
      <c r="C291" t="s">
        <v>585</v>
      </c>
      <c r="D291" s="1" t="s">
        <v>586</v>
      </c>
      <c r="E291">
        <v>3.87</v>
      </c>
      <c r="F291">
        <v>20</v>
      </c>
      <c r="G291">
        <v>80</v>
      </c>
      <c r="H291">
        <v>1500000</v>
      </c>
    </row>
    <row r="292" spans="1:8" x14ac:dyDescent="0.3">
      <c r="A292" s="2">
        <v>42025</v>
      </c>
      <c r="B292" s="6">
        <f t="shared" si="4"/>
        <v>21</v>
      </c>
      <c r="C292" t="s">
        <v>587</v>
      </c>
      <c r="D292" s="1" t="s">
        <v>588</v>
      </c>
      <c r="E292">
        <v>49.2</v>
      </c>
      <c r="F292">
        <v>120</v>
      </c>
      <c r="G292">
        <v>5890</v>
      </c>
      <c r="H292">
        <v>297000</v>
      </c>
    </row>
    <row r="293" spans="1:8" x14ac:dyDescent="0.3">
      <c r="A293" s="2">
        <v>42025</v>
      </c>
      <c r="B293" s="6">
        <f t="shared" si="4"/>
        <v>21</v>
      </c>
      <c r="C293" t="s">
        <v>589</v>
      </c>
      <c r="D293" s="1" t="s">
        <v>590</v>
      </c>
      <c r="E293">
        <v>1.1499999999999999</v>
      </c>
      <c r="F293">
        <v>8538</v>
      </c>
      <c r="G293">
        <v>9790</v>
      </c>
      <c r="H293">
        <v>36087000</v>
      </c>
    </row>
    <row r="294" spans="1:8" x14ac:dyDescent="0.3">
      <c r="A294" s="2">
        <v>42025</v>
      </c>
      <c r="B294" s="6">
        <f t="shared" si="4"/>
        <v>21</v>
      </c>
      <c r="C294" t="s">
        <v>591</v>
      </c>
      <c r="D294" s="1" t="s">
        <v>592</v>
      </c>
      <c r="E294">
        <v>2.1</v>
      </c>
      <c r="F294">
        <v>46</v>
      </c>
      <c r="G294">
        <v>100</v>
      </c>
      <c r="H294">
        <v>4803000</v>
      </c>
    </row>
    <row r="295" spans="1:8" x14ac:dyDescent="0.3">
      <c r="A295" s="2">
        <v>42025</v>
      </c>
      <c r="B295" s="6">
        <f t="shared" si="4"/>
        <v>21</v>
      </c>
      <c r="C295" t="s">
        <v>593</v>
      </c>
      <c r="D295" s="1" t="s">
        <v>594</v>
      </c>
      <c r="E295">
        <v>2.0699999999999998</v>
      </c>
      <c r="F295">
        <v>0</v>
      </c>
      <c r="G295">
        <v>0</v>
      </c>
      <c r="H295">
        <v>8487000</v>
      </c>
    </row>
    <row r="296" spans="1:8" x14ac:dyDescent="0.3">
      <c r="A296" s="2">
        <v>42025</v>
      </c>
      <c r="B296" s="6">
        <f t="shared" si="4"/>
        <v>21</v>
      </c>
      <c r="C296" t="s">
        <v>595</v>
      </c>
      <c r="D296" s="1" t="s">
        <v>596</v>
      </c>
      <c r="E296">
        <v>7.05</v>
      </c>
      <c r="F296">
        <v>0</v>
      </c>
      <c r="G296">
        <v>0</v>
      </c>
      <c r="H296">
        <v>247000</v>
      </c>
    </row>
    <row r="297" spans="1:8" x14ac:dyDescent="0.3">
      <c r="A297" s="2">
        <v>42025</v>
      </c>
      <c r="B297" s="6">
        <f t="shared" si="4"/>
        <v>21</v>
      </c>
      <c r="C297" t="s">
        <v>597</v>
      </c>
      <c r="D297" s="1" t="s">
        <v>598</v>
      </c>
      <c r="E297">
        <v>0.11</v>
      </c>
      <c r="F297">
        <v>0</v>
      </c>
      <c r="G297">
        <v>0</v>
      </c>
      <c r="H297">
        <v>0</v>
      </c>
    </row>
    <row r="298" spans="1:8" x14ac:dyDescent="0.3">
      <c r="A298" s="2">
        <v>42025</v>
      </c>
      <c r="B298" s="6">
        <f t="shared" si="4"/>
        <v>21</v>
      </c>
      <c r="C298" t="s">
        <v>599</v>
      </c>
      <c r="D298" s="1" t="s">
        <v>600</v>
      </c>
      <c r="E298">
        <v>2.8</v>
      </c>
      <c r="F298">
        <v>42898</v>
      </c>
      <c r="G298">
        <v>122320</v>
      </c>
      <c r="H298">
        <v>24856000</v>
      </c>
    </row>
    <row r="299" spans="1:8" x14ac:dyDescent="0.3">
      <c r="A299" s="2">
        <v>42025</v>
      </c>
      <c r="B299" s="6">
        <f t="shared" si="4"/>
        <v>21</v>
      </c>
      <c r="C299" t="s">
        <v>601</v>
      </c>
      <c r="D299" s="1" t="s">
        <v>602</v>
      </c>
      <c r="E299">
        <v>10</v>
      </c>
      <c r="F299">
        <v>883</v>
      </c>
      <c r="G299">
        <v>8770</v>
      </c>
      <c r="H299">
        <v>6624000</v>
      </c>
    </row>
    <row r="300" spans="1:8" x14ac:dyDescent="0.3">
      <c r="A300" s="2">
        <v>42025</v>
      </c>
      <c r="B300" s="6">
        <f t="shared" si="4"/>
        <v>21</v>
      </c>
      <c r="C300" t="s">
        <v>603</v>
      </c>
      <c r="D300" s="1" t="s">
        <v>604</v>
      </c>
      <c r="E300">
        <v>5.1100000000000003</v>
      </c>
      <c r="F300">
        <v>1535</v>
      </c>
      <c r="G300">
        <v>7840</v>
      </c>
      <c r="H300">
        <v>1399000</v>
      </c>
    </row>
    <row r="301" spans="1:8" x14ac:dyDescent="0.3">
      <c r="A301" s="2">
        <v>42025</v>
      </c>
      <c r="B301" s="6">
        <f t="shared" si="4"/>
        <v>21</v>
      </c>
      <c r="C301" t="s">
        <v>605</v>
      </c>
      <c r="D301" s="1" t="s">
        <v>606</v>
      </c>
      <c r="E301">
        <v>7.78</v>
      </c>
      <c r="F301">
        <v>2730298</v>
      </c>
      <c r="G301">
        <v>21095360</v>
      </c>
      <c r="H301">
        <v>647357000</v>
      </c>
    </row>
    <row r="302" spans="1:8" x14ac:dyDescent="0.3">
      <c r="A302" s="2">
        <v>42025</v>
      </c>
      <c r="B302" s="6">
        <f t="shared" si="4"/>
        <v>21</v>
      </c>
      <c r="C302" t="s">
        <v>607</v>
      </c>
      <c r="D302" s="1" t="s">
        <v>608</v>
      </c>
      <c r="E302">
        <v>41</v>
      </c>
      <c r="F302">
        <v>50325</v>
      </c>
      <c r="G302">
        <v>2076330</v>
      </c>
      <c r="H302">
        <v>21800000</v>
      </c>
    </row>
    <row r="303" spans="1:8" x14ac:dyDescent="0.3">
      <c r="A303" s="2">
        <v>42025</v>
      </c>
      <c r="B303" s="6">
        <f t="shared" si="4"/>
        <v>21</v>
      </c>
      <c r="C303" t="s">
        <v>609</v>
      </c>
      <c r="D303" s="1" t="s">
        <v>610</v>
      </c>
      <c r="E303">
        <v>1.52</v>
      </c>
      <c r="F303">
        <v>8500</v>
      </c>
      <c r="G303">
        <v>12960</v>
      </c>
      <c r="H303">
        <v>2352000</v>
      </c>
    </row>
    <row r="304" spans="1:8" x14ac:dyDescent="0.3">
      <c r="A304" s="2">
        <v>42025</v>
      </c>
      <c r="B304" s="6">
        <f t="shared" si="4"/>
        <v>21</v>
      </c>
      <c r="C304" t="s">
        <v>611</v>
      </c>
      <c r="D304" s="1" t="s">
        <v>612</v>
      </c>
      <c r="E304">
        <v>6.15</v>
      </c>
      <c r="F304">
        <v>668</v>
      </c>
      <c r="G304">
        <v>4110</v>
      </c>
      <c r="H304">
        <v>6568000</v>
      </c>
    </row>
    <row r="305" spans="1:8" x14ac:dyDescent="0.3">
      <c r="A305" s="2">
        <v>42025</v>
      </c>
      <c r="B305" s="6">
        <f t="shared" si="4"/>
        <v>21</v>
      </c>
      <c r="C305" t="s">
        <v>613</v>
      </c>
      <c r="D305" s="1" t="s">
        <v>614</v>
      </c>
      <c r="E305">
        <v>226.5</v>
      </c>
      <c r="F305">
        <v>60</v>
      </c>
      <c r="G305">
        <v>13690</v>
      </c>
      <c r="H305">
        <v>349000</v>
      </c>
    </row>
    <row r="306" spans="1:8" x14ac:dyDescent="0.3">
      <c r="A306" s="2">
        <v>42025</v>
      </c>
      <c r="B306" s="6">
        <f t="shared" si="4"/>
        <v>21</v>
      </c>
      <c r="C306" t="s">
        <v>615</v>
      </c>
      <c r="D306" s="1" t="s">
        <v>616</v>
      </c>
      <c r="E306">
        <v>8.2100000000000009</v>
      </c>
      <c r="F306">
        <v>755</v>
      </c>
      <c r="G306">
        <v>6220</v>
      </c>
      <c r="H306">
        <v>6256000</v>
      </c>
    </row>
    <row r="307" spans="1:8" x14ac:dyDescent="0.3">
      <c r="A307" s="2">
        <v>42025</v>
      </c>
      <c r="B307" s="6">
        <f t="shared" si="4"/>
        <v>21</v>
      </c>
      <c r="C307" t="s">
        <v>617</v>
      </c>
      <c r="D307" s="1" t="s">
        <v>618</v>
      </c>
      <c r="E307">
        <v>73.5</v>
      </c>
      <c r="F307">
        <v>300</v>
      </c>
      <c r="G307">
        <v>22050</v>
      </c>
      <c r="H307">
        <v>1725000</v>
      </c>
    </row>
    <row r="308" spans="1:8" x14ac:dyDescent="0.3">
      <c r="A308" s="2">
        <v>42025</v>
      </c>
      <c r="B308" s="6">
        <f t="shared" si="4"/>
        <v>21</v>
      </c>
      <c r="C308" t="s">
        <v>619</v>
      </c>
      <c r="D308" s="1" t="s">
        <v>620</v>
      </c>
      <c r="E308">
        <v>47.5</v>
      </c>
      <c r="F308">
        <v>686</v>
      </c>
      <c r="G308">
        <v>32630</v>
      </c>
      <c r="H308">
        <v>1688000</v>
      </c>
    </row>
    <row r="309" spans="1:8" x14ac:dyDescent="0.3">
      <c r="A309" s="2">
        <v>42025</v>
      </c>
      <c r="B309" s="6">
        <f t="shared" si="4"/>
        <v>21</v>
      </c>
      <c r="C309" t="s">
        <v>621</v>
      </c>
      <c r="D309" s="1" t="s">
        <v>622</v>
      </c>
      <c r="E309">
        <v>1.1499999999999999</v>
      </c>
      <c r="F309">
        <v>5970</v>
      </c>
      <c r="G309">
        <v>6750</v>
      </c>
      <c r="H309">
        <v>6642000</v>
      </c>
    </row>
    <row r="310" spans="1:8" x14ac:dyDescent="0.3">
      <c r="A310" s="2">
        <v>42025</v>
      </c>
      <c r="B310" s="6">
        <f t="shared" si="4"/>
        <v>21</v>
      </c>
      <c r="C310" t="s">
        <v>623</v>
      </c>
      <c r="D310" s="1" t="s">
        <v>624</v>
      </c>
      <c r="E310">
        <v>15</v>
      </c>
      <c r="F310">
        <v>695</v>
      </c>
      <c r="G310">
        <v>10430</v>
      </c>
      <c r="H310">
        <v>5551000</v>
      </c>
    </row>
    <row r="311" spans="1:8" x14ac:dyDescent="0.3">
      <c r="A311" s="2">
        <v>42025</v>
      </c>
      <c r="B311" s="6">
        <f t="shared" si="4"/>
        <v>21</v>
      </c>
      <c r="C311" t="s">
        <v>625</v>
      </c>
      <c r="D311" s="1" t="s">
        <v>626</v>
      </c>
      <c r="E311">
        <v>1.1499999999999999</v>
      </c>
      <c r="F311">
        <v>5537</v>
      </c>
      <c r="G311">
        <v>6400</v>
      </c>
      <c r="H311">
        <v>5959000</v>
      </c>
    </row>
    <row r="312" spans="1:8" x14ac:dyDescent="0.3">
      <c r="A312" s="2">
        <v>42025</v>
      </c>
      <c r="B312" s="6">
        <f t="shared" si="4"/>
        <v>21</v>
      </c>
      <c r="C312" t="s">
        <v>627</v>
      </c>
      <c r="D312" s="1" t="s">
        <v>628</v>
      </c>
      <c r="E312">
        <v>1.62</v>
      </c>
      <c r="F312">
        <v>38265</v>
      </c>
      <c r="G312">
        <v>61110</v>
      </c>
      <c r="H312">
        <v>0</v>
      </c>
    </row>
    <row r="313" spans="1:8" x14ac:dyDescent="0.3">
      <c r="A313" s="2">
        <v>42025</v>
      </c>
      <c r="B313" s="6">
        <f t="shared" si="4"/>
        <v>21</v>
      </c>
      <c r="C313" t="s">
        <v>629</v>
      </c>
      <c r="D313" s="1" t="s">
        <v>630</v>
      </c>
      <c r="E313">
        <v>0.26</v>
      </c>
      <c r="F313">
        <v>0</v>
      </c>
      <c r="G313">
        <v>0</v>
      </c>
      <c r="H313">
        <v>0</v>
      </c>
    </row>
    <row r="314" spans="1:8" x14ac:dyDescent="0.3">
      <c r="A314" s="2">
        <v>42025</v>
      </c>
      <c r="B314" s="6">
        <f t="shared" si="4"/>
        <v>21</v>
      </c>
      <c r="C314" t="s">
        <v>631</v>
      </c>
      <c r="D314" s="1" t="s">
        <v>632</v>
      </c>
      <c r="E314">
        <v>3.8</v>
      </c>
      <c r="F314">
        <v>324</v>
      </c>
      <c r="G314">
        <v>1180</v>
      </c>
      <c r="H314">
        <v>3736000</v>
      </c>
    </row>
    <row r="315" spans="1:8" x14ac:dyDescent="0.3">
      <c r="A315" s="2">
        <v>42025</v>
      </c>
      <c r="B315" s="6">
        <f t="shared" si="4"/>
        <v>21</v>
      </c>
      <c r="C315" t="s">
        <v>633</v>
      </c>
      <c r="D315" s="1" t="s">
        <v>634</v>
      </c>
      <c r="E315">
        <v>3.23</v>
      </c>
      <c r="F315">
        <v>10</v>
      </c>
      <c r="G315">
        <v>30</v>
      </c>
      <c r="H315">
        <v>0</v>
      </c>
    </row>
    <row r="316" spans="1:8" x14ac:dyDescent="0.3">
      <c r="A316" s="2">
        <v>42025</v>
      </c>
      <c r="B316" s="6">
        <f t="shared" si="4"/>
        <v>21</v>
      </c>
      <c r="C316" t="s">
        <v>635</v>
      </c>
      <c r="D316" s="1" t="s">
        <v>636</v>
      </c>
      <c r="E316">
        <v>1.54</v>
      </c>
      <c r="F316">
        <v>30</v>
      </c>
      <c r="G316">
        <v>50</v>
      </c>
      <c r="H316">
        <v>18756000</v>
      </c>
    </row>
    <row r="317" spans="1:8" x14ac:dyDescent="0.3">
      <c r="A317" s="2">
        <v>42025</v>
      </c>
      <c r="B317" s="6">
        <f t="shared" si="4"/>
        <v>21</v>
      </c>
      <c r="C317" t="s">
        <v>637</v>
      </c>
      <c r="D317" s="1" t="s">
        <v>638</v>
      </c>
      <c r="E317">
        <v>37.44</v>
      </c>
      <c r="F317">
        <v>49291</v>
      </c>
      <c r="G317">
        <v>1823550</v>
      </c>
      <c r="H317">
        <v>3144000</v>
      </c>
    </row>
    <row r="318" spans="1:8" x14ac:dyDescent="0.3">
      <c r="A318" s="2">
        <v>42025</v>
      </c>
      <c r="B318" s="6">
        <f t="shared" si="4"/>
        <v>21</v>
      </c>
      <c r="C318" t="s">
        <v>639</v>
      </c>
      <c r="D318" s="1" t="s">
        <v>640</v>
      </c>
      <c r="E318">
        <v>0.22</v>
      </c>
      <c r="F318">
        <v>18496</v>
      </c>
      <c r="G318">
        <v>4070</v>
      </c>
      <c r="H318">
        <v>0</v>
      </c>
    </row>
    <row r="319" spans="1:8" x14ac:dyDescent="0.3">
      <c r="A319" s="2">
        <v>42025</v>
      </c>
      <c r="B319" s="6">
        <f t="shared" si="4"/>
        <v>21</v>
      </c>
      <c r="C319" t="s">
        <v>641</v>
      </c>
      <c r="D319" s="1" t="s">
        <v>642</v>
      </c>
      <c r="E319">
        <v>50.95</v>
      </c>
      <c r="F319">
        <v>92</v>
      </c>
      <c r="G319">
        <v>4680</v>
      </c>
      <c r="H319">
        <v>4763000</v>
      </c>
    </row>
    <row r="320" spans="1:8" x14ac:dyDescent="0.3">
      <c r="A320" s="2">
        <v>42025</v>
      </c>
      <c r="B320" s="6">
        <f t="shared" si="4"/>
        <v>21</v>
      </c>
      <c r="C320" t="s">
        <v>643</v>
      </c>
      <c r="D320" s="1" t="s">
        <v>644</v>
      </c>
      <c r="E320">
        <v>100</v>
      </c>
      <c r="F320">
        <v>203</v>
      </c>
      <c r="G320">
        <v>20300</v>
      </c>
      <c r="H320">
        <v>826000</v>
      </c>
    </row>
    <row r="321" spans="1:8" x14ac:dyDescent="0.3">
      <c r="A321" s="2">
        <v>42025</v>
      </c>
      <c r="B321" s="6">
        <f t="shared" si="4"/>
        <v>21</v>
      </c>
      <c r="C321" t="s">
        <v>645</v>
      </c>
      <c r="D321" s="1" t="s">
        <v>646</v>
      </c>
      <c r="E321">
        <v>7.3</v>
      </c>
      <c r="F321">
        <v>14343</v>
      </c>
      <c r="G321">
        <v>108660</v>
      </c>
      <c r="H321">
        <v>2500000</v>
      </c>
    </row>
    <row r="322" spans="1:8" x14ac:dyDescent="0.3">
      <c r="A322" s="2">
        <v>42025</v>
      </c>
      <c r="B322" s="6">
        <f t="shared" si="4"/>
        <v>21</v>
      </c>
      <c r="C322" t="s">
        <v>647</v>
      </c>
      <c r="D322" s="1" t="s">
        <v>648</v>
      </c>
      <c r="E322">
        <v>10.8</v>
      </c>
      <c r="F322">
        <v>20821</v>
      </c>
      <c r="G322">
        <v>224450</v>
      </c>
      <c r="H322">
        <v>11288000</v>
      </c>
    </row>
    <row r="323" spans="1:8" x14ac:dyDescent="0.3">
      <c r="A323" s="2">
        <v>42025</v>
      </c>
      <c r="B323" s="6">
        <f t="shared" ref="B323:B386" si="5">DAY(A323)</f>
        <v>21</v>
      </c>
      <c r="C323" t="s">
        <v>649</v>
      </c>
      <c r="D323" s="1" t="s">
        <v>650</v>
      </c>
      <c r="E323">
        <v>178</v>
      </c>
      <c r="F323">
        <v>396390</v>
      </c>
      <c r="G323">
        <v>70283160</v>
      </c>
      <c r="H323">
        <v>122632000</v>
      </c>
    </row>
    <row r="324" spans="1:8" x14ac:dyDescent="0.3">
      <c r="A324" s="2">
        <v>42025</v>
      </c>
      <c r="B324" s="6">
        <f t="shared" si="5"/>
        <v>21</v>
      </c>
      <c r="C324" t="s">
        <v>651</v>
      </c>
      <c r="D324" s="1" t="s">
        <v>652</v>
      </c>
      <c r="E324">
        <v>87.39</v>
      </c>
      <c r="F324">
        <v>68</v>
      </c>
      <c r="G324">
        <v>5900</v>
      </c>
      <c r="H324">
        <v>7304000</v>
      </c>
    </row>
    <row r="325" spans="1:8" x14ac:dyDescent="0.3">
      <c r="A325" s="2">
        <v>42025</v>
      </c>
      <c r="B325" s="6">
        <f t="shared" si="5"/>
        <v>21</v>
      </c>
      <c r="C325" t="s">
        <v>653</v>
      </c>
      <c r="D325" s="1" t="s">
        <v>654</v>
      </c>
      <c r="E325">
        <v>0.49</v>
      </c>
      <c r="F325">
        <v>0</v>
      </c>
      <c r="G325">
        <v>0</v>
      </c>
      <c r="H325">
        <v>0</v>
      </c>
    </row>
    <row r="326" spans="1:8" x14ac:dyDescent="0.3">
      <c r="A326" s="2">
        <v>42025</v>
      </c>
      <c r="B326" s="6">
        <f t="shared" si="5"/>
        <v>21</v>
      </c>
      <c r="C326" t="s">
        <v>655</v>
      </c>
      <c r="D326" s="1" t="s">
        <v>656</v>
      </c>
      <c r="E326">
        <v>29.99</v>
      </c>
      <c r="F326">
        <v>1</v>
      </c>
      <c r="G326">
        <v>30</v>
      </c>
      <c r="H326">
        <v>8365000</v>
      </c>
    </row>
    <row r="327" spans="1:8" x14ac:dyDescent="0.3">
      <c r="A327" s="2">
        <v>42025</v>
      </c>
      <c r="B327" s="6">
        <f t="shared" si="5"/>
        <v>21</v>
      </c>
      <c r="C327" t="s">
        <v>657</v>
      </c>
      <c r="D327" s="1" t="s">
        <v>658</v>
      </c>
      <c r="E327">
        <v>0.49</v>
      </c>
      <c r="F327">
        <v>25057</v>
      </c>
      <c r="G327">
        <v>12010</v>
      </c>
      <c r="H327">
        <v>49286000</v>
      </c>
    </row>
    <row r="328" spans="1:8" x14ac:dyDescent="0.3">
      <c r="A328" s="2">
        <v>42025</v>
      </c>
      <c r="B328" s="6">
        <f t="shared" si="5"/>
        <v>21</v>
      </c>
      <c r="C328" t="s">
        <v>659</v>
      </c>
      <c r="D328" s="1" t="s">
        <v>660</v>
      </c>
      <c r="E328">
        <v>0.16</v>
      </c>
      <c r="F328">
        <v>416157</v>
      </c>
      <c r="G328">
        <v>66590</v>
      </c>
      <c r="H328">
        <v>0</v>
      </c>
    </row>
    <row r="329" spans="1:8" x14ac:dyDescent="0.3">
      <c r="A329" s="2">
        <v>42025</v>
      </c>
      <c r="B329" s="6">
        <f t="shared" si="5"/>
        <v>21</v>
      </c>
      <c r="C329" t="s">
        <v>661</v>
      </c>
      <c r="D329" s="1" t="s">
        <v>662</v>
      </c>
      <c r="E329">
        <v>19.190000000000001</v>
      </c>
      <c r="F329">
        <v>2011781</v>
      </c>
      <c r="G329">
        <v>38539850</v>
      </c>
      <c r="H329">
        <v>778079000</v>
      </c>
    </row>
    <row r="330" spans="1:8" x14ac:dyDescent="0.3">
      <c r="A330" s="2">
        <v>42025</v>
      </c>
      <c r="B330" s="6">
        <f t="shared" si="5"/>
        <v>21</v>
      </c>
      <c r="C330" t="s">
        <v>663</v>
      </c>
      <c r="D330" s="1" t="s">
        <v>664</v>
      </c>
      <c r="E330">
        <v>4.3899999999999997</v>
      </c>
      <c r="F330">
        <v>3242000</v>
      </c>
      <c r="G330">
        <v>14177480</v>
      </c>
      <c r="H330">
        <v>1628262000</v>
      </c>
    </row>
    <row r="331" spans="1:8" x14ac:dyDescent="0.3">
      <c r="A331" s="2">
        <v>42025</v>
      </c>
      <c r="B331" s="6">
        <f t="shared" si="5"/>
        <v>21</v>
      </c>
      <c r="C331" t="s">
        <v>665</v>
      </c>
      <c r="D331" s="1" t="s">
        <v>666</v>
      </c>
      <c r="E331">
        <v>5.2</v>
      </c>
      <c r="F331">
        <v>1</v>
      </c>
      <c r="G331">
        <v>10</v>
      </c>
      <c r="H331">
        <v>31779000</v>
      </c>
    </row>
    <row r="332" spans="1:8" x14ac:dyDescent="0.3">
      <c r="A332" s="2">
        <v>42025</v>
      </c>
      <c r="B332" s="6">
        <f t="shared" si="5"/>
        <v>21</v>
      </c>
      <c r="C332" t="s">
        <v>667</v>
      </c>
      <c r="D332" s="1" t="s">
        <v>668</v>
      </c>
      <c r="E332">
        <v>25.1</v>
      </c>
      <c r="F332">
        <v>399</v>
      </c>
      <c r="G332">
        <v>9940</v>
      </c>
      <c r="H332">
        <v>13699000</v>
      </c>
    </row>
    <row r="333" spans="1:8" x14ac:dyDescent="0.3">
      <c r="A333" s="2">
        <v>42025</v>
      </c>
      <c r="B333" s="6">
        <f t="shared" si="5"/>
        <v>21</v>
      </c>
      <c r="C333" t="s">
        <v>669</v>
      </c>
      <c r="D333" s="1" t="s">
        <v>670</v>
      </c>
      <c r="E333">
        <v>53</v>
      </c>
      <c r="F333">
        <v>1100900</v>
      </c>
      <c r="G333">
        <v>57857050</v>
      </c>
      <c r="H333">
        <v>309998000</v>
      </c>
    </row>
    <row r="334" spans="1:8" x14ac:dyDescent="0.3">
      <c r="A334" s="2">
        <v>42025</v>
      </c>
      <c r="B334" s="6">
        <f t="shared" si="5"/>
        <v>21</v>
      </c>
      <c r="C334" t="s">
        <v>671</v>
      </c>
      <c r="D334" s="1" t="s">
        <v>672</v>
      </c>
      <c r="E334">
        <v>33.17</v>
      </c>
      <c r="F334">
        <v>4930790</v>
      </c>
      <c r="G334">
        <v>160083160</v>
      </c>
      <c r="H334">
        <v>783205000</v>
      </c>
    </row>
    <row r="335" spans="1:8" x14ac:dyDescent="0.3">
      <c r="A335" s="2">
        <v>42025</v>
      </c>
      <c r="B335" s="6">
        <f t="shared" si="5"/>
        <v>21</v>
      </c>
      <c r="C335" t="s">
        <v>673</v>
      </c>
      <c r="D335" s="1" t="s">
        <v>674</v>
      </c>
      <c r="E335">
        <v>88.4</v>
      </c>
      <c r="F335">
        <v>51644</v>
      </c>
      <c r="G335">
        <v>4539480</v>
      </c>
      <c r="H335">
        <v>25336000</v>
      </c>
    </row>
    <row r="336" spans="1:8" x14ac:dyDescent="0.3">
      <c r="A336" s="2">
        <v>42025</v>
      </c>
      <c r="B336" s="6">
        <f t="shared" si="5"/>
        <v>21</v>
      </c>
      <c r="C336" t="s">
        <v>675</v>
      </c>
      <c r="D336" s="1" t="s">
        <v>676</v>
      </c>
      <c r="E336">
        <v>2.4700000000000002</v>
      </c>
      <c r="F336">
        <v>5085</v>
      </c>
      <c r="G336">
        <v>12450</v>
      </c>
      <c r="H336">
        <v>17382000</v>
      </c>
    </row>
    <row r="337" spans="1:8" x14ac:dyDescent="0.3">
      <c r="A337" s="2">
        <v>42025</v>
      </c>
      <c r="B337" s="6">
        <f t="shared" si="5"/>
        <v>21</v>
      </c>
      <c r="C337" t="s">
        <v>677</v>
      </c>
      <c r="D337" s="1" t="s">
        <v>678</v>
      </c>
      <c r="E337">
        <v>0.2</v>
      </c>
      <c r="F337">
        <v>67220</v>
      </c>
      <c r="G337">
        <v>13440</v>
      </c>
      <c r="H337">
        <v>0</v>
      </c>
    </row>
    <row r="338" spans="1:8" x14ac:dyDescent="0.3">
      <c r="A338" s="2">
        <v>42025</v>
      </c>
      <c r="B338" s="6">
        <f t="shared" si="5"/>
        <v>21</v>
      </c>
      <c r="C338" t="s">
        <v>679</v>
      </c>
      <c r="D338" s="1" t="s">
        <v>680</v>
      </c>
      <c r="E338">
        <v>2.25</v>
      </c>
      <c r="F338">
        <v>2200</v>
      </c>
      <c r="G338">
        <v>4960</v>
      </c>
      <c r="H338">
        <v>0</v>
      </c>
    </row>
    <row r="339" spans="1:8" x14ac:dyDescent="0.3">
      <c r="A339" s="2">
        <v>42025</v>
      </c>
      <c r="B339" s="6">
        <f t="shared" si="5"/>
        <v>21</v>
      </c>
      <c r="C339" t="s">
        <v>681</v>
      </c>
      <c r="D339" s="1" t="s">
        <v>682</v>
      </c>
      <c r="E339">
        <v>0.7</v>
      </c>
      <c r="F339">
        <v>62</v>
      </c>
      <c r="G339">
        <v>40</v>
      </c>
      <c r="H339">
        <v>0</v>
      </c>
    </row>
    <row r="340" spans="1:8" x14ac:dyDescent="0.3">
      <c r="A340" s="2">
        <v>42025</v>
      </c>
      <c r="B340" s="6">
        <f t="shared" si="5"/>
        <v>21</v>
      </c>
      <c r="C340" t="s">
        <v>683</v>
      </c>
      <c r="D340" s="1" t="s">
        <v>684</v>
      </c>
      <c r="E340">
        <v>17.399999999999999</v>
      </c>
      <c r="F340">
        <v>4454</v>
      </c>
      <c r="G340">
        <v>78070</v>
      </c>
      <c r="H340">
        <v>15164000</v>
      </c>
    </row>
    <row r="341" spans="1:8" x14ac:dyDescent="0.3">
      <c r="A341" s="2">
        <v>42025</v>
      </c>
      <c r="B341" s="6">
        <f t="shared" si="5"/>
        <v>21</v>
      </c>
      <c r="C341" t="s">
        <v>685</v>
      </c>
      <c r="D341" s="1" t="s">
        <v>686</v>
      </c>
      <c r="E341">
        <v>0.09</v>
      </c>
      <c r="F341">
        <v>3509132</v>
      </c>
      <c r="G341">
        <v>315820</v>
      </c>
      <c r="H341">
        <v>0</v>
      </c>
    </row>
    <row r="342" spans="1:8" x14ac:dyDescent="0.3">
      <c r="A342" s="2">
        <v>42025</v>
      </c>
      <c r="B342" s="6">
        <f t="shared" si="5"/>
        <v>21</v>
      </c>
      <c r="C342" t="s">
        <v>687</v>
      </c>
      <c r="D342" s="1" t="s">
        <v>688</v>
      </c>
      <c r="E342">
        <v>2.11</v>
      </c>
      <c r="F342">
        <v>3</v>
      </c>
      <c r="G342">
        <v>10</v>
      </c>
      <c r="H342">
        <v>0</v>
      </c>
    </row>
    <row r="343" spans="1:8" x14ac:dyDescent="0.3">
      <c r="A343" s="2">
        <v>42025</v>
      </c>
      <c r="B343" s="6">
        <f t="shared" si="5"/>
        <v>21</v>
      </c>
      <c r="C343" t="s">
        <v>689</v>
      </c>
      <c r="D343" s="1" t="s">
        <v>690</v>
      </c>
      <c r="E343">
        <v>26.65</v>
      </c>
      <c r="F343">
        <v>748</v>
      </c>
      <c r="G343">
        <v>20220</v>
      </c>
      <c r="H343">
        <v>794000</v>
      </c>
    </row>
    <row r="344" spans="1:8" x14ac:dyDescent="0.3">
      <c r="A344" s="2">
        <v>42025</v>
      </c>
      <c r="B344" s="6">
        <f t="shared" si="5"/>
        <v>21</v>
      </c>
      <c r="C344" t="s">
        <v>691</v>
      </c>
      <c r="D344" s="1" t="s">
        <v>692</v>
      </c>
      <c r="E344">
        <v>6.25</v>
      </c>
      <c r="F344">
        <v>24081</v>
      </c>
      <c r="G344">
        <v>151740</v>
      </c>
      <c r="H344">
        <v>25585000</v>
      </c>
    </row>
    <row r="345" spans="1:8" x14ac:dyDescent="0.3">
      <c r="A345" s="2">
        <v>42025</v>
      </c>
      <c r="B345" s="6">
        <f t="shared" si="5"/>
        <v>21</v>
      </c>
      <c r="C345" t="s">
        <v>693</v>
      </c>
      <c r="D345" s="1" t="s">
        <v>694</v>
      </c>
      <c r="E345">
        <v>16.079999999999998</v>
      </c>
      <c r="F345">
        <v>483</v>
      </c>
      <c r="G345">
        <v>7750</v>
      </c>
      <c r="H345">
        <v>5930000</v>
      </c>
    </row>
    <row r="346" spans="1:8" x14ac:dyDescent="0.3">
      <c r="A346" s="2">
        <v>42025</v>
      </c>
      <c r="B346" s="6">
        <f t="shared" si="5"/>
        <v>21</v>
      </c>
      <c r="C346" t="s">
        <v>695</v>
      </c>
      <c r="D346" s="1" t="s">
        <v>696</v>
      </c>
      <c r="E346">
        <v>4.4400000000000004</v>
      </c>
      <c r="F346">
        <v>510</v>
      </c>
      <c r="G346">
        <v>2230</v>
      </c>
      <c r="H346">
        <v>21432000</v>
      </c>
    </row>
    <row r="347" spans="1:8" x14ac:dyDescent="0.3">
      <c r="A347" s="2">
        <v>42025</v>
      </c>
      <c r="B347" s="6">
        <f t="shared" si="5"/>
        <v>21</v>
      </c>
      <c r="C347" t="s">
        <v>697</v>
      </c>
      <c r="D347" s="1" t="s">
        <v>698</v>
      </c>
      <c r="E347">
        <v>1.34</v>
      </c>
      <c r="F347">
        <v>590</v>
      </c>
      <c r="G347">
        <v>790</v>
      </c>
      <c r="H347">
        <v>0</v>
      </c>
    </row>
    <row r="348" spans="1:8" x14ac:dyDescent="0.3">
      <c r="A348" s="2">
        <v>42025</v>
      </c>
      <c r="B348" s="6">
        <f t="shared" si="5"/>
        <v>21</v>
      </c>
      <c r="C348" t="s">
        <v>699</v>
      </c>
      <c r="D348" s="1" t="s">
        <v>700</v>
      </c>
      <c r="E348">
        <v>13</v>
      </c>
      <c r="F348">
        <v>0</v>
      </c>
      <c r="G348">
        <v>0</v>
      </c>
      <c r="H348">
        <v>423000</v>
      </c>
    </row>
    <row r="349" spans="1:8" x14ac:dyDescent="0.3">
      <c r="A349" s="2">
        <v>42025</v>
      </c>
      <c r="B349" s="6">
        <f t="shared" si="5"/>
        <v>21</v>
      </c>
      <c r="C349" t="s">
        <v>701</v>
      </c>
      <c r="D349" s="1" t="s">
        <v>702</v>
      </c>
      <c r="E349">
        <v>15.05</v>
      </c>
      <c r="F349">
        <v>85</v>
      </c>
      <c r="G349">
        <v>1280</v>
      </c>
      <c r="H349">
        <v>1032000</v>
      </c>
    </row>
    <row r="350" spans="1:8" x14ac:dyDescent="0.3">
      <c r="A350" s="2">
        <v>42025</v>
      </c>
      <c r="B350" s="6">
        <f t="shared" si="5"/>
        <v>21</v>
      </c>
      <c r="C350" t="s">
        <v>703</v>
      </c>
      <c r="D350" s="1" t="s">
        <v>704</v>
      </c>
      <c r="E350">
        <v>2.83</v>
      </c>
      <c r="F350">
        <v>2845</v>
      </c>
      <c r="G350">
        <v>8050</v>
      </c>
      <c r="H350">
        <v>2631000</v>
      </c>
    </row>
    <row r="351" spans="1:8" x14ac:dyDescent="0.3">
      <c r="A351" s="2">
        <v>42025</v>
      </c>
      <c r="B351" s="6">
        <f t="shared" si="5"/>
        <v>21</v>
      </c>
      <c r="C351" t="s">
        <v>705</v>
      </c>
      <c r="D351" s="1" t="s">
        <v>706</v>
      </c>
      <c r="E351">
        <v>1.1299999999999999</v>
      </c>
      <c r="F351">
        <v>8963</v>
      </c>
      <c r="G351">
        <v>10180</v>
      </c>
      <c r="H351">
        <v>0</v>
      </c>
    </row>
    <row r="352" spans="1:8" x14ac:dyDescent="0.3">
      <c r="A352" s="2">
        <v>42025</v>
      </c>
      <c r="B352" s="6">
        <f t="shared" si="5"/>
        <v>21</v>
      </c>
      <c r="C352" t="s">
        <v>707</v>
      </c>
      <c r="D352" s="1" t="s">
        <v>708</v>
      </c>
      <c r="E352">
        <v>1.04</v>
      </c>
      <c r="F352">
        <v>4008</v>
      </c>
      <c r="G352">
        <v>4010</v>
      </c>
      <c r="H352">
        <v>0</v>
      </c>
    </row>
    <row r="353" spans="1:8" x14ac:dyDescent="0.3">
      <c r="A353" s="2">
        <v>42025</v>
      </c>
      <c r="B353" s="6">
        <f t="shared" si="5"/>
        <v>21</v>
      </c>
      <c r="C353" t="s">
        <v>709</v>
      </c>
      <c r="D353" s="1" t="s">
        <v>710</v>
      </c>
      <c r="E353">
        <v>16.2</v>
      </c>
      <c r="F353">
        <v>1132</v>
      </c>
      <c r="G353">
        <v>18060</v>
      </c>
      <c r="H353">
        <v>2716000</v>
      </c>
    </row>
    <row r="354" spans="1:8" x14ac:dyDescent="0.3">
      <c r="A354" s="2">
        <v>42025</v>
      </c>
      <c r="B354" s="6">
        <f t="shared" si="5"/>
        <v>21</v>
      </c>
      <c r="C354" t="s">
        <v>711</v>
      </c>
      <c r="D354" s="1" t="s">
        <v>712</v>
      </c>
      <c r="E354">
        <v>1.37</v>
      </c>
      <c r="F354">
        <v>316487</v>
      </c>
      <c r="G354">
        <v>453350</v>
      </c>
      <c r="H354">
        <v>21115000</v>
      </c>
    </row>
    <row r="355" spans="1:8" x14ac:dyDescent="0.3">
      <c r="A355" s="2">
        <v>42025</v>
      </c>
      <c r="B355" s="6">
        <f t="shared" si="5"/>
        <v>21</v>
      </c>
      <c r="C355" t="s">
        <v>713</v>
      </c>
      <c r="D355" s="1" t="s">
        <v>714</v>
      </c>
      <c r="E355">
        <v>5.88</v>
      </c>
      <c r="F355">
        <v>4915</v>
      </c>
      <c r="G355">
        <v>28490</v>
      </c>
      <c r="H355">
        <v>5439000</v>
      </c>
    </row>
    <row r="356" spans="1:8" x14ac:dyDescent="0.3">
      <c r="A356" s="2">
        <v>42025</v>
      </c>
      <c r="B356" s="6">
        <f t="shared" si="5"/>
        <v>21</v>
      </c>
      <c r="C356" t="s">
        <v>715</v>
      </c>
      <c r="D356" s="1" t="s">
        <v>716</v>
      </c>
      <c r="E356">
        <v>2.94</v>
      </c>
      <c r="F356">
        <v>7770</v>
      </c>
      <c r="G356">
        <v>22700</v>
      </c>
      <c r="H356">
        <v>14959000</v>
      </c>
    </row>
    <row r="357" spans="1:8" x14ac:dyDescent="0.3">
      <c r="A357" s="2">
        <v>42025</v>
      </c>
      <c r="B357" s="6">
        <f t="shared" si="5"/>
        <v>21</v>
      </c>
      <c r="C357" t="s">
        <v>717</v>
      </c>
      <c r="D357" s="1" t="s">
        <v>718</v>
      </c>
      <c r="E357">
        <v>23.75</v>
      </c>
      <c r="F357">
        <v>85</v>
      </c>
      <c r="G357">
        <v>2030</v>
      </c>
      <c r="H357">
        <v>93000</v>
      </c>
    </row>
    <row r="358" spans="1:8" x14ac:dyDescent="0.3">
      <c r="A358" s="2">
        <v>42025</v>
      </c>
      <c r="B358" s="6">
        <f t="shared" si="5"/>
        <v>21</v>
      </c>
      <c r="C358" t="s">
        <v>719</v>
      </c>
      <c r="D358" s="1" t="s">
        <v>720</v>
      </c>
      <c r="E358">
        <v>14.58</v>
      </c>
      <c r="F358">
        <v>10189</v>
      </c>
      <c r="G358">
        <v>147490</v>
      </c>
      <c r="H358">
        <v>8907000</v>
      </c>
    </row>
    <row r="359" spans="1:8" x14ac:dyDescent="0.3">
      <c r="A359" s="2">
        <v>42025</v>
      </c>
      <c r="B359" s="6">
        <f t="shared" si="5"/>
        <v>21</v>
      </c>
      <c r="C359" t="s">
        <v>721</v>
      </c>
      <c r="D359" s="1" t="s">
        <v>722</v>
      </c>
      <c r="E359">
        <v>139</v>
      </c>
      <c r="F359">
        <v>65</v>
      </c>
      <c r="G359">
        <v>9070</v>
      </c>
      <c r="H359">
        <v>3122000</v>
      </c>
    </row>
    <row r="360" spans="1:8" x14ac:dyDescent="0.3">
      <c r="A360" s="2">
        <v>42025</v>
      </c>
      <c r="B360" s="6">
        <f t="shared" si="5"/>
        <v>21</v>
      </c>
      <c r="C360" t="s">
        <v>723</v>
      </c>
      <c r="D360" s="1" t="s">
        <v>724</v>
      </c>
      <c r="E360">
        <v>1.19</v>
      </c>
      <c r="F360">
        <v>25</v>
      </c>
      <c r="G360">
        <v>30</v>
      </c>
      <c r="H360">
        <v>0</v>
      </c>
    </row>
    <row r="361" spans="1:8" x14ac:dyDescent="0.3">
      <c r="A361" s="2">
        <v>42025</v>
      </c>
      <c r="B361" s="6">
        <f t="shared" si="5"/>
        <v>21</v>
      </c>
      <c r="C361" t="s">
        <v>725</v>
      </c>
      <c r="D361" s="1" t="s">
        <v>726</v>
      </c>
      <c r="E361">
        <v>485.5</v>
      </c>
      <c r="F361">
        <v>125505</v>
      </c>
      <c r="G361">
        <v>60438680</v>
      </c>
      <c r="H361">
        <v>55967000</v>
      </c>
    </row>
    <row r="362" spans="1:8" x14ac:dyDescent="0.3">
      <c r="A362" s="2">
        <v>42025</v>
      </c>
      <c r="B362" s="6">
        <f t="shared" si="5"/>
        <v>21</v>
      </c>
      <c r="C362" t="s">
        <v>727</v>
      </c>
      <c r="D362" s="1" t="s">
        <v>728</v>
      </c>
      <c r="E362">
        <v>4.2</v>
      </c>
      <c r="F362">
        <v>0</v>
      </c>
      <c r="G362">
        <v>0</v>
      </c>
      <c r="H362">
        <v>0</v>
      </c>
    </row>
    <row r="363" spans="1:8" x14ac:dyDescent="0.3">
      <c r="A363" s="2">
        <v>42025</v>
      </c>
      <c r="B363" s="6">
        <f t="shared" si="5"/>
        <v>21</v>
      </c>
      <c r="C363" t="s">
        <v>729</v>
      </c>
      <c r="D363" s="1" t="s">
        <v>730</v>
      </c>
      <c r="E363">
        <v>6.47</v>
      </c>
      <c r="F363">
        <v>14994</v>
      </c>
      <c r="G363">
        <v>96410</v>
      </c>
      <c r="H363">
        <v>35376000</v>
      </c>
    </row>
    <row r="364" spans="1:8" x14ac:dyDescent="0.3">
      <c r="A364" s="2">
        <v>42025</v>
      </c>
      <c r="B364" s="6">
        <f t="shared" si="5"/>
        <v>21</v>
      </c>
      <c r="C364" t="s">
        <v>731</v>
      </c>
      <c r="D364" s="1" t="s">
        <v>732</v>
      </c>
      <c r="E364">
        <v>12.8</v>
      </c>
      <c r="F364">
        <v>673</v>
      </c>
      <c r="G364">
        <v>8620</v>
      </c>
      <c r="H364">
        <v>10375000</v>
      </c>
    </row>
    <row r="365" spans="1:8" x14ac:dyDescent="0.3">
      <c r="A365" s="2">
        <v>42025</v>
      </c>
      <c r="B365" s="6">
        <f t="shared" si="5"/>
        <v>21</v>
      </c>
      <c r="C365" t="s">
        <v>733</v>
      </c>
      <c r="D365" s="1" t="s">
        <v>734</v>
      </c>
      <c r="E365">
        <v>8.0299999999999994</v>
      </c>
      <c r="F365">
        <v>28039</v>
      </c>
      <c r="G365">
        <v>218920</v>
      </c>
      <c r="H365">
        <v>19626000</v>
      </c>
    </row>
    <row r="366" spans="1:8" x14ac:dyDescent="0.3">
      <c r="A366" s="2">
        <v>42025</v>
      </c>
      <c r="B366" s="6">
        <f t="shared" si="5"/>
        <v>21</v>
      </c>
      <c r="C366" t="s">
        <v>735</v>
      </c>
      <c r="D366" s="1" t="s">
        <v>736</v>
      </c>
      <c r="E366">
        <v>5.97</v>
      </c>
      <c r="F366">
        <v>14489</v>
      </c>
      <c r="G366">
        <v>85090</v>
      </c>
      <c r="H366">
        <v>27134000</v>
      </c>
    </row>
    <row r="367" spans="1:8" x14ac:dyDescent="0.3">
      <c r="A367" s="2">
        <v>42025</v>
      </c>
      <c r="B367" s="6">
        <f t="shared" si="5"/>
        <v>21</v>
      </c>
      <c r="C367" t="s">
        <v>737</v>
      </c>
      <c r="D367" s="1" t="s">
        <v>738</v>
      </c>
      <c r="E367">
        <v>16.309999999999999</v>
      </c>
      <c r="F367">
        <v>23</v>
      </c>
      <c r="G367">
        <v>380</v>
      </c>
      <c r="H367">
        <v>1469000</v>
      </c>
    </row>
    <row r="368" spans="1:8" x14ac:dyDescent="0.3">
      <c r="A368" s="2">
        <v>42025</v>
      </c>
      <c r="B368" s="6">
        <f t="shared" si="5"/>
        <v>21</v>
      </c>
      <c r="C368" t="s">
        <v>739</v>
      </c>
      <c r="D368" s="1" t="s">
        <v>740</v>
      </c>
      <c r="E368">
        <v>18.350000000000001</v>
      </c>
      <c r="F368">
        <v>9551</v>
      </c>
      <c r="G368">
        <v>177690</v>
      </c>
      <c r="H368">
        <v>6355000</v>
      </c>
    </row>
    <row r="369" spans="1:8" x14ac:dyDescent="0.3">
      <c r="A369" s="2">
        <v>42025</v>
      </c>
      <c r="B369" s="6">
        <f t="shared" si="5"/>
        <v>21</v>
      </c>
      <c r="C369" t="s">
        <v>741</v>
      </c>
      <c r="D369" s="1" t="s">
        <v>742</v>
      </c>
      <c r="E369">
        <v>2.1800000000000002</v>
      </c>
      <c r="F369">
        <v>24179</v>
      </c>
      <c r="G369">
        <v>53260</v>
      </c>
      <c r="H369">
        <v>19987000</v>
      </c>
    </row>
    <row r="370" spans="1:8" x14ac:dyDescent="0.3">
      <c r="A370" s="2">
        <v>42025</v>
      </c>
      <c r="B370" s="6">
        <f t="shared" si="5"/>
        <v>21</v>
      </c>
      <c r="C370" t="s">
        <v>743</v>
      </c>
      <c r="D370" s="1" t="s">
        <v>744</v>
      </c>
      <c r="E370">
        <v>6.41</v>
      </c>
      <c r="F370">
        <v>4717</v>
      </c>
      <c r="G370">
        <v>30250</v>
      </c>
      <c r="H370">
        <v>12912000</v>
      </c>
    </row>
    <row r="371" spans="1:8" x14ac:dyDescent="0.3">
      <c r="A371" s="2">
        <v>42025</v>
      </c>
      <c r="B371" s="6">
        <f t="shared" si="5"/>
        <v>21</v>
      </c>
      <c r="C371" t="s">
        <v>745</v>
      </c>
      <c r="D371" s="1" t="s">
        <v>746</v>
      </c>
      <c r="E371">
        <v>1.98</v>
      </c>
      <c r="F371">
        <v>18975</v>
      </c>
      <c r="G371">
        <v>38040</v>
      </c>
      <c r="H371">
        <v>13353000</v>
      </c>
    </row>
    <row r="372" spans="1:8" x14ac:dyDescent="0.3">
      <c r="A372" s="2">
        <v>42025</v>
      </c>
      <c r="B372" s="6">
        <f t="shared" si="5"/>
        <v>21</v>
      </c>
      <c r="C372" t="s">
        <v>747</v>
      </c>
      <c r="D372" s="1" t="s">
        <v>748</v>
      </c>
      <c r="E372">
        <v>5.75</v>
      </c>
      <c r="F372">
        <v>8</v>
      </c>
      <c r="G372">
        <v>50</v>
      </c>
      <c r="H372">
        <v>0</v>
      </c>
    </row>
    <row r="373" spans="1:8" x14ac:dyDescent="0.3">
      <c r="A373" s="2">
        <v>42025</v>
      </c>
      <c r="B373" s="6">
        <f t="shared" si="5"/>
        <v>21</v>
      </c>
      <c r="C373" t="s">
        <v>749</v>
      </c>
      <c r="D373" s="1" t="s">
        <v>750</v>
      </c>
      <c r="E373">
        <v>0.04</v>
      </c>
      <c r="F373">
        <v>13925</v>
      </c>
      <c r="G373">
        <v>440</v>
      </c>
      <c r="H373">
        <v>6100000</v>
      </c>
    </row>
    <row r="374" spans="1:8" x14ac:dyDescent="0.3">
      <c r="A374" s="2">
        <v>42025</v>
      </c>
      <c r="B374" s="6">
        <f t="shared" si="5"/>
        <v>21</v>
      </c>
      <c r="C374" t="s">
        <v>751</v>
      </c>
      <c r="D374" s="1" t="s">
        <v>752</v>
      </c>
      <c r="E374">
        <v>0.69</v>
      </c>
      <c r="F374">
        <v>127</v>
      </c>
      <c r="G374">
        <v>90</v>
      </c>
      <c r="H374">
        <v>0</v>
      </c>
    </row>
    <row r="375" spans="1:8" x14ac:dyDescent="0.3">
      <c r="A375" s="2">
        <v>42025</v>
      </c>
      <c r="B375" s="6">
        <f t="shared" si="5"/>
        <v>21</v>
      </c>
      <c r="C375" t="s">
        <v>753</v>
      </c>
      <c r="D375" s="1" t="s">
        <v>754</v>
      </c>
      <c r="E375">
        <v>5.85</v>
      </c>
      <c r="F375">
        <v>2831</v>
      </c>
      <c r="G375">
        <v>16150</v>
      </c>
      <c r="H375">
        <v>5343000</v>
      </c>
    </row>
    <row r="376" spans="1:8" x14ac:dyDescent="0.3">
      <c r="A376" s="2">
        <v>42025</v>
      </c>
      <c r="B376" s="6">
        <f t="shared" si="5"/>
        <v>21</v>
      </c>
      <c r="C376" t="s">
        <v>755</v>
      </c>
      <c r="D376" s="1" t="s">
        <v>756</v>
      </c>
      <c r="E376">
        <v>12.1</v>
      </c>
      <c r="F376">
        <v>266</v>
      </c>
      <c r="G376">
        <v>3160</v>
      </c>
      <c r="H376">
        <v>1451000</v>
      </c>
    </row>
    <row r="377" spans="1:8" x14ac:dyDescent="0.3">
      <c r="A377" s="2">
        <v>42025</v>
      </c>
      <c r="B377" s="6">
        <f t="shared" si="5"/>
        <v>21</v>
      </c>
      <c r="C377" t="s">
        <v>757</v>
      </c>
      <c r="D377" s="1" t="s">
        <v>758</v>
      </c>
      <c r="E377">
        <v>2.38</v>
      </c>
      <c r="F377">
        <v>23039</v>
      </c>
      <c r="G377">
        <v>53120</v>
      </c>
      <c r="H377">
        <v>3055000</v>
      </c>
    </row>
    <row r="378" spans="1:8" x14ac:dyDescent="0.3">
      <c r="A378" s="2">
        <v>42025</v>
      </c>
      <c r="B378" s="6">
        <f t="shared" si="5"/>
        <v>21</v>
      </c>
      <c r="C378" t="s">
        <v>759</v>
      </c>
      <c r="D378" s="1" t="s">
        <v>760</v>
      </c>
      <c r="E378">
        <v>2.1800000000000002</v>
      </c>
      <c r="F378">
        <v>27934</v>
      </c>
      <c r="G378">
        <v>60390</v>
      </c>
      <c r="H378">
        <v>121599000</v>
      </c>
    </row>
    <row r="379" spans="1:8" x14ac:dyDescent="0.3">
      <c r="A379" s="2">
        <v>42025</v>
      </c>
      <c r="B379" s="6">
        <f t="shared" si="5"/>
        <v>21</v>
      </c>
      <c r="C379" t="s">
        <v>761</v>
      </c>
      <c r="D379" s="1" t="s">
        <v>762</v>
      </c>
      <c r="E379">
        <v>1.45</v>
      </c>
      <c r="F379">
        <v>4388</v>
      </c>
      <c r="G379">
        <v>6460</v>
      </c>
      <c r="H379">
        <v>55661000</v>
      </c>
    </row>
    <row r="380" spans="1:8" x14ac:dyDescent="0.3">
      <c r="A380" s="2">
        <v>42025</v>
      </c>
      <c r="B380" s="6">
        <f t="shared" si="5"/>
        <v>21</v>
      </c>
      <c r="C380" t="s">
        <v>763</v>
      </c>
      <c r="D380" s="1" t="s">
        <v>764</v>
      </c>
      <c r="E380">
        <v>16.3</v>
      </c>
      <c r="F380">
        <v>110</v>
      </c>
      <c r="G380">
        <v>1790</v>
      </c>
      <c r="H380">
        <v>2220000</v>
      </c>
    </row>
    <row r="381" spans="1:8" x14ac:dyDescent="0.3">
      <c r="A381" s="2">
        <v>42025</v>
      </c>
      <c r="B381" s="6">
        <f t="shared" si="5"/>
        <v>21</v>
      </c>
      <c r="C381" t="s">
        <v>765</v>
      </c>
      <c r="D381" s="1" t="s">
        <v>766</v>
      </c>
      <c r="E381">
        <v>1.41</v>
      </c>
      <c r="F381">
        <v>7680</v>
      </c>
      <c r="G381">
        <v>10770</v>
      </c>
      <c r="H381">
        <v>0</v>
      </c>
    </row>
    <row r="382" spans="1:8" x14ac:dyDescent="0.3">
      <c r="A382" s="2">
        <v>42025</v>
      </c>
      <c r="B382" s="6">
        <f t="shared" si="5"/>
        <v>21</v>
      </c>
      <c r="C382" t="s">
        <v>767</v>
      </c>
      <c r="D382" s="1" t="s">
        <v>768</v>
      </c>
      <c r="E382">
        <v>1.72</v>
      </c>
      <c r="F382">
        <v>2005</v>
      </c>
      <c r="G382">
        <v>3450</v>
      </c>
      <c r="H382">
        <v>2747000</v>
      </c>
    </row>
    <row r="383" spans="1:8" x14ac:dyDescent="0.3">
      <c r="A383" s="2">
        <v>42025</v>
      </c>
      <c r="B383" s="6">
        <f t="shared" si="5"/>
        <v>21</v>
      </c>
      <c r="C383" t="s">
        <v>769</v>
      </c>
      <c r="D383" s="1" t="s">
        <v>770</v>
      </c>
      <c r="E383">
        <v>0.79</v>
      </c>
      <c r="F383">
        <v>0</v>
      </c>
      <c r="G383">
        <v>0</v>
      </c>
      <c r="H383">
        <v>0</v>
      </c>
    </row>
    <row r="384" spans="1:8" x14ac:dyDescent="0.3">
      <c r="A384" s="2">
        <v>42025</v>
      </c>
      <c r="B384" s="6">
        <f t="shared" si="5"/>
        <v>21</v>
      </c>
      <c r="C384" t="s">
        <v>771</v>
      </c>
      <c r="D384" s="1" t="s">
        <v>772</v>
      </c>
      <c r="E384">
        <v>53.55</v>
      </c>
      <c r="F384">
        <v>43658</v>
      </c>
      <c r="G384">
        <v>2260100</v>
      </c>
      <c r="H384">
        <v>23914000</v>
      </c>
    </row>
    <row r="385" spans="1:8" x14ac:dyDescent="0.3">
      <c r="A385" s="2">
        <v>42025</v>
      </c>
      <c r="B385" s="6">
        <f t="shared" si="5"/>
        <v>21</v>
      </c>
      <c r="C385" t="s">
        <v>773</v>
      </c>
      <c r="D385" s="1" t="s">
        <v>774</v>
      </c>
      <c r="E385">
        <v>25.35</v>
      </c>
      <c r="F385">
        <v>352</v>
      </c>
      <c r="G385">
        <v>9020</v>
      </c>
      <c r="H385">
        <v>0</v>
      </c>
    </row>
    <row r="386" spans="1:8" x14ac:dyDescent="0.3">
      <c r="A386" s="2">
        <v>42025</v>
      </c>
      <c r="B386" s="6">
        <f t="shared" si="5"/>
        <v>21</v>
      </c>
      <c r="C386" t="s">
        <v>775</v>
      </c>
      <c r="D386" s="1" t="s">
        <v>776</v>
      </c>
      <c r="E386">
        <v>0.19</v>
      </c>
      <c r="F386">
        <v>3633</v>
      </c>
      <c r="G386">
        <v>690</v>
      </c>
      <c r="H386">
        <v>0</v>
      </c>
    </row>
    <row r="387" spans="1:8" x14ac:dyDescent="0.3">
      <c r="A387" s="2">
        <v>42025</v>
      </c>
      <c r="B387" s="6">
        <f t="shared" ref="B387:B450" si="6">DAY(A387)</f>
        <v>21</v>
      </c>
      <c r="C387" t="s">
        <v>777</v>
      </c>
      <c r="D387" s="1" t="s">
        <v>778</v>
      </c>
      <c r="E387">
        <v>1.9</v>
      </c>
      <c r="F387">
        <v>50</v>
      </c>
      <c r="G387">
        <v>100</v>
      </c>
      <c r="H387">
        <v>3496000</v>
      </c>
    </row>
    <row r="388" spans="1:8" x14ac:dyDescent="0.3">
      <c r="A388" s="2">
        <v>42025</v>
      </c>
      <c r="B388" s="6">
        <f t="shared" si="6"/>
        <v>21</v>
      </c>
      <c r="C388" t="s">
        <v>779</v>
      </c>
      <c r="D388" s="1" t="s">
        <v>780</v>
      </c>
      <c r="E388">
        <v>23.41</v>
      </c>
      <c r="F388">
        <v>203</v>
      </c>
      <c r="G388">
        <v>4750</v>
      </c>
      <c r="H388">
        <v>5187000</v>
      </c>
    </row>
    <row r="389" spans="1:8" x14ac:dyDescent="0.3">
      <c r="A389" s="2">
        <v>42025</v>
      </c>
      <c r="B389" s="6">
        <f t="shared" si="6"/>
        <v>21</v>
      </c>
      <c r="C389" t="s">
        <v>781</v>
      </c>
      <c r="D389" s="1" t="s">
        <v>782</v>
      </c>
      <c r="E389">
        <v>6.2</v>
      </c>
      <c r="F389">
        <v>20</v>
      </c>
      <c r="G389">
        <v>120</v>
      </c>
      <c r="H389">
        <v>2500000</v>
      </c>
    </row>
    <row r="390" spans="1:8" x14ac:dyDescent="0.3">
      <c r="A390" s="2">
        <v>42025</v>
      </c>
      <c r="B390" s="6">
        <f t="shared" si="6"/>
        <v>21</v>
      </c>
      <c r="C390" t="s">
        <v>783</v>
      </c>
      <c r="D390" s="1" t="s">
        <v>784</v>
      </c>
      <c r="E390">
        <v>16.54</v>
      </c>
      <c r="F390">
        <v>1005</v>
      </c>
      <c r="G390">
        <v>16560</v>
      </c>
      <c r="H390">
        <v>5246000</v>
      </c>
    </row>
    <row r="391" spans="1:8" x14ac:dyDescent="0.3">
      <c r="A391" s="2">
        <v>42025</v>
      </c>
      <c r="B391" s="6">
        <f t="shared" si="6"/>
        <v>21</v>
      </c>
      <c r="C391" t="s">
        <v>785</v>
      </c>
      <c r="D391" s="1" t="s">
        <v>786</v>
      </c>
      <c r="E391">
        <v>15.75</v>
      </c>
      <c r="F391">
        <v>1452</v>
      </c>
      <c r="G391">
        <v>22400</v>
      </c>
      <c r="H391">
        <v>3182000</v>
      </c>
    </row>
    <row r="392" spans="1:8" x14ac:dyDescent="0.3">
      <c r="A392" s="2">
        <v>42025</v>
      </c>
      <c r="B392" s="6">
        <f t="shared" si="6"/>
        <v>21</v>
      </c>
      <c r="C392" t="s">
        <v>787</v>
      </c>
      <c r="D392" s="1" t="s">
        <v>788</v>
      </c>
      <c r="E392">
        <v>3.35</v>
      </c>
      <c r="F392">
        <v>121741</v>
      </c>
      <c r="G392">
        <v>410370</v>
      </c>
      <c r="H392">
        <v>32839000</v>
      </c>
    </row>
    <row r="393" spans="1:8" x14ac:dyDescent="0.3">
      <c r="A393" s="2">
        <v>42025</v>
      </c>
      <c r="B393" s="6">
        <f t="shared" si="6"/>
        <v>21</v>
      </c>
      <c r="C393" t="s">
        <v>789</v>
      </c>
      <c r="D393" s="1" t="s">
        <v>790</v>
      </c>
      <c r="E393">
        <v>1.88</v>
      </c>
      <c r="F393">
        <v>33353</v>
      </c>
      <c r="G393">
        <v>64320</v>
      </c>
      <c r="H393">
        <v>18377000</v>
      </c>
    </row>
    <row r="394" spans="1:8" x14ac:dyDescent="0.3">
      <c r="A394" s="2">
        <v>42025</v>
      </c>
      <c r="B394" s="6">
        <f t="shared" si="6"/>
        <v>21</v>
      </c>
      <c r="C394" t="s">
        <v>791</v>
      </c>
      <c r="D394" s="1" t="s">
        <v>792</v>
      </c>
      <c r="E394">
        <v>5.26</v>
      </c>
      <c r="F394">
        <v>0</v>
      </c>
      <c r="G394">
        <v>0</v>
      </c>
      <c r="H394">
        <v>5448000</v>
      </c>
    </row>
    <row r="395" spans="1:8" x14ac:dyDescent="0.3">
      <c r="A395" s="2">
        <v>42025</v>
      </c>
      <c r="B395" s="6">
        <f t="shared" si="6"/>
        <v>21</v>
      </c>
      <c r="C395" t="s">
        <v>793</v>
      </c>
      <c r="D395" s="1" t="s">
        <v>794</v>
      </c>
      <c r="E395">
        <v>9.5500000000000007</v>
      </c>
      <c r="F395">
        <v>400</v>
      </c>
      <c r="G395">
        <v>3820</v>
      </c>
      <c r="H395">
        <v>1962000</v>
      </c>
    </row>
    <row r="396" spans="1:8" x14ac:dyDescent="0.3">
      <c r="A396" s="2">
        <v>42025</v>
      </c>
      <c r="B396" s="6">
        <f t="shared" si="6"/>
        <v>21</v>
      </c>
      <c r="C396" t="s">
        <v>795</v>
      </c>
      <c r="D396" s="1" t="s">
        <v>796</v>
      </c>
      <c r="E396">
        <v>32.1</v>
      </c>
      <c r="F396">
        <v>75</v>
      </c>
      <c r="G396">
        <v>2440</v>
      </c>
      <c r="H396">
        <v>1729000</v>
      </c>
    </row>
    <row r="397" spans="1:8" x14ac:dyDescent="0.3">
      <c r="A397" s="2">
        <v>42025</v>
      </c>
      <c r="B397" s="6">
        <f t="shared" si="6"/>
        <v>21</v>
      </c>
      <c r="C397" t="s">
        <v>797</v>
      </c>
      <c r="D397" s="1" t="s">
        <v>798</v>
      </c>
      <c r="E397">
        <v>1.83</v>
      </c>
      <c r="F397">
        <v>13615</v>
      </c>
      <c r="G397">
        <v>25270</v>
      </c>
      <c r="H397">
        <v>0</v>
      </c>
    </row>
    <row r="398" spans="1:8" x14ac:dyDescent="0.3">
      <c r="A398" s="2">
        <v>42025</v>
      </c>
      <c r="B398" s="6">
        <f t="shared" si="6"/>
        <v>21</v>
      </c>
      <c r="C398" t="s">
        <v>799</v>
      </c>
      <c r="D398" s="1" t="s">
        <v>800</v>
      </c>
      <c r="E398">
        <v>1.06</v>
      </c>
      <c r="F398">
        <v>131014</v>
      </c>
      <c r="G398">
        <v>136550</v>
      </c>
      <c r="H398">
        <v>31508000</v>
      </c>
    </row>
    <row r="399" spans="1:8" x14ac:dyDescent="0.3">
      <c r="A399" s="2">
        <v>42025</v>
      </c>
      <c r="B399" s="6">
        <f t="shared" si="6"/>
        <v>21</v>
      </c>
      <c r="C399" t="s">
        <v>801</v>
      </c>
      <c r="D399" s="1" t="s">
        <v>802</v>
      </c>
      <c r="E399">
        <v>0.53</v>
      </c>
      <c r="F399">
        <v>46752</v>
      </c>
      <c r="G399">
        <v>25570</v>
      </c>
      <c r="H399">
        <v>0</v>
      </c>
    </row>
    <row r="400" spans="1:8" x14ac:dyDescent="0.3">
      <c r="A400" s="2">
        <v>42025</v>
      </c>
      <c r="B400" s="6">
        <f t="shared" si="6"/>
        <v>21</v>
      </c>
      <c r="C400" t="s">
        <v>803</v>
      </c>
      <c r="D400" s="1" t="s">
        <v>804</v>
      </c>
      <c r="E400">
        <v>3</v>
      </c>
      <c r="F400">
        <v>2162</v>
      </c>
      <c r="G400">
        <v>6320</v>
      </c>
      <c r="H400">
        <v>0</v>
      </c>
    </row>
    <row r="401" spans="1:8" x14ac:dyDescent="0.3">
      <c r="A401" s="2">
        <v>42025</v>
      </c>
      <c r="B401" s="6">
        <f t="shared" si="6"/>
        <v>21</v>
      </c>
      <c r="C401" t="s">
        <v>805</v>
      </c>
      <c r="D401" s="1" t="s">
        <v>806</v>
      </c>
      <c r="E401">
        <v>12.25</v>
      </c>
      <c r="F401">
        <v>41889</v>
      </c>
      <c r="G401">
        <v>513200</v>
      </c>
      <c r="H401">
        <v>9601000</v>
      </c>
    </row>
    <row r="402" spans="1:8" x14ac:dyDescent="0.3">
      <c r="A402" s="2">
        <v>42025</v>
      </c>
      <c r="B402" s="6">
        <f t="shared" si="6"/>
        <v>21</v>
      </c>
      <c r="C402" t="s">
        <v>807</v>
      </c>
      <c r="D402" s="1" t="s">
        <v>808</v>
      </c>
      <c r="E402">
        <v>40.35</v>
      </c>
      <c r="F402">
        <v>422</v>
      </c>
      <c r="G402">
        <v>17440</v>
      </c>
      <c r="H402">
        <v>5026000</v>
      </c>
    </row>
    <row r="403" spans="1:8" x14ac:dyDescent="0.3">
      <c r="A403" s="2">
        <v>42025</v>
      </c>
      <c r="B403" s="6">
        <f t="shared" si="6"/>
        <v>21</v>
      </c>
      <c r="C403" t="s">
        <v>809</v>
      </c>
      <c r="D403" s="1" t="s">
        <v>810</v>
      </c>
      <c r="E403">
        <v>43</v>
      </c>
      <c r="F403">
        <v>76</v>
      </c>
      <c r="G403">
        <v>3270</v>
      </c>
      <c r="H403">
        <v>176000</v>
      </c>
    </row>
    <row r="404" spans="1:8" x14ac:dyDescent="0.3">
      <c r="A404" s="2">
        <v>42025</v>
      </c>
      <c r="B404" s="6">
        <f t="shared" si="6"/>
        <v>21</v>
      </c>
      <c r="C404" t="s">
        <v>811</v>
      </c>
      <c r="D404" s="1" t="s">
        <v>812</v>
      </c>
      <c r="E404">
        <v>2.6</v>
      </c>
      <c r="F404">
        <v>11025</v>
      </c>
      <c r="G404">
        <v>29010</v>
      </c>
      <c r="H404">
        <v>12010000</v>
      </c>
    </row>
    <row r="405" spans="1:8" x14ac:dyDescent="0.3">
      <c r="A405" s="2">
        <v>42025</v>
      </c>
      <c r="B405" s="6">
        <f t="shared" si="6"/>
        <v>21</v>
      </c>
      <c r="C405" t="s">
        <v>813</v>
      </c>
      <c r="D405" s="1" t="s">
        <v>814</v>
      </c>
      <c r="E405">
        <v>7.9</v>
      </c>
      <c r="F405">
        <v>1057</v>
      </c>
      <c r="G405">
        <v>8360</v>
      </c>
      <c r="H405">
        <v>4755000</v>
      </c>
    </row>
    <row r="406" spans="1:8" x14ac:dyDescent="0.3">
      <c r="A406" s="2">
        <v>42025</v>
      </c>
      <c r="B406" s="6">
        <f t="shared" si="6"/>
        <v>21</v>
      </c>
      <c r="C406" t="s">
        <v>815</v>
      </c>
      <c r="D406" s="1" t="s">
        <v>816</v>
      </c>
      <c r="E406">
        <v>8.4</v>
      </c>
      <c r="F406">
        <v>54</v>
      </c>
      <c r="G406">
        <v>450</v>
      </c>
      <c r="H406">
        <v>12000</v>
      </c>
    </row>
    <row r="407" spans="1:8" x14ac:dyDescent="0.3">
      <c r="A407" s="2">
        <v>42025</v>
      </c>
      <c r="B407" s="6">
        <f t="shared" si="6"/>
        <v>21</v>
      </c>
      <c r="C407" t="s">
        <v>817</v>
      </c>
      <c r="D407" s="1" t="s">
        <v>818</v>
      </c>
      <c r="E407">
        <v>2.66</v>
      </c>
      <c r="F407">
        <v>16449</v>
      </c>
      <c r="G407">
        <v>43980</v>
      </c>
      <c r="H407">
        <v>97338000</v>
      </c>
    </row>
    <row r="408" spans="1:8" x14ac:dyDescent="0.3">
      <c r="A408" s="2">
        <v>42025</v>
      </c>
      <c r="B408" s="6">
        <f t="shared" si="6"/>
        <v>21</v>
      </c>
      <c r="C408" t="s">
        <v>819</v>
      </c>
      <c r="D408" s="1" t="s">
        <v>820</v>
      </c>
      <c r="E408">
        <v>338.75</v>
      </c>
      <c r="F408">
        <v>164</v>
      </c>
      <c r="G408">
        <v>54790</v>
      </c>
      <c r="H408">
        <v>1810000</v>
      </c>
    </row>
    <row r="409" spans="1:8" x14ac:dyDescent="0.3">
      <c r="A409" s="2">
        <v>42025</v>
      </c>
      <c r="B409" s="6">
        <f t="shared" si="6"/>
        <v>21</v>
      </c>
      <c r="C409" t="s">
        <v>821</v>
      </c>
      <c r="D409" s="1" t="s">
        <v>822</v>
      </c>
      <c r="E409">
        <v>12.68</v>
      </c>
      <c r="F409">
        <v>830</v>
      </c>
      <c r="G409">
        <v>10540</v>
      </c>
      <c r="H409">
        <v>7716000</v>
      </c>
    </row>
    <row r="410" spans="1:8" x14ac:dyDescent="0.3">
      <c r="A410" s="2">
        <v>42025</v>
      </c>
      <c r="B410" s="6">
        <f t="shared" si="6"/>
        <v>21</v>
      </c>
      <c r="C410" t="s">
        <v>823</v>
      </c>
      <c r="D410" s="1" t="s">
        <v>824</v>
      </c>
      <c r="E410">
        <v>10.1</v>
      </c>
      <c r="F410">
        <v>557</v>
      </c>
      <c r="G410">
        <v>5790</v>
      </c>
      <c r="H410">
        <v>1791000</v>
      </c>
    </row>
    <row r="411" spans="1:8" x14ac:dyDescent="0.3">
      <c r="A411" s="2">
        <v>42025</v>
      </c>
      <c r="B411" s="6">
        <f t="shared" si="6"/>
        <v>21</v>
      </c>
      <c r="C411" t="s">
        <v>825</v>
      </c>
      <c r="D411" s="1" t="s">
        <v>826</v>
      </c>
      <c r="E411">
        <v>2.25</v>
      </c>
      <c r="F411">
        <v>27899</v>
      </c>
      <c r="G411">
        <v>63960</v>
      </c>
      <c r="H411">
        <v>0</v>
      </c>
    </row>
    <row r="412" spans="1:8" x14ac:dyDescent="0.3">
      <c r="A412" s="2">
        <v>42025</v>
      </c>
      <c r="B412" s="6">
        <f t="shared" si="6"/>
        <v>21</v>
      </c>
      <c r="C412" t="s">
        <v>827</v>
      </c>
      <c r="D412" s="1" t="s">
        <v>828</v>
      </c>
      <c r="E412">
        <v>13.3</v>
      </c>
      <c r="F412">
        <v>1937</v>
      </c>
      <c r="G412">
        <v>25630</v>
      </c>
      <c r="H412">
        <v>925000</v>
      </c>
    </row>
    <row r="413" spans="1:8" x14ac:dyDescent="0.3">
      <c r="A413" s="2">
        <v>42025</v>
      </c>
      <c r="B413" s="6">
        <f t="shared" si="6"/>
        <v>21</v>
      </c>
      <c r="C413" t="s">
        <v>829</v>
      </c>
      <c r="D413" s="1" t="s">
        <v>830</v>
      </c>
      <c r="E413">
        <v>0.22</v>
      </c>
      <c r="F413">
        <v>20450</v>
      </c>
      <c r="G413">
        <v>4650</v>
      </c>
      <c r="H413">
        <v>0</v>
      </c>
    </row>
    <row r="414" spans="1:8" x14ac:dyDescent="0.3">
      <c r="A414" s="2">
        <v>42025</v>
      </c>
      <c r="B414" s="6">
        <f t="shared" si="6"/>
        <v>21</v>
      </c>
      <c r="C414" t="s">
        <v>831</v>
      </c>
      <c r="D414" s="1" t="s">
        <v>832</v>
      </c>
      <c r="E414">
        <v>13.19</v>
      </c>
      <c r="F414">
        <v>3923</v>
      </c>
      <c r="G414">
        <v>51280</v>
      </c>
      <c r="H414">
        <v>11886000</v>
      </c>
    </row>
    <row r="415" spans="1:8" x14ac:dyDescent="0.3">
      <c r="A415" s="2">
        <v>42025</v>
      </c>
      <c r="B415" s="6">
        <f t="shared" si="6"/>
        <v>21</v>
      </c>
      <c r="C415" t="s">
        <v>833</v>
      </c>
      <c r="D415" s="1" t="s">
        <v>834</v>
      </c>
      <c r="E415">
        <v>21.6</v>
      </c>
      <c r="F415">
        <v>2871</v>
      </c>
      <c r="G415">
        <v>61830</v>
      </c>
      <c r="H415">
        <v>5947000</v>
      </c>
    </row>
    <row r="416" spans="1:8" x14ac:dyDescent="0.3">
      <c r="A416" s="2">
        <v>42025</v>
      </c>
      <c r="B416" s="6">
        <f t="shared" si="6"/>
        <v>21</v>
      </c>
      <c r="C416" t="s">
        <v>835</v>
      </c>
      <c r="D416" s="1" t="s">
        <v>836</v>
      </c>
      <c r="E416">
        <v>3.97</v>
      </c>
      <c r="F416">
        <v>682646</v>
      </c>
      <c r="G416">
        <v>2722930</v>
      </c>
      <c r="H416">
        <v>496690000</v>
      </c>
    </row>
    <row r="417" spans="1:8" x14ac:dyDescent="0.3">
      <c r="A417" s="2">
        <v>42025</v>
      </c>
      <c r="B417" s="6">
        <f t="shared" si="6"/>
        <v>21</v>
      </c>
      <c r="C417" t="s">
        <v>837</v>
      </c>
      <c r="D417" s="1" t="s">
        <v>838</v>
      </c>
      <c r="E417">
        <v>109</v>
      </c>
      <c r="F417">
        <v>0</v>
      </c>
      <c r="G417">
        <v>0</v>
      </c>
      <c r="H417">
        <v>142000</v>
      </c>
    </row>
    <row r="418" spans="1:8" x14ac:dyDescent="0.3">
      <c r="A418" s="2">
        <v>42025</v>
      </c>
      <c r="B418" s="6">
        <f t="shared" si="6"/>
        <v>21</v>
      </c>
      <c r="C418" t="s">
        <v>839</v>
      </c>
      <c r="D418" s="1" t="s">
        <v>840</v>
      </c>
      <c r="E418">
        <v>22.2</v>
      </c>
      <c r="F418">
        <v>382</v>
      </c>
      <c r="G418">
        <v>8440</v>
      </c>
      <c r="H418">
        <v>730000</v>
      </c>
    </row>
    <row r="419" spans="1:8" x14ac:dyDescent="0.3">
      <c r="A419" s="2">
        <v>42025</v>
      </c>
      <c r="B419" s="6">
        <f t="shared" si="6"/>
        <v>21</v>
      </c>
      <c r="C419" t="s">
        <v>841</v>
      </c>
      <c r="D419" s="1" t="s">
        <v>842</v>
      </c>
      <c r="E419">
        <v>12.35</v>
      </c>
      <c r="F419">
        <v>642</v>
      </c>
      <c r="G419">
        <v>7930</v>
      </c>
      <c r="H419">
        <v>7000000</v>
      </c>
    </row>
    <row r="420" spans="1:8" x14ac:dyDescent="0.3">
      <c r="A420" s="2">
        <v>42025</v>
      </c>
      <c r="B420" s="6">
        <f t="shared" si="6"/>
        <v>21</v>
      </c>
      <c r="C420" t="s">
        <v>843</v>
      </c>
      <c r="D420" s="1" t="s">
        <v>844</v>
      </c>
      <c r="E420">
        <v>87</v>
      </c>
      <c r="F420">
        <v>0</v>
      </c>
      <c r="G420">
        <v>0</v>
      </c>
      <c r="H420">
        <v>84000</v>
      </c>
    </row>
    <row r="421" spans="1:8" x14ac:dyDescent="0.3">
      <c r="A421" s="2">
        <v>42025</v>
      </c>
      <c r="B421" s="6">
        <f t="shared" si="6"/>
        <v>21</v>
      </c>
      <c r="C421" t="s">
        <v>845</v>
      </c>
      <c r="D421" s="1" t="s">
        <v>846</v>
      </c>
      <c r="E421">
        <v>4.95</v>
      </c>
      <c r="F421">
        <v>2248960</v>
      </c>
      <c r="G421">
        <v>11012910</v>
      </c>
      <c r="H421">
        <v>1043590000</v>
      </c>
    </row>
    <row r="422" spans="1:8" x14ac:dyDescent="0.3">
      <c r="A422" s="2">
        <v>42025</v>
      </c>
      <c r="B422" s="6">
        <f t="shared" si="6"/>
        <v>21</v>
      </c>
      <c r="C422" t="s">
        <v>847</v>
      </c>
      <c r="D422" s="1" t="s">
        <v>848</v>
      </c>
      <c r="E422">
        <v>0.7</v>
      </c>
      <c r="F422">
        <v>1746</v>
      </c>
      <c r="G422">
        <v>1220</v>
      </c>
      <c r="H422">
        <v>0</v>
      </c>
    </row>
    <row r="423" spans="1:8" x14ac:dyDescent="0.3">
      <c r="A423" s="2">
        <v>42025</v>
      </c>
      <c r="B423" s="6">
        <f t="shared" si="6"/>
        <v>21</v>
      </c>
      <c r="C423" t="s">
        <v>849</v>
      </c>
      <c r="D423" s="1" t="s">
        <v>850</v>
      </c>
      <c r="E423">
        <v>9.59</v>
      </c>
      <c r="F423">
        <v>1523</v>
      </c>
      <c r="G423">
        <v>14300</v>
      </c>
      <c r="H423">
        <v>2847000</v>
      </c>
    </row>
    <row r="424" spans="1:8" x14ac:dyDescent="0.3">
      <c r="A424" s="2">
        <v>42025</v>
      </c>
      <c r="B424" s="6">
        <f t="shared" si="6"/>
        <v>21</v>
      </c>
      <c r="C424" t="s">
        <v>851</v>
      </c>
      <c r="D424" s="1" t="s">
        <v>852</v>
      </c>
      <c r="E424">
        <v>16.48</v>
      </c>
      <c r="F424">
        <v>135</v>
      </c>
      <c r="G424">
        <v>2190</v>
      </c>
      <c r="H424">
        <v>448000</v>
      </c>
    </row>
    <row r="425" spans="1:8" x14ac:dyDescent="0.3">
      <c r="A425" s="2">
        <v>42025</v>
      </c>
      <c r="B425" s="6">
        <f t="shared" si="6"/>
        <v>21</v>
      </c>
      <c r="C425" t="s">
        <v>853</v>
      </c>
      <c r="D425" s="1" t="s">
        <v>854</v>
      </c>
      <c r="E425">
        <v>4.5</v>
      </c>
      <c r="F425">
        <v>2819</v>
      </c>
      <c r="G425">
        <v>12730</v>
      </c>
      <c r="H425">
        <v>19158000</v>
      </c>
    </row>
    <row r="426" spans="1:8" x14ac:dyDescent="0.3">
      <c r="A426" s="2">
        <v>42025</v>
      </c>
      <c r="B426" s="6">
        <f t="shared" si="6"/>
        <v>21</v>
      </c>
      <c r="C426" t="s">
        <v>855</v>
      </c>
      <c r="D426" s="1" t="s">
        <v>856</v>
      </c>
      <c r="E426">
        <v>3.65</v>
      </c>
      <c r="F426">
        <v>2106</v>
      </c>
      <c r="G426">
        <v>7630</v>
      </c>
      <c r="H426">
        <v>6157000</v>
      </c>
    </row>
    <row r="427" spans="1:8" x14ac:dyDescent="0.3">
      <c r="A427" s="2">
        <v>42025</v>
      </c>
      <c r="B427" s="6">
        <f t="shared" si="6"/>
        <v>21</v>
      </c>
      <c r="C427" t="s">
        <v>857</v>
      </c>
      <c r="D427" s="1" t="s">
        <v>858</v>
      </c>
      <c r="E427">
        <v>6.8</v>
      </c>
      <c r="F427">
        <v>7469</v>
      </c>
      <c r="G427">
        <v>49800</v>
      </c>
      <c r="H427">
        <v>3969000</v>
      </c>
    </row>
    <row r="428" spans="1:8" x14ac:dyDescent="0.3">
      <c r="A428" s="2">
        <v>42025</v>
      </c>
      <c r="B428" s="6">
        <f t="shared" si="6"/>
        <v>21</v>
      </c>
      <c r="C428" t="s">
        <v>859</v>
      </c>
      <c r="D428" s="1" t="s">
        <v>860</v>
      </c>
      <c r="E428">
        <v>6.2</v>
      </c>
      <c r="F428">
        <v>2492</v>
      </c>
      <c r="G428">
        <v>15490</v>
      </c>
      <c r="H428">
        <v>15008000</v>
      </c>
    </row>
    <row r="429" spans="1:8" x14ac:dyDescent="0.3">
      <c r="A429" s="2">
        <v>42025</v>
      </c>
      <c r="B429" s="6">
        <f t="shared" si="6"/>
        <v>21</v>
      </c>
      <c r="C429" t="s">
        <v>861</v>
      </c>
      <c r="D429" s="1" t="s">
        <v>862</v>
      </c>
      <c r="E429">
        <v>9.57</v>
      </c>
      <c r="F429">
        <v>288</v>
      </c>
      <c r="G429">
        <v>2740</v>
      </c>
      <c r="H429">
        <v>14241000</v>
      </c>
    </row>
    <row r="430" spans="1:8" x14ac:dyDescent="0.3">
      <c r="A430" s="2">
        <v>42025</v>
      </c>
      <c r="B430" s="6">
        <f t="shared" si="6"/>
        <v>21</v>
      </c>
      <c r="C430" t="s">
        <v>863</v>
      </c>
      <c r="D430" s="1" t="s">
        <v>864</v>
      </c>
      <c r="E430">
        <v>4.53</v>
      </c>
      <c r="F430">
        <v>12</v>
      </c>
      <c r="G430">
        <v>50</v>
      </c>
      <c r="H430">
        <v>11716000</v>
      </c>
    </row>
    <row r="431" spans="1:8" x14ac:dyDescent="0.3">
      <c r="A431" s="2">
        <v>42025</v>
      </c>
      <c r="B431" s="6">
        <f t="shared" si="6"/>
        <v>21</v>
      </c>
      <c r="C431" t="s">
        <v>865</v>
      </c>
      <c r="D431" s="1" t="s">
        <v>866</v>
      </c>
      <c r="E431">
        <v>8.85</v>
      </c>
      <c r="F431">
        <v>315031</v>
      </c>
      <c r="G431">
        <v>2768260</v>
      </c>
      <c r="H431">
        <v>36592000</v>
      </c>
    </row>
    <row r="432" spans="1:8" x14ac:dyDescent="0.3">
      <c r="A432" s="2">
        <v>42025</v>
      </c>
      <c r="B432" s="6">
        <f t="shared" si="6"/>
        <v>21</v>
      </c>
      <c r="C432" t="s">
        <v>867</v>
      </c>
      <c r="D432" s="1" t="s">
        <v>868</v>
      </c>
      <c r="E432">
        <v>4.2699999999999996</v>
      </c>
      <c r="F432">
        <v>0</v>
      </c>
      <c r="G432">
        <v>0</v>
      </c>
      <c r="H432">
        <v>2580000</v>
      </c>
    </row>
    <row r="433" spans="1:8" x14ac:dyDescent="0.3">
      <c r="A433" s="2">
        <v>42025</v>
      </c>
      <c r="B433" s="6">
        <f t="shared" si="6"/>
        <v>21</v>
      </c>
      <c r="C433" t="s">
        <v>869</v>
      </c>
      <c r="D433" s="1" t="s">
        <v>870</v>
      </c>
      <c r="E433">
        <v>3.96</v>
      </c>
      <c r="F433">
        <v>0</v>
      </c>
      <c r="G433">
        <v>0</v>
      </c>
      <c r="H433">
        <v>0</v>
      </c>
    </row>
    <row r="434" spans="1:8" x14ac:dyDescent="0.3">
      <c r="A434" s="2">
        <v>42025</v>
      </c>
      <c r="B434" s="6">
        <f t="shared" si="6"/>
        <v>21</v>
      </c>
      <c r="C434" t="s">
        <v>871</v>
      </c>
      <c r="D434" s="1" t="s">
        <v>872</v>
      </c>
      <c r="E434">
        <v>1.95</v>
      </c>
      <c r="F434">
        <v>112</v>
      </c>
      <c r="G434">
        <v>220</v>
      </c>
      <c r="H434">
        <v>3297000</v>
      </c>
    </row>
    <row r="435" spans="1:8" x14ac:dyDescent="0.3">
      <c r="A435" s="2">
        <v>42025</v>
      </c>
      <c r="B435" s="6">
        <f t="shared" si="6"/>
        <v>21</v>
      </c>
      <c r="C435" t="s">
        <v>873</v>
      </c>
      <c r="D435" s="1" t="s">
        <v>874</v>
      </c>
      <c r="E435">
        <v>17.48</v>
      </c>
      <c r="F435">
        <v>72400</v>
      </c>
      <c r="G435">
        <v>1275520</v>
      </c>
      <c r="H435">
        <v>163100000</v>
      </c>
    </row>
    <row r="436" spans="1:8" x14ac:dyDescent="0.3">
      <c r="A436" s="2">
        <v>42025</v>
      </c>
      <c r="B436" s="6">
        <f t="shared" si="6"/>
        <v>21</v>
      </c>
      <c r="C436" t="s">
        <v>875</v>
      </c>
      <c r="D436" s="1" t="s">
        <v>876</v>
      </c>
      <c r="E436">
        <v>56.69</v>
      </c>
      <c r="F436">
        <v>0</v>
      </c>
      <c r="G436">
        <v>0</v>
      </c>
      <c r="H436">
        <v>1288000</v>
      </c>
    </row>
    <row r="437" spans="1:8" x14ac:dyDescent="0.3">
      <c r="A437" s="2">
        <v>42025</v>
      </c>
      <c r="B437" s="6">
        <f t="shared" si="6"/>
        <v>21</v>
      </c>
      <c r="C437" t="s">
        <v>877</v>
      </c>
      <c r="D437" s="1" t="s">
        <v>878</v>
      </c>
      <c r="E437">
        <v>8.59</v>
      </c>
      <c r="F437">
        <v>13535</v>
      </c>
      <c r="G437">
        <v>115040</v>
      </c>
      <c r="H437">
        <v>14002000</v>
      </c>
    </row>
    <row r="438" spans="1:8" x14ac:dyDescent="0.3">
      <c r="A438" s="2">
        <v>42025</v>
      </c>
      <c r="B438" s="6">
        <f t="shared" si="6"/>
        <v>21</v>
      </c>
      <c r="C438" t="s">
        <v>879</v>
      </c>
      <c r="D438" s="1" t="s">
        <v>880</v>
      </c>
      <c r="E438">
        <v>23.4</v>
      </c>
      <c r="F438">
        <v>519</v>
      </c>
      <c r="G438">
        <v>12140</v>
      </c>
      <c r="H438">
        <v>28378000</v>
      </c>
    </row>
    <row r="439" spans="1:8" x14ac:dyDescent="0.3">
      <c r="A439" s="2">
        <v>42025</v>
      </c>
      <c r="B439" s="6">
        <f t="shared" si="6"/>
        <v>21</v>
      </c>
      <c r="C439" t="s">
        <v>881</v>
      </c>
      <c r="D439" s="1" t="s">
        <v>882</v>
      </c>
      <c r="E439">
        <v>2.38</v>
      </c>
      <c r="F439">
        <v>200</v>
      </c>
      <c r="G439">
        <v>480</v>
      </c>
      <c r="H439">
        <v>0</v>
      </c>
    </row>
    <row r="440" spans="1:8" x14ac:dyDescent="0.3">
      <c r="A440" s="2">
        <v>42025</v>
      </c>
      <c r="B440" s="6">
        <f t="shared" si="6"/>
        <v>21</v>
      </c>
      <c r="C440" t="s">
        <v>883</v>
      </c>
      <c r="D440" s="1" t="s">
        <v>884</v>
      </c>
      <c r="E440">
        <v>2.0699999999999998</v>
      </c>
      <c r="F440">
        <v>32307</v>
      </c>
      <c r="G440">
        <v>66900</v>
      </c>
      <c r="H440">
        <v>20551000</v>
      </c>
    </row>
    <row r="441" spans="1:8" x14ac:dyDescent="0.3">
      <c r="A441" s="2">
        <v>42025</v>
      </c>
      <c r="B441" s="6">
        <f t="shared" si="6"/>
        <v>21</v>
      </c>
      <c r="C441" t="s">
        <v>885</v>
      </c>
      <c r="D441" s="1" t="s">
        <v>886</v>
      </c>
      <c r="E441">
        <v>2.67</v>
      </c>
      <c r="F441">
        <v>24</v>
      </c>
      <c r="G441">
        <v>60</v>
      </c>
      <c r="H441">
        <v>16914000</v>
      </c>
    </row>
    <row r="442" spans="1:8" x14ac:dyDescent="0.3">
      <c r="A442" s="2">
        <v>42025</v>
      </c>
      <c r="B442" s="6">
        <f t="shared" si="6"/>
        <v>21</v>
      </c>
      <c r="C442" t="s">
        <v>887</v>
      </c>
      <c r="D442" s="1" t="s">
        <v>888</v>
      </c>
      <c r="E442">
        <v>1.63</v>
      </c>
      <c r="F442">
        <v>0</v>
      </c>
      <c r="G442">
        <v>0</v>
      </c>
      <c r="H442">
        <v>0</v>
      </c>
    </row>
    <row r="443" spans="1:8" x14ac:dyDescent="0.3">
      <c r="A443" s="2">
        <v>42025</v>
      </c>
      <c r="B443" s="6">
        <f t="shared" si="6"/>
        <v>21</v>
      </c>
      <c r="C443" t="s">
        <v>889</v>
      </c>
      <c r="D443" s="1" t="s">
        <v>890</v>
      </c>
      <c r="E443">
        <v>193.5</v>
      </c>
      <c r="F443">
        <v>154</v>
      </c>
      <c r="G443">
        <v>29370</v>
      </c>
      <c r="H443">
        <v>370000</v>
      </c>
    </row>
    <row r="444" spans="1:8" x14ac:dyDescent="0.3">
      <c r="A444" s="2">
        <v>42025</v>
      </c>
      <c r="B444" s="6">
        <f t="shared" si="6"/>
        <v>21</v>
      </c>
      <c r="C444" t="s">
        <v>891</v>
      </c>
      <c r="D444" s="1" t="s">
        <v>892</v>
      </c>
      <c r="E444">
        <v>4.29</v>
      </c>
      <c r="F444">
        <v>4855</v>
      </c>
      <c r="G444">
        <v>20480</v>
      </c>
      <c r="H444">
        <v>4890000</v>
      </c>
    </row>
    <row r="445" spans="1:8" x14ac:dyDescent="0.3">
      <c r="A445" s="2">
        <v>42025</v>
      </c>
      <c r="B445" s="6">
        <f t="shared" si="6"/>
        <v>21</v>
      </c>
      <c r="C445" t="s">
        <v>893</v>
      </c>
      <c r="D445" s="1" t="s">
        <v>894</v>
      </c>
      <c r="E445">
        <v>9.15</v>
      </c>
      <c r="F445">
        <v>5327</v>
      </c>
      <c r="G445">
        <v>48050</v>
      </c>
      <c r="H445">
        <v>4210000</v>
      </c>
    </row>
    <row r="446" spans="1:8" x14ac:dyDescent="0.3">
      <c r="A446" s="2">
        <v>42025</v>
      </c>
      <c r="B446" s="6">
        <f t="shared" si="6"/>
        <v>21</v>
      </c>
      <c r="C446" t="s">
        <v>895</v>
      </c>
      <c r="D446" s="1" t="s">
        <v>896</v>
      </c>
      <c r="E446">
        <v>1.97</v>
      </c>
      <c r="F446">
        <v>447897</v>
      </c>
      <c r="G446">
        <v>875600</v>
      </c>
      <c r="H446">
        <v>158887000</v>
      </c>
    </row>
    <row r="447" spans="1:8" x14ac:dyDescent="0.3">
      <c r="A447" s="2">
        <v>42025</v>
      </c>
      <c r="B447" s="6">
        <f t="shared" si="6"/>
        <v>21</v>
      </c>
      <c r="C447" t="s">
        <v>897</v>
      </c>
      <c r="D447" s="1" t="s">
        <v>898</v>
      </c>
      <c r="E447">
        <v>9.1999999999999993</v>
      </c>
      <c r="F447">
        <v>1236</v>
      </c>
      <c r="G447">
        <v>11310</v>
      </c>
      <c r="H447">
        <v>3957000</v>
      </c>
    </row>
    <row r="448" spans="1:8" x14ac:dyDescent="0.3">
      <c r="A448" s="2">
        <v>42025</v>
      </c>
      <c r="B448" s="6">
        <f t="shared" si="6"/>
        <v>21</v>
      </c>
      <c r="C448" t="s">
        <v>899</v>
      </c>
      <c r="D448" s="1" t="s">
        <v>900</v>
      </c>
      <c r="E448">
        <v>9.76</v>
      </c>
      <c r="F448">
        <v>3315</v>
      </c>
      <c r="G448">
        <v>32560</v>
      </c>
      <c r="H448">
        <v>5328000</v>
      </c>
    </row>
    <row r="449" spans="1:8" x14ac:dyDescent="0.3">
      <c r="A449" s="2">
        <v>42025</v>
      </c>
      <c r="B449" s="6">
        <f t="shared" si="6"/>
        <v>21</v>
      </c>
      <c r="C449" t="s">
        <v>901</v>
      </c>
      <c r="D449" s="1" t="s">
        <v>902</v>
      </c>
      <c r="E449">
        <v>4.18</v>
      </c>
      <c r="F449">
        <v>1125</v>
      </c>
      <c r="G449">
        <v>4700</v>
      </c>
      <c r="H449">
        <v>0</v>
      </c>
    </row>
    <row r="450" spans="1:8" x14ac:dyDescent="0.3">
      <c r="A450" s="2">
        <v>42025</v>
      </c>
      <c r="B450" s="6">
        <f t="shared" si="6"/>
        <v>21</v>
      </c>
      <c r="C450" t="s">
        <v>903</v>
      </c>
      <c r="D450" s="1" t="s">
        <v>904</v>
      </c>
      <c r="E450">
        <v>3.14</v>
      </c>
      <c r="F450">
        <v>2461</v>
      </c>
      <c r="G450">
        <v>7730</v>
      </c>
      <c r="H450">
        <v>2113000</v>
      </c>
    </row>
    <row r="451" spans="1:8" x14ac:dyDescent="0.3">
      <c r="A451" s="2">
        <v>42025</v>
      </c>
      <c r="B451" s="6">
        <f t="shared" ref="B451:B514" si="7">DAY(A451)</f>
        <v>21</v>
      </c>
      <c r="C451" t="s">
        <v>905</v>
      </c>
      <c r="D451" s="1" t="s">
        <v>906</v>
      </c>
      <c r="E451">
        <v>3.46</v>
      </c>
      <c r="F451">
        <v>105</v>
      </c>
      <c r="G451">
        <v>360</v>
      </c>
      <c r="H451">
        <v>13763000</v>
      </c>
    </row>
    <row r="452" spans="1:8" x14ac:dyDescent="0.3">
      <c r="A452" s="2">
        <v>42025</v>
      </c>
      <c r="B452" s="6">
        <f t="shared" si="7"/>
        <v>21</v>
      </c>
      <c r="C452" t="s">
        <v>907</v>
      </c>
      <c r="D452" s="1" t="s">
        <v>908</v>
      </c>
      <c r="E452">
        <v>1.46</v>
      </c>
      <c r="F452">
        <v>10309</v>
      </c>
      <c r="G452">
        <v>14790</v>
      </c>
      <c r="H452">
        <v>17392000</v>
      </c>
    </row>
    <row r="453" spans="1:8" x14ac:dyDescent="0.3">
      <c r="A453" s="2">
        <v>42025</v>
      </c>
      <c r="B453" s="6">
        <f t="shared" si="7"/>
        <v>21</v>
      </c>
      <c r="C453" t="s">
        <v>909</v>
      </c>
      <c r="D453" s="1" t="s">
        <v>910</v>
      </c>
      <c r="E453">
        <v>955</v>
      </c>
      <c r="F453">
        <v>10799</v>
      </c>
      <c r="G453">
        <v>10367730</v>
      </c>
      <c r="H453">
        <v>717000</v>
      </c>
    </row>
    <row r="454" spans="1:8" x14ac:dyDescent="0.3">
      <c r="A454" s="2">
        <v>42025</v>
      </c>
      <c r="B454" s="6">
        <f t="shared" si="7"/>
        <v>21</v>
      </c>
      <c r="C454" t="s">
        <v>911</v>
      </c>
      <c r="D454" s="1" t="s">
        <v>912</v>
      </c>
      <c r="E454">
        <v>7.13</v>
      </c>
      <c r="F454">
        <v>2142</v>
      </c>
      <c r="G454">
        <v>15120</v>
      </c>
      <c r="H454">
        <v>0</v>
      </c>
    </row>
    <row r="455" spans="1:8" x14ac:dyDescent="0.3">
      <c r="A455" s="2">
        <v>42025</v>
      </c>
      <c r="B455" s="6">
        <f t="shared" si="7"/>
        <v>21</v>
      </c>
      <c r="C455" t="s">
        <v>913</v>
      </c>
      <c r="D455" s="1" t="s">
        <v>914</v>
      </c>
      <c r="E455">
        <v>0.16</v>
      </c>
      <c r="F455">
        <v>7923</v>
      </c>
      <c r="G455">
        <v>1280</v>
      </c>
      <c r="H455">
        <v>0</v>
      </c>
    </row>
    <row r="456" spans="1:8" x14ac:dyDescent="0.3">
      <c r="A456" s="2">
        <v>42025</v>
      </c>
      <c r="B456" s="6">
        <f t="shared" si="7"/>
        <v>21</v>
      </c>
      <c r="C456" t="s">
        <v>915</v>
      </c>
      <c r="D456" s="1" t="s">
        <v>916</v>
      </c>
      <c r="E456">
        <v>4.0999999999999996</v>
      </c>
      <c r="F456">
        <v>113649</v>
      </c>
      <c r="G456">
        <v>464150</v>
      </c>
      <c r="H456">
        <v>17549000</v>
      </c>
    </row>
    <row r="457" spans="1:8" x14ac:dyDescent="0.3">
      <c r="A457" s="2">
        <v>42025</v>
      </c>
      <c r="B457" s="6">
        <f t="shared" si="7"/>
        <v>21</v>
      </c>
      <c r="C457" t="s">
        <v>917</v>
      </c>
      <c r="D457" s="1" t="s">
        <v>918</v>
      </c>
      <c r="E457">
        <v>2</v>
      </c>
      <c r="F457">
        <v>1</v>
      </c>
      <c r="G457">
        <v>2</v>
      </c>
      <c r="H457">
        <v>0</v>
      </c>
    </row>
    <row r="458" spans="1:8" x14ac:dyDescent="0.3">
      <c r="A458" s="2">
        <v>42025</v>
      </c>
      <c r="B458" s="6">
        <f t="shared" si="7"/>
        <v>21</v>
      </c>
      <c r="C458" t="s">
        <v>919</v>
      </c>
      <c r="D458" s="1" t="s">
        <v>920</v>
      </c>
      <c r="E458">
        <v>0.86</v>
      </c>
      <c r="F458">
        <v>6000</v>
      </c>
      <c r="G458">
        <v>5160</v>
      </c>
      <c r="H458">
        <v>0</v>
      </c>
    </row>
    <row r="459" spans="1:8" x14ac:dyDescent="0.3">
      <c r="A459" s="2">
        <v>42025</v>
      </c>
      <c r="B459" s="6">
        <f t="shared" si="7"/>
        <v>21</v>
      </c>
      <c r="C459" t="s">
        <v>921</v>
      </c>
      <c r="D459" s="1" t="s">
        <v>922</v>
      </c>
      <c r="E459">
        <v>7.49</v>
      </c>
      <c r="F459">
        <v>3</v>
      </c>
      <c r="G459">
        <v>20</v>
      </c>
      <c r="H459">
        <v>7452000</v>
      </c>
    </row>
    <row r="460" spans="1:8" x14ac:dyDescent="0.3">
      <c r="A460" s="2">
        <v>42025</v>
      </c>
      <c r="B460" s="6">
        <f t="shared" si="7"/>
        <v>21</v>
      </c>
      <c r="C460" t="s">
        <v>923</v>
      </c>
      <c r="D460" s="1" t="s">
        <v>924</v>
      </c>
      <c r="E460">
        <v>38.9</v>
      </c>
      <c r="F460">
        <v>150</v>
      </c>
      <c r="G460">
        <v>5840</v>
      </c>
      <c r="H460">
        <v>0</v>
      </c>
    </row>
    <row r="461" spans="1:8" x14ac:dyDescent="0.3">
      <c r="A461" s="2">
        <v>42025</v>
      </c>
      <c r="B461" s="6">
        <f t="shared" si="7"/>
        <v>21</v>
      </c>
      <c r="C461" t="s">
        <v>925</v>
      </c>
      <c r="D461" s="1" t="s">
        <v>926</v>
      </c>
      <c r="E461">
        <v>8.3000000000000007</v>
      </c>
      <c r="F461">
        <v>30952</v>
      </c>
      <c r="G461">
        <v>254700</v>
      </c>
      <c r="H461">
        <v>2046000</v>
      </c>
    </row>
    <row r="462" spans="1:8" x14ac:dyDescent="0.3">
      <c r="A462" s="2">
        <v>42025</v>
      </c>
      <c r="B462" s="6">
        <f t="shared" si="7"/>
        <v>21</v>
      </c>
      <c r="C462" t="s">
        <v>927</v>
      </c>
      <c r="D462" s="1" t="s">
        <v>928</v>
      </c>
      <c r="E462">
        <v>18</v>
      </c>
      <c r="F462">
        <v>39597</v>
      </c>
      <c r="G462">
        <v>712660</v>
      </c>
      <c r="H462">
        <v>24711000</v>
      </c>
    </row>
    <row r="463" spans="1:8" x14ac:dyDescent="0.3">
      <c r="A463" s="2">
        <v>42025</v>
      </c>
      <c r="B463" s="6">
        <f t="shared" si="7"/>
        <v>21</v>
      </c>
      <c r="C463" t="s">
        <v>929</v>
      </c>
      <c r="D463" s="1" t="s">
        <v>930</v>
      </c>
      <c r="E463">
        <v>8.4</v>
      </c>
      <c r="F463">
        <v>200</v>
      </c>
      <c r="G463">
        <v>1680</v>
      </c>
      <c r="H463">
        <v>1535000</v>
      </c>
    </row>
    <row r="464" spans="1:8" x14ac:dyDescent="0.3">
      <c r="A464" s="2">
        <v>42025</v>
      </c>
      <c r="B464" s="6">
        <f t="shared" si="7"/>
        <v>21</v>
      </c>
      <c r="C464" t="s">
        <v>931</v>
      </c>
      <c r="D464" s="1" t="s">
        <v>932</v>
      </c>
      <c r="E464">
        <v>2.69</v>
      </c>
      <c r="F464">
        <v>1828</v>
      </c>
      <c r="G464">
        <v>4940</v>
      </c>
      <c r="H464">
        <v>48149000</v>
      </c>
    </row>
    <row r="465" spans="1:8" x14ac:dyDescent="0.3">
      <c r="A465" s="2">
        <v>42025</v>
      </c>
      <c r="B465" s="6">
        <f t="shared" si="7"/>
        <v>21</v>
      </c>
      <c r="C465" t="s">
        <v>933</v>
      </c>
      <c r="D465" s="1" t="s">
        <v>934</v>
      </c>
      <c r="E465">
        <v>0.92</v>
      </c>
      <c r="F465">
        <v>219424</v>
      </c>
      <c r="G465">
        <v>198130</v>
      </c>
      <c r="H465">
        <v>23434000</v>
      </c>
    </row>
    <row r="466" spans="1:8" x14ac:dyDescent="0.3">
      <c r="A466" s="2">
        <v>42025</v>
      </c>
      <c r="B466" s="6">
        <f t="shared" si="7"/>
        <v>21</v>
      </c>
      <c r="C466" t="s">
        <v>935</v>
      </c>
      <c r="D466" s="1" t="s">
        <v>936</v>
      </c>
      <c r="E466">
        <v>23.28</v>
      </c>
      <c r="F466">
        <v>61806</v>
      </c>
      <c r="G466">
        <v>1418850</v>
      </c>
      <c r="H466">
        <v>24622000</v>
      </c>
    </row>
    <row r="467" spans="1:8" x14ac:dyDescent="0.3">
      <c r="A467" s="2">
        <v>42025</v>
      </c>
      <c r="B467" s="6">
        <f t="shared" si="7"/>
        <v>21</v>
      </c>
      <c r="C467" t="s">
        <v>937</v>
      </c>
      <c r="D467" s="1" t="s">
        <v>938</v>
      </c>
      <c r="E467">
        <v>64.989999999999995</v>
      </c>
      <c r="F467">
        <v>39</v>
      </c>
      <c r="G467">
        <v>2480</v>
      </c>
      <c r="H467">
        <v>3288000</v>
      </c>
    </row>
    <row r="468" spans="1:8" x14ac:dyDescent="0.3">
      <c r="A468" s="2">
        <v>42025</v>
      </c>
      <c r="B468" s="6">
        <f t="shared" si="7"/>
        <v>21</v>
      </c>
      <c r="C468" t="s">
        <v>939</v>
      </c>
      <c r="D468" s="1" t="s">
        <v>940</v>
      </c>
      <c r="E468">
        <v>285</v>
      </c>
      <c r="F468">
        <v>14</v>
      </c>
      <c r="G468">
        <v>3990</v>
      </c>
      <c r="H468">
        <v>699000</v>
      </c>
    </row>
    <row r="469" spans="1:8" x14ac:dyDescent="0.3">
      <c r="A469" s="2">
        <v>42025</v>
      </c>
      <c r="B469" s="6">
        <f t="shared" si="7"/>
        <v>21</v>
      </c>
      <c r="C469" t="s">
        <v>941</v>
      </c>
      <c r="D469" s="1" t="s">
        <v>942</v>
      </c>
      <c r="E469">
        <v>1.55</v>
      </c>
      <c r="F469">
        <v>3559</v>
      </c>
      <c r="G469">
        <v>5440</v>
      </c>
      <c r="H469">
        <v>6145000</v>
      </c>
    </row>
    <row r="470" spans="1:8" x14ac:dyDescent="0.3">
      <c r="A470" s="2">
        <v>42025</v>
      </c>
      <c r="B470" s="6">
        <f t="shared" si="7"/>
        <v>21</v>
      </c>
      <c r="C470" t="s">
        <v>943</v>
      </c>
      <c r="D470" s="1" t="s">
        <v>944</v>
      </c>
      <c r="E470">
        <v>6.27</v>
      </c>
      <c r="F470">
        <v>7</v>
      </c>
      <c r="G470">
        <v>40</v>
      </c>
      <c r="H470">
        <v>8629000</v>
      </c>
    </row>
    <row r="471" spans="1:8" x14ac:dyDescent="0.3">
      <c r="A471" s="2">
        <v>42025</v>
      </c>
      <c r="B471" s="6">
        <f t="shared" si="7"/>
        <v>21</v>
      </c>
      <c r="C471" t="s">
        <v>945</v>
      </c>
      <c r="D471" s="1" t="s">
        <v>946</v>
      </c>
      <c r="E471">
        <v>391</v>
      </c>
      <c r="F471">
        <v>20</v>
      </c>
      <c r="G471">
        <v>7820</v>
      </c>
      <c r="H471">
        <v>0</v>
      </c>
    </row>
    <row r="472" spans="1:8" x14ac:dyDescent="0.3">
      <c r="A472" s="2">
        <v>42026</v>
      </c>
      <c r="B472" s="6">
        <f t="shared" si="7"/>
        <v>22</v>
      </c>
      <c r="C472" t="s">
        <v>7</v>
      </c>
      <c r="D472" s="1" t="s">
        <v>8</v>
      </c>
      <c r="E472">
        <v>2.2599999999999998</v>
      </c>
      <c r="F472">
        <v>20</v>
      </c>
      <c r="G472">
        <v>40</v>
      </c>
      <c r="H472">
        <v>6496000</v>
      </c>
    </row>
    <row r="473" spans="1:8" x14ac:dyDescent="0.3">
      <c r="A473" s="2">
        <v>42026</v>
      </c>
      <c r="B473" s="6">
        <f t="shared" si="7"/>
        <v>22</v>
      </c>
      <c r="C473" t="s">
        <v>9</v>
      </c>
      <c r="D473" s="1" t="s">
        <v>10</v>
      </c>
      <c r="E473">
        <v>0.79</v>
      </c>
      <c r="F473">
        <v>87</v>
      </c>
      <c r="G473">
        <v>70</v>
      </c>
      <c r="H473">
        <v>22309000</v>
      </c>
    </row>
    <row r="474" spans="1:8" x14ac:dyDescent="0.3">
      <c r="A474" s="2">
        <v>42026</v>
      </c>
      <c r="B474" s="6">
        <f t="shared" si="7"/>
        <v>22</v>
      </c>
      <c r="C474" t="s">
        <v>11</v>
      </c>
      <c r="D474" s="1" t="s">
        <v>12</v>
      </c>
      <c r="E474">
        <v>5.85</v>
      </c>
      <c r="F474">
        <v>638</v>
      </c>
      <c r="G474">
        <v>3680</v>
      </c>
      <c r="H474">
        <v>1852000</v>
      </c>
    </row>
    <row r="475" spans="1:8" x14ac:dyDescent="0.3">
      <c r="A475" s="2">
        <v>42026</v>
      </c>
      <c r="B475" s="6">
        <f t="shared" si="7"/>
        <v>22</v>
      </c>
      <c r="C475" t="s">
        <v>13</v>
      </c>
      <c r="D475" s="1" t="s">
        <v>14</v>
      </c>
      <c r="E475">
        <v>3.43</v>
      </c>
      <c r="F475">
        <v>17268</v>
      </c>
      <c r="G475">
        <v>58130</v>
      </c>
      <c r="H475">
        <v>48206000</v>
      </c>
    </row>
    <row r="476" spans="1:8" x14ac:dyDescent="0.3">
      <c r="A476" s="2">
        <v>42026</v>
      </c>
      <c r="B476" s="6">
        <f t="shared" si="7"/>
        <v>22</v>
      </c>
      <c r="C476" t="s">
        <v>15</v>
      </c>
      <c r="D476" s="1" t="s">
        <v>16</v>
      </c>
      <c r="E476">
        <v>0.3</v>
      </c>
      <c r="F476">
        <v>0</v>
      </c>
      <c r="G476">
        <v>0</v>
      </c>
      <c r="H476">
        <v>0</v>
      </c>
    </row>
    <row r="477" spans="1:8" x14ac:dyDescent="0.3">
      <c r="A477" s="2">
        <v>42026</v>
      </c>
      <c r="B477" s="6">
        <f t="shared" si="7"/>
        <v>22</v>
      </c>
      <c r="C477" t="s">
        <v>17</v>
      </c>
      <c r="D477" s="1" t="s">
        <v>18</v>
      </c>
      <c r="E477">
        <v>34.99</v>
      </c>
      <c r="F477">
        <v>20654</v>
      </c>
      <c r="G477">
        <v>669900</v>
      </c>
      <c r="H477">
        <v>13122000</v>
      </c>
    </row>
    <row r="478" spans="1:8" x14ac:dyDescent="0.3">
      <c r="A478" s="2">
        <v>42026</v>
      </c>
      <c r="B478" s="6">
        <f t="shared" si="7"/>
        <v>22</v>
      </c>
      <c r="C478" t="s">
        <v>19</v>
      </c>
      <c r="D478" s="1" t="s">
        <v>20</v>
      </c>
      <c r="E478">
        <v>27.51</v>
      </c>
      <c r="F478">
        <v>4</v>
      </c>
      <c r="G478">
        <v>110</v>
      </c>
      <c r="H478">
        <v>8143000</v>
      </c>
    </row>
    <row r="479" spans="1:8" x14ac:dyDescent="0.3">
      <c r="A479" s="2">
        <v>42026</v>
      </c>
      <c r="B479" s="6">
        <f t="shared" si="7"/>
        <v>22</v>
      </c>
      <c r="C479" t="s">
        <v>21</v>
      </c>
      <c r="D479" s="1" t="s">
        <v>22</v>
      </c>
      <c r="E479">
        <v>8</v>
      </c>
      <c r="F479">
        <v>10793</v>
      </c>
      <c r="G479">
        <v>88910</v>
      </c>
      <c r="H479">
        <v>17461000</v>
      </c>
    </row>
    <row r="480" spans="1:8" x14ac:dyDescent="0.3">
      <c r="A480" s="2">
        <v>42026</v>
      </c>
      <c r="B480" s="6">
        <f t="shared" si="7"/>
        <v>22</v>
      </c>
      <c r="C480" t="s">
        <v>23</v>
      </c>
      <c r="D480" s="1" t="s">
        <v>24</v>
      </c>
      <c r="E480">
        <v>45.85</v>
      </c>
      <c r="F480">
        <v>706</v>
      </c>
      <c r="G480">
        <v>31870</v>
      </c>
      <c r="H480">
        <v>8852000</v>
      </c>
    </row>
    <row r="481" spans="1:8" x14ac:dyDescent="0.3">
      <c r="A481" s="2">
        <v>42026</v>
      </c>
      <c r="B481" s="6">
        <f t="shared" si="7"/>
        <v>22</v>
      </c>
      <c r="C481" t="s">
        <v>25</v>
      </c>
      <c r="D481" s="1" t="s">
        <v>26</v>
      </c>
      <c r="E481">
        <v>0.01</v>
      </c>
      <c r="F481">
        <v>4200</v>
      </c>
      <c r="G481">
        <v>40</v>
      </c>
      <c r="H481">
        <v>0</v>
      </c>
    </row>
    <row r="482" spans="1:8" x14ac:dyDescent="0.3">
      <c r="A482" s="2">
        <v>42026</v>
      </c>
      <c r="B482" s="6">
        <f t="shared" si="7"/>
        <v>22</v>
      </c>
      <c r="C482" t="s">
        <v>27</v>
      </c>
      <c r="D482" s="1" t="s">
        <v>28</v>
      </c>
      <c r="E482">
        <v>8.1</v>
      </c>
      <c r="F482">
        <v>213603</v>
      </c>
      <c r="G482">
        <v>1682130</v>
      </c>
      <c r="H482">
        <v>43035000</v>
      </c>
    </row>
    <row r="483" spans="1:8" x14ac:dyDescent="0.3">
      <c r="A483" s="2">
        <v>42026</v>
      </c>
      <c r="B483" s="6">
        <f t="shared" si="7"/>
        <v>22</v>
      </c>
      <c r="C483" t="s">
        <v>29</v>
      </c>
      <c r="D483" s="1" t="s">
        <v>30</v>
      </c>
      <c r="E483">
        <v>1.41</v>
      </c>
      <c r="F483">
        <v>70408</v>
      </c>
      <c r="G483">
        <v>98630</v>
      </c>
      <c r="H483">
        <v>0</v>
      </c>
    </row>
    <row r="484" spans="1:8" x14ac:dyDescent="0.3">
      <c r="A484" s="2">
        <v>42026</v>
      </c>
      <c r="B484" s="6">
        <f t="shared" si="7"/>
        <v>22</v>
      </c>
      <c r="C484" t="s">
        <v>31</v>
      </c>
      <c r="D484" s="1" t="s">
        <v>32</v>
      </c>
      <c r="E484">
        <v>1</v>
      </c>
      <c r="F484">
        <v>0</v>
      </c>
      <c r="G484">
        <v>0</v>
      </c>
      <c r="H484">
        <v>0</v>
      </c>
    </row>
    <row r="485" spans="1:8" x14ac:dyDescent="0.3">
      <c r="A485" s="2">
        <v>42026</v>
      </c>
      <c r="B485" s="6">
        <f t="shared" si="7"/>
        <v>22</v>
      </c>
      <c r="C485" t="s">
        <v>33</v>
      </c>
      <c r="D485" s="1" t="s">
        <v>34</v>
      </c>
      <c r="E485">
        <v>5.08</v>
      </c>
      <c r="F485">
        <v>1120106</v>
      </c>
      <c r="G485">
        <v>5657820</v>
      </c>
      <c r="H485">
        <v>29399000</v>
      </c>
    </row>
    <row r="486" spans="1:8" x14ac:dyDescent="0.3">
      <c r="A486" s="2">
        <v>42026</v>
      </c>
      <c r="B486" s="6">
        <f t="shared" si="7"/>
        <v>22</v>
      </c>
      <c r="C486" t="s">
        <v>35</v>
      </c>
      <c r="D486" s="1" t="s">
        <v>36</v>
      </c>
      <c r="E486">
        <v>84</v>
      </c>
      <c r="F486">
        <v>194224</v>
      </c>
      <c r="G486">
        <v>15997670</v>
      </c>
      <c r="H486">
        <v>43097000</v>
      </c>
    </row>
    <row r="487" spans="1:8" x14ac:dyDescent="0.3">
      <c r="A487" s="2">
        <v>42026</v>
      </c>
      <c r="B487" s="6">
        <f t="shared" si="7"/>
        <v>22</v>
      </c>
      <c r="C487" t="s">
        <v>37</v>
      </c>
      <c r="D487" s="1" t="s">
        <v>38</v>
      </c>
      <c r="E487">
        <v>14.15</v>
      </c>
      <c r="F487">
        <v>1039</v>
      </c>
      <c r="G487">
        <v>14690</v>
      </c>
      <c r="H487">
        <v>3975000</v>
      </c>
    </row>
    <row r="488" spans="1:8" x14ac:dyDescent="0.3">
      <c r="A488" s="2">
        <v>42026</v>
      </c>
      <c r="B488" s="6">
        <f t="shared" si="7"/>
        <v>22</v>
      </c>
      <c r="C488" t="s">
        <v>39</v>
      </c>
      <c r="D488" s="1" t="s">
        <v>40</v>
      </c>
      <c r="E488">
        <v>2.08</v>
      </c>
      <c r="F488">
        <v>1980</v>
      </c>
      <c r="G488">
        <v>4060</v>
      </c>
      <c r="H488">
        <v>7353000</v>
      </c>
    </row>
    <row r="489" spans="1:8" x14ac:dyDescent="0.3">
      <c r="A489" s="2">
        <v>42026</v>
      </c>
      <c r="B489" s="6">
        <f t="shared" si="7"/>
        <v>22</v>
      </c>
      <c r="C489" t="s">
        <v>41</v>
      </c>
      <c r="D489" s="1" t="s">
        <v>42</v>
      </c>
      <c r="E489">
        <v>0.64</v>
      </c>
      <c r="F489">
        <v>0</v>
      </c>
      <c r="G489">
        <v>0</v>
      </c>
      <c r="H489">
        <v>0</v>
      </c>
    </row>
    <row r="490" spans="1:8" x14ac:dyDescent="0.3">
      <c r="A490" s="2">
        <v>42026</v>
      </c>
      <c r="B490" s="6">
        <f t="shared" si="7"/>
        <v>22</v>
      </c>
      <c r="C490" t="s">
        <v>43</v>
      </c>
      <c r="D490" s="1" t="s">
        <v>44</v>
      </c>
      <c r="E490">
        <v>9.1</v>
      </c>
      <c r="F490">
        <v>117048</v>
      </c>
      <c r="G490">
        <v>1062830</v>
      </c>
      <c r="H490">
        <v>24397000</v>
      </c>
    </row>
    <row r="491" spans="1:8" x14ac:dyDescent="0.3">
      <c r="A491" s="2">
        <v>42026</v>
      </c>
      <c r="B491" s="6">
        <f t="shared" si="7"/>
        <v>22</v>
      </c>
      <c r="C491" t="s">
        <v>45</v>
      </c>
      <c r="D491" s="1" t="s">
        <v>46</v>
      </c>
      <c r="E491">
        <v>45.7</v>
      </c>
      <c r="F491">
        <v>5386</v>
      </c>
      <c r="G491">
        <v>243420</v>
      </c>
      <c r="H491">
        <v>9046000</v>
      </c>
    </row>
    <row r="492" spans="1:8" x14ac:dyDescent="0.3">
      <c r="A492" s="2">
        <v>42026</v>
      </c>
      <c r="B492" s="6">
        <f t="shared" si="7"/>
        <v>22</v>
      </c>
      <c r="C492" t="s">
        <v>47</v>
      </c>
      <c r="D492" s="1" t="s">
        <v>48</v>
      </c>
      <c r="E492">
        <v>8.02</v>
      </c>
      <c r="F492">
        <v>2114</v>
      </c>
      <c r="G492">
        <v>17060</v>
      </c>
      <c r="H492">
        <v>9800000</v>
      </c>
    </row>
    <row r="493" spans="1:8" x14ac:dyDescent="0.3">
      <c r="A493" s="2">
        <v>42026</v>
      </c>
      <c r="B493" s="6">
        <f t="shared" si="7"/>
        <v>22</v>
      </c>
      <c r="C493" t="s">
        <v>49</v>
      </c>
      <c r="D493" s="1" t="s">
        <v>50</v>
      </c>
      <c r="E493">
        <v>99.5</v>
      </c>
      <c r="F493">
        <v>31650</v>
      </c>
      <c r="G493">
        <v>3138890</v>
      </c>
      <c r="H493">
        <v>4659000</v>
      </c>
    </row>
    <row r="494" spans="1:8" x14ac:dyDescent="0.3">
      <c r="A494" s="2">
        <v>42026</v>
      </c>
      <c r="B494" s="6">
        <f t="shared" si="7"/>
        <v>22</v>
      </c>
      <c r="C494" t="s">
        <v>51</v>
      </c>
      <c r="D494" s="1" t="s">
        <v>52</v>
      </c>
      <c r="E494">
        <v>0.26</v>
      </c>
      <c r="F494">
        <v>0</v>
      </c>
      <c r="G494">
        <v>0</v>
      </c>
      <c r="H494">
        <v>0</v>
      </c>
    </row>
    <row r="495" spans="1:8" x14ac:dyDescent="0.3">
      <c r="A495" s="2">
        <v>42026</v>
      </c>
      <c r="B495" s="6">
        <f t="shared" si="7"/>
        <v>22</v>
      </c>
      <c r="C495" t="s">
        <v>53</v>
      </c>
      <c r="D495" s="1" t="s">
        <v>54</v>
      </c>
      <c r="E495">
        <v>108</v>
      </c>
      <c r="F495">
        <v>17841</v>
      </c>
      <c r="G495">
        <v>1906540</v>
      </c>
      <c r="H495">
        <v>14487000</v>
      </c>
    </row>
    <row r="496" spans="1:8" x14ac:dyDescent="0.3">
      <c r="A496" s="2">
        <v>42026</v>
      </c>
      <c r="B496" s="6">
        <f t="shared" si="7"/>
        <v>22</v>
      </c>
      <c r="C496" t="s">
        <v>55</v>
      </c>
      <c r="D496" s="1" t="s">
        <v>56</v>
      </c>
      <c r="E496">
        <v>35.17</v>
      </c>
      <c r="F496">
        <v>1405</v>
      </c>
      <c r="G496">
        <v>49850</v>
      </c>
      <c r="H496">
        <v>25382000</v>
      </c>
    </row>
    <row r="497" spans="1:8" x14ac:dyDescent="0.3">
      <c r="A497" s="2">
        <v>42026</v>
      </c>
      <c r="B497" s="6">
        <f t="shared" si="7"/>
        <v>22</v>
      </c>
      <c r="C497" t="s">
        <v>57</v>
      </c>
      <c r="D497" s="1" t="s">
        <v>58</v>
      </c>
      <c r="E497">
        <v>12.3</v>
      </c>
      <c r="F497">
        <v>45</v>
      </c>
      <c r="G497">
        <v>550</v>
      </c>
      <c r="H497">
        <v>5540000</v>
      </c>
    </row>
    <row r="498" spans="1:8" x14ac:dyDescent="0.3">
      <c r="A498" s="2">
        <v>42026</v>
      </c>
      <c r="B498" s="6">
        <f t="shared" si="7"/>
        <v>22</v>
      </c>
      <c r="C498" t="s">
        <v>59</v>
      </c>
      <c r="D498" s="1" t="s">
        <v>60</v>
      </c>
      <c r="E498">
        <v>4.8</v>
      </c>
      <c r="F498">
        <v>49208</v>
      </c>
      <c r="G498">
        <v>238770</v>
      </c>
      <c r="H498">
        <v>22063000</v>
      </c>
    </row>
    <row r="499" spans="1:8" x14ac:dyDescent="0.3">
      <c r="A499" s="2">
        <v>42026</v>
      </c>
      <c r="B499" s="6">
        <f t="shared" si="7"/>
        <v>22</v>
      </c>
      <c r="C499" t="s">
        <v>61</v>
      </c>
      <c r="D499" s="1" t="s">
        <v>62</v>
      </c>
      <c r="E499">
        <v>1.47</v>
      </c>
      <c r="F499">
        <v>2996</v>
      </c>
      <c r="G499">
        <v>4220</v>
      </c>
      <c r="H499">
        <v>2520000</v>
      </c>
    </row>
    <row r="500" spans="1:8" x14ac:dyDescent="0.3">
      <c r="A500" s="2">
        <v>42026</v>
      </c>
      <c r="B500" s="6">
        <f t="shared" si="7"/>
        <v>22</v>
      </c>
      <c r="C500" t="s">
        <v>63</v>
      </c>
      <c r="D500" s="1" t="s">
        <v>64</v>
      </c>
      <c r="E500">
        <v>14.89</v>
      </c>
      <c r="F500">
        <v>588</v>
      </c>
      <c r="G500">
        <v>8750</v>
      </c>
      <c r="H500">
        <v>3286000</v>
      </c>
    </row>
    <row r="501" spans="1:8" x14ac:dyDescent="0.3">
      <c r="A501" s="2">
        <v>42026</v>
      </c>
      <c r="B501" s="6">
        <f t="shared" si="7"/>
        <v>22</v>
      </c>
      <c r="C501" t="s">
        <v>65</v>
      </c>
      <c r="D501" s="1" t="s">
        <v>66</v>
      </c>
      <c r="E501">
        <v>1.95</v>
      </c>
      <c r="F501">
        <v>750865</v>
      </c>
      <c r="G501">
        <v>1490750</v>
      </c>
      <c r="H501">
        <v>32823000</v>
      </c>
    </row>
    <row r="502" spans="1:8" x14ac:dyDescent="0.3">
      <c r="A502" s="2">
        <v>42026</v>
      </c>
      <c r="B502" s="6">
        <f t="shared" si="7"/>
        <v>22</v>
      </c>
      <c r="C502" t="s">
        <v>67</v>
      </c>
      <c r="D502" s="1" t="s">
        <v>68</v>
      </c>
      <c r="E502">
        <v>13.2</v>
      </c>
      <c r="F502">
        <v>282</v>
      </c>
      <c r="G502">
        <v>3710</v>
      </c>
      <c r="H502">
        <v>17889000</v>
      </c>
    </row>
    <row r="503" spans="1:8" x14ac:dyDescent="0.3">
      <c r="A503" s="2">
        <v>42026</v>
      </c>
      <c r="B503" s="6">
        <f t="shared" si="7"/>
        <v>22</v>
      </c>
      <c r="C503" t="s">
        <v>69</v>
      </c>
      <c r="D503" s="1" t="s">
        <v>70</v>
      </c>
      <c r="E503">
        <v>54</v>
      </c>
      <c r="F503">
        <v>85264</v>
      </c>
      <c r="G503">
        <v>4567480</v>
      </c>
      <c r="H503">
        <v>74917000</v>
      </c>
    </row>
    <row r="504" spans="1:8" x14ac:dyDescent="0.3">
      <c r="A504" s="2">
        <v>42026</v>
      </c>
      <c r="B504" s="6">
        <f t="shared" si="7"/>
        <v>22</v>
      </c>
      <c r="C504" t="s">
        <v>71</v>
      </c>
      <c r="D504" s="1" t="s">
        <v>72</v>
      </c>
      <c r="E504">
        <v>8.3000000000000007</v>
      </c>
      <c r="F504">
        <v>100</v>
      </c>
      <c r="G504">
        <v>830</v>
      </c>
      <c r="H504">
        <v>16750000</v>
      </c>
    </row>
    <row r="505" spans="1:8" x14ac:dyDescent="0.3">
      <c r="A505" s="2">
        <v>42026</v>
      </c>
      <c r="B505" s="6">
        <f t="shared" si="7"/>
        <v>22</v>
      </c>
      <c r="C505" t="s">
        <v>73</v>
      </c>
      <c r="D505" s="1" t="s">
        <v>74</v>
      </c>
      <c r="E505">
        <v>16.02</v>
      </c>
      <c r="F505">
        <v>3</v>
      </c>
      <c r="G505">
        <v>50</v>
      </c>
      <c r="H505">
        <v>0</v>
      </c>
    </row>
    <row r="506" spans="1:8" x14ac:dyDescent="0.3">
      <c r="A506" s="2">
        <v>42026</v>
      </c>
      <c r="B506" s="6">
        <f t="shared" si="7"/>
        <v>22</v>
      </c>
      <c r="C506" t="s">
        <v>75</v>
      </c>
      <c r="D506" s="1" t="s">
        <v>76</v>
      </c>
      <c r="E506">
        <v>26.5</v>
      </c>
      <c r="F506">
        <v>11520</v>
      </c>
      <c r="G506">
        <v>305320</v>
      </c>
      <c r="H506">
        <v>9253000</v>
      </c>
    </row>
    <row r="507" spans="1:8" x14ac:dyDescent="0.3">
      <c r="A507" s="2">
        <v>42026</v>
      </c>
      <c r="B507" s="6">
        <f t="shared" si="7"/>
        <v>22</v>
      </c>
      <c r="C507" t="s">
        <v>77</v>
      </c>
      <c r="D507" s="1" t="s">
        <v>78</v>
      </c>
      <c r="E507">
        <v>2.5</v>
      </c>
      <c r="F507">
        <v>3370</v>
      </c>
      <c r="G507">
        <v>8410</v>
      </c>
      <c r="H507">
        <v>24386000</v>
      </c>
    </row>
    <row r="508" spans="1:8" x14ac:dyDescent="0.3">
      <c r="A508" s="2">
        <v>42026</v>
      </c>
      <c r="B508" s="6">
        <f t="shared" si="7"/>
        <v>22</v>
      </c>
      <c r="C508" t="s">
        <v>79</v>
      </c>
      <c r="D508" s="1" t="s">
        <v>80</v>
      </c>
      <c r="E508">
        <v>6.87</v>
      </c>
      <c r="F508">
        <v>4231</v>
      </c>
      <c r="G508">
        <v>28930</v>
      </c>
      <c r="H508">
        <v>2464000</v>
      </c>
    </row>
    <row r="509" spans="1:8" x14ac:dyDescent="0.3">
      <c r="A509" s="2">
        <v>42026</v>
      </c>
      <c r="B509" s="6">
        <f t="shared" si="7"/>
        <v>22</v>
      </c>
      <c r="C509" t="s">
        <v>81</v>
      </c>
      <c r="D509" s="1" t="s">
        <v>82</v>
      </c>
      <c r="E509">
        <v>0.99</v>
      </c>
      <c r="F509">
        <v>5919</v>
      </c>
      <c r="G509">
        <v>5790</v>
      </c>
      <c r="H509">
        <v>11698000</v>
      </c>
    </row>
    <row r="510" spans="1:8" x14ac:dyDescent="0.3">
      <c r="A510" s="2">
        <v>42026</v>
      </c>
      <c r="B510" s="6">
        <f t="shared" si="7"/>
        <v>22</v>
      </c>
      <c r="C510" t="s">
        <v>83</v>
      </c>
      <c r="D510" s="1" t="s">
        <v>84</v>
      </c>
      <c r="E510">
        <v>1.05</v>
      </c>
      <c r="F510">
        <v>5</v>
      </c>
      <c r="G510">
        <v>10</v>
      </c>
      <c r="H510">
        <v>0</v>
      </c>
    </row>
    <row r="511" spans="1:8" x14ac:dyDescent="0.3">
      <c r="A511" s="2">
        <v>42026</v>
      </c>
      <c r="B511" s="6">
        <f t="shared" si="7"/>
        <v>22</v>
      </c>
      <c r="C511" t="s">
        <v>85</v>
      </c>
      <c r="D511" s="1" t="s">
        <v>86</v>
      </c>
      <c r="E511">
        <v>11.19</v>
      </c>
      <c r="F511">
        <v>2021</v>
      </c>
      <c r="G511">
        <v>22080</v>
      </c>
      <c r="H511">
        <v>24981000</v>
      </c>
    </row>
    <row r="512" spans="1:8" x14ac:dyDescent="0.3">
      <c r="A512" s="2">
        <v>42026</v>
      </c>
      <c r="B512" s="6">
        <f t="shared" si="7"/>
        <v>22</v>
      </c>
      <c r="C512" t="s">
        <v>87</v>
      </c>
      <c r="D512" s="1" t="s">
        <v>88</v>
      </c>
      <c r="E512">
        <v>3.23</v>
      </c>
      <c r="F512">
        <v>35000</v>
      </c>
      <c r="G512">
        <v>110330</v>
      </c>
      <c r="H512">
        <v>39722000</v>
      </c>
    </row>
    <row r="513" spans="1:8" x14ac:dyDescent="0.3">
      <c r="A513" s="2">
        <v>42026</v>
      </c>
      <c r="B513" s="6">
        <f t="shared" si="7"/>
        <v>22</v>
      </c>
      <c r="C513" t="s">
        <v>89</v>
      </c>
      <c r="D513" s="1" t="s">
        <v>90</v>
      </c>
      <c r="E513">
        <v>4.33</v>
      </c>
      <c r="F513">
        <v>974</v>
      </c>
      <c r="G513">
        <v>4220</v>
      </c>
      <c r="H513">
        <v>3999000</v>
      </c>
    </row>
    <row r="514" spans="1:8" x14ac:dyDescent="0.3">
      <c r="A514" s="2">
        <v>42026</v>
      </c>
      <c r="B514" s="6">
        <f t="shared" si="7"/>
        <v>22</v>
      </c>
      <c r="C514" t="s">
        <v>91</v>
      </c>
      <c r="D514" s="1" t="s">
        <v>92</v>
      </c>
      <c r="E514">
        <v>7.24</v>
      </c>
      <c r="F514">
        <v>250008</v>
      </c>
      <c r="G514">
        <v>1775060</v>
      </c>
      <c r="H514">
        <v>15327000</v>
      </c>
    </row>
    <row r="515" spans="1:8" x14ac:dyDescent="0.3">
      <c r="A515" s="2">
        <v>42026</v>
      </c>
      <c r="B515" s="6">
        <f t="shared" ref="B515:B578" si="8">DAY(A515)</f>
        <v>22</v>
      </c>
      <c r="C515" t="s">
        <v>93</v>
      </c>
      <c r="D515" s="1" t="s">
        <v>94</v>
      </c>
      <c r="E515">
        <v>20.7</v>
      </c>
      <c r="F515">
        <v>0</v>
      </c>
      <c r="G515">
        <v>0</v>
      </c>
      <c r="H515">
        <v>2322000</v>
      </c>
    </row>
    <row r="516" spans="1:8" x14ac:dyDescent="0.3">
      <c r="A516" s="2">
        <v>42026</v>
      </c>
      <c r="B516" s="6">
        <f t="shared" si="8"/>
        <v>22</v>
      </c>
      <c r="C516" t="s">
        <v>95</v>
      </c>
      <c r="D516" s="1" t="s">
        <v>96</v>
      </c>
      <c r="E516">
        <v>3</v>
      </c>
      <c r="F516">
        <v>701</v>
      </c>
      <c r="G516">
        <v>1970</v>
      </c>
      <c r="H516">
        <v>0</v>
      </c>
    </row>
    <row r="517" spans="1:8" x14ac:dyDescent="0.3">
      <c r="A517" s="2">
        <v>42026</v>
      </c>
      <c r="B517" s="6">
        <f t="shared" si="8"/>
        <v>22</v>
      </c>
      <c r="C517" t="s">
        <v>97</v>
      </c>
      <c r="D517" s="1" t="s">
        <v>98</v>
      </c>
      <c r="E517">
        <v>2.5499999999999998</v>
      </c>
      <c r="F517">
        <v>2</v>
      </c>
      <c r="G517">
        <v>10</v>
      </c>
      <c r="H517">
        <v>0</v>
      </c>
    </row>
    <row r="518" spans="1:8" x14ac:dyDescent="0.3">
      <c r="A518" s="2">
        <v>42026</v>
      </c>
      <c r="B518" s="6">
        <f t="shared" si="8"/>
        <v>22</v>
      </c>
      <c r="C518" t="s">
        <v>99</v>
      </c>
      <c r="D518" s="1" t="s">
        <v>100</v>
      </c>
      <c r="E518">
        <v>2.77</v>
      </c>
      <c r="F518">
        <v>0</v>
      </c>
      <c r="G518">
        <v>0</v>
      </c>
      <c r="H518">
        <v>0</v>
      </c>
    </row>
    <row r="519" spans="1:8" x14ac:dyDescent="0.3">
      <c r="A519" s="2">
        <v>42026</v>
      </c>
      <c r="B519" s="6">
        <f t="shared" si="8"/>
        <v>22</v>
      </c>
      <c r="C519" t="s">
        <v>101</v>
      </c>
      <c r="D519" s="1" t="s">
        <v>102</v>
      </c>
      <c r="E519">
        <v>7.19</v>
      </c>
      <c r="F519">
        <v>1</v>
      </c>
      <c r="G519">
        <v>10</v>
      </c>
      <c r="H519">
        <v>2174000</v>
      </c>
    </row>
    <row r="520" spans="1:8" x14ac:dyDescent="0.3">
      <c r="A520" s="2">
        <v>42026</v>
      </c>
      <c r="B520" s="6">
        <f t="shared" si="8"/>
        <v>22</v>
      </c>
      <c r="C520" t="s">
        <v>103</v>
      </c>
      <c r="D520" s="1" t="s">
        <v>104</v>
      </c>
      <c r="E520">
        <v>43</v>
      </c>
      <c r="F520">
        <v>17210</v>
      </c>
      <c r="G520">
        <v>744390</v>
      </c>
      <c r="H520">
        <v>7788000</v>
      </c>
    </row>
    <row r="521" spans="1:8" x14ac:dyDescent="0.3">
      <c r="A521" s="2">
        <v>42026</v>
      </c>
      <c r="B521" s="6">
        <f t="shared" si="8"/>
        <v>22</v>
      </c>
      <c r="C521" t="s">
        <v>105</v>
      </c>
      <c r="D521" s="1" t="s">
        <v>106</v>
      </c>
      <c r="E521">
        <v>1.1399999999999999</v>
      </c>
      <c r="F521">
        <v>14109</v>
      </c>
      <c r="G521">
        <v>15850</v>
      </c>
      <c r="H521">
        <v>96494000</v>
      </c>
    </row>
    <row r="522" spans="1:8" x14ac:dyDescent="0.3">
      <c r="A522" s="2">
        <v>42026</v>
      </c>
      <c r="B522" s="6">
        <f t="shared" si="8"/>
        <v>22</v>
      </c>
      <c r="C522" t="s">
        <v>107</v>
      </c>
      <c r="D522" s="1" t="s">
        <v>108</v>
      </c>
      <c r="E522">
        <v>13</v>
      </c>
      <c r="F522">
        <v>49</v>
      </c>
      <c r="G522">
        <v>640</v>
      </c>
      <c r="H522">
        <v>0</v>
      </c>
    </row>
    <row r="523" spans="1:8" x14ac:dyDescent="0.3">
      <c r="A523" s="2">
        <v>42026</v>
      </c>
      <c r="B523" s="6">
        <f t="shared" si="8"/>
        <v>22</v>
      </c>
      <c r="C523" t="s">
        <v>109</v>
      </c>
      <c r="D523" s="1" t="s">
        <v>110</v>
      </c>
      <c r="E523">
        <v>306.05</v>
      </c>
      <c r="F523">
        <v>82</v>
      </c>
      <c r="G523">
        <v>25440</v>
      </c>
      <c r="H523">
        <v>1075000</v>
      </c>
    </row>
    <row r="524" spans="1:8" x14ac:dyDescent="0.3">
      <c r="A524" s="2">
        <v>42026</v>
      </c>
      <c r="B524" s="6">
        <f t="shared" si="8"/>
        <v>22</v>
      </c>
      <c r="C524" t="s">
        <v>111</v>
      </c>
      <c r="D524" s="1" t="s">
        <v>112</v>
      </c>
      <c r="E524">
        <v>3.77</v>
      </c>
      <c r="F524">
        <v>1302</v>
      </c>
      <c r="G524">
        <v>4930</v>
      </c>
      <c r="H524">
        <v>0</v>
      </c>
    </row>
    <row r="525" spans="1:8" x14ac:dyDescent="0.3">
      <c r="A525" s="2">
        <v>42026</v>
      </c>
      <c r="B525" s="6">
        <f t="shared" si="8"/>
        <v>22</v>
      </c>
      <c r="C525" t="s">
        <v>113</v>
      </c>
      <c r="D525" s="1" t="s">
        <v>114</v>
      </c>
      <c r="E525">
        <v>27.9</v>
      </c>
      <c r="F525">
        <v>0</v>
      </c>
      <c r="G525">
        <v>0</v>
      </c>
      <c r="H525">
        <v>0</v>
      </c>
    </row>
    <row r="526" spans="1:8" x14ac:dyDescent="0.3">
      <c r="A526" s="2">
        <v>42026</v>
      </c>
      <c r="B526" s="6">
        <f t="shared" si="8"/>
        <v>22</v>
      </c>
      <c r="C526" t="s">
        <v>115</v>
      </c>
      <c r="D526" s="1" t="s">
        <v>116</v>
      </c>
      <c r="E526">
        <v>11.02</v>
      </c>
      <c r="F526">
        <v>1002</v>
      </c>
      <c r="G526">
        <v>11030</v>
      </c>
      <c r="H526">
        <v>911000</v>
      </c>
    </row>
    <row r="527" spans="1:8" x14ac:dyDescent="0.3">
      <c r="A527" s="2">
        <v>42026</v>
      </c>
      <c r="B527" s="6">
        <f t="shared" si="8"/>
        <v>22</v>
      </c>
      <c r="C527" t="s">
        <v>117</v>
      </c>
      <c r="D527" s="1" t="s">
        <v>118</v>
      </c>
      <c r="E527">
        <v>79.95</v>
      </c>
      <c r="F527">
        <v>0</v>
      </c>
      <c r="G527">
        <v>0</v>
      </c>
      <c r="H527">
        <v>0</v>
      </c>
    </row>
    <row r="528" spans="1:8" x14ac:dyDescent="0.3">
      <c r="A528" s="2">
        <v>42026</v>
      </c>
      <c r="B528" s="6">
        <f t="shared" si="8"/>
        <v>22</v>
      </c>
      <c r="C528" t="s">
        <v>119</v>
      </c>
      <c r="D528" s="1" t="s">
        <v>120</v>
      </c>
      <c r="E528">
        <v>4</v>
      </c>
      <c r="F528">
        <v>97499</v>
      </c>
      <c r="G528">
        <v>388340</v>
      </c>
      <c r="H528">
        <v>67191000</v>
      </c>
    </row>
    <row r="529" spans="1:8" x14ac:dyDescent="0.3">
      <c r="A529" s="2">
        <v>42026</v>
      </c>
      <c r="B529" s="6">
        <f t="shared" si="8"/>
        <v>22</v>
      </c>
      <c r="C529" t="s">
        <v>121</v>
      </c>
      <c r="D529" s="1" t="s">
        <v>122</v>
      </c>
      <c r="E529">
        <v>3.49</v>
      </c>
      <c r="F529">
        <v>46908</v>
      </c>
      <c r="G529">
        <v>163710</v>
      </c>
      <c r="H529">
        <v>1797000</v>
      </c>
    </row>
    <row r="530" spans="1:8" x14ac:dyDescent="0.3">
      <c r="A530" s="2">
        <v>42026</v>
      </c>
      <c r="B530" s="6">
        <f t="shared" si="8"/>
        <v>22</v>
      </c>
      <c r="C530" t="s">
        <v>123</v>
      </c>
      <c r="D530" s="1" t="s">
        <v>124</v>
      </c>
      <c r="E530">
        <v>1.24</v>
      </c>
      <c r="F530">
        <v>13102</v>
      </c>
      <c r="G530">
        <v>15720</v>
      </c>
      <c r="H530">
        <v>57095000</v>
      </c>
    </row>
    <row r="531" spans="1:8" x14ac:dyDescent="0.3">
      <c r="A531" s="2">
        <v>42026</v>
      </c>
      <c r="B531" s="6">
        <f t="shared" si="8"/>
        <v>22</v>
      </c>
      <c r="C531" t="s">
        <v>125</v>
      </c>
      <c r="D531" s="1" t="s">
        <v>126</v>
      </c>
      <c r="E531">
        <v>2.65</v>
      </c>
      <c r="F531">
        <v>345</v>
      </c>
      <c r="G531">
        <v>920</v>
      </c>
      <c r="H531">
        <v>2181000</v>
      </c>
    </row>
    <row r="532" spans="1:8" x14ac:dyDescent="0.3">
      <c r="A532" s="2">
        <v>42026</v>
      </c>
      <c r="B532" s="6">
        <f t="shared" si="8"/>
        <v>22</v>
      </c>
      <c r="C532" t="s">
        <v>127</v>
      </c>
      <c r="D532" s="1" t="s">
        <v>128</v>
      </c>
      <c r="E532">
        <v>61.5</v>
      </c>
      <c r="F532">
        <v>3375</v>
      </c>
      <c r="G532">
        <v>207140</v>
      </c>
      <c r="H532">
        <v>4735000</v>
      </c>
    </row>
    <row r="533" spans="1:8" x14ac:dyDescent="0.3">
      <c r="A533" s="2">
        <v>42026</v>
      </c>
      <c r="B533" s="6">
        <f t="shared" si="8"/>
        <v>22</v>
      </c>
      <c r="C533" t="s">
        <v>129</v>
      </c>
      <c r="D533" s="1" t="s">
        <v>130</v>
      </c>
      <c r="E533">
        <v>98.7</v>
      </c>
      <c r="F533">
        <v>48309</v>
      </c>
      <c r="G533">
        <v>4768460</v>
      </c>
      <c r="H533">
        <v>34013000</v>
      </c>
    </row>
    <row r="534" spans="1:8" x14ac:dyDescent="0.3">
      <c r="A534" s="2">
        <v>42026</v>
      </c>
      <c r="B534" s="6">
        <f t="shared" si="8"/>
        <v>22</v>
      </c>
      <c r="C534" t="s">
        <v>131</v>
      </c>
      <c r="D534" s="1" t="s">
        <v>132</v>
      </c>
      <c r="E534">
        <v>5.36</v>
      </c>
      <c r="F534">
        <v>679096</v>
      </c>
      <c r="G534">
        <v>3637800</v>
      </c>
      <c r="H534">
        <v>95414000</v>
      </c>
    </row>
    <row r="535" spans="1:8" x14ac:dyDescent="0.3">
      <c r="A535" s="2">
        <v>42026</v>
      </c>
      <c r="B535" s="6">
        <f t="shared" si="8"/>
        <v>22</v>
      </c>
      <c r="C535" t="s">
        <v>133</v>
      </c>
      <c r="D535" s="1" t="s">
        <v>134</v>
      </c>
      <c r="E535">
        <v>35.6</v>
      </c>
      <c r="F535">
        <v>3197</v>
      </c>
      <c r="G535">
        <v>114510</v>
      </c>
      <c r="H535">
        <v>9289000</v>
      </c>
    </row>
    <row r="536" spans="1:8" x14ac:dyDescent="0.3">
      <c r="A536" s="2">
        <v>42026</v>
      </c>
      <c r="B536" s="6">
        <f t="shared" si="8"/>
        <v>22</v>
      </c>
      <c r="C536" t="s">
        <v>135</v>
      </c>
      <c r="D536" s="1" t="s">
        <v>136</v>
      </c>
      <c r="E536">
        <v>1.52</v>
      </c>
      <c r="F536">
        <v>0</v>
      </c>
      <c r="G536">
        <v>0</v>
      </c>
      <c r="H536">
        <v>5226000</v>
      </c>
    </row>
    <row r="537" spans="1:8" x14ac:dyDescent="0.3">
      <c r="A537" s="2">
        <v>42026</v>
      </c>
      <c r="B537" s="6">
        <f t="shared" si="8"/>
        <v>22</v>
      </c>
      <c r="C537" t="s">
        <v>137</v>
      </c>
      <c r="D537" s="1" t="s">
        <v>138</v>
      </c>
      <c r="E537">
        <v>15.9</v>
      </c>
      <c r="F537">
        <v>99846</v>
      </c>
      <c r="G537">
        <v>1596910</v>
      </c>
      <c r="H537">
        <v>978000</v>
      </c>
    </row>
    <row r="538" spans="1:8" x14ac:dyDescent="0.3">
      <c r="A538" s="2">
        <v>42026</v>
      </c>
      <c r="B538" s="6">
        <f t="shared" si="8"/>
        <v>22</v>
      </c>
      <c r="C538" t="s">
        <v>139</v>
      </c>
      <c r="D538" s="1" t="s">
        <v>140</v>
      </c>
      <c r="E538">
        <v>27.7</v>
      </c>
      <c r="F538">
        <v>1056</v>
      </c>
      <c r="G538">
        <v>28100</v>
      </c>
      <c r="H538">
        <v>2468000</v>
      </c>
    </row>
    <row r="539" spans="1:8" x14ac:dyDescent="0.3">
      <c r="A539" s="2">
        <v>42026</v>
      </c>
      <c r="B539" s="6">
        <f t="shared" si="8"/>
        <v>22</v>
      </c>
      <c r="C539" t="s">
        <v>141</v>
      </c>
      <c r="D539" s="1" t="s">
        <v>142</v>
      </c>
      <c r="E539">
        <v>150</v>
      </c>
      <c r="F539">
        <v>3992</v>
      </c>
      <c r="G539">
        <v>601540</v>
      </c>
      <c r="H539">
        <v>10451000</v>
      </c>
    </row>
    <row r="540" spans="1:8" x14ac:dyDescent="0.3">
      <c r="A540" s="2">
        <v>42026</v>
      </c>
      <c r="B540" s="6">
        <f t="shared" si="8"/>
        <v>22</v>
      </c>
      <c r="C540" t="s">
        <v>143</v>
      </c>
      <c r="D540" s="1" t="s">
        <v>144</v>
      </c>
      <c r="E540">
        <v>0.06</v>
      </c>
      <c r="F540">
        <v>16100</v>
      </c>
      <c r="G540">
        <v>970</v>
      </c>
      <c r="H540">
        <v>0</v>
      </c>
    </row>
    <row r="541" spans="1:8" x14ac:dyDescent="0.3">
      <c r="A541" s="2">
        <v>42026</v>
      </c>
      <c r="B541" s="6">
        <f t="shared" si="8"/>
        <v>22</v>
      </c>
      <c r="C541" t="s">
        <v>145</v>
      </c>
      <c r="D541" s="1" t="s">
        <v>146</v>
      </c>
      <c r="E541">
        <v>1.33</v>
      </c>
      <c r="F541">
        <v>1747685</v>
      </c>
      <c r="G541">
        <v>2300860</v>
      </c>
      <c r="H541">
        <v>6078000</v>
      </c>
    </row>
    <row r="542" spans="1:8" x14ac:dyDescent="0.3">
      <c r="A542" s="2">
        <v>42026</v>
      </c>
      <c r="B542" s="6">
        <f t="shared" si="8"/>
        <v>22</v>
      </c>
      <c r="C542" t="s">
        <v>147</v>
      </c>
      <c r="D542" s="1" t="s">
        <v>148</v>
      </c>
      <c r="E542">
        <v>73.36</v>
      </c>
      <c r="F542">
        <v>0</v>
      </c>
      <c r="G542">
        <v>0</v>
      </c>
      <c r="H542">
        <v>6034000</v>
      </c>
    </row>
    <row r="543" spans="1:8" x14ac:dyDescent="0.3">
      <c r="A543" s="2">
        <v>42026</v>
      </c>
      <c r="B543" s="6">
        <f t="shared" si="8"/>
        <v>22</v>
      </c>
      <c r="C543" t="s">
        <v>149</v>
      </c>
      <c r="D543" s="1" t="s">
        <v>150</v>
      </c>
      <c r="E543">
        <v>1.72</v>
      </c>
      <c r="F543">
        <v>485978</v>
      </c>
      <c r="G543">
        <v>845850</v>
      </c>
      <c r="H543">
        <v>50108000</v>
      </c>
    </row>
    <row r="544" spans="1:8" x14ac:dyDescent="0.3">
      <c r="A544" s="2">
        <v>42026</v>
      </c>
      <c r="B544" s="6">
        <f t="shared" si="8"/>
        <v>22</v>
      </c>
      <c r="C544" t="s">
        <v>151</v>
      </c>
      <c r="D544" s="1" t="s">
        <v>152</v>
      </c>
      <c r="E544">
        <v>332.4</v>
      </c>
      <c r="F544">
        <v>91224</v>
      </c>
      <c r="G544">
        <v>30594760</v>
      </c>
      <c r="H544">
        <v>28420000</v>
      </c>
    </row>
    <row r="545" spans="1:8" x14ac:dyDescent="0.3">
      <c r="A545" s="2">
        <v>42026</v>
      </c>
      <c r="B545" s="6">
        <f t="shared" si="8"/>
        <v>22</v>
      </c>
      <c r="C545" t="s">
        <v>153</v>
      </c>
      <c r="D545" s="1" t="s">
        <v>154</v>
      </c>
      <c r="E545">
        <v>1.06</v>
      </c>
      <c r="F545">
        <v>6</v>
      </c>
      <c r="G545">
        <v>10</v>
      </c>
      <c r="H545">
        <v>0</v>
      </c>
    </row>
    <row r="546" spans="1:8" x14ac:dyDescent="0.3">
      <c r="A546" s="2">
        <v>42026</v>
      </c>
      <c r="B546" s="6">
        <f t="shared" si="8"/>
        <v>22</v>
      </c>
      <c r="C546" t="s">
        <v>155</v>
      </c>
      <c r="D546" s="1" t="s">
        <v>156</v>
      </c>
      <c r="E546">
        <v>4</v>
      </c>
      <c r="F546">
        <v>400</v>
      </c>
      <c r="G546">
        <v>1630</v>
      </c>
      <c r="H546">
        <v>4262000</v>
      </c>
    </row>
    <row r="547" spans="1:8" x14ac:dyDescent="0.3">
      <c r="A547" s="2">
        <v>42026</v>
      </c>
      <c r="B547" s="6">
        <f t="shared" si="8"/>
        <v>22</v>
      </c>
      <c r="C547" t="s">
        <v>157</v>
      </c>
      <c r="D547" s="1" t="s">
        <v>158</v>
      </c>
      <c r="E547">
        <v>2.5</v>
      </c>
      <c r="F547">
        <v>17875</v>
      </c>
      <c r="G547">
        <v>44650</v>
      </c>
      <c r="H547">
        <v>14368000</v>
      </c>
    </row>
    <row r="548" spans="1:8" x14ac:dyDescent="0.3">
      <c r="A548" s="2">
        <v>42026</v>
      </c>
      <c r="B548" s="6">
        <f t="shared" si="8"/>
        <v>22</v>
      </c>
      <c r="C548" t="s">
        <v>159</v>
      </c>
      <c r="D548" s="1" t="s">
        <v>160</v>
      </c>
      <c r="E548">
        <v>0.43</v>
      </c>
      <c r="F548">
        <v>528</v>
      </c>
      <c r="G548">
        <v>230</v>
      </c>
      <c r="H548">
        <v>0</v>
      </c>
    </row>
    <row r="549" spans="1:8" x14ac:dyDescent="0.3">
      <c r="A549" s="2">
        <v>42026</v>
      </c>
      <c r="B549" s="6">
        <f t="shared" si="8"/>
        <v>22</v>
      </c>
      <c r="C549" t="s">
        <v>161</v>
      </c>
      <c r="D549" s="1" t="s">
        <v>162</v>
      </c>
      <c r="E549">
        <v>146.1</v>
      </c>
      <c r="F549">
        <v>20588</v>
      </c>
      <c r="G549">
        <v>3007910</v>
      </c>
      <c r="H549">
        <v>22030000</v>
      </c>
    </row>
    <row r="550" spans="1:8" x14ac:dyDescent="0.3">
      <c r="A550" s="2">
        <v>42026</v>
      </c>
      <c r="B550" s="6">
        <f t="shared" si="8"/>
        <v>22</v>
      </c>
      <c r="C550" t="s">
        <v>163</v>
      </c>
      <c r="D550" s="1" t="s">
        <v>164</v>
      </c>
      <c r="E550">
        <v>0.06</v>
      </c>
      <c r="F550">
        <v>9040</v>
      </c>
      <c r="G550">
        <v>540</v>
      </c>
      <c r="H550">
        <v>0</v>
      </c>
    </row>
    <row r="551" spans="1:8" x14ac:dyDescent="0.3">
      <c r="A551" s="2">
        <v>42026</v>
      </c>
      <c r="B551" s="6">
        <f t="shared" si="8"/>
        <v>22</v>
      </c>
      <c r="C551" t="s">
        <v>165</v>
      </c>
      <c r="D551" s="1" t="s">
        <v>166</v>
      </c>
      <c r="E551">
        <v>16.3</v>
      </c>
      <c r="F551">
        <v>164551</v>
      </c>
      <c r="G551">
        <v>2683320</v>
      </c>
      <c r="H551">
        <v>60952000</v>
      </c>
    </row>
    <row r="552" spans="1:8" x14ac:dyDescent="0.3">
      <c r="A552" s="2">
        <v>42026</v>
      </c>
      <c r="B552" s="6">
        <f t="shared" si="8"/>
        <v>22</v>
      </c>
      <c r="C552" t="s">
        <v>167</v>
      </c>
      <c r="D552" s="1" t="s">
        <v>168</v>
      </c>
      <c r="E552">
        <v>17</v>
      </c>
      <c r="F552">
        <v>240</v>
      </c>
      <c r="G552">
        <v>4140</v>
      </c>
      <c r="H552">
        <v>1050000</v>
      </c>
    </row>
    <row r="553" spans="1:8" x14ac:dyDescent="0.3">
      <c r="A553" s="2">
        <v>42026</v>
      </c>
      <c r="B553" s="6">
        <f t="shared" si="8"/>
        <v>22</v>
      </c>
      <c r="C553" t="s">
        <v>169</v>
      </c>
      <c r="D553" s="1" t="s">
        <v>170</v>
      </c>
      <c r="E553">
        <v>4.75</v>
      </c>
      <c r="F553">
        <v>850</v>
      </c>
      <c r="G553">
        <v>4050</v>
      </c>
      <c r="H553">
        <v>4916000</v>
      </c>
    </row>
    <row r="554" spans="1:8" x14ac:dyDescent="0.3">
      <c r="A554" s="2">
        <v>42026</v>
      </c>
      <c r="B554" s="6">
        <f t="shared" si="8"/>
        <v>22</v>
      </c>
      <c r="C554" t="s">
        <v>171</v>
      </c>
      <c r="D554" s="1" t="s">
        <v>172</v>
      </c>
      <c r="E554">
        <v>88.5</v>
      </c>
      <c r="F554">
        <v>7548</v>
      </c>
      <c r="G554">
        <v>678370</v>
      </c>
      <c r="H554">
        <v>22240000</v>
      </c>
    </row>
    <row r="555" spans="1:8" x14ac:dyDescent="0.3">
      <c r="A555" s="2">
        <v>42026</v>
      </c>
      <c r="B555" s="6">
        <f t="shared" si="8"/>
        <v>22</v>
      </c>
      <c r="C555" t="s">
        <v>173</v>
      </c>
      <c r="D555" s="1" t="s">
        <v>174</v>
      </c>
      <c r="E555">
        <v>1.03</v>
      </c>
      <c r="F555">
        <v>10424</v>
      </c>
      <c r="G555">
        <v>10710</v>
      </c>
      <c r="H555">
        <v>10109000</v>
      </c>
    </row>
    <row r="556" spans="1:8" x14ac:dyDescent="0.3">
      <c r="A556" s="2">
        <v>42026</v>
      </c>
      <c r="B556" s="6">
        <f t="shared" si="8"/>
        <v>22</v>
      </c>
      <c r="C556" t="s">
        <v>175</v>
      </c>
      <c r="D556" s="1" t="s">
        <v>176</v>
      </c>
      <c r="E556">
        <v>47.5</v>
      </c>
      <c r="F556">
        <v>55060</v>
      </c>
      <c r="G556">
        <v>2587710</v>
      </c>
      <c r="H556">
        <v>25747000</v>
      </c>
    </row>
    <row r="557" spans="1:8" x14ac:dyDescent="0.3">
      <c r="A557" s="2">
        <v>42026</v>
      </c>
      <c r="B557" s="6">
        <f t="shared" si="8"/>
        <v>22</v>
      </c>
      <c r="C557" t="s">
        <v>177</v>
      </c>
      <c r="D557" s="1" t="s">
        <v>178</v>
      </c>
      <c r="E557">
        <v>8.19</v>
      </c>
      <c r="F557">
        <v>14877</v>
      </c>
      <c r="G557">
        <v>121510</v>
      </c>
      <c r="H557">
        <v>7558000</v>
      </c>
    </row>
    <row r="558" spans="1:8" x14ac:dyDescent="0.3">
      <c r="A558" s="2">
        <v>42026</v>
      </c>
      <c r="B558" s="6">
        <f t="shared" si="8"/>
        <v>22</v>
      </c>
      <c r="C558" t="s">
        <v>179</v>
      </c>
      <c r="D558" s="1" t="s">
        <v>180</v>
      </c>
      <c r="E558">
        <v>8.4700000000000006</v>
      </c>
      <c r="F558">
        <v>5030</v>
      </c>
      <c r="G558">
        <v>41580</v>
      </c>
      <c r="H558">
        <v>3648000</v>
      </c>
    </row>
    <row r="559" spans="1:8" x14ac:dyDescent="0.3">
      <c r="A559" s="2">
        <v>42026</v>
      </c>
      <c r="B559" s="6">
        <f t="shared" si="8"/>
        <v>22</v>
      </c>
      <c r="C559" t="s">
        <v>181</v>
      </c>
      <c r="D559" s="1" t="s">
        <v>182</v>
      </c>
      <c r="E559">
        <v>0.71</v>
      </c>
      <c r="F559">
        <v>10</v>
      </c>
      <c r="G559">
        <v>10</v>
      </c>
      <c r="H559">
        <v>11252000</v>
      </c>
    </row>
    <row r="560" spans="1:8" x14ac:dyDescent="0.3">
      <c r="A560" s="2">
        <v>42026</v>
      </c>
      <c r="B560" s="6">
        <f t="shared" si="8"/>
        <v>22</v>
      </c>
      <c r="C560" t="s">
        <v>183</v>
      </c>
      <c r="D560" s="1" t="s">
        <v>184</v>
      </c>
      <c r="E560">
        <v>1.36</v>
      </c>
      <c r="F560">
        <v>7379</v>
      </c>
      <c r="G560">
        <v>9910</v>
      </c>
      <c r="H560">
        <v>22530000</v>
      </c>
    </row>
    <row r="561" spans="1:8" x14ac:dyDescent="0.3">
      <c r="A561" s="2">
        <v>42026</v>
      </c>
      <c r="B561" s="6">
        <f t="shared" si="8"/>
        <v>22</v>
      </c>
      <c r="C561" t="s">
        <v>185</v>
      </c>
      <c r="D561" s="1" t="s">
        <v>186</v>
      </c>
      <c r="E561">
        <v>3.6</v>
      </c>
      <c r="F561">
        <v>4826</v>
      </c>
      <c r="G561">
        <v>17190</v>
      </c>
      <c r="H561">
        <v>48753000</v>
      </c>
    </row>
    <row r="562" spans="1:8" x14ac:dyDescent="0.3">
      <c r="A562" s="2">
        <v>42026</v>
      </c>
      <c r="B562" s="6">
        <f t="shared" si="8"/>
        <v>22</v>
      </c>
      <c r="C562" t="s">
        <v>187</v>
      </c>
      <c r="D562" s="1" t="s">
        <v>188</v>
      </c>
      <c r="E562">
        <v>105.85</v>
      </c>
      <c r="F562">
        <v>4619</v>
      </c>
      <c r="G562">
        <v>485220</v>
      </c>
      <c r="H562">
        <v>4610000</v>
      </c>
    </row>
    <row r="563" spans="1:8" x14ac:dyDescent="0.3">
      <c r="A563" s="2">
        <v>42026</v>
      </c>
      <c r="B563" s="6">
        <f t="shared" si="8"/>
        <v>22</v>
      </c>
      <c r="C563" t="s">
        <v>189</v>
      </c>
      <c r="D563" s="1" t="s">
        <v>190</v>
      </c>
      <c r="E563">
        <v>54.45</v>
      </c>
      <c r="F563">
        <v>514</v>
      </c>
      <c r="G563">
        <v>27770</v>
      </c>
      <c r="H563">
        <v>4122000</v>
      </c>
    </row>
    <row r="564" spans="1:8" x14ac:dyDescent="0.3">
      <c r="A564" s="2">
        <v>42026</v>
      </c>
      <c r="B564" s="6">
        <f t="shared" si="8"/>
        <v>22</v>
      </c>
      <c r="C564" t="s">
        <v>191</v>
      </c>
      <c r="D564" s="1" t="s">
        <v>192</v>
      </c>
      <c r="E564">
        <v>20.9</v>
      </c>
      <c r="F564">
        <v>35</v>
      </c>
      <c r="G564">
        <v>730</v>
      </c>
      <c r="H564">
        <v>1091000</v>
      </c>
    </row>
    <row r="565" spans="1:8" x14ac:dyDescent="0.3">
      <c r="A565" s="2">
        <v>42026</v>
      </c>
      <c r="B565" s="6">
        <f t="shared" si="8"/>
        <v>22</v>
      </c>
      <c r="C565" t="s">
        <v>193</v>
      </c>
      <c r="D565" s="1" t="s">
        <v>194</v>
      </c>
      <c r="E565">
        <v>3.38</v>
      </c>
      <c r="F565">
        <v>73465</v>
      </c>
      <c r="G565">
        <v>245170</v>
      </c>
      <c r="H565">
        <v>20455000</v>
      </c>
    </row>
    <row r="566" spans="1:8" x14ac:dyDescent="0.3">
      <c r="A566" s="2">
        <v>42026</v>
      </c>
      <c r="B566" s="6">
        <f t="shared" si="8"/>
        <v>22</v>
      </c>
      <c r="C566" t="s">
        <v>195</v>
      </c>
      <c r="D566" s="1" t="s">
        <v>196</v>
      </c>
      <c r="E566">
        <v>4.0999999999999996</v>
      </c>
      <c r="F566">
        <v>2183</v>
      </c>
      <c r="G566">
        <v>8850</v>
      </c>
      <c r="H566">
        <v>26984000</v>
      </c>
    </row>
    <row r="567" spans="1:8" x14ac:dyDescent="0.3">
      <c r="A567" s="2">
        <v>42026</v>
      </c>
      <c r="B567" s="6">
        <f t="shared" si="8"/>
        <v>22</v>
      </c>
      <c r="C567" t="s">
        <v>197</v>
      </c>
      <c r="D567" s="1" t="s">
        <v>198</v>
      </c>
      <c r="E567">
        <v>4.5999999999999996</v>
      </c>
      <c r="F567">
        <v>50</v>
      </c>
      <c r="G567">
        <v>230</v>
      </c>
      <c r="H567">
        <v>0</v>
      </c>
    </row>
    <row r="568" spans="1:8" x14ac:dyDescent="0.3">
      <c r="A568" s="2">
        <v>42026</v>
      </c>
      <c r="B568" s="6">
        <f t="shared" si="8"/>
        <v>22</v>
      </c>
      <c r="C568" t="s">
        <v>199</v>
      </c>
      <c r="D568" s="1" t="s">
        <v>200</v>
      </c>
      <c r="E568">
        <v>22.47</v>
      </c>
      <c r="F568">
        <v>343172</v>
      </c>
      <c r="G568">
        <v>7814590</v>
      </c>
      <c r="H568">
        <v>214367000</v>
      </c>
    </row>
    <row r="569" spans="1:8" x14ac:dyDescent="0.3">
      <c r="A569" s="2">
        <v>42026</v>
      </c>
      <c r="B569" s="6">
        <f t="shared" si="8"/>
        <v>22</v>
      </c>
      <c r="C569" t="s">
        <v>201</v>
      </c>
      <c r="D569" s="1" t="s">
        <v>202</v>
      </c>
      <c r="E569">
        <v>2.59</v>
      </c>
      <c r="F569">
        <v>274719</v>
      </c>
      <c r="G569">
        <v>672790</v>
      </c>
      <c r="H569">
        <v>0</v>
      </c>
    </row>
    <row r="570" spans="1:8" x14ac:dyDescent="0.3">
      <c r="A570" s="2">
        <v>42026</v>
      </c>
      <c r="B570" s="6">
        <f t="shared" si="8"/>
        <v>22</v>
      </c>
      <c r="C570" t="s">
        <v>203</v>
      </c>
      <c r="D570" s="1" t="s">
        <v>204</v>
      </c>
      <c r="E570">
        <v>89.7</v>
      </c>
      <c r="F570">
        <v>2126</v>
      </c>
      <c r="G570">
        <v>190710</v>
      </c>
      <c r="H570">
        <v>2567000</v>
      </c>
    </row>
    <row r="571" spans="1:8" x14ac:dyDescent="0.3">
      <c r="A571" s="2">
        <v>42026</v>
      </c>
      <c r="B571" s="6">
        <f t="shared" si="8"/>
        <v>22</v>
      </c>
      <c r="C571" t="s">
        <v>205</v>
      </c>
      <c r="D571" s="1" t="s">
        <v>206</v>
      </c>
      <c r="E571">
        <v>6.26</v>
      </c>
      <c r="F571">
        <v>1698</v>
      </c>
      <c r="G571">
        <v>10750</v>
      </c>
      <c r="H571">
        <v>8556000</v>
      </c>
    </row>
    <row r="572" spans="1:8" x14ac:dyDescent="0.3">
      <c r="A572" s="2">
        <v>42026</v>
      </c>
      <c r="B572" s="6">
        <f t="shared" si="8"/>
        <v>22</v>
      </c>
      <c r="C572" t="s">
        <v>207</v>
      </c>
      <c r="D572" s="1" t="s">
        <v>208</v>
      </c>
      <c r="E572">
        <v>5.0599999999999996</v>
      </c>
      <c r="F572">
        <v>20</v>
      </c>
      <c r="G572">
        <v>100</v>
      </c>
      <c r="H572">
        <v>2659000</v>
      </c>
    </row>
    <row r="573" spans="1:8" x14ac:dyDescent="0.3">
      <c r="A573" s="2">
        <v>42026</v>
      </c>
      <c r="B573" s="6">
        <f t="shared" si="8"/>
        <v>22</v>
      </c>
      <c r="C573" t="s">
        <v>209</v>
      </c>
      <c r="D573" s="1" t="s">
        <v>210</v>
      </c>
      <c r="E573">
        <v>6.28</v>
      </c>
      <c r="F573">
        <v>91</v>
      </c>
      <c r="G573">
        <v>570</v>
      </c>
      <c r="H573">
        <v>0</v>
      </c>
    </row>
    <row r="574" spans="1:8" x14ac:dyDescent="0.3">
      <c r="A574" s="2">
        <v>42026</v>
      </c>
      <c r="B574" s="6">
        <f t="shared" si="8"/>
        <v>22</v>
      </c>
      <c r="C574" t="s">
        <v>211</v>
      </c>
      <c r="D574" s="1" t="s">
        <v>212</v>
      </c>
      <c r="E574">
        <v>0.72</v>
      </c>
      <c r="F574">
        <v>1564</v>
      </c>
      <c r="G574">
        <v>1110</v>
      </c>
      <c r="H574">
        <v>8257000</v>
      </c>
    </row>
    <row r="575" spans="1:8" x14ac:dyDescent="0.3">
      <c r="A575" s="2">
        <v>42026</v>
      </c>
      <c r="B575" s="6">
        <f t="shared" si="8"/>
        <v>22</v>
      </c>
      <c r="C575" t="s">
        <v>213</v>
      </c>
      <c r="D575" s="1" t="s">
        <v>214</v>
      </c>
      <c r="E575">
        <v>46.65</v>
      </c>
      <c r="F575">
        <v>285</v>
      </c>
      <c r="G575">
        <v>13470</v>
      </c>
      <c r="H575">
        <v>7229000</v>
      </c>
    </row>
    <row r="576" spans="1:8" x14ac:dyDescent="0.3">
      <c r="A576" s="2">
        <v>42026</v>
      </c>
      <c r="B576" s="6">
        <f t="shared" si="8"/>
        <v>22</v>
      </c>
      <c r="C576" t="s">
        <v>215</v>
      </c>
      <c r="D576" s="1" t="s">
        <v>216</v>
      </c>
      <c r="E576">
        <v>2.85</v>
      </c>
      <c r="F576">
        <v>697</v>
      </c>
      <c r="G576">
        <v>1920</v>
      </c>
      <c r="H576">
        <v>0</v>
      </c>
    </row>
    <row r="577" spans="1:8" x14ac:dyDescent="0.3">
      <c r="A577" s="2">
        <v>42026</v>
      </c>
      <c r="B577" s="6">
        <f t="shared" si="8"/>
        <v>22</v>
      </c>
      <c r="C577" t="s">
        <v>217</v>
      </c>
      <c r="D577" s="1" t="s">
        <v>218</v>
      </c>
      <c r="E577">
        <v>0.21</v>
      </c>
      <c r="F577">
        <v>26499</v>
      </c>
      <c r="G577">
        <v>5560</v>
      </c>
      <c r="H577">
        <v>0</v>
      </c>
    </row>
    <row r="578" spans="1:8" x14ac:dyDescent="0.3">
      <c r="A578" s="2">
        <v>42026</v>
      </c>
      <c r="B578" s="6">
        <f t="shared" si="8"/>
        <v>22</v>
      </c>
      <c r="C578" t="s">
        <v>219</v>
      </c>
      <c r="D578" s="1" t="s">
        <v>220</v>
      </c>
      <c r="E578">
        <v>1.82</v>
      </c>
      <c r="F578">
        <v>0</v>
      </c>
      <c r="G578">
        <v>0</v>
      </c>
      <c r="H578">
        <v>0</v>
      </c>
    </row>
    <row r="579" spans="1:8" x14ac:dyDescent="0.3">
      <c r="A579" s="2">
        <v>42026</v>
      </c>
      <c r="B579" s="6">
        <f t="shared" ref="B579:B642" si="9">DAY(A579)</f>
        <v>22</v>
      </c>
      <c r="C579" t="s">
        <v>221</v>
      </c>
      <c r="D579" s="1" t="s">
        <v>222</v>
      </c>
      <c r="E579">
        <v>3.3</v>
      </c>
      <c r="F579">
        <v>47</v>
      </c>
      <c r="G579">
        <v>160</v>
      </c>
      <c r="H579">
        <v>3196000</v>
      </c>
    </row>
    <row r="580" spans="1:8" x14ac:dyDescent="0.3">
      <c r="A580" s="2">
        <v>42026</v>
      </c>
      <c r="B580" s="6">
        <f t="shared" si="9"/>
        <v>22</v>
      </c>
      <c r="C580" t="s">
        <v>223</v>
      </c>
      <c r="D580" s="1" t="s">
        <v>224</v>
      </c>
      <c r="E580">
        <v>0.28000000000000003</v>
      </c>
      <c r="F580">
        <v>11990</v>
      </c>
      <c r="G580">
        <v>3360</v>
      </c>
      <c r="H580">
        <v>13003000</v>
      </c>
    </row>
    <row r="581" spans="1:8" x14ac:dyDescent="0.3">
      <c r="A581" s="2">
        <v>42026</v>
      </c>
      <c r="B581" s="6">
        <f t="shared" si="9"/>
        <v>22</v>
      </c>
      <c r="C581" t="s">
        <v>225</v>
      </c>
      <c r="D581" s="1" t="s">
        <v>226</v>
      </c>
      <c r="E581">
        <v>3.97</v>
      </c>
      <c r="F581">
        <v>22</v>
      </c>
      <c r="G581">
        <v>90</v>
      </c>
      <c r="H581">
        <v>0</v>
      </c>
    </row>
    <row r="582" spans="1:8" x14ac:dyDescent="0.3">
      <c r="A582" s="2">
        <v>42026</v>
      </c>
      <c r="B582" s="6">
        <f t="shared" si="9"/>
        <v>22</v>
      </c>
      <c r="C582" t="s">
        <v>227</v>
      </c>
      <c r="D582" s="1" t="s">
        <v>228</v>
      </c>
      <c r="E582">
        <v>7.17</v>
      </c>
      <c r="F582">
        <v>2735</v>
      </c>
      <c r="G582">
        <v>19700</v>
      </c>
      <c r="H582">
        <v>17743000</v>
      </c>
    </row>
    <row r="583" spans="1:8" x14ac:dyDescent="0.3">
      <c r="A583" s="2">
        <v>42026</v>
      </c>
      <c r="B583" s="6">
        <f t="shared" si="9"/>
        <v>22</v>
      </c>
      <c r="C583" t="s">
        <v>229</v>
      </c>
      <c r="D583" s="1" t="s">
        <v>230</v>
      </c>
      <c r="E583">
        <v>1.95</v>
      </c>
      <c r="F583">
        <v>130855</v>
      </c>
      <c r="G583">
        <v>254540</v>
      </c>
      <c r="H583">
        <v>45748000</v>
      </c>
    </row>
    <row r="584" spans="1:8" x14ac:dyDescent="0.3">
      <c r="A584" s="2">
        <v>42026</v>
      </c>
      <c r="B584" s="6">
        <f t="shared" si="9"/>
        <v>22</v>
      </c>
      <c r="C584" t="s">
        <v>231</v>
      </c>
      <c r="D584" s="1" t="s">
        <v>232</v>
      </c>
      <c r="E584">
        <v>1.66</v>
      </c>
      <c r="F584">
        <v>0</v>
      </c>
      <c r="G584">
        <v>0</v>
      </c>
      <c r="H584">
        <v>0</v>
      </c>
    </row>
    <row r="585" spans="1:8" x14ac:dyDescent="0.3">
      <c r="A585" s="2">
        <v>42026</v>
      </c>
      <c r="B585" s="6">
        <f t="shared" si="9"/>
        <v>22</v>
      </c>
      <c r="C585" t="s">
        <v>233</v>
      </c>
      <c r="D585" s="1" t="s">
        <v>234</v>
      </c>
      <c r="E585">
        <v>6.54</v>
      </c>
      <c r="F585">
        <v>190678</v>
      </c>
      <c r="G585">
        <v>1247150</v>
      </c>
      <c r="H585">
        <v>223328000</v>
      </c>
    </row>
    <row r="586" spans="1:8" x14ac:dyDescent="0.3">
      <c r="A586" s="2">
        <v>42026</v>
      </c>
      <c r="B586" s="6">
        <f t="shared" si="9"/>
        <v>22</v>
      </c>
      <c r="C586" t="s">
        <v>235</v>
      </c>
      <c r="D586" s="1" t="s">
        <v>236</v>
      </c>
      <c r="E586">
        <v>2.2200000000000002</v>
      </c>
      <c r="F586">
        <v>22</v>
      </c>
      <c r="G586">
        <v>50</v>
      </c>
      <c r="H586">
        <v>2588000</v>
      </c>
    </row>
    <row r="587" spans="1:8" x14ac:dyDescent="0.3">
      <c r="A587" s="2">
        <v>42026</v>
      </c>
      <c r="B587" s="6">
        <f t="shared" si="9"/>
        <v>22</v>
      </c>
      <c r="C587" t="s">
        <v>237</v>
      </c>
      <c r="D587" s="1" t="s">
        <v>238</v>
      </c>
      <c r="E587">
        <v>14.7</v>
      </c>
      <c r="F587">
        <v>365</v>
      </c>
      <c r="G587">
        <v>5680</v>
      </c>
      <c r="H587">
        <v>1039000</v>
      </c>
    </row>
    <row r="588" spans="1:8" x14ac:dyDescent="0.3">
      <c r="A588" s="2">
        <v>42026</v>
      </c>
      <c r="B588" s="6">
        <f t="shared" si="9"/>
        <v>22</v>
      </c>
      <c r="C588" t="s">
        <v>239</v>
      </c>
      <c r="D588" s="1" t="s">
        <v>240</v>
      </c>
      <c r="E588">
        <v>0.17</v>
      </c>
      <c r="F588">
        <v>4370</v>
      </c>
      <c r="G588">
        <v>740</v>
      </c>
      <c r="H588">
        <v>0</v>
      </c>
    </row>
    <row r="589" spans="1:8" x14ac:dyDescent="0.3">
      <c r="A589" s="2">
        <v>42026</v>
      </c>
      <c r="B589" s="6">
        <f t="shared" si="9"/>
        <v>22</v>
      </c>
      <c r="C589" t="s">
        <v>241</v>
      </c>
      <c r="D589" s="1" t="s">
        <v>242</v>
      </c>
      <c r="E589">
        <v>0.26</v>
      </c>
      <c r="F589">
        <v>544299</v>
      </c>
      <c r="G589">
        <v>141520</v>
      </c>
      <c r="H589">
        <v>0</v>
      </c>
    </row>
    <row r="590" spans="1:8" x14ac:dyDescent="0.3">
      <c r="A590" s="2">
        <v>42026</v>
      </c>
      <c r="B590" s="6">
        <f t="shared" si="9"/>
        <v>22</v>
      </c>
      <c r="C590" t="s">
        <v>243</v>
      </c>
      <c r="D590" s="1" t="s">
        <v>244</v>
      </c>
      <c r="E590">
        <v>26.27</v>
      </c>
      <c r="F590">
        <v>142406</v>
      </c>
      <c r="G590">
        <v>3993110</v>
      </c>
      <c r="H590">
        <v>7837000</v>
      </c>
    </row>
    <row r="591" spans="1:8" x14ac:dyDescent="0.3">
      <c r="A591" s="2">
        <v>42026</v>
      </c>
      <c r="B591" s="6">
        <f t="shared" si="9"/>
        <v>22</v>
      </c>
      <c r="C591" t="s">
        <v>245</v>
      </c>
      <c r="D591" s="1" t="s">
        <v>246</v>
      </c>
      <c r="E591">
        <v>82</v>
      </c>
      <c r="F591">
        <v>187</v>
      </c>
      <c r="G591">
        <v>15270</v>
      </c>
      <c r="H591">
        <v>4747000</v>
      </c>
    </row>
    <row r="592" spans="1:8" x14ac:dyDescent="0.3">
      <c r="A592" s="2">
        <v>42026</v>
      </c>
      <c r="B592" s="6">
        <f t="shared" si="9"/>
        <v>22</v>
      </c>
      <c r="C592" t="s">
        <v>247</v>
      </c>
      <c r="D592" s="1" t="s">
        <v>248</v>
      </c>
      <c r="E592">
        <v>10.7</v>
      </c>
      <c r="F592">
        <v>575</v>
      </c>
      <c r="G592">
        <v>6150</v>
      </c>
      <c r="H592">
        <v>7051000</v>
      </c>
    </row>
    <row r="593" spans="1:8" x14ac:dyDescent="0.3">
      <c r="A593" s="2">
        <v>42026</v>
      </c>
      <c r="B593" s="6">
        <f t="shared" si="9"/>
        <v>22</v>
      </c>
      <c r="C593" t="s">
        <v>249</v>
      </c>
      <c r="D593" s="1" t="s">
        <v>250</v>
      </c>
      <c r="E593">
        <v>3.4</v>
      </c>
      <c r="F593">
        <v>90972</v>
      </c>
      <c r="G593">
        <v>306610</v>
      </c>
      <c r="H593">
        <v>110913000</v>
      </c>
    </row>
    <row r="594" spans="1:8" x14ac:dyDescent="0.3">
      <c r="A594" s="2">
        <v>42026</v>
      </c>
      <c r="B594" s="6">
        <f t="shared" si="9"/>
        <v>22</v>
      </c>
      <c r="C594" t="s">
        <v>251</v>
      </c>
      <c r="D594" s="1" t="s">
        <v>252</v>
      </c>
      <c r="E594">
        <v>1.38</v>
      </c>
      <c r="F594">
        <v>10996</v>
      </c>
      <c r="G594">
        <v>15300</v>
      </c>
      <c r="H594">
        <v>3333000</v>
      </c>
    </row>
    <row r="595" spans="1:8" x14ac:dyDescent="0.3">
      <c r="A595" s="2">
        <v>42026</v>
      </c>
      <c r="B595" s="6">
        <f t="shared" si="9"/>
        <v>22</v>
      </c>
      <c r="C595" t="s">
        <v>253</v>
      </c>
      <c r="D595" s="1" t="s">
        <v>254</v>
      </c>
      <c r="E595">
        <v>15.3</v>
      </c>
      <c r="F595">
        <v>16599</v>
      </c>
      <c r="G595">
        <v>249530</v>
      </c>
      <c r="H595">
        <v>2716000</v>
      </c>
    </row>
    <row r="596" spans="1:8" x14ac:dyDescent="0.3">
      <c r="A596" s="2">
        <v>42026</v>
      </c>
      <c r="B596" s="6">
        <f t="shared" si="9"/>
        <v>22</v>
      </c>
      <c r="C596" t="s">
        <v>255</v>
      </c>
      <c r="D596" s="1" t="s">
        <v>256</v>
      </c>
      <c r="E596">
        <v>13.34</v>
      </c>
      <c r="F596">
        <v>1594</v>
      </c>
      <c r="G596">
        <v>21120</v>
      </c>
      <c r="H596">
        <v>3579000</v>
      </c>
    </row>
    <row r="597" spans="1:8" x14ac:dyDescent="0.3">
      <c r="A597" s="2">
        <v>42026</v>
      </c>
      <c r="B597" s="6">
        <f t="shared" si="9"/>
        <v>22</v>
      </c>
      <c r="C597" t="s">
        <v>257</v>
      </c>
      <c r="D597" s="1" t="s">
        <v>258</v>
      </c>
      <c r="E597">
        <v>50.98</v>
      </c>
      <c r="F597">
        <v>27855</v>
      </c>
      <c r="G597">
        <v>1392850</v>
      </c>
      <c r="H597">
        <v>13044000</v>
      </c>
    </row>
    <row r="598" spans="1:8" x14ac:dyDescent="0.3">
      <c r="A598" s="2">
        <v>42026</v>
      </c>
      <c r="B598" s="6">
        <f t="shared" si="9"/>
        <v>22</v>
      </c>
      <c r="C598" t="s">
        <v>259</v>
      </c>
      <c r="D598" s="1" t="s">
        <v>260</v>
      </c>
      <c r="E598">
        <v>1.03</v>
      </c>
      <c r="F598">
        <v>27631</v>
      </c>
      <c r="G598">
        <v>28260</v>
      </c>
      <c r="H598">
        <v>11545000</v>
      </c>
    </row>
    <row r="599" spans="1:8" x14ac:dyDescent="0.3">
      <c r="A599" s="2">
        <v>42026</v>
      </c>
      <c r="B599" s="6">
        <f t="shared" si="9"/>
        <v>22</v>
      </c>
      <c r="C599" t="s">
        <v>261</v>
      </c>
      <c r="D599" s="1" t="s">
        <v>262</v>
      </c>
      <c r="E599">
        <v>16.5</v>
      </c>
      <c r="F599">
        <v>370058</v>
      </c>
      <c r="G599">
        <v>6094640</v>
      </c>
      <c r="H599">
        <v>214078000</v>
      </c>
    </row>
    <row r="600" spans="1:8" x14ac:dyDescent="0.3">
      <c r="A600" s="2">
        <v>42026</v>
      </c>
      <c r="B600" s="6">
        <f t="shared" si="9"/>
        <v>22</v>
      </c>
      <c r="C600" t="s">
        <v>263</v>
      </c>
      <c r="D600" s="1" t="s">
        <v>264</v>
      </c>
      <c r="E600">
        <v>11.5</v>
      </c>
      <c r="F600">
        <v>860</v>
      </c>
      <c r="G600">
        <v>9890</v>
      </c>
      <c r="H600">
        <v>7353000</v>
      </c>
    </row>
    <row r="601" spans="1:8" x14ac:dyDescent="0.3">
      <c r="A601" s="2">
        <v>42026</v>
      </c>
      <c r="B601" s="6">
        <f t="shared" si="9"/>
        <v>22</v>
      </c>
      <c r="C601" t="s">
        <v>265</v>
      </c>
      <c r="D601" s="1" t="s">
        <v>266</v>
      </c>
      <c r="E601">
        <v>22.84</v>
      </c>
      <c r="F601">
        <v>803257</v>
      </c>
      <c r="G601">
        <v>18269210</v>
      </c>
      <c r="H601">
        <v>200740000</v>
      </c>
    </row>
    <row r="602" spans="1:8" x14ac:dyDescent="0.3">
      <c r="A602" s="2">
        <v>42026</v>
      </c>
      <c r="B602" s="6">
        <f t="shared" si="9"/>
        <v>22</v>
      </c>
      <c r="C602" t="s">
        <v>267</v>
      </c>
      <c r="D602" s="1" t="s">
        <v>268</v>
      </c>
      <c r="E602">
        <v>11.44</v>
      </c>
      <c r="F602">
        <v>146</v>
      </c>
      <c r="G602">
        <v>1540</v>
      </c>
      <c r="H602">
        <v>5047000</v>
      </c>
    </row>
    <row r="603" spans="1:8" x14ac:dyDescent="0.3">
      <c r="A603" s="2">
        <v>42026</v>
      </c>
      <c r="B603" s="6">
        <f t="shared" si="9"/>
        <v>22</v>
      </c>
      <c r="C603" t="s">
        <v>269</v>
      </c>
      <c r="D603" s="1" t="s">
        <v>270</v>
      </c>
      <c r="E603">
        <v>26.02</v>
      </c>
      <c r="F603">
        <v>13621</v>
      </c>
      <c r="G603">
        <v>356660</v>
      </c>
      <c r="H603">
        <v>4986000</v>
      </c>
    </row>
    <row r="604" spans="1:8" x14ac:dyDescent="0.3">
      <c r="A604" s="2">
        <v>42026</v>
      </c>
      <c r="B604" s="6">
        <f t="shared" si="9"/>
        <v>22</v>
      </c>
      <c r="C604" t="s">
        <v>271</v>
      </c>
      <c r="D604" s="1" t="s">
        <v>272</v>
      </c>
      <c r="E604">
        <v>16.27</v>
      </c>
      <c r="F604">
        <v>438</v>
      </c>
      <c r="G604">
        <v>7200</v>
      </c>
      <c r="H604">
        <v>530000</v>
      </c>
    </row>
    <row r="605" spans="1:8" x14ac:dyDescent="0.3">
      <c r="A605" s="2">
        <v>42026</v>
      </c>
      <c r="B605" s="6">
        <f t="shared" si="9"/>
        <v>22</v>
      </c>
      <c r="C605" t="s">
        <v>273</v>
      </c>
      <c r="D605" s="1" t="s">
        <v>274</v>
      </c>
      <c r="E605">
        <v>4.13</v>
      </c>
      <c r="F605">
        <v>10859</v>
      </c>
      <c r="G605">
        <v>44830</v>
      </c>
      <c r="H605">
        <v>24228000</v>
      </c>
    </row>
    <row r="606" spans="1:8" x14ac:dyDescent="0.3">
      <c r="A606" s="2">
        <v>42026</v>
      </c>
      <c r="B606" s="6">
        <f t="shared" si="9"/>
        <v>22</v>
      </c>
      <c r="C606" t="s">
        <v>275</v>
      </c>
      <c r="D606" s="1" t="s">
        <v>276</v>
      </c>
      <c r="E606">
        <v>2.41</v>
      </c>
      <c r="F606">
        <v>786</v>
      </c>
      <c r="G606">
        <v>1830</v>
      </c>
      <c r="H606">
        <v>13646000</v>
      </c>
    </row>
    <row r="607" spans="1:8" x14ac:dyDescent="0.3">
      <c r="A607" s="2">
        <v>42026</v>
      </c>
      <c r="B607" s="6">
        <f t="shared" si="9"/>
        <v>22</v>
      </c>
      <c r="C607" t="s">
        <v>277</v>
      </c>
      <c r="D607" s="1" t="s">
        <v>278</v>
      </c>
      <c r="E607">
        <v>1.69</v>
      </c>
      <c r="F607">
        <v>0</v>
      </c>
      <c r="G607">
        <v>0</v>
      </c>
      <c r="H607">
        <v>0</v>
      </c>
    </row>
    <row r="608" spans="1:8" x14ac:dyDescent="0.3">
      <c r="A608" s="2">
        <v>42026</v>
      </c>
      <c r="B608" s="6">
        <f t="shared" si="9"/>
        <v>22</v>
      </c>
      <c r="C608" t="s">
        <v>279</v>
      </c>
      <c r="D608" s="1" t="s">
        <v>280</v>
      </c>
      <c r="E608">
        <v>25.45</v>
      </c>
      <c r="F608">
        <v>848</v>
      </c>
      <c r="G608">
        <v>21810</v>
      </c>
      <c r="H608">
        <v>2121000</v>
      </c>
    </row>
    <row r="609" spans="1:8" x14ac:dyDescent="0.3">
      <c r="A609" s="2">
        <v>42026</v>
      </c>
      <c r="B609" s="6">
        <f t="shared" si="9"/>
        <v>22</v>
      </c>
      <c r="C609" t="s">
        <v>281</v>
      </c>
      <c r="D609" s="1" t="s">
        <v>282</v>
      </c>
      <c r="E609">
        <v>0.01</v>
      </c>
      <c r="F609">
        <v>41500</v>
      </c>
      <c r="G609">
        <v>420</v>
      </c>
      <c r="H609">
        <v>0</v>
      </c>
    </row>
    <row r="610" spans="1:8" x14ac:dyDescent="0.3">
      <c r="A610" s="2">
        <v>42026</v>
      </c>
      <c r="B610" s="6">
        <f t="shared" si="9"/>
        <v>22</v>
      </c>
      <c r="C610" t="s">
        <v>283</v>
      </c>
      <c r="D610" s="1" t="s">
        <v>284</v>
      </c>
      <c r="E610">
        <v>36.22</v>
      </c>
      <c r="F610">
        <v>521114</v>
      </c>
      <c r="G610">
        <v>18675240</v>
      </c>
      <c r="H610">
        <v>77963000</v>
      </c>
    </row>
    <row r="611" spans="1:8" x14ac:dyDescent="0.3">
      <c r="A611" s="2">
        <v>42026</v>
      </c>
      <c r="B611" s="6">
        <f t="shared" si="9"/>
        <v>22</v>
      </c>
      <c r="C611" t="s">
        <v>285</v>
      </c>
      <c r="D611" s="1" t="s">
        <v>286</v>
      </c>
      <c r="E611">
        <v>2.17</v>
      </c>
      <c r="F611">
        <v>0</v>
      </c>
      <c r="G611">
        <v>0</v>
      </c>
      <c r="H611">
        <v>453000</v>
      </c>
    </row>
    <row r="612" spans="1:8" x14ac:dyDescent="0.3">
      <c r="A612" s="2">
        <v>42026</v>
      </c>
      <c r="B612" s="6">
        <f t="shared" si="9"/>
        <v>22</v>
      </c>
      <c r="C612" t="s">
        <v>287</v>
      </c>
      <c r="D612" s="1" t="s">
        <v>288</v>
      </c>
      <c r="E612">
        <v>13.59</v>
      </c>
      <c r="F612">
        <v>4522</v>
      </c>
      <c r="G612">
        <v>61040</v>
      </c>
      <c r="H612">
        <v>1423000</v>
      </c>
    </row>
    <row r="613" spans="1:8" x14ac:dyDescent="0.3">
      <c r="A613" s="2">
        <v>42026</v>
      </c>
      <c r="B613" s="6">
        <f t="shared" si="9"/>
        <v>22</v>
      </c>
      <c r="C613" t="s">
        <v>289</v>
      </c>
      <c r="D613" s="1" t="s">
        <v>290</v>
      </c>
      <c r="E613">
        <v>7.14</v>
      </c>
      <c r="F613">
        <v>0</v>
      </c>
      <c r="G613">
        <v>0</v>
      </c>
      <c r="H613">
        <v>14000</v>
      </c>
    </row>
    <row r="614" spans="1:8" x14ac:dyDescent="0.3">
      <c r="A614" s="2">
        <v>42026</v>
      </c>
      <c r="B614" s="6">
        <f t="shared" si="9"/>
        <v>22</v>
      </c>
      <c r="C614" t="s">
        <v>291</v>
      </c>
      <c r="D614" s="1" t="s">
        <v>292</v>
      </c>
      <c r="E614">
        <v>0.44</v>
      </c>
      <c r="F614">
        <v>3359</v>
      </c>
      <c r="G614">
        <v>1480</v>
      </c>
      <c r="H614">
        <v>0</v>
      </c>
    </row>
    <row r="615" spans="1:8" x14ac:dyDescent="0.3">
      <c r="A615" s="2">
        <v>42026</v>
      </c>
      <c r="B615" s="6">
        <f t="shared" si="9"/>
        <v>22</v>
      </c>
      <c r="C615" t="s">
        <v>293</v>
      </c>
      <c r="D615" s="1" t="s">
        <v>294</v>
      </c>
      <c r="E615">
        <v>3.3</v>
      </c>
      <c r="F615">
        <v>3776</v>
      </c>
      <c r="G615">
        <v>12400</v>
      </c>
      <c r="H615">
        <v>138273000</v>
      </c>
    </row>
    <row r="616" spans="1:8" x14ac:dyDescent="0.3">
      <c r="A616" s="2">
        <v>42026</v>
      </c>
      <c r="B616" s="6">
        <f t="shared" si="9"/>
        <v>22</v>
      </c>
      <c r="C616" t="s">
        <v>295</v>
      </c>
      <c r="D616" s="1" t="s">
        <v>296</v>
      </c>
      <c r="E616">
        <v>50.71</v>
      </c>
      <c r="F616">
        <v>569</v>
      </c>
      <c r="G616">
        <v>29120</v>
      </c>
      <c r="H616">
        <v>11601000</v>
      </c>
    </row>
    <row r="617" spans="1:8" x14ac:dyDescent="0.3">
      <c r="A617" s="2">
        <v>42026</v>
      </c>
      <c r="B617" s="6">
        <f t="shared" si="9"/>
        <v>22</v>
      </c>
      <c r="C617" t="s">
        <v>297</v>
      </c>
      <c r="D617" s="1" t="s">
        <v>298</v>
      </c>
      <c r="E617">
        <v>18.489999999999998</v>
      </c>
      <c r="F617">
        <v>303</v>
      </c>
      <c r="G617">
        <v>5600</v>
      </c>
      <c r="H617">
        <v>1239000</v>
      </c>
    </row>
    <row r="618" spans="1:8" x14ac:dyDescent="0.3">
      <c r="A618" s="2">
        <v>42026</v>
      </c>
      <c r="B618" s="6">
        <f t="shared" si="9"/>
        <v>22</v>
      </c>
      <c r="C618" t="s">
        <v>299</v>
      </c>
      <c r="D618" s="1" t="s">
        <v>300</v>
      </c>
      <c r="E618">
        <v>1.48</v>
      </c>
      <c r="F618">
        <v>1000</v>
      </c>
      <c r="G618">
        <v>1470</v>
      </c>
      <c r="H618">
        <v>0</v>
      </c>
    </row>
    <row r="619" spans="1:8" x14ac:dyDescent="0.3">
      <c r="A619" s="2">
        <v>42026</v>
      </c>
      <c r="B619" s="6">
        <f t="shared" si="9"/>
        <v>22</v>
      </c>
      <c r="C619" t="s">
        <v>301</v>
      </c>
      <c r="D619" s="1" t="s">
        <v>302</v>
      </c>
      <c r="E619">
        <v>15.7</v>
      </c>
      <c r="F619">
        <v>71</v>
      </c>
      <c r="G619">
        <v>1130</v>
      </c>
      <c r="H619">
        <v>3144000</v>
      </c>
    </row>
    <row r="620" spans="1:8" x14ac:dyDescent="0.3">
      <c r="A620" s="2">
        <v>42026</v>
      </c>
      <c r="B620" s="6">
        <f t="shared" si="9"/>
        <v>22</v>
      </c>
      <c r="C620" t="s">
        <v>303</v>
      </c>
      <c r="D620" s="1" t="s">
        <v>304</v>
      </c>
      <c r="E620">
        <v>25.9</v>
      </c>
      <c r="F620">
        <v>3</v>
      </c>
      <c r="G620">
        <v>80</v>
      </c>
      <c r="H620">
        <v>3305000</v>
      </c>
    </row>
    <row r="621" spans="1:8" x14ac:dyDescent="0.3">
      <c r="A621" s="2">
        <v>42026</v>
      </c>
      <c r="B621" s="6">
        <f t="shared" si="9"/>
        <v>22</v>
      </c>
      <c r="C621" t="s">
        <v>305</v>
      </c>
      <c r="D621" s="1" t="s">
        <v>306</v>
      </c>
      <c r="E621">
        <v>8.8000000000000007</v>
      </c>
      <c r="F621">
        <v>36885</v>
      </c>
      <c r="G621">
        <v>324770</v>
      </c>
      <c r="H621">
        <v>17846000</v>
      </c>
    </row>
    <row r="622" spans="1:8" x14ac:dyDescent="0.3">
      <c r="A622" s="2">
        <v>42026</v>
      </c>
      <c r="B622" s="6">
        <f t="shared" si="9"/>
        <v>22</v>
      </c>
      <c r="C622" t="s">
        <v>307</v>
      </c>
      <c r="D622" s="1" t="s">
        <v>308</v>
      </c>
      <c r="E622">
        <v>4.55</v>
      </c>
      <c r="F622">
        <v>1184</v>
      </c>
      <c r="G622">
        <v>5290</v>
      </c>
      <c r="H622">
        <v>4501000</v>
      </c>
    </row>
    <row r="623" spans="1:8" x14ac:dyDescent="0.3">
      <c r="A623" s="2">
        <v>42026</v>
      </c>
      <c r="B623" s="6">
        <f t="shared" si="9"/>
        <v>22</v>
      </c>
      <c r="C623" t="s">
        <v>309</v>
      </c>
      <c r="D623" s="1" t="s">
        <v>310</v>
      </c>
      <c r="E623">
        <v>0.93</v>
      </c>
      <c r="F623">
        <v>8501</v>
      </c>
      <c r="G623">
        <v>7930</v>
      </c>
      <c r="H623">
        <v>11150000</v>
      </c>
    </row>
    <row r="624" spans="1:8" x14ac:dyDescent="0.3">
      <c r="A624" s="2">
        <v>42026</v>
      </c>
      <c r="B624" s="6">
        <f t="shared" si="9"/>
        <v>22</v>
      </c>
      <c r="C624" t="s">
        <v>311</v>
      </c>
      <c r="D624" s="1" t="s">
        <v>312</v>
      </c>
      <c r="E624">
        <v>49.5</v>
      </c>
      <c r="F624">
        <v>43812</v>
      </c>
      <c r="G624">
        <v>2161740</v>
      </c>
      <c r="H624">
        <v>16737000</v>
      </c>
    </row>
    <row r="625" spans="1:8" x14ac:dyDescent="0.3">
      <c r="A625" s="2">
        <v>42026</v>
      </c>
      <c r="B625" s="6">
        <f t="shared" si="9"/>
        <v>22</v>
      </c>
      <c r="C625" t="s">
        <v>313</v>
      </c>
      <c r="D625" s="1" t="s">
        <v>314</v>
      </c>
      <c r="E625">
        <v>18.73</v>
      </c>
      <c r="F625">
        <v>0</v>
      </c>
      <c r="G625">
        <v>0</v>
      </c>
      <c r="H625">
        <v>17024000</v>
      </c>
    </row>
    <row r="626" spans="1:8" x14ac:dyDescent="0.3">
      <c r="A626" s="2">
        <v>42026</v>
      </c>
      <c r="B626" s="6">
        <f t="shared" si="9"/>
        <v>22</v>
      </c>
      <c r="C626" t="s">
        <v>315</v>
      </c>
      <c r="D626" s="1" t="s">
        <v>316</v>
      </c>
      <c r="E626">
        <v>0.85</v>
      </c>
      <c r="F626">
        <v>127157</v>
      </c>
      <c r="G626">
        <v>108740</v>
      </c>
      <c r="H626">
        <v>0</v>
      </c>
    </row>
    <row r="627" spans="1:8" x14ac:dyDescent="0.3">
      <c r="A627" s="2">
        <v>42026</v>
      </c>
      <c r="B627" s="6">
        <f t="shared" si="9"/>
        <v>22</v>
      </c>
      <c r="C627" t="s">
        <v>317</v>
      </c>
      <c r="D627" s="1" t="s">
        <v>318</v>
      </c>
      <c r="E627">
        <v>0.35</v>
      </c>
      <c r="F627">
        <v>1072</v>
      </c>
      <c r="G627">
        <v>380</v>
      </c>
      <c r="H627">
        <v>0</v>
      </c>
    </row>
    <row r="628" spans="1:8" x14ac:dyDescent="0.3">
      <c r="A628" s="2">
        <v>42026</v>
      </c>
      <c r="B628" s="6">
        <f t="shared" si="9"/>
        <v>22</v>
      </c>
      <c r="C628" t="s">
        <v>319</v>
      </c>
      <c r="D628" s="1" t="s">
        <v>320</v>
      </c>
      <c r="E628">
        <v>2</v>
      </c>
      <c r="F628">
        <v>106503</v>
      </c>
      <c r="G628">
        <v>212440</v>
      </c>
      <c r="H628">
        <v>293645000</v>
      </c>
    </row>
    <row r="629" spans="1:8" x14ac:dyDescent="0.3">
      <c r="A629" s="2">
        <v>42026</v>
      </c>
      <c r="B629" s="6">
        <f t="shared" si="9"/>
        <v>22</v>
      </c>
      <c r="C629" t="s">
        <v>321</v>
      </c>
      <c r="D629" s="1" t="s">
        <v>322</v>
      </c>
      <c r="E629">
        <v>1.81</v>
      </c>
      <c r="F629">
        <v>3554369</v>
      </c>
      <c r="G629">
        <v>6423540</v>
      </c>
      <c r="H629">
        <v>1095354000</v>
      </c>
    </row>
    <row r="630" spans="1:8" x14ac:dyDescent="0.3">
      <c r="A630" s="2">
        <v>42026</v>
      </c>
      <c r="B630" s="6">
        <f t="shared" si="9"/>
        <v>22</v>
      </c>
      <c r="C630" t="s">
        <v>323</v>
      </c>
      <c r="D630" s="1" t="s">
        <v>324</v>
      </c>
      <c r="E630">
        <v>3.4</v>
      </c>
      <c r="F630">
        <v>48766</v>
      </c>
      <c r="G630">
        <v>165490</v>
      </c>
      <c r="H630">
        <v>43628000</v>
      </c>
    </row>
    <row r="631" spans="1:8" x14ac:dyDescent="0.3">
      <c r="A631" s="2">
        <v>42026</v>
      </c>
      <c r="B631" s="6">
        <f t="shared" si="9"/>
        <v>22</v>
      </c>
      <c r="C631" t="s">
        <v>325</v>
      </c>
      <c r="D631" s="1" t="s">
        <v>326</v>
      </c>
      <c r="E631">
        <v>6.83</v>
      </c>
      <c r="F631">
        <v>2154</v>
      </c>
      <c r="G631">
        <v>14670</v>
      </c>
      <c r="H631">
        <v>6721000</v>
      </c>
    </row>
    <row r="632" spans="1:8" x14ac:dyDescent="0.3">
      <c r="A632" s="2">
        <v>42026</v>
      </c>
      <c r="B632" s="6">
        <f t="shared" si="9"/>
        <v>22</v>
      </c>
      <c r="C632" t="s">
        <v>327</v>
      </c>
      <c r="D632" s="1" t="s">
        <v>328</v>
      </c>
      <c r="E632">
        <v>42.2</v>
      </c>
      <c r="F632">
        <v>638</v>
      </c>
      <c r="G632">
        <v>26850</v>
      </c>
      <c r="H632">
        <v>20769000</v>
      </c>
    </row>
    <row r="633" spans="1:8" x14ac:dyDescent="0.3">
      <c r="A633" s="2">
        <v>42026</v>
      </c>
      <c r="B633" s="6">
        <f t="shared" si="9"/>
        <v>22</v>
      </c>
      <c r="C633" t="s">
        <v>329</v>
      </c>
      <c r="D633" s="1" t="s">
        <v>330</v>
      </c>
      <c r="E633">
        <v>24.99</v>
      </c>
      <c r="F633">
        <v>601</v>
      </c>
      <c r="G633">
        <v>14800</v>
      </c>
      <c r="H633">
        <v>1991000</v>
      </c>
    </row>
    <row r="634" spans="1:8" x14ac:dyDescent="0.3">
      <c r="A634" s="2">
        <v>42026</v>
      </c>
      <c r="B634" s="6">
        <f t="shared" si="9"/>
        <v>22</v>
      </c>
      <c r="C634" t="s">
        <v>331</v>
      </c>
      <c r="D634" s="1" t="s">
        <v>332</v>
      </c>
      <c r="E634">
        <v>43.4</v>
      </c>
      <c r="F634">
        <v>78340</v>
      </c>
      <c r="G634">
        <v>3400770</v>
      </c>
      <c r="H634">
        <v>27164000</v>
      </c>
    </row>
    <row r="635" spans="1:8" x14ac:dyDescent="0.3">
      <c r="A635" s="2">
        <v>42026</v>
      </c>
      <c r="B635" s="6">
        <f t="shared" si="9"/>
        <v>22</v>
      </c>
      <c r="C635" t="s">
        <v>333</v>
      </c>
      <c r="D635" s="1" t="s">
        <v>334</v>
      </c>
      <c r="E635">
        <v>16.95</v>
      </c>
      <c r="F635">
        <v>65960</v>
      </c>
      <c r="G635">
        <v>1122120</v>
      </c>
      <c r="H635">
        <v>3502000</v>
      </c>
    </row>
    <row r="636" spans="1:8" x14ac:dyDescent="0.3">
      <c r="A636" s="2">
        <v>42026</v>
      </c>
      <c r="B636" s="6">
        <f t="shared" si="9"/>
        <v>22</v>
      </c>
      <c r="C636" t="s">
        <v>335</v>
      </c>
      <c r="D636" s="1" t="s">
        <v>336</v>
      </c>
      <c r="E636">
        <v>29.7</v>
      </c>
      <c r="F636">
        <v>2124</v>
      </c>
      <c r="G636">
        <v>63460</v>
      </c>
      <c r="H636">
        <v>17315000</v>
      </c>
    </row>
    <row r="637" spans="1:8" x14ac:dyDescent="0.3">
      <c r="A637" s="2">
        <v>42026</v>
      </c>
      <c r="B637" s="6">
        <f t="shared" si="9"/>
        <v>22</v>
      </c>
      <c r="C637" t="s">
        <v>337</v>
      </c>
      <c r="D637" s="1" t="s">
        <v>338</v>
      </c>
      <c r="E637">
        <v>1.51</v>
      </c>
      <c r="F637">
        <v>0</v>
      </c>
      <c r="G637">
        <v>0</v>
      </c>
      <c r="H637">
        <v>0</v>
      </c>
    </row>
    <row r="638" spans="1:8" x14ac:dyDescent="0.3">
      <c r="A638" s="2">
        <v>42026</v>
      </c>
      <c r="B638" s="6">
        <f t="shared" si="9"/>
        <v>22</v>
      </c>
      <c r="C638" t="s">
        <v>339</v>
      </c>
      <c r="D638" s="1" t="s">
        <v>340</v>
      </c>
      <c r="E638">
        <v>11.49</v>
      </c>
      <c r="F638">
        <v>263769</v>
      </c>
      <c r="G638">
        <v>2811530</v>
      </c>
      <c r="H638">
        <v>3233000</v>
      </c>
    </row>
    <row r="639" spans="1:8" x14ac:dyDescent="0.3">
      <c r="A639" s="2">
        <v>42026</v>
      </c>
      <c r="B639" s="6">
        <f t="shared" si="9"/>
        <v>22</v>
      </c>
      <c r="C639" t="s">
        <v>341</v>
      </c>
      <c r="D639" s="1" t="s">
        <v>342</v>
      </c>
      <c r="E639">
        <v>71</v>
      </c>
      <c r="F639">
        <v>16310</v>
      </c>
      <c r="G639">
        <v>1156910</v>
      </c>
      <c r="H639">
        <v>40919000</v>
      </c>
    </row>
    <row r="640" spans="1:8" x14ac:dyDescent="0.3">
      <c r="A640" s="2">
        <v>42026</v>
      </c>
      <c r="B640" s="6">
        <f t="shared" si="9"/>
        <v>22</v>
      </c>
      <c r="C640" t="s">
        <v>343</v>
      </c>
      <c r="D640" s="1" t="s">
        <v>344</v>
      </c>
      <c r="E640">
        <v>4.95</v>
      </c>
      <c r="F640">
        <v>609449</v>
      </c>
      <c r="G640">
        <v>2992240</v>
      </c>
      <c r="H640">
        <v>245350000</v>
      </c>
    </row>
    <row r="641" spans="1:8" x14ac:dyDescent="0.3">
      <c r="A641" s="2">
        <v>42026</v>
      </c>
      <c r="B641" s="6">
        <f t="shared" si="9"/>
        <v>22</v>
      </c>
      <c r="C641" t="s">
        <v>345</v>
      </c>
      <c r="D641" s="1" t="s">
        <v>346</v>
      </c>
      <c r="E641">
        <v>106.65</v>
      </c>
      <c r="F641">
        <v>76303</v>
      </c>
      <c r="G641">
        <v>8014240</v>
      </c>
      <c r="H641">
        <v>30584000</v>
      </c>
    </row>
    <row r="642" spans="1:8" x14ac:dyDescent="0.3">
      <c r="A642" s="2">
        <v>42026</v>
      </c>
      <c r="B642" s="6">
        <f t="shared" si="9"/>
        <v>22</v>
      </c>
      <c r="C642" t="s">
        <v>347</v>
      </c>
      <c r="D642" s="1" t="s">
        <v>348</v>
      </c>
      <c r="E642">
        <v>3.3</v>
      </c>
      <c r="F642">
        <v>847</v>
      </c>
      <c r="G642">
        <v>2800</v>
      </c>
      <c r="H642">
        <v>25500000</v>
      </c>
    </row>
    <row r="643" spans="1:8" x14ac:dyDescent="0.3">
      <c r="A643" s="2">
        <v>42026</v>
      </c>
      <c r="B643" s="6">
        <f t="shared" ref="B643:B706" si="10">DAY(A643)</f>
        <v>22</v>
      </c>
      <c r="C643" t="s">
        <v>349</v>
      </c>
      <c r="D643" s="1" t="s">
        <v>350</v>
      </c>
      <c r="E643">
        <v>1.89</v>
      </c>
      <c r="F643">
        <v>800156</v>
      </c>
      <c r="G643">
        <v>1509490</v>
      </c>
      <c r="H643">
        <v>70928000</v>
      </c>
    </row>
    <row r="644" spans="1:8" x14ac:dyDescent="0.3">
      <c r="A644" s="2">
        <v>42026</v>
      </c>
      <c r="B644" s="6">
        <f t="shared" si="10"/>
        <v>22</v>
      </c>
      <c r="C644" t="s">
        <v>351</v>
      </c>
      <c r="D644" s="1" t="s">
        <v>352</v>
      </c>
      <c r="E644">
        <v>5.03</v>
      </c>
      <c r="F644">
        <v>105</v>
      </c>
      <c r="G644">
        <v>530</v>
      </c>
      <c r="H644">
        <v>1143000</v>
      </c>
    </row>
    <row r="645" spans="1:8" x14ac:dyDescent="0.3">
      <c r="A645" s="2">
        <v>42026</v>
      </c>
      <c r="B645" s="6">
        <f t="shared" si="10"/>
        <v>22</v>
      </c>
      <c r="C645" t="s">
        <v>353</v>
      </c>
      <c r="D645" s="1" t="s">
        <v>354</v>
      </c>
      <c r="E645">
        <v>3.29</v>
      </c>
      <c r="F645">
        <v>153454</v>
      </c>
      <c r="G645">
        <v>502560</v>
      </c>
      <c r="H645">
        <v>36119000</v>
      </c>
    </row>
    <row r="646" spans="1:8" x14ac:dyDescent="0.3">
      <c r="A646" s="2">
        <v>42026</v>
      </c>
      <c r="B646" s="6">
        <f t="shared" si="10"/>
        <v>22</v>
      </c>
      <c r="C646" t="s">
        <v>355</v>
      </c>
      <c r="D646" s="1" t="s">
        <v>356</v>
      </c>
      <c r="E646">
        <v>5.14</v>
      </c>
      <c r="F646">
        <v>10</v>
      </c>
      <c r="G646">
        <v>50</v>
      </c>
      <c r="H646">
        <v>4199000</v>
      </c>
    </row>
    <row r="647" spans="1:8" x14ac:dyDescent="0.3">
      <c r="A647" s="2">
        <v>42026</v>
      </c>
      <c r="B647" s="6">
        <f t="shared" si="10"/>
        <v>22</v>
      </c>
      <c r="C647" t="s">
        <v>357</v>
      </c>
      <c r="D647" s="1" t="s">
        <v>358</v>
      </c>
      <c r="E647">
        <v>31.28</v>
      </c>
      <c r="F647">
        <v>3679</v>
      </c>
      <c r="G647">
        <v>113760</v>
      </c>
      <c r="H647">
        <v>1839000</v>
      </c>
    </row>
    <row r="648" spans="1:8" x14ac:dyDescent="0.3">
      <c r="A648" s="2">
        <v>42026</v>
      </c>
      <c r="B648" s="6">
        <f t="shared" si="10"/>
        <v>22</v>
      </c>
      <c r="C648" t="s">
        <v>359</v>
      </c>
      <c r="D648" s="1" t="s">
        <v>360</v>
      </c>
      <c r="E648">
        <v>3.07</v>
      </c>
      <c r="F648">
        <v>8103</v>
      </c>
      <c r="G648">
        <v>24550</v>
      </c>
      <c r="H648">
        <v>7831000</v>
      </c>
    </row>
    <row r="649" spans="1:8" x14ac:dyDescent="0.3">
      <c r="A649" s="2">
        <v>42026</v>
      </c>
      <c r="B649" s="6">
        <f t="shared" si="10"/>
        <v>22</v>
      </c>
      <c r="C649" t="s">
        <v>361</v>
      </c>
      <c r="D649" s="1" t="s">
        <v>362</v>
      </c>
      <c r="E649">
        <v>0.02</v>
      </c>
      <c r="F649">
        <v>100000</v>
      </c>
      <c r="G649">
        <v>2000</v>
      </c>
      <c r="H649">
        <v>0</v>
      </c>
    </row>
    <row r="650" spans="1:8" x14ac:dyDescent="0.3">
      <c r="A650" s="2">
        <v>42026</v>
      </c>
      <c r="B650" s="6">
        <f t="shared" si="10"/>
        <v>22</v>
      </c>
      <c r="C650" t="s">
        <v>363</v>
      </c>
      <c r="D650" s="1" t="s">
        <v>364</v>
      </c>
      <c r="E650">
        <v>0.11</v>
      </c>
      <c r="F650">
        <v>146389</v>
      </c>
      <c r="G650">
        <v>16100</v>
      </c>
      <c r="H650">
        <v>0</v>
      </c>
    </row>
    <row r="651" spans="1:8" x14ac:dyDescent="0.3">
      <c r="A651" s="2">
        <v>42026</v>
      </c>
      <c r="B651" s="6">
        <f t="shared" si="10"/>
        <v>22</v>
      </c>
      <c r="C651" t="s">
        <v>365</v>
      </c>
      <c r="D651" s="1" t="s">
        <v>366</v>
      </c>
      <c r="E651">
        <v>1.1000000000000001</v>
      </c>
      <c r="F651">
        <v>3744</v>
      </c>
      <c r="G651">
        <v>4030</v>
      </c>
      <c r="H651">
        <v>4084000</v>
      </c>
    </row>
    <row r="652" spans="1:8" x14ac:dyDescent="0.3">
      <c r="A652" s="2">
        <v>42026</v>
      </c>
      <c r="B652" s="6">
        <f t="shared" si="10"/>
        <v>22</v>
      </c>
      <c r="C652" t="s">
        <v>367</v>
      </c>
      <c r="D652" s="1" t="s">
        <v>368</v>
      </c>
      <c r="E652">
        <v>0.98</v>
      </c>
      <c r="F652">
        <v>23255</v>
      </c>
      <c r="G652">
        <v>22980</v>
      </c>
      <c r="H652">
        <v>5438000</v>
      </c>
    </row>
    <row r="653" spans="1:8" x14ac:dyDescent="0.3">
      <c r="A653" s="2">
        <v>42026</v>
      </c>
      <c r="B653" s="6">
        <f t="shared" si="10"/>
        <v>22</v>
      </c>
      <c r="C653" t="s">
        <v>369</v>
      </c>
      <c r="D653" s="1" t="s">
        <v>370</v>
      </c>
      <c r="E653">
        <v>9</v>
      </c>
      <c r="F653">
        <v>590</v>
      </c>
      <c r="G653">
        <v>5280</v>
      </c>
      <c r="H653">
        <v>15129000</v>
      </c>
    </row>
    <row r="654" spans="1:8" x14ac:dyDescent="0.3">
      <c r="A654" s="2">
        <v>42026</v>
      </c>
      <c r="B654" s="6">
        <f t="shared" si="10"/>
        <v>22</v>
      </c>
      <c r="C654" t="s">
        <v>371</v>
      </c>
      <c r="D654" s="1" t="s">
        <v>372</v>
      </c>
      <c r="E654">
        <v>5.8</v>
      </c>
      <c r="F654">
        <v>2625</v>
      </c>
      <c r="G654">
        <v>15380</v>
      </c>
      <c r="H654">
        <v>9809000</v>
      </c>
    </row>
    <row r="655" spans="1:8" x14ac:dyDescent="0.3">
      <c r="A655" s="2">
        <v>42026</v>
      </c>
      <c r="B655" s="6">
        <f t="shared" si="10"/>
        <v>22</v>
      </c>
      <c r="C655" t="s">
        <v>373</v>
      </c>
      <c r="D655" s="1" t="s">
        <v>374</v>
      </c>
      <c r="E655">
        <v>2.2000000000000002</v>
      </c>
      <c r="F655">
        <v>5702</v>
      </c>
      <c r="G655">
        <v>12480</v>
      </c>
      <c r="H655">
        <v>11568000</v>
      </c>
    </row>
    <row r="656" spans="1:8" x14ac:dyDescent="0.3">
      <c r="A656" s="2">
        <v>42026</v>
      </c>
      <c r="B656" s="6">
        <f t="shared" si="10"/>
        <v>22</v>
      </c>
      <c r="C656" t="s">
        <v>375</v>
      </c>
      <c r="D656" s="1" t="s">
        <v>376</v>
      </c>
      <c r="E656">
        <v>29.9</v>
      </c>
      <c r="F656">
        <v>2</v>
      </c>
      <c r="G656">
        <v>60</v>
      </c>
      <c r="H656">
        <v>4187000</v>
      </c>
    </row>
    <row r="657" spans="1:8" x14ac:dyDescent="0.3">
      <c r="A657" s="2">
        <v>42026</v>
      </c>
      <c r="B657" s="6">
        <f t="shared" si="10"/>
        <v>22</v>
      </c>
      <c r="C657" t="s">
        <v>377</v>
      </c>
      <c r="D657" s="1" t="s">
        <v>378</v>
      </c>
      <c r="E657">
        <v>1.54</v>
      </c>
      <c r="F657">
        <v>6126</v>
      </c>
      <c r="G657">
        <v>9560</v>
      </c>
      <c r="H657">
        <v>3715000</v>
      </c>
    </row>
    <row r="658" spans="1:8" x14ac:dyDescent="0.3">
      <c r="A658" s="2">
        <v>42026</v>
      </c>
      <c r="B658" s="6">
        <f t="shared" si="10"/>
        <v>22</v>
      </c>
      <c r="C658" t="s">
        <v>379</v>
      </c>
      <c r="D658" s="1" t="s">
        <v>380</v>
      </c>
      <c r="E658">
        <v>2.61</v>
      </c>
      <c r="F658">
        <v>12326</v>
      </c>
      <c r="G658">
        <v>32210</v>
      </c>
      <c r="H658">
        <v>93737000</v>
      </c>
    </row>
    <row r="659" spans="1:8" x14ac:dyDescent="0.3">
      <c r="A659" s="2">
        <v>42026</v>
      </c>
      <c r="B659" s="6">
        <f t="shared" si="10"/>
        <v>22</v>
      </c>
      <c r="C659" t="s">
        <v>381</v>
      </c>
      <c r="D659" s="1" t="s">
        <v>382</v>
      </c>
      <c r="E659">
        <v>2.25</v>
      </c>
      <c r="F659">
        <v>12468</v>
      </c>
      <c r="G659">
        <v>27920</v>
      </c>
      <c r="H659">
        <v>7444000</v>
      </c>
    </row>
    <row r="660" spans="1:8" x14ac:dyDescent="0.3">
      <c r="A660" s="2">
        <v>42026</v>
      </c>
      <c r="B660" s="6">
        <f t="shared" si="10"/>
        <v>22</v>
      </c>
      <c r="C660" t="s">
        <v>383</v>
      </c>
      <c r="D660" s="1" t="s">
        <v>384</v>
      </c>
      <c r="E660">
        <v>1.73</v>
      </c>
      <c r="F660">
        <v>1716</v>
      </c>
      <c r="G660">
        <v>2860</v>
      </c>
      <c r="H660">
        <v>5435000</v>
      </c>
    </row>
    <row r="661" spans="1:8" x14ac:dyDescent="0.3">
      <c r="A661" s="2">
        <v>42026</v>
      </c>
      <c r="B661" s="6">
        <f t="shared" si="10"/>
        <v>22</v>
      </c>
      <c r="C661" t="s">
        <v>385</v>
      </c>
      <c r="D661" s="1" t="s">
        <v>386</v>
      </c>
      <c r="E661">
        <v>0.77</v>
      </c>
      <c r="F661">
        <v>53583</v>
      </c>
      <c r="G661">
        <v>40440</v>
      </c>
      <c r="H661">
        <v>23452000</v>
      </c>
    </row>
    <row r="662" spans="1:8" x14ac:dyDescent="0.3">
      <c r="A662" s="2">
        <v>42026</v>
      </c>
      <c r="B662" s="6">
        <f t="shared" si="10"/>
        <v>22</v>
      </c>
      <c r="C662" t="s">
        <v>387</v>
      </c>
      <c r="D662" s="1" t="s">
        <v>388</v>
      </c>
      <c r="E662">
        <v>56.85</v>
      </c>
      <c r="F662">
        <v>1</v>
      </c>
      <c r="G662">
        <v>60</v>
      </c>
      <c r="H662">
        <v>1165000</v>
      </c>
    </row>
    <row r="663" spans="1:8" x14ac:dyDescent="0.3">
      <c r="A663" s="2">
        <v>42026</v>
      </c>
      <c r="B663" s="6">
        <f t="shared" si="10"/>
        <v>22</v>
      </c>
      <c r="C663" t="s">
        <v>389</v>
      </c>
      <c r="D663" s="1" t="s">
        <v>390</v>
      </c>
      <c r="E663">
        <v>136.05000000000001</v>
      </c>
      <c r="F663">
        <v>22125</v>
      </c>
      <c r="G663">
        <v>3038750</v>
      </c>
      <c r="H663">
        <v>30454000</v>
      </c>
    </row>
    <row r="664" spans="1:8" x14ac:dyDescent="0.3">
      <c r="A664" s="2">
        <v>42026</v>
      </c>
      <c r="B664" s="6">
        <f t="shared" si="10"/>
        <v>22</v>
      </c>
      <c r="C664" t="s">
        <v>391</v>
      </c>
      <c r="D664" s="1" t="s">
        <v>392</v>
      </c>
      <c r="E664">
        <v>3.46</v>
      </c>
      <c r="F664">
        <v>299</v>
      </c>
      <c r="G664">
        <v>1030</v>
      </c>
      <c r="H664">
        <v>12110000</v>
      </c>
    </row>
    <row r="665" spans="1:8" x14ac:dyDescent="0.3">
      <c r="A665" s="2">
        <v>42026</v>
      </c>
      <c r="B665" s="6">
        <f t="shared" si="10"/>
        <v>22</v>
      </c>
      <c r="C665" t="s">
        <v>393</v>
      </c>
      <c r="D665" s="1" t="s">
        <v>394</v>
      </c>
      <c r="E665">
        <v>16.399999999999999</v>
      </c>
      <c r="F665">
        <v>1101</v>
      </c>
      <c r="G665">
        <v>17860</v>
      </c>
      <c r="H665">
        <v>6189000</v>
      </c>
    </row>
    <row r="666" spans="1:8" x14ac:dyDescent="0.3">
      <c r="A666" s="2">
        <v>42026</v>
      </c>
      <c r="B666" s="6">
        <f t="shared" si="10"/>
        <v>22</v>
      </c>
      <c r="C666" t="s">
        <v>395</v>
      </c>
      <c r="D666" s="1" t="s">
        <v>396</v>
      </c>
      <c r="E666">
        <v>13</v>
      </c>
      <c r="F666">
        <v>469</v>
      </c>
      <c r="G666">
        <v>6100</v>
      </c>
      <c r="H666">
        <v>0</v>
      </c>
    </row>
    <row r="667" spans="1:8" x14ac:dyDescent="0.3">
      <c r="A667" s="2">
        <v>42026</v>
      </c>
      <c r="B667" s="6">
        <f t="shared" si="10"/>
        <v>22</v>
      </c>
      <c r="C667" t="s">
        <v>397</v>
      </c>
      <c r="D667" s="1" t="s">
        <v>398</v>
      </c>
      <c r="E667">
        <v>167</v>
      </c>
      <c r="F667">
        <v>117940</v>
      </c>
      <c r="G667">
        <v>19095170</v>
      </c>
      <c r="H667">
        <v>5028000</v>
      </c>
    </row>
    <row r="668" spans="1:8" x14ac:dyDescent="0.3">
      <c r="A668" s="2">
        <v>42026</v>
      </c>
      <c r="B668" s="6">
        <f t="shared" si="10"/>
        <v>22</v>
      </c>
      <c r="C668" t="s">
        <v>399</v>
      </c>
      <c r="D668" s="1" t="s">
        <v>400</v>
      </c>
      <c r="E668">
        <v>18.649999999999999</v>
      </c>
      <c r="F668">
        <v>1011</v>
      </c>
      <c r="G668">
        <v>18850</v>
      </c>
      <c r="H668">
        <v>4000000</v>
      </c>
    </row>
    <row r="669" spans="1:8" x14ac:dyDescent="0.3">
      <c r="A669" s="2">
        <v>42026</v>
      </c>
      <c r="B669" s="6">
        <f t="shared" si="10"/>
        <v>22</v>
      </c>
      <c r="C669" t="s">
        <v>401</v>
      </c>
      <c r="D669" s="1" t="s">
        <v>402</v>
      </c>
      <c r="E669">
        <v>0.93</v>
      </c>
      <c r="F669">
        <v>7000</v>
      </c>
      <c r="G669">
        <v>6350</v>
      </c>
      <c r="H669">
        <v>0</v>
      </c>
    </row>
    <row r="670" spans="1:8" x14ac:dyDescent="0.3">
      <c r="A670" s="2">
        <v>42026</v>
      </c>
      <c r="B670" s="6">
        <f t="shared" si="10"/>
        <v>22</v>
      </c>
      <c r="C670" t="s">
        <v>403</v>
      </c>
      <c r="D670" s="1" t="s">
        <v>404</v>
      </c>
      <c r="E670">
        <v>206</v>
      </c>
      <c r="F670">
        <v>15062</v>
      </c>
      <c r="G670">
        <v>3075810</v>
      </c>
      <c r="H670">
        <v>8393000</v>
      </c>
    </row>
    <row r="671" spans="1:8" x14ac:dyDescent="0.3">
      <c r="A671" s="2">
        <v>42026</v>
      </c>
      <c r="B671" s="6">
        <f t="shared" si="10"/>
        <v>22</v>
      </c>
      <c r="C671" t="s">
        <v>405</v>
      </c>
      <c r="D671" s="1" t="s">
        <v>406</v>
      </c>
      <c r="E671">
        <v>4</v>
      </c>
      <c r="F671">
        <v>0</v>
      </c>
      <c r="G671">
        <v>0</v>
      </c>
      <c r="H671">
        <v>2639000</v>
      </c>
    </row>
    <row r="672" spans="1:8" x14ac:dyDescent="0.3">
      <c r="A672" s="2">
        <v>42026</v>
      </c>
      <c r="B672" s="6">
        <f t="shared" si="10"/>
        <v>22</v>
      </c>
      <c r="C672" t="s">
        <v>407</v>
      </c>
      <c r="D672" s="1" t="s">
        <v>408</v>
      </c>
      <c r="E672">
        <v>1.06</v>
      </c>
      <c r="F672">
        <v>3569</v>
      </c>
      <c r="G672">
        <v>3800</v>
      </c>
      <c r="H672">
        <v>0</v>
      </c>
    </row>
    <row r="673" spans="1:8" x14ac:dyDescent="0.3">
      <c r="A673" s="2">
        <v>42026</v>
      </c>
      <c r="B673" s="6">
        <f t="shared" si="10"/>
        <v>22</v>
      </c>
      <c r="C673" t="s">
        <v>409</v>
      </c>
      <c r="D673" s="1" t="s">
        <v>410</v>
      </c>
      <c r="E673">
        <v>9.0500000000000007</v>
      </c>
      <c r="F673">
        <v>50</v>
      </c>
      <c r="G673">
        <v>450</v>
      </c>
      <c r="H673">
        <v>5944000</v>
      </c>
    </row>
    <row r="674" spans="1:8" x14ac:dyDescent="0.3">
      <c r="A674" s="2">
        <v>42026</v>
      </c>
      <c r="B674" s="6">
        <f t="shared" si="10"/>
        <v>22</v>
      </c>
      <c r="C674" t="s">
        <v>411</v>
      </c>
      <c r="D674" s="1" t="s">
        <v>412</v>
      </c>
      <c r="E674">
        <v>0.1</v>
      </c>
      <c r="F674">
        <v>12700</v>
      </c>
      <c r="G674">
        <v>1270</v>
      </c>
      <c r="H674">
        <v>0</v>
      </c>
    </row>
    <row r="675" spans="1:8" x14ac:dyDescent="0.3">
      <c r="A675" s="2">
        <v>42026</v>
      </c>
      <c r="B675" s="6">
        <f t="shared" si="10"/>
        <v>22</v>
      </c>
      <c r="C675" t="s">
        <v>413</v>
      </c>
      <c r="D675" s="1" t="s">
        <v>414</v>
      </c>
      <c r="E675">
        <v>2.2000000000000002</v>
      </c>
      <c r="F675">
        <v>100</v>
      </c>
      <c r="G675">
        <v>220</v>
      </c>
      <c r="H675">
        <v>0</v>
      </c>
    </row>
    <row r="676" spans="1:8" x14ac:dyDescent="0.3">
      <c r="A676" s="2">
        <v>42026</v>
      </c>
      <c r="B676" s="6">
        <f t="shared" si="10"/>
        <v>22</v>
      </c>
      <c r="C676" t="s">
        <v>415</v>
      </c>
      <c r="D676" s="1" t="s">
        <v>416</v>
      </c>
      <c r="E676">
        <v>4.0199999999999996</v>
      </c>
      <c r="F676">
        <v>25020</v>
      </c>
      <c r="G676">
        <v>100820</v>
      </c>
      <c r="H676">
        <v>18968000</v>
      </c>
    </row>
    <row r="677" spans="1:8" x14ac:dyDescent="0.3">
      <c r="A677" s="2">
        <v>42026</v>
      </c>
      <c r="B677" s="6">
        <f t="shared" si="10"/>
        <v>22</v>
      </c>
      <c r="C677" t="s">
        <v>417</v>
      </c>
      <c r="D677" s="1" t="s">
        <v>418</v>
      </c>
      <c r="E677">
        <v>0.85</v>
      </c>
      <c r="F677">
        <v>100</v>
      </c>
      <c r="G677">
        <v>65</v>
      </c>
      <c r="H677">
        <v>8070000</v>
      </c>
    </row>
    <row r="678" spans="1:8" x14ac:dyDescent="0.3">
      <c r="A678" s="2">
        <v>42026</v>
      </c>
      <c r="B678" s="6">
        <f t="shared" si="10"/>
        <v>22</v>
      </c>
      <c r="C678" t="s">
        <v>419</v>
      </c>
      <c r="D678" s="1" t="s">
        <v>420</v>
      </c>
      <c r="E678">
        <v>3.34</v>
      </c>
      <c r="F678">
        <v>200</v>
      </c>
      <c r="G678">
        <v>490</v>
      </c>
      <c r="H678">
        <v>3600000</v>
      </c>
    </row>
    <row r="679" spans="1:8" x14ac:dyDescent="0.3">
      <c r="A679" s="2">
        <v>42026</v>
      </c>
      <c r="B679" s="6">
        <f t="shared" si="10"/>
        <v>22</v>
      </c>
      <c r="C679" t="s">
        <v>421</v>
      </c>
      <c r="D679" s="1" t="s">
        <v>422</v>
      </c>
      <c r="E679">
        <v>1.61</v>
      </c>
      <c r="F679">
        <v>100</v>
      </c>
      <c r="G679">
        <v>160</v>
      </c>
      <c r="H679">
        <v>0</v>
      </c>
    </row>
    <row r="680" spans="1:8" x14ac:dyDescent="0.3">
      <c r="A680" s="2">
        <v>42026</v>
      </c>
      <c r="B680" s="6">
        <f t="shared" si="10"/>
        <v>22</v>
      </c>
      <c r="C680" t="s">
        <v>423</v>
      </c>
      <c r="D680" s="1" t="s">
        <v>424</v>
      </c>
      <c r="E680">
        <v>4.95</v>
      </c>
      <c r="F680">
        <v>105</v>
      </c>
      <c r="G680">
        <v>520</v>
      </c>
      <c r="H680">
        <v>11334000</v>
      </c>
    </row>
    <row r="681" spans="1:8" x14ac:dyDescent="0.3">
      <c r="A681" s="2">
        <v>42026</v>
      </c>
      <c r="B681" s="6">
        <f t="shared" si="10"/>
        <v>22</v>
      </c>
      <c r="C681" t="s">
        <v>425</v>
      </c>
      <c r="D681" s="1" t="s">
        <v>426</v>
      </c>
      <c r="E681">
        <v>1.93</v>
      </c>
      <c r="F681">
        <v>62</v>
      </c>
      <c r="G681">
        <v>120</v>
      </c>
      <c r="H681">
        <v>0</v>
      </c>
    </row>
    <row r="682" spans="1:8" x14ac:dyDescent="0.3">
      <c r="A682" s="2">
        <v>42026</v>
      </c>
      <c r="B682" s="6">
        <f t="shared" si="10"/>
        <v>22</v>
      </c>
      <c r="C682" t="s">
        <v>427</v>
      </c>
      <c r="D682" s="1" t="s">
        <v>428</v>
      </c>
      <c r="E682">
        <v>20</v>
      </c>
      <c r="F682">
        <v>311</v>
      </c>
      <c r="G682">
        <v>6270</v>
      </c>
      <c r="H682">
        <v>0</v>
      </c>
    </row>
    <row r="683" spans="1:8" x14ac:dyDescent="0.3">
      <c r="A683" s="2">
        <v>42026</v>
      </c>
      <c r="B683" s="6">
        <f t="shared" si="10"/>
        <v>22</v>
      </c>
      <c r="C683" t="s">
        <v>429</v>
      </c>
      <c r="D683" s="1" t="s">
        <v>430</v>
      </c>
      <c r="E683">
        <v>21.35</v>
      </c>
      <c r="F683">
        <v>380120</v>
      </c>
      <c r="G683">
        <v>8042360</v>
      </c>
      <c r="H683">
        <v>52636000</v>
      </c>
    </row>
    <row r="684" spans="1:8" x14ac:dyDescent="0.3">
      <c r="A684" s="2">
        <v>42026</v>
      </c>
      <c r="B684" s="6">
        <f t="shared" si="10"/>
        <v>22</v>
      </c>
      <c r="C684" t="s">
        <v>431</v>
      </c>
      <c r="D684" s="1" t="s">
        <v>432</v>
      </c>
      <c r="E684">
        <v>0.28999999999999998</v>
      </c>
      <c r="F684">
        <v>5126</v>
      </c>
      <c r="G684">
        <v>1490</v>
      </c>
      <c r="H684">
        <v>0</v>
      </c>
    </row>
    <row r="685" spans="1:8" x14ac:dyDescent="0.3">
      <c r="A685" s="2">
        <v>42026</v>
      </c>
      <c r="B685" s="6">
        <f t="shared" si="10"/>
        <v>22</v>
      </c>
      <c r="C685" t="s">
        <v>433</v>
      </c>
      <c r="D685" s="1" t="s">
        <v>434</v>
      </c>
      <c r="E685">
        <v>2.58</v>
      </c>
      <c r="F685">
        <v>38523</v>
      </c>
      <c r="G685">
        <v>98540</v>
      </c>
      <c r="H685">
        <v>32447000</v>
      </c>
    </row>
    <row r="686" spans="1:8" x14ac:dyDescent="0.3">
      <c r="A686" s="2">
        <v>42026</v>
      </c>
      <c r="B686" s="6">
        <f t="shared" si="10"/>
        <v>22</v>
      </c>
      <c r="C686" t="s">
        <v>435</v>
      </c>
      <c r="D686" s="1" t="s">
        <v>436</v>
      </c>
      <c r="E686">
        <v>10</v>
      </c>
      <c r="F686">
        <v>18846</v>
      </c>
      <c r="G686">
        <v>188460</v>
      </c>
      <c r="H686">
        <v>1509000</v>
      </c>
    </row>
    <row r="687" spans="1:8" x14ac:dyDescent="0.3">
      <c r="A687" s="2">
        <v>42026</v>
      </c>
      <c r="B687" s="6">
        <f t="shared" si="10"/>
        <v>22</v>
      </c>
      <c r="C687" t="s">
        <v>437</v>
      </c>
      <c r="D687" s="1" t="s">
        <v>438</v>
      </c>
      <c r="E687">
        <v>2.87</v>
      </c>
      <c r="F687">
        <v>30200</v>
      </c>
      <c r="G687">
        <v>86030</v>
      </c>
      <c r="H687">
        <v>26333000</v>
      </c>
    </row>
    <row r="688" spans="1:8" x14ac:dyDescent="0.3">
      <c r="A688" s="2">
        <v>42026</v>
      </c>
      <c r="B688" s="6">
        <f t="shared" si="10"/>
        <v>22</v>
      </c>
      <c r="C688" t="s">
        <v>439</v>
      </c>
      <c r="D688" s="1" t="s">
        <v>440</v>
      </c>
      <c r="E688">
        <v>2.2400000000000002</v>
      </c>
      <c r="F688">
        <v>856</v>
      </c>
      <c r="G688">
        <v>1910</v>
      </c>
      <c r="H688">
        <v>4047000</v>
      </c>
    </row>
    <row r="689" spans="1:8" x14ac:dyDescent="0.3">
      <c r="A689" s="2">
        <v>42026</v>
      </c>
      <c r="B689" s="6">
        <f t="shared" si="10"/>
        <v>22</v>
      </c>
      <c r="C689" t="s">
        <v>441</v>
      </c>
      <c r="D689" s="1" t="s">
        <v>442</v>
      </c>
      <c r="E689">
        <v>0.02</v>
      </c>
      <c r="F689">
        <v>0</v>
      </c>
      <c r="G689">
        <v>0</v>
      </c>
      <c r="H689">
        <v>0</v>
      </c>
    </row>
    <row r="690" spans="1:8" x14ac:dyDescent="0.3">
      <c r="A690" s="2">
        <v>42026</v>
      </c>
      <c r="B690" s="6">
        <f t="shared" si="10"/>
        <v>22</v>
      </c>
      <c r="C690" t="s">
        <v>443</v>
      </c>
      <c r="D690" s="1" t="s">
        <v>444</v>
      </c>
      <c r="E690">
        <v>6.66</v>
      </c>
      <c r="F690">
        <v>0</v>
      </c>
      <c r="G690">
        <v>0</v>
      </c>
      <c r="H690">
        <v>3329000</v>
      </c>
    </row>
    <row r="691" spans="1:8" x14ac:dyDescent="0.3">
      <c r="A691" s="2">
        <v>42026</v>
      </c>
      <c r="B691" s="6">
        <f t="shared" si="10"/>
        <v>22</v>
      </c>
      <c r="C691" t="s">
        <v>445</v>
      </c>
      <c r="D691" s="1" t="s">
        <v>446</v>
      </c>
      <c r="E691">
        <v>1.22</v>
      </c>
      <c r="F691">
        <v>188228</v>
      </c>
      <c r="G691">
        <v>232420</v>
      </c>
      <c r="H691">
        <v>45144000</v>
      </c>
    </row>
    <row r="692" spans="1:8" x14ac:dyDescent="0.3">
      <c r="A692" s="2">
        <v>42026</v>
      </c>
      <c r="B692" s="6">
        <f t="shared" si="10"/>
        <v>22</v>
      </c>
      <c r="C692" t="s">
        <v>447</v>
      </c>
      <c r="D692" s="1" t="s">
        <v>448</v>
      </c>
      <c r="E692">
        <v>33</v>
      </c>
      <c r="F692">
        <v>154106</v>
      </c>
      <c r="G692">
        <v>5090670</v>
      </c>
      <c r="H692">
        <v>48500000</v>
      </c>
    </row>
    <row r="693" spans="1:8" x14ac:dyDescent="0.3">
      <c r="A693" s="2">
        <v>42026</v>
      </c>
      <c r="B693" s="6">
        <f t="shared" si="10"/>
        <v>22</v>
      </c>
      <c r="C693" t="s">
        <v>449</v>
      </c>
      <c r="D693" s="1" t="s">
        <v>450</v>
      </c>
      <c r="E693">
        <v>277</v>
      </c>
      <c r="F693">
        <v>1761</v>
      </c>
      <c r="G693">
        <v>485690</v>
      </c>
      <c r="H693">
        <v>9380000</v>
      </c>
    </row>
    <row r="694" spans="1:8" x14ac:dyDescent="0.3">
      <c r="A694" s="2">
        <v>42026</v>
      </c>
      <c r="B694" s="6">
        <f t="shared" si="10"/>
        <v>22</v>
      </c>
      <c r="C694" t="s">
        <v>451</v>
      </c>
      <c r="D694" s="1" t="s">
        <v>452</v>
      </c>
      <c r="E694">
        <v>110</v>
      </c>
      <c r="F694">
        <v>1429835</v>
      </c>
      <c r="G694">
        <v>156631820</v>
      </c>
      <c r="H694">
        <v>136410000</v>
      </c>
    </row>
    <row r="695" spans="1:8" x14ac:dyDescent="0.3">
      <c r="A695" s="2">
        <v>42026</v>
      </c>
      <c r="B695" s="6">
        <f t="shared" si="10"/>
        <v>22</v>
      </c>
      <c r="C695" t="s">
        <v>453</v>
      </c>
      <c r="D695" s="1" t="s">
        <v>454</v>
      </c>
      <c r="E695">
        <v>12.73</v>
      </c>
      <c r="F695">
        <v>43</v>
      </c>
      <c r="G695">
        <v>530</v>
      </c>
      <c r="H695">
        <v>6739000</v>
      </c>
    </row>
    <row r="696" spans="1:8" x14ac:dyDescent="0.3">
      <c r="A696" s="2">
        <v>42026</v>
      </c>
      <c r="B696" s="6">
        <f t="shared" si="10"/>
        <v>22</v>
      </c>
      <c r="C696" t="s">
        <v>455</v>
      </c>
      <c r="D696" s="1" t="s">
        <v>456</v>
      </c>
      <c r="E696">
        <v>38</v>
      </c>
      <c r="F696">
        <v>4</v>
      </c>
      <c r="G696">
        <v>150</v>
      </c>
      <c r="H696">
        <v>13085000</v>
      </c>
    </row>
    <row r="697" spans="1:8" x14ac:dyDescent="0.3">
      <c r="A697" s="2">
        <v>42026</v>
      </c>
      <c r="B697" s="6">
        <f t="shared" si="10"/>
        <v>22</v>
      </c>
      <c r="C697" t="s">
        <v>457</v>
      </c>
      <c r="D697" s="1" t="s">
        <v>458</v>
      </c>
      <c r="E697">
        <v>51.99</v>
      </c>
      <c r="F697">
        <v>1148</v>
      </c>
      <c r="G697">
        <v>59350</v>
      </c>
      <c r="H697">
        <v>7449000</v>
      </c>
    </row>
    <row r="698" spans="1:8" x14ac:dyDescent="0.3">
      <c r="A698" s="2">
        <v>42026</v>
      </c>
      <c r="B698" s="6">
        <f t="shared" si="10"/>
        <v>22</v>
      </c>
      <c r="C698" t="s">
        <v>459</v>
      </c>
      <c r="D698" s="1" t="s">
        <v>460</v>
      </c>
      <c r="E698">
        <v>7.38</v>
      </c>
      <c r="F698">
        <v>5</v>
      </c>
      <c r="G698">
        <v>40</v>
      </c>
      <c r="H698">
        <v>0</v>
      </c>
    </row>
    <row r="699" spans="1:8" x14ac:dyDescent="0.3">
      <c r="A699" s="2">
        <v>42026</v>
      </c>
      <c r="B699" s="6">
        <f t="shared" si="10"/>
        <v>22</v>
      </c>
      <c r="C699" t="s">
        <v>461</v>
      </c>
      <c r="D699" s="1" t="s">
        <v>462</v>
      </c>
      <c r="E699">
        <v>7.55</v>
      </c>
      <c r="F699">
        <v>8969</v>
      </c>
      <c r="G699">
        <v>68010</v>
      </c>
      <c r="H699">
        <v>4222000</v>
      </c>
    </row>
    <row r="700" spans="1:8" x14ac:dyDescent="0.3">
      <c r="A700" s="2">
        <v>42026</v>
      </c>
      <c r="B700" s="6">
        <f t="shared" si="10"/>
        <v>22</v>
      </c>
      <c r="C700" t="s">
        <v>463</v>
      </c>
      <c r="D700" s="1" t="s">
        <v>464</v>
      </c>
      <c r="E700">
        <v>20.98</v>
      </c>
      <c r="F700">
        <v>201</v>
      </c>
      <c r="G700">
        <v>4220</v>
      </c>
      <c r="H700">
        <v>3459000</v>
      </c>
    </row>
    <row r="701" spans="1:8" x14ac:dyDescent="0.3">
      <c r="A701" s="2">
        <v>42026</v>
      </c>
      <c r="B701" s="6">
        <f t="shared" si="10"/>
        <v>22</v>
      </c>
      <c r="C701" t="s">
        <v>465</v>
      </c>
      <c r="D701" s="1" t="s">
        <v>466</v>
      </c>
      <c r="E701">
        <v>10.79</v>
      </c>
      <c r="F701">
        <v>10750</v>
      </c>
      <c r="G701">
        <v>115550</v>
      </c>
      <c r="H701">
        <v>23006000</v>
      </c>
    </row>
    <row r="702" spans="1:8" x14ac:dyDescent="0.3">
      <c r="A702" s="2">
        <v>42026</v>
      </c>
      <c r="B702" s="6">
        <f t="shared" si="10"/>
        <v>22</v>
      </c>
      <c r="C702" t="s">
        <v>467</v>
      </c>
      <c r="D702" s="1" t="s">
        <v>468</v>
      </c>
      <c r="E702">
        <v>29.25</v>
      </c>
      <c r="F702">
        <v>0</v>
      </c>
      <c r="G702">
        <v>0</v>
      </c>
      <c r="H702">
        <v>184000</v>
      </c>
    </row>
    <row r="703" spans="1:8" x14ac:dyDescent="0.3">
      <c r="A703" s="2">
        <v>42026</v>
      </c>
      <c r="B703" s="6">
        <f t="shared" si="10"/>
        <v>22</v>
      </c>
      <c r="C703" t="s">
        <v>469</v>
      </c>
      <c r="D703" s="1" t="s">
        <v>470</v>
      </c>
      <c r="E703">
        <v>3.85</v>
      </c>
      <c r="F703">
        <v>1198</v>
      </c>
      <c r="G703">
        <v>4600</v>
      </c>
      <c r="H703">
        <v>4815000</v>
      </c>
    </row>
    <row r="704" spans="1:8" x14ac:dyDescent="0.3">
      <c r="A704" s="2">
        <v>42026</v>
      </c>
      <c r="B704" s="6">
        <f t="shared" si="10"/>
        <v>22</v>
      </c>
      <c r="C704" t="s">
        <v>471</v>
      </c>
      <c r="D704" s="1" t="s">
        <v>472</v>
      </c>
      <c r="E704">
        <v>9.2799999999999994</v>
      </c>
      <c r="F704">
        <v>4013</v>
      </c>
      <c r="G704">
        <v>37320</v>
      </c>
      <c r="H704">
        <v>6713000</v>
      </c>
    </row>
    <row r="705" spans="1:8" x14ac:dyDescent="0.3">
      <c r="A705" s="2">
        <v>42026</v>
      </c>
      <c r="B705" s="6">
        <f t="shared" si="10"/>
        <v>22</v>
      </c>
      <c r="C705" t="s">
        <v>473</v>
      </c>
      <c r="D705" s="1" t="s">
        <v>474</v>
      </c>
      <c r="E705">
        <v>19.14</v>
      </c>
      <c r="F705">
        <v>1018</v>
      </c>
      <c r="G705">
        <v>19370</v>
      </c>
      <c r="H705">
        <v>10769000</v>
      </c>
    </row>
    <row r="706" spans="1:8" x14ac:dyDescent="0.3">
      <c r="A706" s="2">
        <v>42026</v>
      </c>
      <c r="B706" s="6">
        <f t="shared" si="10"/>
        <v>22</v>
      </c>
      <c r="C706" t="s">
        <v>475</v>
      </c>
      <c r="D706" s="1" t="s">
        <v>476</v>
      </c>
      <c r="E706">
        <v>3.31</v>
      </c>
      <c r="F706">
        <v>4556</v>
      </c>
      <c r="G706">
        <v>14880</v>
      </c>
      <c r="H706">
        <v>11880000</v>
      </c>
    </row>
    <row r="707" spans="1:8" x14ac:dyDescent="0.3">
      <c r="A707" s="2">
        <v>42026</v>
      </c>
      <c r="B707" s="6">
        <f t="shared" ref="B707:B770" si="11">DAY(A707)</f>
        <v>22</v>
      </c>
      <c r="C707" t="s">
        <v>477</v>
      </c>
      <c r="D707" s="1" t="s">
        <v>478</v>
      </c>
      <c r="E707">
        <v>260</v>
      </c>
      <c r="F707">
        <v>0</v>
      </c>
      <c r="G707">
        <v>0</v>
      </c>
      <c r="H707">
        <v>1231000</v>
      </c>
    </row>
    <row r="708" spans="1:8" x14ac:dyDescent="0.3">
      <c r="A708" s="2">
        <v>42026</v>
      </c>
      <c r="B708" s="6">
        <f t="shared" si="11"/>
        <v>22</v>
      </c>
      <c r="C708" t="s">
        <v>479</v>
      </c>
      <c r="D708" s="1" t="s">
        <v>480</v>
      </c>
      <c r="E708">
        <v>112.9</v>
      </c>
      <c r="F708">
        <v>6743</v>
      </c>
      <c r="G708">
        <v>770680</v>
      </c>
      <c r="H708">
        <v>14953000</v>
      </c>
    </row>
    <row r="709" spans="1:8" x14ac:dyDescent="0.3">
      <c r="A709" s="2">
        <v>42026</v>
      </c>
      <c r="B709" s="6">
        <f t="shared" si="11"/>
        <v>22</v>
      </c>
      <c r="C709" t="s">
        <v>481</v>
      </c>
      <c r="D709" s="1" t="s">
        <v>482</v>
      </c>
      <c r="E709">
        <v>53.88</v>
      </c>
      <c r="F709">
        <v>2781</v>
      </c>
      <c r="G709">
        <v>147310</v>
      </c>
      <c r="H709">
        <v>2418000</v>
      </c>
    </row>
    <row r="710" spans="1:8" x14ac:dyDescent="0.3">
      <c r="A710" s="2">
        <v>42026</v>
      </c>
      <c r="B710" s="6">
        <f t="shared" si="11"/>
        <v>22</v>
      </c>
      <c r="C710" t="s">
        <v>483</v>
      </c>
      <c r="D710" s="1" t="s">
        <v>484</v>
      </c>
      <c r="E710">
        <v>1.1200000000000001</v>
      </c>
      <c r="F710">
        <v>47992</v>
      </c>
      <c r="G710">
        <v>52670</v>
      </c>
      <c r="H710">
        <v>5093000</v>
      </c>
    </row>
    <row r="711" spans="1:8" x14ac:dyDescent="0.3">
      <c r="A711" s="2">
        <v>42026</v>
      </c>
      <c r="B711" s="6">
        <f t="shared" si="11"/>
        <v>22</v>
      </c>
      <c r="C711" t="s">
        <v>485</v>
      </c>
      <c r="D711" s="1" t="s">
        <v>486</v>
      </c>
      <c r="E711">
        <v>1.83</v>
      </c>
      <c r="F711">
        <v>66772</v>
      </c>
      <c r="G711">
        <v>120050</v>
      </c>
      <c r="H711">
        <v>218198000</v>
      </c>
    </row>
    <row r="712" spans="1:8" x14ac:dyDescent="0.3">
      <c r="A712" s="2">
        <v>42026</v>
      </c>
      <c r="B712" s="6">
        <f t="shared" si="11"/>
        <v>22</v>
      </c>
      <c r="C712" t="s">
        <v>487</v>
      </c>
      <c r="D712" s="1" t="s">
        <v>488</v>
      </c>
      <c r="E712">
        <v>4.22</v>
      </c>
      <c r="F712">
        <v>39434</v>
      </c>
      <c r="G712">
        <v>165690</v>
      </c>
      <c r="H712">
        <v>10150000</v>
      </c>
    </row>
    <row r="713" spans="1:8" x14ac:dyDescent="0.3">
      <c r="A713" s="2">
        <v>42026</v>
      </c>
      <c r="B713" s="6">
        <f t="shared" si="11"/>
        <v>22</v>
      </c>
      <c r="C713" t="s">
        <v>489</v>
      </c>
      <c r="D713" s="1" t="s">
        <v>490</v>
      </c>
      <c r="E713">
        <v>8.34</v>
      </c>
      <c r="F713">
        <v>144919</v>
      </c>
      <c r="G713">
        <v>1211050</v>
      </c>
      <c r="H713">
        <v>30148000</v>
      </c>
    </row>
    <row r="714" spans="1:8" x14ac:dyDescent="0.3">
      <c r="A714" s="2">
        <v>42026</v>
      </c>
      <c r="B714" s="6">
        <f t="shared" si="11"/>
        <v>22</v>
      </c>
      <c r="C714" t="s">
        <v>491</v>
      </c>
      <c r="D714" s="1" t="s">
        <v>492</v>
      </c>
      <c r="E714">
        <v>2.4700000000000002</v>
      </c>
      <c r="F714">
        <v>9449</v>
      </c>
      <c r="G714">
        <v>22360</v>
      </c>
      <c r="H714">
        <v>34971000</v>
      </c>
    </row>
    <row r="715" spans="1:8" x14ac:dyDescent="0.3">
      <c r="A715" s="2">
        <v>42026</v>
      </c>
      <c r="B715" s="6">
        <f t="shared" si="11"/>
        <v>22</v>
      </c>
      <c r="C715" t="s">
        <v>493</v>
      </c>
      <c r="D715" s="1" t="s">
        <v>494</v>
      </c>
      <c r="E715">
        <v>27.11</v>
      </c>
      <c r="F715">
        <v>777</v>
      </c>
      <c r="G715">
        <v>21060</v>
      </c>
      <c r="H715">
        <v>5128000</v>
      </c>
    </row>
    <row r="716" spans="1:8" x14ac:dyDescent="0.3">
      <c r="A716" s="2">
        <v>42026</v>
      </c>
      <c r="B716" s="6">
        <f t="shared" si="11"/>
        <v>22</v>
      </c>
      <c r="C716" t="s">
        <v>495</v>
      </c>
      <c r="D716" s="1" t="s">
        <v>496</v>
      </c>
      <c r="E716">
        <v>25.2</v>
      </c>
      <c r="F716">
        <v>428100</v>
      </c>
      <c r="G716">
        <v>10645320</v>
      </c>
      <c r="H716">
        <v>60796000</v>
      </c>
    </row>
    <row r="717" spans="1:8" x14ac:dyDescent="0.3">
      <c r="A717" s="2">
        <v>42026</v>
      </c>
      <c r="B717" s="6">
        <f t="shared" si="11"/>
        <v>22</v>
      </c>
      <c r="C717" t="s">
        <v>497</v>
      </c>
      <c r="D717" s="1" t="s">
        <v>498</v>
      </c>
      <c r="E717">
        <v>7749</v>
      </c>
      <c r="F717">
        <v>1988</v>
      </c>
      <c r="G717">
        <v>15295840</v>
      </c>
      <c r="H717">
        <v>1279000</v>
      </c>
    </row>
    <row r="718" spans="1:8" x14ac:dyDescent="0.3">
      <c r="A718" s="2">
        <v>42026</v>
      </c>
      <c r="B718" s="6">
        <f t="shared" si="11"/>
        <v>22</v>
      </c>
      <c r="C718" t="s">
        <v>499</v>
      </c>
      <c r="D718" s="1" t="s">
        <v>500</v>
      </c>
      <c r="E718">
        <v>4.12</v>
      </c>
      <c r="F718">
        <v>6</v>
      </c>
      <c r="G718">
        <v>20</v>
      </c>
      <c r="H718">
        <v>1827000</v>
      </c>
    </row>
    <row r="719" spans="1:8" x14ac:dyDescent="0.3">
      <c r="A719" s="2">
        <v>42026</v>
      </c>
      <c r="B719" s="6">
        <f t="shared" si="11"/>
        <v>22</v>
      </c>
      <c r="C719" t="s">
        <v>501</v>
      </c>
      <c r="D719" s="1" t="s">
        <v>502</v>
      </c>
      <c r="E719">
        <v>1.1000000000000001</v>
      </c>
      <c r="F719">
        <v>452187</v>
      </c>
      <c r="G719">
        <v>498110</v>
      </c>
      <c r="H719">
        <v>72970000</v>
      </c>
    </row>
    <row r="720" spans="1:8" x14ac:dyDescent="0.3">
      <c r="A720" s="2">
        <v>42026</v>
      </c>
      <c r="B720" s="6">
        <f t="shared" si="11"/>
        <v>22</v>
      </c>
      <c r="C720" t="s">
        <v>503</v>
      </c>
      <c r="D720" s="1" t="s">
        <v>504</v>
      </c>
      <c r="E720">
        <v>40.9</v>
      </c>
      <c r="F720">
        <v>1038</v>
      </c>
      <c r="G720">
        <v>43090</v>
      </c>
      <c r="H720">
        <v>5975000</v>
      </c>
    </row>
    <row r="721" spans="1:8" x14ac:dyDescent="0.3">
      <c r="A721" s="2">
        <v>42026</v>
      </c>
      <c r="B721" s="6">
        <f t="shared" si="11"/>
        <v>22</v>
      </c>
      <c r="C721" t="s">
        <v>505</v>
      </c>
      <c r="D721" s="1" t="s">
        <v>506</v>
      </c>
      <c r="E721">
        <v>66.180000000000007</v>
      </c>
      <c r="F721">
        <v>647</v>
      </c>
      <c r="G721">
        <v>42950</v>
      </c>
      <c r="H721">
        <v>6611000</v>
      </c>
    </row>
    <row r="722" spans="1:8" x14ac:dyDescent="0.3">
      <c r="A722" s="2">
        <v>42026</v>
      </c>
      <c r="B722" s="6">
        <f t="shared" si="11"/>
        <v>22</v>
      </c>
      <c r="C722" t="s">
        <v>507</v>
      </c>
      <c r="D722" s="1" t="s">
        <v>508</v>
      </c>
      <c r="E722">
        <v>5.97</v>
      </c>
      <c r="F722">
        <v>1700</v>
      </c>
      <c r="G722">
        <v>9940</v>
      </c>
      <c r="H722">
        <v>3832000</v>
      </c>
    </row>
    <row r="723" spans="1:8" x14ac:dyDescent="0.3">
      <c r="A723" s="2">
        <v>42026</v>
      </c>
      <c r="B723" s="6">
        <f t="shared" si="11"/>
        <v>22</v>
      </c>
      <c r="C723" t="s">
        <v>509</v>
      </c>
      <c r="D723" s="1" t="s">
        <v>510</v>
      </c>
      <c r="E723">
        <v>7.55</v>
      </c>
      <c r="F723">
        <v>12727</v>
      </c>
      <c r="G723">
        <v>97100</v>
      </c>
      <c r="H723">
        <v>11888000</v>
      </c>
    </row>
    <row r="724" spans="1:8" x14ac:dyDescent="0.3">
      <c r="A724" s="2">
        <v>42026</v>
      </c>
      <c r="B724" s="6">
        <f t="shared" si="11"/>
        <v>22</v>
      </c>
      <c r="C724" t="s">
        <v>511</v>
      </c>
      <c r="D724" s="1" t="s">
        <v>512</v>
      </c>
      <c r="E724">
        <v>451</v>
      </c>
      <c r="F724">
        <v>27753</v>
      </c>
      <c r="G724">
        <v>12517300</v>
      </c>
      <c r="H724">
        <v>12038000</v>
      </c>
    </row>
    <row r="725" spans="1:8" x14ac:dyDescent="0.3">
      <c r="A725" s="2">
        <v>42026</v>
      </c>
      <c r="B725" s="6">
        <f t="shared" si="11"/>
        <v>22</v>
      </c>
      <c r="C725" t="s">
        <v>513</v>
      </c>
      <c r="D725" s="1" t="s">
        <v>514</v>
      </c>
      <c r="E725">
        <v>10.199999999999999</v>
      </c>
      <c r="F725">
        <v>17574</v>
      </c>
      <c r="G725">
        <v>179310</v>
      </c>
      <c r="H725">
        <v>30174000</v>
      </c>
    </row>
    <row r="726" spans="1:8" x14ac:dyDescent="0.3">
      <c r="A726" s="2">
        <v>42026</v>
      </c>
      <c r="B726" s="6">
        <f t="shared" si="11"/>
        <v>22</v>
      </c>
      <c r="C726" t="s">
        <v>515</v>
      </c>
      <c r="D726" s="1" t="s">
        <v>516</v>
      </c>
      <c r="E726">
        <v>35</v>
      </c>
      <c r="F726">
        <v>423</v>
      </c>
      <c r="G726">
        <v>14830</v>
      </c>
      <c r="H726">
        <v>689000</v>
      </c>
    </row>
    <row r="727" spans="1:8" x14ac:dyDescent="0.3">
      <c r="A727" s="2">
        <v>42026</v>
      </c>
      <c r="B727" s="6">
        <f t="shared" si="11"/>
        <v>22</v>
      </c>
      <c r="C727" t="s">
        <v>517</v>
      </c>
      <c r="D727" s="1" t="s">
        <v>518</v>
      </c>
      <c r="E727">
        <v>0.47</v>
      </c>
      <c r="F727">
        <v>5020</v>
      </c>
      <c r="G727">
        <v>2560</v>
      </c>
      <c r="H727">
        <v>0</v>
      </c>
    </row>
    <row r="728" spans="1:8" x14ac:dyDescent="0.3">
      <c r="A728" s="2">
        <v>42026</v>
      </c>
      <c r="B728" s="6">
        <f t="shared" si="11"/>
        <v>22</v>
      </c>
      <c r="C728" t="s">
        <v>519</v>
      </c>
      <c r="D728" s="1" t="s">
        <v>520</v>
      </c>
      <c r="E728">
        <v>200.9</v>
      </c>
      <c r="F728">
        <v>158</v>
      </c>
      <c r="G728">
        <v>31700</v>
      </c>
      <c r="H728">
        <v>2559000</v>
      </c>
    </row>
    <row r="729" spans="1:8" x14ac:dyDescent="0.3">
      <c r="A729" s="2">
        <v>42026</v>
      </c>
      <c r="B729" s="6">
        <f t="shared" si="11"/>
        <v>22</v>
      </c>
      <c r="C729" t="s">
        <v>521</v>
      </c>
      <c r="D729" s="1" t="s">
        <v>522</v>
      </c>
      <c r="E729">
        <v>21</v>
      </c>
      <c r="F729">
        <v>0</v>
      </c>
      <c r="G729">
        <v>0</v>
      </c>
      <c r="H729">
        <v>0</v>
      </c>
    </row>
    <row r="730" spans="1:8" x14ac:dyDescent="0.3">
      <c r="A730" s="2">
        <v>42026</v>
      </c>
      <c r="B730" s="6">
        <f t="shared" si="11"/>
        <v>22</v>
      </c>
      <c r="C730" t="s">
        <v>523</v>
      </c>
      <c r="D730" s="1" t="s">
        <v>524</v>
      </c>
      <c r="E730">
        <v>13.86</v>
      </c>
      <c r="F730">
        <v>1583</v>
      </c>
      <c r="G730">
        <v>21700</v>
      </c>
      <c r="H730">
        <v>23198000</v>
      </c>
    </row>
    <row r="731" spans="1:8" x14ac:dyDescent="0.3">
      <c r="A731" s="2">
        <v>42026</v>
      </c>
      <c r="B731" s="6">
        <f t="shared" si="11"/>
        <v>22</v>
      </c>
      <c r="C731" t="s">
        <v>525</v>
      </c>
      <c r="D731" s="1" t="s">
        <v>526</v>
      </c>
      <c r="E731">
        <v>13.55</v>
      </c>
      <c r="F731">
        <v>370</v>
      </c>
      <c r="G731">
        <v>5010</v>
      </c>
      <c r="H731">
        <v>2276000</v>
      </c>
    </row>
    <row r="732" spans="1:8" x14ac:dyDescent="0.3">
      <c r="A732" s="2">
        <v>42026</v>
      </c>
      <c r="B732" s="6">
        <f t="shared" si="11"/>
        <v>22</v>
      </c>
      <c r="C732" t="s">
        <v>527</v>
      </c>
      <c r="D732" s="1" t="s">
        <v>528</v>
      </c>
      <c r="E732">
        <v>8.8000000000000007</v>
      </c>
      <c r="F732">
        <v>16409</v>
      </c>
      <c r="G732">
        <v>140520</v>
      </c>
      <c r="H732">
        <v>9921000</v>
      </c>
    </row>
    <row r="733" spans="1:8" x14ac:dyDescent="0.3">
      <c r="A733" s="2">
        <v>42026</v>
      </c>
      <c r="B733" s="6">
        <f t="shared" si="11"/>
        <v>22</v>
      </c>
      <c r="C733" t="s">
        <v>529</v>
      </c>
      <c r="D733" s="1" t="s">
        <v>530</v>
      </c>
      <c r="E733">
        <v>7.0000000000000007E-2</v>
      </c>
      <c r="F733">
        <v>0</v>
      </c>
      <c r="G733">
        <v>0</v>
      </c>
      <c r="H733">
        <v>0</v>
      </c>
    </row>
    <row r="734" spans="1:8" x14ac:dyDescent="0.3">
      <c r="A734" s="2">
        <v>42026</v>
      </c>
      <c r="B734" s="6">
        <f t="shared" si="11"/>
        <v>22</v>
      </c>
      <c r="C734" t="s">
        <v>531</v>
      </c>
      <c r="D734" s="1" t="s">
        <v>532</v>
      </c>
      <c r="E734">
        <v>2</v>
      </c>
      <c r="F734">
        <v>1</v>
      </c>
      <c r="G734">
        <v>2</v>
      </c>
      <c r="H734">
        <v>2516000</v>
      </c>
    </row>
    <row r="735" spans="1:8" x14ac:dyDescent="0.3">
      <c r="A735" s="2">
        <v>42026</v>
      </c>
      <c r="B735" s="6">
        <f t="shared" si="11"/>
        <v>22</v>
      </c>
      <c r="C735" t="s">
        <v>533</v>
      </c>
      <c r="D735" s="1" t="s">
        <v>534</v>
      </c>
      <c r="E735">
        <v>10</v>
      </c>
      <c r="F735">
        <v>30</v>
      </c>
      <c r="G735">
        <v>300</v>
      </c>
      <c r="H735">
        <v>2000000</v>
      </c>
    </row>
    <row r="736" spans="1:8" x14ac:dyDescent="0.3">
      <c r="A736" s="2">
        <v>42026</v>
      </c>
      <c r="B736" s="6">
        <f t="shared" si="11"/>
        <v>22</v>
      </c>
      <c r="C736" t="s">
        <v>535</v>
      </c>
      <c r="D736" s="1" t="s">
        <v>536</v>
      </c>
      <c r="E736">
        <v>0.56999999999999995</v>
      </c>
      <c r="F736">
        <v>492192</v>
      </c>
      <c r="G736">
        <v>276850</v>
      </c>
      <c r="H736">
        <v>503124000</v>
      </c>
    </row>
    <row r="737" spans="1:8" x14ac:dyDescent="0.3">
      <c r="A737" s="2">
        <v>42026</v>
      </c>
      <c r="B737" s="6">
        <f t="shared" si="11"/>
        <v>22</v>
      </c>
      <c r="C737" t="s">
        <v>537</v>
      </c>
      <c r="D737" s="1" t="s">
        <v>538</v>
      </c>
      <c r="E737">
        <v>1.58</v>
      </c>
      <c r="F737">
        <v>14132</v>
      </c>
      <c r="G737">
        <v>22510</v>
      </c>
      <c r="H737">
        <v>8276000</v>
      </c>
    </row>
    <row r="738" spans="1:8" x14ac:dyDescent="0.3">
      <c r="A738" s="2">
        <v>42026</v>
      </c>
      <c r="B738" s="6">
        <f t="shared" si="11"/>
        <v>22</v>
      </c>
      <c r="C738" t="s">
        <v>539</v>
      </c>
      <c r="D738" s="1" t="s">
        <v>540</v>
      </c>
      <c r="E738">
        <v>7.23</v>
      </c>
      <c r="F738">
        <v>298143</v>
      </c>
      <c r="G738">
        <v>2128870</v>
      </c>
      <c r="H738">
        <v>391726000</v>
      </c>
    </row>
    <row r="739" spans="1:8" x14ac:dyDescent="0.3">
      <c r="A739" s="2">
        <v>42026</v>
      </c>
      <c r="B739" s="6">
        <f t="shared" si="11"/>
        <v>22</v>
      </c>
      <c r="C739" t="s">
        <v>541</v>
      </c>
      <c r="D739" s="1" t="s">
        <v>542</v>
      </c>
      <c r="E739">
        <v>1.54</v>
      </c>
      <c r="F739">
        <v>12352</v>
      </c>
      <c r="G739">
        <v>18900</v>
      </c>
      <c r="H739">
        <v>3254000</v>
      </c>
    </row>
    <row r="740" spans="1:8" x14ac:dyDescent="0.3">
      <c r="A740" s="2">
        <v>42026</v>
      </c>
      <c r="B740" s="6">
        <f t="shared" si="11"/>
        <v>22</v>
      </c>
      <c r="C740" t="s">
        <v>543</v>
      </c>
      <c r="D740" s="1" t="s">
        <v>544</v>
      </c>
      <c r="E740">
        <v>1.34</v>
      </c>
      <c r="F740">
        <v>38092</v>
      </c>
      <c r="G740">
        <v>50570</v>
      </c>
      <c r="H740">
        <v>50027000</v>
      </c>
    </row>
    <row r="741" spans="1:8" x14ac:dyDescent="0.3">
      <c r="A741" s="2">
        <v>42026</v>
      </c>
      <c r="B741" s="6">
        <f t="shared" si="11"/>
        <v>22</v>
      </c>
      <c r="C741" t="s">
        <v>545</v>
      </c>
      <c r="D741" s="1" t="s">
        <v>546</v>
      </c>
      <c r="E741">
        <v>0.16</v>
      </c>
      <c r="F741">
        <v>543015</v>
      </c>
      <c r="G741">
        <v>86880</v>
      </c>
      <c r="H741">
        <v>0</v>
      </c>
    </row>
    <row r="742" spans="1:8" x14ac:dyDescent="0.3">
      <c r="A742" s="2">
        <v>42026</v>
      </c>
      <c r="B742" s="6">
        <f t="shared" si="11"/>
        <v>22</v>
      </c>
      <c r="C742" t="s">
        <v>547</v>
      </c>
      <c r="D742" s="1" t="s">
        <v>548</v>
      </c>
      <c r="E742">
        <v>33.01</v>
      </c>
      <c r="F742">
        <v>151</v>
      </c>
      <c r="G742">
        <v>5000</v>
      </c>
      <c r="H742">
        <v>3773000</v>
      </c>
    </row>
    <row r="743" spans="1:8" x14ac:dyDescent="0.3">
      <c r="A743" s="2">
        <v>42026</v>
      </c>
      <c r="B743" s="6">
        <f t="shared" si="11"/>
        <v>22</v>
      </c>
      <c r="C743" t="s">
        <v>549</v>
      </c>
      <c r="D743" s="1" t="s">
        <v>550</v>
      </c>
      <c r="E743">
        <v>1.45</v>
      </c>
      <c r="F743">
        <v>9150</v>
      </c>
      <c r="G743">
        <v>13240</v>
      </c>
      <c r="H743">
        <v>42888000</v>
      </c>
    </row>
    <row r="744" spans="1:8" x14ac:dyDescent="0.3">
      <c r="A744" s="2">
        <v>42026</v>
      </c>
      <c r="B744" s="6">
        <f t="shared" si="11"/>
        <v>22</v>
      </c>
      <c r="C744" t="s">
        <v>551</v>
      </c>
      <c r="D744" s="1" t="s">
        <v>552</v>
      </c>
      <c r="E744">
        <v>10</v>
      </c>
      <c r="F744">
        <v>0</v>
      </c>
      <c r="G744">
        <v>0</v>
      </c>
      <c r="H744">
        <v>356000</v>
      </c>
    </row>
    <row r="745" spans="1:8" x14ac:dyDescent="0.3">
      <c r="A745" s="2">
        <v>42026</v>
      </c>
      <c r="B745" s="6">
        <f t="shared" si="11"/>
        <v>22</v>
      </c>
      <c r="C745" t="s">
        <v>553</v>
      </c>
      <c r="D745" s="1" t="s">
        <v>554</v>
      </c>
      <c r="E745">
        <v>1.46</v>
      </c>
      <c r="F745">
        <v>0</v>
      </c>
      <c r="G745">
        <v>0</v>
      </c>
      <c r="H745">
        <v>4265000</v>
      </c>
    </row>
    <row r="746" spans="1:8" x14ac:dyDescent="0.3">
      <c r="A746" s="2">
        <v>42026</v>
      </c>
      <c r="B746" s="6">
        <f t="shared" si="11"/>
        <v>22</v>
      </c>
      <c r="C746" t="s">
        <v>555</v>
      </c>
      <c r="D746" s="1" t="s">
        <v>556</v>
      </c>
      <c r="E746">
        <v>152.4</v>
      </c>
      <c r="F746">
        <v>41</v>
      </c>
      <c r="G746">
        <v>6210</v>
      </c>
      <c r="H746">
        <v>3703000</v>
      </c>
    </row>
    <row r="747" spans="1:8" x14ac:dyDescent="0.3">
      <c r="A747" s="2">
        <v>42026</v>
      </c>
      <c r="B747" s="6">
        <f t="shared" si="11"/>
        <v>22</v>
      </c>
      <c r="C747" t="s">
        <v>557</v>
      </c>
      <c r="D747" s="1" t="s">
        <v>558</v>
      </c>
      <c r="E747">
        <v>12.75</v>
      </c>
      <c r="F747">
        <v>153622</v>
      </c>
      <c r="G747">
        <v>1960780</v>
      </c>
      <c r="H747">
        <v>16905000</v>
      </c>
    </row>
    <row r="748" spans="1:8" x14ac:dyDescent="0.3">
      <c r="A748" s="2">
        <v>42026</v>
      </c>
      <c r="B748" s="6">
        <f t="shared" si="11"/>
        <v>22</v>
      </c>
      <c r="C748" t="s">
        <v>559</v>
      </c>
      <c r="D748" s="1" t="s">
        <v>560</v>
      </c>
      <c r="E748">
        <v>10.5</v>
      </c>
      <c r="F748">
        <v>1</v>
      </c>
      <c r="G748">
        <v>10</v>
      </c>
      <c r="H748">
        <v>1026000</v>
      </c>
    </row>
    <row r="749" spans="1:8" x14ac:dyDescent="0.3">
      <c r="A749" s="2">
        <v>42026</v>
      </c>
      <c r="B749" s="6">
        <f t="shared" si="11"/>
        <v>22</v>
      </c>
      <c r="C749" t="s">
        <v>561</v>
      </c>
      <c r="D749" s="1" t="s">
        <v>562</v>
      </c>
      <c r="E749">
        <v>6.15</v>
      </c>
      <c r="F749">
        <v>3624</v>
      </c>
      <c r="G749">
        <v>22120</v>
      </c>
      <c r="H749">
        <v>9981000</v>
      </c>
    </row>
    <row r="750" spans="1:8" x14ac:dyDescent="0.3">
      <c r="A750" s="2">
        <v>42026</v>
      </c>
      <c r="B750" s="6">
        <f t="shared" si="11"/>
        <v>22</v>
      </c>
      <c r="C750" t="s">
        <v>563</v>
      </c>
      <c r="D750" s="1" t="s">
        <v>564</v>
      </c>
      <c r="E750">
        <v>2.15</v>
      </c>
      <c r="F750">
        <v>42737</v>
      </c>
      <c r="G750">
        <v>91860</v>
      </c>
      <c r="H750">
        <v>95095000</v>
      </c>
    </row>
    <row r="751" spans="1:8" x14ac:dyDescent="0.3">
      <c r="A751" s="2">
        <v>42026</v>
      </c>
      <c r="B751" s="6">
        <f t="shared" si="11"/>
        <v>22</v>
      </c>
      <c r="C751" t="s">
        <v>565</v>
      </c>
      <c r="D751" s="1" t="s">
        <v>566</v>
      </c>
      <c r="E751">
        <v>1.62</v>
      </c>
      <c r="F751">
        <v>23757</v>
      </c>
      <c r="G751">
        <v>38350</v>
      </c>
      <c r="H751">
        <v>9957000</v>
      </c>
    </row>
    <row r="752" spans="1:8" x14ac:dyDescent="0.3">
      <c r="A752" s="2">
        <v>42026</v>
      </c>
      <c r="B752" s="6">
        <f t="shared" si="11"/>
        <v>22</v>
      </c>
      <c r="C752" t="s">
        <v>567</v>
      </c>
      <c r="D752" s="1" t="s">
        <v>568</v>
      </c>
      <c r="E752">
        <v>3.34</v>
      </c>
      <c r="F752">
        <v>8</v>
      </c>
      <c r="G752">
        <v>30</v>
      </c>
      <c r="H752">
        <v>1453000</v>
      </c>
    </row>
    <row r="753" spans="1:8" x14ac:dyDescent="0.3">
      <c r="A753" s="2">
        <v>42026</v>
      </c>
      <c r="B753" s="6">
        <f t="shared" si="11"/>
        <v>22</v>
      </c>
      <c r="C753" t="s">
        <v>569</v>
      </c>
      <c r="D753" s="1" t="s">
        <v>570</v>
      </c>
      <c r="E753">
        <v>17.11</v>
      </c>
      <c r="F753">
        <v>680</v>
      </c>
      <c r="G753">
        <v>11680</v>
      </c>
      <c r="H753">
        <v>2386000</v>
      </c>
    </row>
    <row r="754" spans="1:8" x14ac:dyDescent="0.3">
      <c r="A754" s="2">
        <v>42026</v>
      </c>
      <c r="B754" s="6">
        <f t="shared" si="11"/>
        <v>22</v>
      </c>
      <c r="C754" t="s">
        <v>571</v>
      </c>
      <c r="D754" s="1" t="s">
        <v>572</v>
      </c>
      <c r="E754">
        <v>5.7</v>
      </c>
      <c r="F754">
        <v>41708</v>
      </c>
      <c r="G754">
        <v>235860</v>
      </c>
      <c r="H754">
        <v>257931000</v>
      </c>
    </row>
    <row r="755" spans="1:8" x14ac:dyDescent="0.3">
      <c r="A755" s="2">
        <v>42026</v>
      </c>
      <c r="B755" s="6">
        <f t="shared" si="11"/>
        <v>22</v>
      </c>
      <c r="C755" t="s">
        <v>573</v>
      </c>
      <c r="D755" s="1" t="s">
        <v>574</v>
      </c>
      <c r="E755">
        <v>4.8899999999999997</v>
      </c>
      <c r="F755">
        <v>356</v>
      </c>
      <c r="G755">
        <v>1720</v>
      </c>
      <c r="H755">
        <v>3499000</v>
      </c>
    </row>
    <row r="756" spans="1:8" x14ac:dyDescent="0.3">
      <c r="A756" s="2">
        <v>42026</v>
      </c>
      <c r="B756" s="6">
        <f t="shared" si="11"/>
        <v>22</v>
      </c>
      <c r="C756" t="s">
        <v>575</v>
      </c>
      <c r="D756" s="1" t="s">
        <v>576</v>
      </c>
      <c r="E756">
        <v>243.55</v>
      </c>
      <c r="F756">
        <v>2724</v>
      </c>
      <c r="G756">
        <v>664230</v>
      </c>
      <c r="H756">
        <v>1930000</v>
      </c>
    </row>
    <row r="757" spans="1:8" x14ac:dyDescent="0.3">
      <c r="A757" s="2">
        <v>42026</v>
      </c>
      <c r="B757" s="6">
        <f t="shared" si="11"/>
        <v>22</v>
      </c>
      <c r="C757" t="s">
        <v>577</v>
      </c>
      <c r="D757" s="1" t="s">
        <v>578</v>
      </c>
      <c r="E757">
        <v>23.7</v>
      </c>
      <c r="F757">
        <v>23131</v>
      </c>
      <c r="G757">
        <v>547890</v>
      </c>
      <c r="H757">
        <v>25618000</v>
      </c>
    </row>
    <row r="758" spans="1:8" x14ac:dyDescent="0.3">
      <c r="A758" s="2">
        <v>42026</v>
      </c>
      <c r="B758" s="6">
        <f t="shared" si="11"/>
        <v>22</v>
      </c>
      <c r="C758" t="s">
        <v>579</v>
      </c>
      <c r="D758" s="1" t="s">
        <v>580</v>
      </c>
      <c r="E758">
        <v>7.0000000000000007E-2</v>
      </c>
      <c r="F758">
        <v>0</v>
      </c>
      <c r="G758">
        <v>0</v>
      </c>
      <c r="H758">
        <v>0</v>
      </c>
    </row>
    <row r="759" spans="1:8" x14ac:dyDescent="0.3">
      <c r="A759" s="2">
        <v>42026</v>
      </c>
      <c r="B759" s="6">
        <f t="shared" si="11"/>
        <v>22</v>
      </c>
      <c r="C759" t="s">
        <v>581</v>
      </c>
      <c r="D759" s="1" t="s">
        <v>582</v>
      </c>
      <c r="E759">
        <v>4.4000000000000004</v>
      </c>
      <c r="F759">
        <v>4053</v>
      </c>
      <c r="G759">
        <v>17470</v>
      </c>
      <c r="H759">
        <v>24936000</v>
      </c>
    </row>
    <row r="760" spans="1:8" x14ac:dyDescent="0.3">
      <c r="A760" s="2">
        <v>42026</v>
      </c>
      <c r="B760" s="6">
        <f t="shared" si="11"/>
        <v>22</v>
      </c>
      <c r="C760" t="s">
        <v>583</v>
      </c>
      <c r="D760" s="1" t="s">
        <v>584</v>
      </c>
      <c r="E760">
        <v>1.25</v>
      </c>
      <c r="F760">
        <v>1542</v>
      </c>
      <c r="G760">
        <v>1850</v>
      </c>
      <c r="H760">
        <v>4052000</v>
      </c>
    </row>
    <row r="761" spans="1:8" x14ac:dyDescent="0.3">
      <c r="A761" s="2">
        <v>42026</v>
      </c>
      <c r="B761" s="6">
        <f t="shared" si="11"/>
        <v>22</v>
      </c>
      <c r="C761" t="s">
        <v>585</v>
      </c>
      <c r="D761" s="1" t="s">
        <v>586</v>
      </c>
      <c r="E761">
        <v>3.83</v>
      </c>
      <c r="F761">
        <v>468</v>
      </c>
      <c r="G761">
        <v>1810</v>
      </c>
      <c r="H761">
        <v>1500000</v>
      </c>
    </row>
    <row r="762" spans="1:8" x14ac:dyDescent="0.3">
      <c r="A762" s="2">
        <v>42026</v>
      </c>
      <c r="B762" s="6">
        <f t="shared" si="11"/>
        <v>22</v>
      </c>
      <c r="C762" t="s">
        <v>587</v>
      </c>
      <c r="D762" s="1" t="s">
        <v>588</v>
      </c>
      <c r="E762">
        <v>49.5</v>
      </c>
      <c r="F762">
        <v>220</v>
      </c>
      <c r="G762">
        <v>10820</v>
      </c>
      <c r="H762">
        <v>297000</v>
      </c>
    </row>
    <row r="763" spans="1:8" x14ac:dyDescent="0.3">
      <c r="A763" s="2">
        <v>42026</v>
      </c>
      <c r="B763" s="6">
        <f t="shared" si="11"/>
        <v>22</v>
      </c>
      <c r="C763" t="s">
        <v>589</v>
      </c>
      <c r="D763" s="1" t="s">
        <v>590</v>
      </c>
      <c r="E763">
        <v>1.1399999999999999</v>
      </c>
      <c r="F763">
        <v>5708</v>
      </c>
      <c r="G763">
        <v>6450</v>
      </c>
      <c r="H763">
        <v>36087000</v>
      </c>
    </row>
    <row r="764" spans="1:8" x14ac:dyDescent="0.3">
      <c r="A764" s="2">
        <v>42026</v>
      </c>
      <c r="B764" s="6">
        <f t="shared" si="11"/>
        <v>22</v>
      </c>
      <c r="C764" t="s">
        <v>591</v>
      </c>
      <c r="D764" s="1" t="s">
        <v>592</v>
      </c>
      <c r="E764">
        <v>2.0499999999999998</v>
      </c>
      <c r="F764">
        <v>478</v>
      </c>
      <c r="G764">
        <v>960</v>
      </c>
      <c r="H764">
        <v>4803000</v>
      </c>
    </row>
    <row r="765" spans="1:8" x14ac:dyDescent="0.3">
      <c r="A765" s="2">
        <v>42026</v>
      </c>
      <c r="B765" s="6">
        <f t="shared" si="11"/>
        <v>22</v>
      </c>
      <c r="C765" t="s">
        <v>593</v>
      </c>
      <c r="D765" s="1" t="s">
        <v>594</v>
      </c>
      <c r="E765">
        <v>2.0699999999999998</v>
      </c>
      <c r="F765">
        <v>100</v>
      </c>
      <c r="G765">
        <v>210</v>
      </c>
      <c r="H765">
        <v>8487000</v>
      </c>
    </row>
    <row r="766" spans="1:8" x14ac:dyDescent="0.3">
      <c r="A766" s="2">
        <v>42026</v>
      </c>
      <c r="B766" s="6">
        <f t="shared" si="11"/>
        <v>22</v>
      </c>
      <c r="C766" t="s">
        <v>595</v>
      </c>
      <c r="D766" s="1" t="s">
        <v>596</v>
      </c>
      <c r="E766">
        <v>7.05</v>
      </c>
      <c r="F766">
        <v>0</v>
      </c>
      <c r="G766">
        <v>0</v>
      </c>
      <c r="H766">
        <v>247000</v>
      </c>
    </row>
    <row r="767" spans="1:8" x14ac:dyDescent="0.3">
      <c r="A767" s="2">
        <v>42026</v>
      </c>
      <c r="B767" s="6">
        <f t="shared" si="11"/>
        <v>22</v>
      </c>
      <c r="C767" t="s">
        <v>597</v>
      </c>
      <c r="D767" s="1" t="s">
        <v>598</v>
      </c>
      <c r="E767">
        <v>0.11</v>
      </c>
      <c r="F767">
        <v>0</v>
      </c>
      <c r="G767">
        <v>0</v>
      </c>
      <c r="H767">
        <v>0</v>
      </c>
    </row>
    <row r="768" spans="1:8" x14ac:dyDescent="0.3">
      <c r="A768" s="2">
        <v>42026</v>
      </c>
      <c r="B768" s="6">
        <f t="shared" si="11"/>
        <v>22</v>
      </c>
      <c r="C768" t="s">
        <v>599</v>
      </c>
      <c r="D768" s="1" t="s">
        <v>600</v>
      </c>
      <c r="E768">
        <v>2.9</v>
      </c>
      <c r="F768">
        <v>10364</v>
      </c>
      <c r="G768">
        <v>29980</v>
      </c>
      <c r="H768">
        <v>24856000</v>
      </c>
    </row>
    <row r="769" spans="1:8" x14ac:dyDescent="0.3">
      <c r="A769" s="2">
        <v>42026</v>
      </c>
      <c r="B769" s="6">
        <f t="shared" si="11"/>
        <v>22</v>
      </c>
      <c r="C769" t="s">
        <v>601</v>
      </c>
      <c r="D769" s="1" t="s">
        <v>602</v>
      </c>
      <c r="E769">
        <v>9.98</v>
      </c>
      <c r="F769">
        <v>1711</v>
      </c>
      <c r="G769">
        <v>17110</v>
      </c>
      <c r="H769">
        <v>6624000</v>
      </c>
    </row>
    <row r="770" spans="1:8" x14ac:dyDescent="0.3">
      <c r="A770" s="2">
        <v>42026</v>
      </c>
      <c r="B770" s="6">
        <f t="shared" si="11"/>
        <v>22</v>
      </c>
      <c r="C770" t="s">
        <v>603</v>
      </c>
      <c r="D770" s="1" t="s">
        <v>604</v>
      </c>
      <c r="E770">
        <v>5.3</v>
      </c>
      <c r="F770">
        <v>23</v>
      </c>
      <c r="G770">
        <v>120</v>
      </c>
      <c r="H770">
        <v>1399000</v>
      </c>
    </row>
    <row r="771" spans="1:8" x14ac:dyDescent="0.3">
      <c r="A771" s="2">
        <v>42026</v>
      </c>
      <c r="B771" s="6">
        <f t="shared" ref="B771:B834" si="12">DAY(A771)</f>
        <v>22</v>
      </c>
      <c r="C771" t="s">
        <v>605</v>
      </c>
      <c r="D771" s="1" t="s">
        <v>606</v>
      </c>
      <c r="E771">
        <v>7.81</v>
      </c>
      <c r="F771">
        <v>1945784</v>
      </c>
      <c r="G771">
        <v>15312670</v>
      </c>
      <c r="H771">
        <v>647357000</v>
      </c>
    </row>
    <row r="772" spans="1:8" x14ac:dyDescent="0.3">
      <c r="A772" s="2">
        <v>42026</v>
      </c>
      <c r="B772" s="6">
        <f t="shared" si="12"/>
        <v>22</v>
      </c>
      <c r="C772" t="s">
        <v>607</v>
      </c>
      <c r="D772" s="1" t="s">
        <v>608</v>
      </c>
      <c r="E772">
        <v>40.81</v>
      </c>
      <c r="F772">
        <v>15435</v>
      </c>
      <c r="G772">
        <v>629930</v>
      </c>
      <c r="H772">
        <v>21800000</v>
      </c>
    </row>
    <row r="773" spans="1:8" x14ac:dyDescent="0.3">
      <c r="A773" s="2">
        <v>42026</v>
      </c>
      <c r="B773" s="6">
        <f t="shared" si="12"/>
        <v>22</v>
      </c>
      <c r="C773" t="s">
        <v>609</v>
      </c>
      <c r="D773" s="1" t="s">
        <v>610</v>
      </c>
      <c r="E773">
        <v>1.5</v>
      </c>
      <c r="F773">
        <v>3800</v>
      </c>
      <c r="G773">
        <v>5720</v>
      </c>
      <c r="H773">
        <v>2352000</v>
      </c>
    </row>
    <row r="774" spans="1:8" x14ac:dyDescent="0.3">
      <c r="A774" s="2">
        <v>42026</v>
      </c>
      <c r="B774" s="6">
        <f t="shared" si="12"/>
        <v>22</v>
      </c>
      <c r="C774" t="s">
        <v>611</v>
      </c>
      <c r="D774" s="1" t="s">
        <v>612</v>
      </c>
      <c r="E774">
        <v>6.15</v>
      </c>
      <c r="F774">
        <v>5123</v>
      </c>
      <c r="G774">
        <v>31490</v>
      </c>
      <c r="H774">
        <v>6568000</v>
      </c>
    </row>
    <row r="775" spans="1:8" x14ac:dyDescent="0.3">
      <c r="A775" s="2">
        <v>42026</v>
      </c>
      <c r="B775" s="6">
        <f t="shared" si="12"/>
        <v>22</v>
      </c>
      <c r="C775" t="s">
        <v>613</v>
      </c>
      <c r="D775" s="1" t="s">
        <v>614</v>
      </c>
      <c r="E775">
        <v>226.5</v>
      </c>
      <c r="F775">
        <v>0</v>
      </c>
      <c r="G775">
        <v>0</v>
      </c>
      <c r="H775">
        <v>349000</v>
      </c>
    </row>
    <row r="776" spans="1:8" x14ac:dyDescent="0.3">
      <c r="A776" s="2">
        <v>42026</v>
      </c>
      <c r="B776" s="6">
        <f t="shared" si="12"/>
        <v>22</v>
      </c>
      <c r="C776" t="s">
        <v>615</v>
      </c>
      <c r="D776" s="1" t="s">
        <v>616</v>
      </c>
      <c r="E776">
        <v>8.36</v>
      </c>
      <c r="F776">
        <v>394</v>
      </c>
      <c r="G776">
        <v>3240</v>
      </c>
      <c r="H776">
        <v>6256000</v>
      </c>
    </row>
    <row r="777" spans="1:8" x14ac:dyDescent="0.3">
      <c r="A777" s="2">
        <v>42026</v>
      </c>
      <c r="B777" s="6">
        <f t="shared" si="12"/>
        <v>22</v>
      </c>
      <c r="C777" t="s">
        <v>617</v>
      </c>
      <c r="D777" s="1" t="s">
        <v>618</v>
      </c>
      <c r="E777">
        <v>73</v>
      </c>
      <c r="F777">
        <v>15</v>
      </c>
      <c r="G777">
        <v>1100</v>
      </c>
      <c r="H777">
        <v>1725000</v>
      </c>
    </row>
    <row r="778" spans="1:8" x14ac:dyDescent="0.3">
      <c r="A778" s="2">
        <v>42026</v>
      </c>
      <c r="B778" s="6">
        <f t="shared" si="12"/>
        <v>22</v>
      </c>
      <c r="C778" t="s">
        <v>619</v>
      </c>
      <c r="D778" s="1" t="s">
        <v>620</v>
      </c>
      <c r="E778">
        <v>48</v>
      </c>
      <c r="F778">
        <v>2126</v>
      </c>
      <c r="G778">
        <v>100430</v>
      </c>
      <c r="H778">
        <v>1688000</v>
      </c>
    </row>
    <row r="779" spans="1:8" x14ac:dyDescent="0.3">
      <c r="A779" s="2">
        <v>42026</v>
      </c>
      <c r="B779" s="6">
        <f t="shared" si="12"/>
        <v>22</v>
      </c>
      <c r="C779" t="s">
        <v>621</v>
      </c>
      <c r="D779" s="1" t="s">
        <v>622</v>
      </c>
      <c r="E779">
        <v>1.1000000000000001</v>
      </c>
      <c r="F779">
        <v>7628</v>
      </c>
      <c r="G779">
        <v>8510</v>
      </c>
      <c r="H779">
        <v>6642000</v>
      </c>
    </row>
    <row r="780" spans="1:8" x14ac:dyDescent="0.3">
      <c r="A780" s="2">
        <v>42026</v>
      </c>
      <c r="B780" s="6">
        <f t="shared" si="12"/>
        <v>22</v>
      </c>
      <c r="C780" t="s">
        <v>623</v>
      </c>
      <c r="D780" s="1" t="s">
        <v>624</v>
      </c>
      <c r="E780">
        <v>15</v>
      </c>
      <c r="F780">
        <v>800</v>
      </c>
      <c r="G780">
        <v>12000</v>
      </c>
      <c r="H780">
        <v>5551000</v>
      </c>
    </row>
    <row r="781" spans="1:8" x14ac:dyDescent="0.3">
      <c r="A781" s="2">
        <v>42026</v>
      </c>
      <c r="B781" s="6">
        <f t="shared" si="12"/>
        <v>22</v>
      </c>
      <c r="C781" t="s">
        <v>625</v>
      </c>
      <c r="D781" s="1" t="s">
        <v>626</v>
      </c>
      <c r="E781">
        <v>1.1499999999999999</v>
      </c>
      <c r="F781">
        <v>3783</v>
      </c>
      <c r="G781">
        <v>4350</v>
      </c>
      <c r="H781">
        <v>5959000</v>
      </c>
    </row>
    <row r="782" spans="1:8" x14ac:dyDescent="0.3">
      <c r="A782" s="2">
        <v>42026</v>
      </c>
      <c r="B782" s="6">
        <f t="shared" si="12"/>
        <v>22</v>
      </c>
      <c r="C782" t="s">
        <v>627</v>
      </c>
      <c r="D782" s="1" t="s">
        <v>628</v>
      </c>
      <c r="E782">
        <v>1.6</v>
      </c>
      <c r="F782">
        <v>8227</v>
      </c>
      <c r="G782">
        <v>13080</v>
      </c>
      <c r="H782">
        <v>0</v>
      </c>
    </row>
    <row r="783" spans="1:8" x14ac:dyDescent="0.3">
      <c r="A783" s="2">
        <v>42026</v>
      </c>
      <c r="B783" s="6">
        <f t="shared" si="12"/>
        <v>22</v>
      </c>
      <c r="C783" t="s">
        <v>629</v>
      </c>
      <c r="D783" s="1" t="s">
        <v>630</v>
      </c>
      <c r="E783">
        <v>0.27</v>
      </c>
      <c r="F783">
        <v>1000</v>
      </c>
      <c r="G783">
        <v>270</v>
      </c>
      <c r="H783">
        <v>0</v>
      </c>
    </row>
    <row r="784" spans="1:8" x14ac:dyDescent="0.3">
      <c r="A784" s="2">
        <v>42026</v>
      </c>
      <c r="B784" s="6">
        <f t="shared" si="12"/>
        <v>22</v>
      </c>
      <c r="C784" t="s">
        <v>631</v>
      </c>
      <c r="D784" s="1" t="s">
        <v>632</v>
      </c>
      <c r="E784">
        <v>3.8</v>
      </c>
      <c r="F784">
        <v>200</v>
      </c>
      <c r="G784">
        <v>760</v>
      </c>
      <c r="H784">
        <v>3736000</v>
      </c>
    </row>
    <row r="785" spans="1:8" x14ac:dyDescent="0.3">
      <c r="A785" s="2">
        <v>42026</v>
      </c>
      <c r="B785" s="6">
        <f t="shared" si="12"/>
        <v>22</v>
      </c>
      <c r="C785" t="s">
        <v>633</v>
      </c>
      <c r="D785" s="1" t="s">
        <v>634</v>
      </c>
      <c r="E785">
        <v>3.31</v>
      </c>
      <c r="F785">
        <v>40</v>
      </c>
      <c r="G785">
        <v>130</v>
      </c>
      <c r="H785">
        <v>0</v>
      </c>
    </row>
    <row r="786" spans="1:8" x14ac:dyDescent="0.3">
      <c r="A786" s="2">
        <v>42026</v>
      </c>
      <c r="B786" s="6">
        <f t="shared" si="12"/>
        <v>22</v>
      </c>
      <c r="C786" t="s">
        <v>635</v>
      </c>
      <c r="D786" s="1" t="s">
        <v>636</v>
      </c>
      <c r="E786">
        <v>1.62</v>
      </c>
      <c r="F786">
        <v>10500</v>
      </c>
      <c r="G786">
        <v>16430</v>
      </c>
      <c r="H786">
        <v>18756000</v>
      </c>
    </row>
    <row r="787" spans="1:8" x14ac:dyDescent="0.3">
      <c r="A787" s="2">
        <v>42026</v>
      </c>
      <c r="B787" s="6">
        <f t="shared" si="12"/>
        <v>22</v>
      </c>
      <c r="C787" t="s">
        <v>637</v>
      </c>
      <c r="D787" s="1" t="s">
        <v>638</v>
      </c>
      <c r="E787">
        <v>37.69</v>
      </c>
      <c r="F787">
        <v>3</v>
      </c>
      <c r="G787">
        <v>110</v>
      </c>
      <c r="H787">
        <v>3144000</v>
      </c>
    </row>
    <row r="788" spans="1:8" x14ac:dyDescent="0.3">
      <c r="A788" s="2">
        <v>42026</v>
      </c>
      <c r="B788" s="6">
        <f t="shared" si="12"/>
        <v>22</v>
      </c>
      <c r="C788" t="s">
        <v>639</v>
      </c>
      <c r="D788" s="1" t="s">
        <v>640</v>
      </c>
      <c r="E788">
        <v>0.23</v>
      </c>
      <c r="F788">
        <v>80145</v>
      </c>
      <c r="G788">
        <v>18080</v>
      </c>
      <c r="H788">
        <v>0</v>
      </c>
    </row>
    <row r="789" spans="1:8" x14ac:dyDescent="0.3">
      <c r="A789" s="2">
        <v>42026</v>
      </c>
      <c r="B789" s="6">
        <f t="shared" si="12"/>
        <v>22</v>
      </c>
      <c r="C789" t="s">
        <v>641</v>
      </c>
      <c r="D789" s="1" t="s">
        <v>642</v>
      </c>
      <c r="E789">
        <v>51</v>
      </c>
      <c r="F789">
        <v>26</v>
      </c>
      <c r="G789">
        <v>1320</v>
      </c>
      <c r="H789">
        <v>4763000</v>
      </c>
    </row>
    <row r="790" spans="1:8" x14ac:dyDescent="0.3">
      <c r="A790" s="2">
        <v>42026</v>
      </c>
      <c r="B790" s="6">
        <f t="shared" si="12"/>
        <v>22</v>
      </c>
      <c r="C790" t="s">
        <v>643</v>
      </c>
      <c r="D790" s="1" t="s">
        <v>644</v>
      </c>
      <c r="E790">
        <v>100</v>
      </c>
      <c r="F790">
        <v>0</v>
      </c>
      <c r="G790">
        <v>0</v>
      </c>
      <c r="H790">
        <v>826000</v>
      </c>
    </row>
    <row r="791" spans="1:8" x14ac:dyDescent="0.3">
      <c r="A791" s="2">
        <v>42026</v>
      </c>
      <c r="B791" s="6">
        <f t="shared" si="12"/>
        <v>22</v>
      </c>
      <c r="C791" t="s">
        <v>645</v>
      </c>
      <c r="D791" s="1" t="s">
        <v>646</v>
      </c>
      <c r="E791">
        <v>7.58</v>
      </c>
      <c r="F791">
        <v>11437</v>
      </c>
      <c r="G791">
        <v>83700</v>
      </c>
      <c r="H791">
        <v>2500000</v>
      </c>
    </row>
    <row r="792" spans="1:8" x14ac:dyDescent="0.3">
      <c r="A792" s="2">
        <v>42026</v>
      </c>
      <c r="B792" s="6">
        <f t="shared" si="12"/>
        <v>22</v>
      </c>
      <c r="C792" t="s">
        <v>647</v>
      </c>
      <c r="D792" s="1" t="s">
        <v>648</v>
      </c>
      <c r="E792">
        <v>10.8</v>
      </c>
      <c r="F792">
        <v>3488</v>
      </c>
      <c r="G792">
        <v>37650</v>
      </c>
      <c r="H792">
        <v>11288000</v>
      </c>
    </row>
    <row r="793" spans="1:8" x14ac:dyDescent="0.3">
      <c r="A793" s="2">
        <v>42026</v>
      </c>
      <c r="B793" s="6">
        <f t="shared" si="12"/>
        <v>22</v>
      </c>
      <c r="C793" t="s">
        <v>649</v>
      </c>
      <c r="D793" s="1" t="s">
        <v>650</v>
      </c>
      <c r="E793">
        <v>181.8</v>
      </c>
      <c r="F793">
        <v>360885</v>
      </c>
      <c r="G793">
        <v>64894800</v>
      </c>
      <c r="H793">
        <v>122632000</v>
      </c>
    </row>
    <row r="794" spans="1:8" x14ac:dyDescent="0.3">
      <c r="A794" s="2">
        <v>42026</v>
      </c>
      <c r="B794" s="6">
        <f t="shared" si="12"/>
        <v>22</v>
      </c>
      <c r="C794" t="s">
        <v>651</v>
      </c>
      <c r="D794" s="1" t="s">
        <v>652</v>
      </c>
      <c r="E794">
        <v>85.32</v>
      </c>
      <c r="F794">
        <v>995</v>
      </c>
      <c r="G794">
        <v>86160</v>
      </c>
      <c r="H794">
        <v>7304000</v>
      </c>
    </row>
    <row r="795" spans="1:8" x14ac:dyDescent="0.3">
      <c r="A795" s="2">
        <v>42026</v>
      </c>
      <c r="B795" s="6">
        <f t="shared" si="12"/>
        <v>22</v>
      </c>
      <c r="C795" t="s">
        <v>653</v>
      </c>
      <c r="D795" s="1" t="s">
        <v>654</v>
      </c>
      <c r="E795">
        <v>0.49</v>
      </c>
      <c r="F795">
        <v>0</v>
      </c>
      <c r="G795">
        <v>0</v>
      </c>
      <c r="H795">
        <v>0</v>
      </c>
    </row>
    <row r="796" spans="1:8" x14ac:dyDescent="0.3">
      <c r="A796" s="2">
        <v>42026</v>
      </c>
      <c r="B796" s="6">
        <f t="shared" si="12"/>
        <v>22</v>
      </c>
      <c r="C796" t="s">
        <v>655</v>
      </c>
      <c r="D796" s="1" t="s">
        <v>656</v>
      </c>
      <c r="E796">
        <v>29.89</v>
      </c>
      <c r="F796">
        <v>1</v>
      </c>
      <c r="G796">
        <v>30</v>
      </c>
      <c r="H796">
        <v>8365000</v>
      </c>
    </row>
    <row r="797" spans="1:8" x14ac:dyDescent="0.3">
      <c r="A797" s="2">
        <v>42026</v>
      </c>
      <c r="B797" s="6">
        <f t="shared" si="12"/>
        <v>22</v>
      </c>
      <c r="C797" t="s">
        <v>657</v>
      </c>
      <c r="D797" s="1" t="s">
        <v>658</v>
      </c>
      <c r="E797">
        <v>0.49</v>
      </c>
      <c r="F797">
        <v>0</v>
      </c>
      <c r="G797">
        <v>0</v>
      </c>
      <c r="H797">
        <v>49286000</v>
      </c>
    </row>
    <row r="798" spans="1:8" x14ac:dyDescent="0.3">
      <c r="A798" s="2">
        <v>42026</v>
      </c>
      <c r="B798" s="6">
        <f t="shared" si="12"/>
        <v>22</v>
      </c>
      <c r="C798" t="s">
        <v>659</v>
      </c>
      <c r="D798" s="1" t="s">
        <v>660</v>
      </c>
      <c r="E798">
        <v>0.16</v>
      </c>
      <c r="F798">
        <v>87513</v>
      </c>
      <c r="G798">
        <v>14230</v>
      </c>
      <c r="H798">
        <v>0</v>
      </c>
    </row>
    <row r="799" spans="1:8" x14ac:dyDescent="0.3">
      <c r="A799" s="2">
        <v>42026</v>
      </c>
      <c r="B799" s="6">
        <f t="shared" si="12"/>
        <v>22</v>
      </c>
      <c r="C799" t="s">
        <v>661</v>
      </c>
      <c r="D799" s="1" t="s">
        <v>662</v>
      </c>
      <c r="E799">
        <v>19.45</v>
      </c>
      <c r="F799">
        <v>2284615</v>
      </c>
      <c r="G799">
        <v>44383610</v>
      </c>
      <c r="H799">
        <v>778079000</v>
      </c>
    </row>
    <row r="800" spans="1:8" x14ac:dyDescent="0.3">
      <c r="A800" s="2">
        <v>42026</v>
      </c>
      <c r="B800" s="6">
        <f t="shared" si="12"/>
        <v>22</v>
      </c>
      <c r="C800" t="s">
        <v>663</v>
      </c>
      <c r="D800" s="1" t="s">
        <v>664</v>
      </c>
      <c r="E800">
        <v>4.46</v>
      </c>
      <c r="F800">
        <v>6242458</v>
      </c>
      <c r="G800">
        <v>27762260</v>
      </c>
      <c r="H800">
        <v>1628262000</v>
      </c>
    </row>
    <row r="801" spans="1:8" x14ac:dyDescent="0.3">
      <c r="A801" s="2">
        <v>42026</v>
      </c>
      <c r="B801" s="6">
        <f t="shared" si="12"/>
        <v>22</v>
      </c>
      <c r="C801" t="s">
        <v>665</v>
      </c>
      <c r="D801" s="1" t="s">
        <v>666</v>
      </c>
      <c r="E801">
        <v>5.4</v>
      </c>
      <c r="F801">
        <v>72291</v>
      </c>
      <c r="G801">
        <v>368780</v>
      </c>
      <c r="H801">
        <v>31779000</v>
      </c>
    </row>
    <row r="802" spans="1:8" x14ac:dyDescent="0.3">
      <c r="A802" s="2">
        <v>42026</v>
      </c>
      <c r="B802" s="6">
        <f t="shared" si="12"/>
        <v>22</v>
      </c>
      <c r="C802" t="s">
        <v>667</v>
      </c>
      <c r="D802" s="1" t="s">
        <v>668</v>
      </c>
      <c r="E802">
        <v>25.2</v>
      </c>
      <c r="F802">
        <v>5572</v>
      </c>
      <c r="G802">
        <v>139880</v>
      </c>
      <c r="H802">
        <v>13699000</v>
      </c>
    </row>
    <row r="803" spans="1:8" x14ac:dyDescent="0.3">
      <c r="A803" s="2">
        <v>42026</v>
      </c>
      <c r="B803" s="6">
        <f t="shared" si="12"/>
        <v>22</v>
      </c>
      <c r="C803" t="s">
        <v>669</v>
      </c>
      <c r="D803" s="1" t="s">
        <v>670</v>
      </c>
      <c r="E803">
        <v>52.71</v>
      </c>
      <c r="F803">
        <v>744617</v>
      </c>
      <c r="G803">
        <v>39507140</v>
      </c>
      <c r="H803">
        <v>309998000</v>
      </c>
    </row>
    <row r="804" spans="1:8" x14ac:dyDescent="0.3">
      <c r="A804" s="2">
        <v>42026</v>
      </c>
      <c r="B804" s="6">
        <f t="shared" si="12"/>
        <v>22</v>
      </c>
      <c r="C804" t="s">
        <v>671</v>
      </c>
      <c r="D804" s="1" t="s">
        <v>672</v>
      </c>
      <c r="E804">
        <v>33.35</v>
      </c>
      <c r="F804">
        <v>2932394</v>
      </c>
      <c r="G804">
        <v>98146190</v>
      </c>
      <c r="H804">
        <v>783205000</v>
      </c>
    </row>
    <row r="805" spans="1:8" x14ac:dyDescent="0.3">
      <c r="A805" s="2">
        <v>42026</v>
      </c>
      <c r="B805" s="6">
        <f t="shared" si="12"/>
        <v>22</v>
      </c>
      <c r="C805" t="s">
        <v>673</v>
      </c>
      <c r="D805" s="1" t="s">
        <v>674</v>
      </c>
      <c r="E805">
        <v>88</v>
      </c>
      <c r="F805">
        <v>72965</v>
      </c>
      <c r="G805">
        <v>6475750</v>
      </c>
      <c r="H805">
        <v>25336000</v>
      </c>
    </row>
    <row r="806" spans="1:8" x14ac:dyDescent="0.3">
      <c r="A806" s="2">
        <v>42026</v>
      </c>
      <c r="B806" s="6">
        <f t="shared" si="12"/>
        <v>22</v>
      </c>
      <c r="C806" t="s">
        <v>675</v>
      </c>
      <c r="D806" s="1" t="s">
        <v>676</v>
      </c>
      <c r="E806">
        <v>2.58</v>
      </c>
      <c r="F806">
        <v>23889</v>
      </c>
      <c r="G806">
        <v>59220</v>
      </c>
      <c r="H806">
        <v>17382000</v>
      </c>
    </row>
    <row r="807" spans="1:8" x14ac:dyDescent="0.3">
      <c r="A807" s="2">
        <v>42026</v>
      </c>
      <c r="B807" s="6">
        <f t="shared" si="12"/>
        <v>22</v>
      </c>
      <c r="C807" t="s">
        <v>677</v>
      </c>
      <c r="D807" s="1" t="s">
        <v>678</v>
      </c>
      <c r="E807">
        <v>0.2</v>
      </c>
      <c r="F807">
        <v>88732</v>
      </c>
      <c r="G807">
        <v>17050</v>
      </c>
      <c r="H807">
        <v>0</v>
      </c>
    </row>
    <row r="808" spans="1:8" x14ac:dyDescent="0.3">
      <c r="A808" s="2">
        <v>42026</v>
      </c>
      <c r="B808" s="6">
        <f t="shared" si="12"/>
        <v>22</v>
      </c>
      <c r="C808" t="s">
        <v>679</v>
      </c>
      <c r="D808" s="1" t="s">
        <v>680</v>
      </c>
      <c r="E808">
        <v>2.15</v>
      </c>
      <c r="F808">
        <v>180</v>
      </c>
      <c r="G808">
        <v>390</v>
      </c>
      <c r="H808">
        <v>0</v>
      </c>
    </row>
    <row r="809" spans="1:8" x14ac:dyDescent="0.3">
      <c r="A809" s="2">
        <v>42026</v>
      </c>
      <c r="B809" s="6">
        <f t="shared" si="12"/>
        <v>22</v>
      </c>
      <c r="C809" t="s">
        <v>681</v>
      </c>
      <c r="D809" s="1" t="s">
        <v>682</v>
      </c>
      <c r="E809">
        <v>0.7</v>
      </c>
      <c r="F809">
        <v>0</v>
      </c>
      <c r="G809">
        <v>0</v>
      </c>
      <c r="H809">
        <v>0</v>
      </c>
    </row>
    <row r="810" spans="1:8" x14ac:dyDescent="0.3">
      <c r="A810" s="2">
        <v>42026</v>
      </c>
      <c r="B810" s="6">
        <f t="shared" si="12"/>
        <v>22</v>
      </c>
      <c r="C810" t="s">
        <v>683</v>
      </c>
      <c r="D810" s="1" t="s">
        <v>684</v>
      </c>
      <c r="E810">
        <v>17.600000000000001</v>
      </c>
      <c r="F810">
        <v>30697</v>
      </c>
      <c r="G810">
        <v>535660</v>
      </c>
      <c r="H810">
        <v>15164000</v>
      </c>
    </row>
    <row r="811" spans="1:8" x14ac:dyDescent="0.3">
      <c r="A811" s="2">
        <v>42026</v>
      </c>
      <c r="B811" s="6">
        <f t="shared" si="12"/>
        <v>22</v>
      </c>
      <c r="C811" t="s">
        <v>685</v>
      </c>
      <c r="D811" s="1" t="s">
        <v>686</v>
      </c>
      <c r="E811">
        <v>0.09</v>
      </c>
      <c r="F811">
        <v>583497</v>
      </c>
      <c r="G811">
        <v>52510</v>
      </c>
      <c r="H811">
        <v>0</v>
      </c>
    </row>
    <row r="812" spans="1:8" x14ac:dyDescent="0.3">
      <c r="A812" s="2">
        <v>42026</v>
      </c>
      <c r="B812" s="6">
        <f t="shared" si="12"/>
        <v>22</v>
      </c>
      <c r="C812" t="s">
        <v>687</v>
      </c>
      <c r="D812" s="1" t="s">
        <v>688</v>
      </c>
      <c r="E812">
        <v>2.21</v>
      </c>
      <c r="F812">
        <v>1934</v>
      </c>
      <c r="G812">
        <v>4080</v>
      </c>
      <c r="H812">
        <v>0</v>
      </c>
    </row>
    <row r="813" spans="1:8" x14ac:dyDescent="0.3">
      <c r="A813" s="2">
        <v>42026</v>
      </c>
      <c r="B813" s="6">
        <f t="shared" si="12"/>
        <v>22</v>
      </c>
      <c r="C813" t="s">
        <v>689</v>
      </c>
      <c r="D813" s="1" t="s">
        <v>690</v>
      </c>
      <c r="E813">
        <v>27.2</v>
      </c>
      <c r="F813">
        <v>2133</v>
      </c>
      <c r="G813">
        <v>57750</v>
      </c>
      <c r="H813">
        <v>794000</v>
      </c>
    </row>
    <row r="814" spans="1:8" x14ac:dyDescent="0.3">
      <c r="A814" s="2">
        <v>42026</v>
      </c>
      <c r="B814" s="6">
        <f t="shared" si="12"/>
        <v>22</v>
      </c>
      <c r="C814" t="s">
        <v>691</v>
      </c>
      <c r="D814" s="1" t="s">
        <v>692</v>
      </c>
      <c r="E814">
        <v>6.25</v>
      </c>
      <c r="F814">
        <v>56910</v>
      </c>
      <c r="G814">
        <v>356720</v>
      </c>
      <c r="H814">
        <v>25585000</v>
      </c>
    </row>
    <row r="815" spans="1:8" x14ac:dyDescent="0.3">
      <c r="A815" s="2">
        <v>42026</v>
      </c>
      <c r="B815" s="6">
        <f t="shared" si="12"/>
        <v>22</v>
      </c>
      <c r="C815" t="s">
        <v>693</v>
      </c>
      <c r="D815" s="1" t="s">
        <v>694</v>
      </c>
      <c r="E815">
        <v>16.350000000000001</v>
      </c>
      <c r="F815">
        <v>3317</v>
      </c>
      <c r="G815">
        <v>53530</v>
      </c>
      <c r="H815">
        <v>5930000</v>
      </c>
    </row>
    <row r="816" spans="1:8" x14ac:dyDescent="0.3">
      <c r="A816" s="2">
        <v>42026</v>
      </c>
      <c r="B816" s="6">
        <f t="shared" si="12"/>
        <v>22</v>
      </c>
      <c r="C816" t="s">
        <v>695</v>
      </c>
      <c r="D816" s="1" t="s">
        <v>696</v>
      </c>
      <c r="E816">
        <v>4.4000000000000004</v>
      </c>
      <c r="F816">
        <v>6588</v>
      </c>
      <c r="G816">
        <v>28930</v>
      </c>
      <c r="H816">
        <v>21432000</v>
      </c>
    </row>
    <row r="817" spans="1:8" x14ac:dyDescent="0.3">
      <c r="A817" s="2">
        <v>42026</v>
      </c>
      <c r="B817" s="6">
        <f t="shared" si="12"/>
        <v>22</v>
      </c>
      <c r="C817" t="s">
        <v>697</v>
      </c>
      <c r="D817" s="1" t="s">
        <v>698</v>
      </c>
      <c r="E817">
        <v>1.45</v>
      </c>
      <c r="F817">
        <v>101</v>
      </c>
      <c r="G817">
        <v>150</v>
      </c>
      <c r="H817">
        <v>0</v>
      </c>
    </row>
    <row r="818" spans="1:8" x14ac:dyDescent="0.3">
      <c r="A818" s="2">
        <v>42026</v>
      </c>
      <c r="B818" s="6">
        <f t="shared" si="12"/>
        <v>22</v>
      </c>
      <c r="C818" t="s">
        <v>699</v>
      </c>
      <c r="D818" s="1" t="s">
        <v>700</v>
      </c>
      <c r="E818">
        <v>13.2</v>
      </c>
      <c r="F818">
        <v>390</v>
      </c>
      <c r="G818">
        <v>5050</v>
      </c>
      <c r="H818">
        <v>423000</v>
      </c>
    </row>
    <row r="819" spans="1:8" x14ac:dyDescent="0.3">
      <c r="A819" s="2">
        <v>42026</v>
      </c>
      <c r="B819" s="6">
        <f t="shared" si="12"/>
        <v>22</v>
      </c>
      <c r="C819" t="s">
        <v>701</v>
      </c>
      <c r="D819" s="1" t="s">
        <v>702</v>
      </c>
      <c r="E819">
        <v>15</v>
      </c>
      <c r="F819">
        <v>88</v>
      </c>
      <c r="G819">
        <v>1320</v>
      </c>
      <c r="H819">
        <v>1032000</v>
      </c>
    </row>
    <row r="820" spans="1:8" x14ac:dyDescent="0.3">
      <c r="A820" s="2">
        <v>42026</v>
      </c>
      <c r="B820" s="6">
        <f t="shared" si="12"/>
        <v>22</v>
      </c>
      <c r="C820" t="s">
        <v>703</v>
      </c>
      <c r="D820" s="1" t="s">
        <v>704</v>
      </c>
      <c r="E820">
        <v>2.83</v>
      </c>
      <c r="F820">
        <v>0</v>
      </c>
      <c r="G820">
        <v>0</v>
      </c>
      <c r="H820">
        <v>2631000</v>
      </c>
    </row>
    <row r="821" spans="1:8" x14ac:dyDescent="0.3">
      <c r="A821" s="2">
        <v>42026</v>
      </c>
      <c r="B821" s="6">
        <f t="shared" si="12"/>
        <v>22</v>
      </c>
      <c r="C821" t="s">
        <v>705</v>
      </c>
      <c r="D821" s="1" t="s">
        <v>706</v>
      </c>
      <c r="E821">
        <v>1.19</v>
      </c>
      <c r="F821">
        <v>5090</v>
      </c>
      <c r="G821">
        <v>5800</v>
      </c>
      <c r="H821">
        <v>0</v>
      </c>
    </row>
    <row r="822" spans="1:8" x14ac:dyDescent="0.3">
      <c r="A822" s="2">
        <v>42026</v>
      </c>
      <c r="B822" s="6">
        <f t="shared" si="12"/>
        <v>22</v>
      </c>
      <c r="C822" t="s">
        <v>707</v>
      </c>
      <c r="D822" s="1" t="s">
        <v>708</v>
      </c>
      <c r="E822">
        <v>1.04</v>
      </c>
      <c r="F822">
        <v>17</v>
      </c>
      <c r="G822">
        <v>20</v>
      </c>
      <c r="H822">
        <v>0</v>
      </c>
    </row>
    <row r="823" spans="1:8" x14ac:dyDescent="0.3">
      <c r="A823" s="2">
        <v>42026</v>
      </c>
      <c r="B823" s="6">
        <f t="shared" si="12"/>
        <v>22</v>
      </c>
      <c r="C823" t="s">
        <v>709</v>
      </c>
      <c r="D823" s="1" t="s">
        <v>710</v>
      </c>
      <c r="E823">
        <v>16.2</v>
      </c>
      <c r="F823">
        <v>10</v>
      </c>
      <c r="G823">
        <v>160</v>
      </c>
      <c r="H823">
        <v>2716000</v>
      </c>
    </row>
    <row r="824" spans="1:8" x14ac:dyDescent="0.3">
      <c r="A824" s="2">
        <v>42026</v>
      </c>
      <c r="B824" s="6">
        <f t="shared" si="12"/>
        <v>22</v>
      </c>
      <c r="C824" t="s">
        <v>711</v>
      </c>
      <c r="D824" s="1" t="s">
        <v>712</v>
      </c>
      <c r="E824">
        <v>1.47</v>
      </c>
      <c r="F824">
        <v>367114</v>
      </c>
      <c r="G824">
        <v>516530</v>
      </c>
      <c r="H824">
        <v>21115000</v>
      </c>
    </row>
    <row r="825" spans="1:8" x14ac:dyDescent="0.3">
      <c r="A825" s="2">
        <v>42026</v>
      </c>
      <c r="B825" s="6">
        <f t="shared" si="12"/>
        <v>22</v>
      </c>
      <c r="C825" t="s">
        <v>713</v>
      </c>
      <c r="D825" s="1" t="s">
        <v>714</v>
      </c>
      <c r="E825">
        <v>5.93</v>
      </c>
      <c r="F825">
        <v>48986</v>
      </c>
      <c r="G825">
        <v>278560</v>
      </c>
      <c r="H825">
        <v>5439000</v>
      </c>
    </row>
    <row r="826" spans="1:8" x14ac:dyDescent="0.3">
      <c r="A826" s="2">
        <v>42026</v>
      </c>
      <c r="B826" s="6">
        <f t="shared" si="12"/>
        <v>22</v>
      </c>
      <c r="C826" t="s">
        <v>715</v>
      </c>
      <c r="D826" s="1" t="s">
        <v>716</v>
      </c>
      <c r="E826">
        <v>2.94</v>
      </c>
      <c r="F826">
        <v>4520</v>
      </c>
      <c r="G826">
        <v>13130</v>
      </c>
      <c r="H826">
        <v>14959000</v>
      </c>
    </row>
    <row r="827" spans="1:8" x14ac:dyDescent="0.3">
      <c r="A827" s="2">
        <v>42026</v>
      </c>
      <c r="B827" s="6">
        <f t="shared" si="12"/>
        <v>22</v>
      </c>
      <c r="C827" t="s">
        <v>717</v>
      </c>
      <c r="D827" s="1" t="s">
        <v>718</v>
      </c>
      <c r="E827">
        <v>23.99</v>
      </c>
      <c r="F827">
        <v>2</v>
      </c>
      <c r="G827">
        <v>50</v>
      </c>
      <c r="H827">
        <v>93000</v>
      </c>
    </row>
    <row r="828" spans="1:8" x14ac:dyDescent="0.3">
      <c r="A828" s="2">
        <v>42026</v>
      </c>
      <c r="B828" s="6">
        <f t="shared" si="12"/>
        <v>22</v>
      </c>
      <c r="C828" t="s">
        <v>719</v>
      </c>
      <c r="D828" s="1" t="s">
        <v>720</v>
      </c>
      <c r="E828">
        <v>14.48</v>
      </c>
      <c r="F828">
        <v>2649</v>
      </c>
      <c r="G828">
        <v>38450</v>
      </c>
      <c r="H828">
        <v>8907000</v>
      </c>
    </row>
    <row r="829" spans="1:8" x14ac:dyDescent="0.3">
      <c r="A829" s="2">
        <v>42026</v>
      </c>
      <c r="B829" s="6">
        <f t="shared" si="12"/>
        <v>22</v>
      </c>
      <c r="C829" t="s">
        <v>721</v>
      </c>
      <c r="D829" s="1" t="s">
        <v>722</v>
      </c>
      <c r="E829">
        <v>140.85</v>
      </c>
      <c r="F829">
        <v>142</v>
      </c>
      <c r="G829">
        <v>19770</v>
      </c>
      <c r="H829">
        <v>3122000</v>
      </c>
    </row>
    <row r="830" spans="1:8" x14ac:dyDescent="0.3">
      <c r="A830" s="2">
        <v>42026</v>
      </c>
      <c r="B830" s="6">
        <f t="shared" si="12"/>
        <v>22</v>
      </c>
      <c r="C830" t="s">
        <v>723</v>
      </c>
      <c r="D830" s="1" t="s">
        <v>724</v>
      </c>
      <c r="E830">
        <v>1.19</v>
      </c>
      <c r="F830">
        <v>4405</v>
      </c>
      <c r="G830">
        <v>5140</v>
      </c>
      <c r="H830">
        <v>0</v>
      </c>
    </row>
    <row r="831" spans="1:8" x14ac:dyDescent="0.3">
      <c r="A831" s="2">
        <v>42026</v>
      </c>
      <c r="B831" s="6">
        <f t="shared" si="12"/>
        <v>22</v>
      </c>
      <c r="C831" t="s">
        <v>725</v>
      </c>
      <c r="D831" s="1" t="s">
        <v>726</v>
      </c>
      <c r="E831">
        <v>500</v>
      </c>
      <c r="F831">
        <v>106184</v>
      </c>
      <c r="G831">
        <v>52274210</v>
      </c>
      <c r="H831">
        <v>55967000</v>
      </c>
    </row>
    <row r="832" spans="1:8" x14ac:dyDescent="0.3">
      <c r="A832" s="2">
        <v>42026</v>
      </c>
      <c r="B832" s="6">
        <f t="shared" si="12"/>
        <v>22</v>
      </c>
      <c r="C832" t="s">
        <v>727</v>
      </c>
      <c r="D832" s="1" t="s">
        <v>728</v>
      </c>
      <c r="E832">
        <v>4.1500000000000004</v>
      </c>
      <c r="F832">
        <v>530</v>
      </c>
      <c r="G832">
        <v>2140</v>
      </c>
      <c r="H832">
        <v>0</v>
      </c>
    </row>
    <row r="833" spans="1:8" x14ac:dyDescent="0.3">
      <c r="A833" s="2">
        <v>42026</v>
      </c>
      <c r="B833" s="6">
        <f t="shared" si="12"/>
        <v>22</v>
      </c>
      <c r="C833" t="s">
        <v>729</v>
      </c>
      <c r="D833" s="1" t="s">
        <v>730</v>
      </c>
      <c r="E833">
        <v>6.44</v>
      </c>
      <c r="F833">
        <v>9707</v>
      </c>
      <c r="G833">
        <v>62550</v>
      </c>
      <c r="H833">
        <v>35376000</v>
      </c>
    </row>
    <row r="834" spans="1:8" x14ac:dyDescent="0.3">
      <c r="A834" s="2">
        <v>42026</v>
      </c>
      <c r="B834" s="6">
        <f t="shared" si="12"/>
        <v>22</v>
      </c>
      <c r="C834" t="s">
        <v>731</v>
      </c>
      <c r="D834" s="1" t="s">
        <v>732</v>
      </c>
      <c r="E834">
        <v>12.79</v>
      </c>
      <c r="F834">
        <v>4814</v>
      </c>
      <c r="G834">
        <v>61760</v>
      </c>
      <c r="H834">
        <v>10375000</v>
      </c>
    </row>
    <row r="835" spans="1:8" x14ac:dyDescent="0.3">
      <c r="A835" s="2">
        <v>42026</v>
      </c>
      <c r="B835" s="6">
        <f t="shared" ref="B835:B898" si="13">DAY(A835)</f>
        <v>22</v>
      </c>
      <c r="C835" t="s">
        <v>733</v>
      </c>
      <c r="D835" s="1" t="s">
        <v>734</v>
      </c>
      <c r="E835">
        <v>8.25</v>
      </c>
      <c r="F835">
        <v>15074</v>
      </c>
      <c r="G835">
        <v>123610</v>
      </c>
      <c r="H835">
        <v>19626000</v>
      </c>
    </row>
    <row r="836" spans="1:8" x14ac:dyDescent="0.3">
      <c r="A836" s="2">
        <v>42026</v>
      </c>
      <c r="B836" s="6">
        <f t="shared" si="13"/>
        <v>22</v>
      </c>
      <c r="C836" t="s">
        <v>735</v>
      </c>
      <c r="D836" s="1" t="s">
        <v>736</v>
      </c>
      <c r="E836">
        <v>6.03</v>
      </c>
      <c r="F836">
        <v>14914</v>
      </c>
      <c r="G836">
        <v>89660</v>
      </c>
      <c r="H836">
        <v>27134000</v>
      </c>
    </row>
    <row r="837" spans="1:8" x14ac:dyDescent="0.3">
      <c r="A837" s="2">
        <v>42026</v>
      </c>
      <c r="B837" s="6">
        <f t="shared" si="13"/>
        <v>22</v>
      </c>
      <c r="C837" t="s">
        <v>737</v>
      </c>
      <c r="D837" s="1" t="s">
        <v>738</v>
      </c>
      <c r="E837">
        <v>16.309999999999999</v>
      </c>
      <c r="F837">
        <v>12</v>
      </c>
      <c r="G837">
        <v>200</v>
      </c>
      <c r="H837">
        <v>1469000</v>
      </c>
    </row>
    <row r="838" spans="1:8" x14ac:dyDescent="0.3">
      <c r="A838" s="2">
        <v>42026</v>
      </c>
      <c r="B838" s="6">
        <f t="shared" si="13"/>
        <v>22</v>
      </c>
      <c r="C838" t="s">
        <v>739</v>
      </c>
      <c r="D838" s="1" t="s">
        <v>740</v>
      </c>
      <c r="E838">
        <v>17.5</v>
      </c>
      <c r="F838">
        <v>72786</v>
      </c>
      <c r="G838">
        <v>1291220</v>
      </c>
      <c r="H838">
        <v>6355000</v>
      </c>
    </row>
    <row r="839" spans="1:8" x14ac:dyDescent="0.3">
      <c r="A839" s="2">
        <v>42026</v>
      </c>
      <c r="B839" s="6">
        <f t="shared" si="13"/>
        <v>22</v>
      </c>
      <c r="C839" t="s">
        <v>741</v>
      </c>
      <c r="D839" s="1" t="s">
        <v>742</v>
      </c>
      <c r="E839">
        <v>2.17</v>
      </c>
      <c r="F839">
        <v>6478</v>
      </c>
      <c r="G839">
        <v>14280</v>
      </c>
      <c r="H839">
        <v>19987000</v>
      </c>
    </row>
    <row r="840" spans="1:8" x14ac:dyDescent="0.3">
      <c r="A840" s="2">
        <v>42026</v>
      </c>
      <c r="B840" s="6">
        <f t="shared" si="13"/>
        <v>22</v>
      </c>
      <c r="C840" t="s">
        <v>743</v>
      </c>
      <c r="D840" s="1" t="s">
        <v>744</v>
      </c>
      <c r="E840">
        <v>6.45</v>
      </c>
      <c r="F840">
        <v>1201</v>
      </c>
      <c r="G840">
        <v>7740</v>
      </c>
      <c r="H840">
        <v>12912000</v>
      </c>
    </row>
    <row r="841" spans="1:8" x14ac:dyDescent="0.3">
      <c r="A841" s="2">
        <v>42026</v>
      </c>
      <c r="B841" s="6">
        <f t="shared" si="13"/>
        <v>22</v>
      </c>
      <c r="C841" t="s">
        <v>745</v>
      </c>
      <c r="D841" s="1" t="s">
        <v>746</v>
      </c>
      <c r="E841">
        <v>1.98</v>
      </c>
      <c r="F841">
        <v>24373</v>
      </c>
      <c r="G841">
        <v>47190</v>
      </c>
      <c r="H841">
        <v>13353000</v>
      </c>
    </row>
    <row r="842" spans="1:8" x14ac:dyDescent="0.3">
      <c r="A842" s="2">
        <v>42026</v>
      </c>
      <c r="B842" s="6">
        <f t="shared" si="13"/>
        <v>22</v>
      </c>
      <c r="C842" t="s">
        <v>747</v>
      </c>
      <c r="D842" s="1" t="s">
        <v>748</v>
      </c>
      <c r="E842">
        <v>5.85</v>
      </c>
      <c r="F842">
        <v>22</v>
      </c>
      <c r="G842">
        <v>130</v>
      </c>
      <c r="H842">
        <v>0</v>
      </c>
    </row>
    <row r="843" spans="1:8" x14ac:dyDescent="0.3">
      <c r="A843" s="2">
        <v>42026</v>
      </c>
      <c r="B843" s="6">
        <f t="shared" si="13"/>
        <v>22</v>
      </c>
      <c r="C843" t="s">
        <v>749</v>
      </c>
      <c r="D843" s="1" t="s">
        <v>750</v>
      </c>
      <c r="E843">
        <v>0.04</v>
      </c>
      <c r="F843">
        <v>15000</v>
      </c>
      <c r="G843">
        <v>600</v>
      </c>
      <c r="H843">
        <v>6100000</v>
      </c>
    </row>
    <row r="844" spans="1:8" x14ac:dyDescent="0.3">
      <c r="A844" s="2">
        <v>42026</v>
      </c>
      <c r="B844" s="6">
        <f t="shared" si="13"/>
        <v>22</v>
      </c>
      <c r="C844" t="s">
        <v>751</v>
      </c>
      <c r="D844" s="1" t="s">
        <v>752</v>
      </c>
      <c r="E844">
        <v>0.67</v>
      </c>
      <c r="F844">
        <v>2098</v>
      </c>
      <c r="G844">
        <v>1410</v>
      </c>
      <c r="H844">
        <v>0</v>
      </c>
    </row>
    <row r="845" spans="1:8" x14ac:dyDescent="0.3">
      <c r="A845" s="2">
        <v>42026</v>
      </c>
      <c r="B845" s="6">
        <f t="shared" si="13"/>
        <v>22</v>
      </c>
      <c r="C845" t="s">
        <v>753</v>
      </c>
      <c r="D845" s="1" t="s">
        <v>754</v>
      </c>
      <c r="E845">
        <v>5.8</v>
      </c>
      <c r="F845">
        <v>2553</v>
      </c>
      <c r="G845">
        <v>14940</v>
      </c>
      <c r="H845">
        <v>5343000</v>
      </c>
    </row>
    <row r="846" spans="1:8" x14ac:dyDescent="0.3">
      <c r="A846" s="2">
        <v>42026</v>
      </c>
      <c r="B846" s="6">
        <f t="shared" si="13"/>
        <v>22</v>
      </c>
      <c r="C846" t="s">
        <v>755</v>
      </c>
      <c r="D846" s="1" t="s">
        <v>756</v>
      </c>
      <c r="E846">
        <v>12.1</v>
      </c>
      <c r="F846">
        <v>15</v>
      </c>
      <c r="G846">
        <v>180</v>
      </c>
      <c r="H846">
        <v>1451000</v>
      </c>
    </row>
    <row r="847" spans="1:8" x14ac:dyDescent="0.3">
      <c r="A847" s="2">
        <v>42026</v>
      </c>
      <c r="B847" s="6">
        <f t="shared" si="13"/>
        <v>22</v>
      </c>
      <c r="C847" t="s">
        <v>757</v>
      </c>
      <c r="D847" s="1" t="s">
        <v>758</v>
      </c>
      <c r="E847">
        <v>2.38</v>
      </c>
      <c r="F847">
        <v>28019</v>
      </c>
      <c r="G847">
        <v>66020</v>
      </c>
      <c r="H847">
        <v>3055000</v>
      </c>
    </row>
    <row r="848" spans="1:8" x14ac:dyDescent="0.3">
      <c r="A848" s="2">
        <v>42026</v>
      </c>
      <c r="B848" s="6">
        <f t="shared" si="13"/>
        <v>22</v>
      </c>
      <c r="C848" t="s">
        <v>759</v>
      </c>
      <c r="D848" s="1" t="s">
        <v>760</v>
      </c>
      <c r="E848">
        <v>2.17</v>
      </c>
      <c r="F848">
        <v>27750</v>
      </c>
      <c r="G848">
        <v>59880</v>
      </c>
      <c r="H848">
        <v>121599000</v>
      </c>
    </row>
    <row r="849" spans="1:8" x14ac:dyDescent="0.3">
      <c r="A849" s="2">
        <v>42026</v>
      </c>
      <c r="B849" s="6">
        <f t="shared" si="13"/>
        <v>22</v>
      </c>
      <c r="C849" t="s">
        <v>761</v>
      </c>
      <c r="D849" s="1" t="s">
        <v>762</v>
      </c>
      <c r="E849">
        <v>1.5</v>
      </c>
      <c r="F849">
        <v>10</v>
      </c>
      <c r="G849">
        <v>20</v>
      </c>
      <c r="H849">
        <v>55661000</v>
      </c>
    </row>
    <row r="850" spans="1:8" x14ac:dyDescent="0.3">
      <c r="A850" s="2">
        <v>42026</v>
      </c>
      <c r="B850" s="6">
        <f t="shared" si="13"/>
        <v>22</v>
      </c>
      <c r="C850" t="s">
        <v>763</v>
      </c>
      <c r="D850" s="1" t="s">
        <v>764</v>
      </c>
      <c r="E850">
        <v>16.45</v>
      </c>
      <c r="F850">
        <v>925</v>
      </c>
      <c r="G850">
        <v>15080</v>
      </c>
      <c r="H850">
        <v>2220000</v>
      </c>
    </row>
    <row r="851" spans="1:8" x14ac:dyDescent="0.3">
      <c r="A851" s="2">
        <v>42026</v>
      </c>
      <c r="B851" s="6">
        <f t="shared" si="13"/>
        <v>22</v>
      </c>
      <c r="C851" t="s">
        <v>765</v>
      </c>
      <c r="D851" s="1" t="s">
        <v>766</v>
      </c>
      <c r="E851">
        <v>1.41</v>
      </c>
      <c r="F851">
        <v>5716</v>
      </c>
      <c r="G851">
        <v>8060</v>
      </c>
      <c r="H851">
        <v>0</v>
      </c>
    </row>
    <row r="852" spans="1:8" x14ac:dyDescent="0.3">
      <c r="A852" s="2">
        <v>42026</v>
      </c>
      <c r="B852" s="6">
        <f t="shared" si="13"/>
        <v>22</v>
      </c>
      <c r="C852" t="s">
        <v>767</v>
      </c>
      <c r="D852" s="1" t="s">
        <v>768</v>
      </c>
      <c r="E852">
        <v>1.72</v>
      </c>
      <c r="F852">
        <v>14</v>
      </c>
      <c r="G852">
        <v>20</v>
      </c>
      <c r="H852">
        <v>2747000</v>
      </c>
    </row>
    <row r="853" spans="1:8" x14ac:dyDescent="0.3">
      <c r="A853" s="2">
        <v>42026</v>
      </c>
      <c r="B853" s="6">
        <f t="shared" si="13"/>
        <v>22</v>
      </c>
      <c r="C853" t="s">
        <v>769</v>
      </c>
      <c r="D853" s="1" t="s">
        <v>770</v>
      </c>
      <c r="E853">
        <v>0.79</v>
      </c>
      <c r="F853">
        <v>0</v>
      </c>
      <c r="G853">
        <v>0</v>
      </c>
      <c r="H853">
        <v>0</v>
      </c>
    </row>
    <row r="854" spans="1:8" x14ac:dyDescent="0.3">
      <c r="A854" s="2">
        <v>42026</v>
      </c>
      <c r="B854" s="6">
        <f t="shared" si="13"/>
        <v>22</v>
      </c>
      <c r="C854" t="s">
        <v>771</v>
      </c>
      <c r="D854" s="1" t="s">
        <v>772</v>
      </c>
      <c r="E854">
        <v>54.19</v>
      </c>
      <c r="F854">
        <v>5816</v>
      </c>
      <c r="G854">
        <v>317680</v>
      </c>
      <c r="H854">
        <v>23914000</v>
      </c>
    </row>
    <row r="855" spans="1:8" x14ac:dyDescent="0.3">
      <c r="A855" s="2">
        <v>42026</v>
      </c>
      <c r="B855" s="6">
        <f t="shared" si="13"/>
        <v>22</v>
      </c>
      <c r="C855" t="s">
        <v>773</v>
      </c>
      <c r="D855" s="1" t="s">
        <v>774</v>
      </c>
      <c r="E855">
        <v>26.95</v>
      </c>
      <c r="F855">
        <v>101</v>
      </c>
      <c r="G855">
        <v>2580</v>
      </c>
      <c r="H855">
        <v>0</v>
      </c>
    </row>
    <row r="856" spans="1:8" x14ac:dyDescent="0.3">
      <c r="A856" s="2">
        <v>42026</v>
      </c>
      <c r="B856" s="6">
        <f t="shared" si="13"/>
        <v>22</v>
      </c>
      <c r="C856" t="s">
        <v>775</v>
      </c>
      <c r="D856" s="1" t="s">
        <v>776</v>
      </c>
      <c r="E856">
        <v>0.21</v>
      </c>
      <c r="F856">
        <v>29500</v>
      </c>
      <c r="G856">
        <v>6050</v>
      </c>
      <c r="H856">
        <v>0</v>
      </c>
    </row>
    <row r="857" spans="1:8" x14ac:dyDescent="0.3">
      <c r="A857" s="2">
        <v>42026</v>
      </c>
      <c r="B857" s="6">
        <f t="shared" si="13"/>
        <v>22</v>
      </c>
      <c r="C857" t="s">
        <v>777</v>
      </c>
      <c r="D857" s="1" t="s">
        <v>778</v>
      </c>
      <c r="E857">
        <v>1.74</v>
      </c>
      <c r="F857">
        <v>1405</v>
      </c>
      <c r="G857">
        <v>2500</v>
      </c>
      <c r="H857">
        <v>3496000</v>
      </c>
    </row>
    <row r="858" spans="1:8" x14ac:dyDescent="0.3">
      <c r="A858" s="2">
        <v>42026</v>
      </c>
      <c r="B858" s="6">
        <f t="shared" si="13"/>
        <v>22</v>
      </c>
      <c r="C858" t="s">
        <v>779</v>
      </c>
      <c r="D858" s="1" t="s">
        <v>780</v>
      </c>
      <c r="E858">
        <v>23.5</v>
      </c>
      <c r="F858">
        <v>2256</v>
      </c>
      <c r="G858">
        <v>53370</v>
      </c>
      <c r="H858">
        <v>5187000</v>
      </c>
    </row>
    <row r="859" spans="1:8" x14ac:dyDescent="0.3">
      <c r="A859" s="2">
        <v>42026</v>
      </c>
      <c r="B859" s="6">
        <f t="shared" si="13"/>
        <v>22</v>
      </c>
      <c r="C859" t="s">
        <v>781</v>
      </c>
      <c r="D859" s="1" t="s">
        <v>782</v>
      </c>
      <c r="E859">
        <v>6.15</v>
      </c>
      <c r="F859">
        <v>700</v>
      </c>
      <c r="G859">
        <v>4230</v>
      </c>
      <c r="H859">
        <v>2500000</v>
      </c>
    </row>
    <row r="860" spans="1:8" x14ac:dyDescent="0.3">
      <c r="A860" s="2">
        <v>42026</v>
      </c>
      <c r="B860" s="6">
        <f t="shared" si="13"/>
        <v>22</v>
      </c>
      <c r="C860" t="s">
        <v>783</v>
      </c>
      <c r="D860" s="1" t="s">
        <v>784</v>
      </c>
      <c r="E860">
        <v>16.28</v>
      </c>
      <c r="F860">
        <v>3279</v>
      </c>
      <c r="G860">
        <v>52650</v>
      </c>
      <c r="H860">
        <v>5246000</v>
      </c>
    </row>
    <row r="861" spans="1:8" x14ac:dyDescent="0.3">
      <c r="A861" s="2">
        <v>42026</v>
      </c>
      <c r="B861" s="6">
        <f t="shared" si="13"/>
        <v>22</v>
      </c>
      <c r="C861" t="s">
        <v>785</v>
      </c>
      <c r="D861" s="1" t="s">
        <v>786</v>
      </c>
      <c r="E861">
        <v>15.6</v>
      </c>
      <c r="F861">
        <v>1292</v>
      </c>
      <c r="G861">
        <v>20190</v>
      </c>
      <c r="H861">
        <v>3182000</v>
      </c>
    </row>
    <row r="862" spans="1:8" x14ac:dyDescent="0.3">
      <c r="A862" s="2">
        <v>42026</v>
      </c>
      <c r="B862" s="6">
        <f t="shared" si="13"/>
        <v>22</v>
      </c>
      <c r="C862" t="s">
        <v>787</v>
      </c>
      <c r="D862" s="1" t="s">
        <v>788</v>
      </c>
      <c r="E862">
        <v>3.3</v>
      </c>
      <c r="F862">
        <v>75052</v>
      </c>
      <c r="G862">
        <v>250120</v>
      </c>
      <c r="H862">
        <v>32839000</v>
      </c>
    </row>
    <row r="863" spans="1:8" x14ac:dyDescent="0.3">
      <c r="A863" s="2">
        <v>42026</v>
      </c>
      <c r="B863" s="6">
        <f t="shared" si="13"/>
        <v>22</v>
      </c>
      <c r="C863" t="s">
        <v>789</v>
      </c>
      <c r="D863" s="1" t="s">
        <v>790</v>
      </c>
      <c r="E863">
        <v>1.81</v>
      </c>
      <c r="F863">
        <v>49988</v>
      </c>
      <c r="G863">
        <v>92210</v>
      </c>
      <c r="H863">
        <v>18377000</v>
      </c>
    </row>
    <row r="864" spans="1:8" x14ac:dyDescent="0.3">
      <c r="A864" s="2">
        <v>42026</v>
      </c>
      <c r="B864" s="6">
        <f t="shared" si="13"/>
        <v>22</v>
      </c>
      <c r="C864" t="s">
        <v>791</v>
      </c>
      <c r="D864" s="1" t="s">
        <v>792</v>
      </c>
      <c r="E864">
        <v>5.26</v>
      </c>
      <c r="F864">
        <v>0</v>
      </c>
      <c r="G864">
        <v>0</v>
      </c>
      <c r="H864">
        <v>5448000</v>
      </c>
    </row>
    <row r="865" spans="1:8" x14ac:dyDescent="0.3">
      <c r="A865" s="2">
        <v>42026</v>
      </c>
      <c r="B865" s="6">
        <f t="shared" si="13"/>
        <v>22</v>
      </c>
      <c r="C865" t="s">
        <v>793</v>
      </c>
      <c r="D865" s="1" t="s">
        <v>794</v>
      </c>
      <c r="E865">
        <v>9.5500000000000007</v>
      </c>
      <c r="F865">
        <v>0</v>
      </c>
      <c r="G865">
        <v>0</v>
      </c>
      <c r="H865">
        <v>1962000</v>
      </c>
    </row>
    <row r="866" spans="1:8" x14ac:dyDescent="0.3">
      <c r="A866" s="2">
        <v>42026</v>
      </c>
      <c r="B866" s="6">
        <f t="shared" si="13"/>
        <v>22</v>
      </c>
      <c r="C866" t="s">
        <v>795</v>
      </c>
      <c r="D866" s="1" t="s">
        <v>796</v>
      </c>
      <c r="E866">
        <v>33</v>
      </c>
      <c r="F866">
        <v>1636</v>
      </c>
      <c r="G866">
        <v>53780</v>
      </c>
      <c r="H866">
        <v>1729000</v>
      </c>
    </row>
    <row r="867" spans="1:8" x14ac:dyDescent="0.3">
      <c r="A867" s="2">
        <v>42026</v>
      </c>
      <c r="B867" s="6">
        <f t="shared" si="13"/>
        <v>22</v>
      </c>
      <c r="C867" t="s">
        <v>797</v>
      </c>
      <c r="D867" s="1" t="s">
        <v>798</v>
      </c>
      <c r="E867">
        <v>1.81</v>
      </c>
      <c r="F867">
        <v>105</v>
      </c>
      <c r="G867">
        <v>190</v>
      </c>
      <c r="H867">
        <v>0</v>
      </c>
    </row>
    <row r="868" spans="1:8" x14ac:dyDescent="0.3">
      <c r="A868" s="2">
        <v>42026</v>
      </c>
      <c r="B868" s="6">
        <f t="shared" si="13"/>
        <v>22</v>
      </c>
      <c r="C868" t="s">
        <v>799</v>
      </c>
      <c r="D868" s="1" t="s">
        <v>800</v>
      </c>
      <c r="E868">
        <v>1.02</v>
      </c>
      <c r="F868">
        <v>99531</v>
      </c>
      <c r="G868">
        <v>102480</v>
      </c>
      <c r="H868">
        <v>31508000</v>
      </c>
    </row>
    <row r="869" spans="1:8" x14ac:dyDescent="0.3">
      <c r="A869" s="2">
        <v>42026</v>
      </c>
      <c r="B869" s="6">
        <f t="shared" si="13"/>
        <v>22</v>
      </c>
      <c r="C869" t="s">
        <v>801</v>
      </c>
      <c r="D869" s="1" t="s">
        <v>802</v>
      </c>
      <c r="E869">
        <v>0.56000000000000005</v>
      </c>
      <c r="F869">
        <v>17400</v>
      </c>
      <c r="G869">
        <v>9320</v>
      </c>
      <c r="H869">
        <v>0</v>
      </c>
    </row>
    <row r="870" spans="1:8" x14ac:dyDescent="0.3">
      <c r="A870" s="2">
        <v>42026</v>
      </c>
      <c r="B870" s="6">
        <f t="shared" si="13"/>
        <v>22</v>
      </c>
      <c r="C870" t="s">
        <v>803</v>
      </c>
      <c r="D870" s="1" t="s">
        <v>804</v>
      </c>
      <c r="E870">
        <v>3.44</v>
      </c>
      <c r="F870">
        <v>53362</v>
      </c>
      <c r="G870">
        <v>163450</v>
      </c>
      <c r="H870">
        <v>0</v>
      </c>
    </row>
    <row r="871" spans="1:8" x14ac:dyDescent="0.3">
      <c r="A871" s="2">
        <v>42026</v>
      </c>
      <c r="B871" s="6">
        <f t="shared" si="13"/>
        <v>22</v>
      </c>
      <c r="C871" t="s">
        <v>805</v>
      </c>
      <c r="D871" s="1" t="s">
        <v>806</v>
      </c>
      <c r="E871">
        <v>12.4</v>
      </c>
      <c r="F871">
        <v>2624</v>
      </c>
      <c r="G871">
        <v>32730</v>
      </c>
      <c r="H871">
        <v>9601000</v>
      </c>
    </row>
    <row r="872" spans="1:8" x14ac:dyDescent="0.3">
      <c r="A872" s="2">
        <v>42026</v>
      </c>
      <c r="B872" s="6">
        <f t="shared" si="13"/>
        <v>22</v>
      </c>
      <c r="C872" t="s">
        <v>807</v>
      </c>
      <c r="D872" s="1" t="s">
        <v>808</v>
      </c>
      <c r="E872">
        <v>41.31</v>
      </c>
      <c r="F872">
        <v>213</v>
      </c>
      <c r="G872">
        <v>8650</v>
      </c>
      <c r="H872">
        <v>5026000</v>
      </c>
    </row>
    <row r="873" spans="1:8" x14ac:dyDescent="0.3">
      <c r="A873" s="2">
        <v>42026</v>
      </c>
      <c r="B873" s="6">
        <f t="shared" si="13"/>
        <v>22</v>
      </c>
      <c r="C873" t="s">
        <v>809</v>
      </c>
      <c r="D873" s="1" t="s">
        <v>810</v>
      </c>
      <c r="E873">
        <v>43.59</v>
      </c>
      <c r="F873">
        <v>984</v>
      </c>
      <c r="G873">
        <v>42770</v>
      </c>
      <c r="H873">
        <v>176000</v>
      </c>
    </row>
    <row r="874" spans="1:8" x14ac:dyDescent="0.3">
      <c r="A874" s="2">
        <v>42026</v>
      </c>
      <c r="B874" s="6">
        <f t="shared" si="13"/>
        <v>22</v>
      </c>
      <c r="C874" t="s">
        <v>811</v>
      </c>
      <c r="D874" s="1" t="s">
        <v>812</v>
      </c>
      <c r="E874">
        <v>2.5499999999999998</v>
      </c>
      <c r="F874">
        <v>72481</v>
      </c>
      <c r="G874">
        <v>188940</v>
      </c>
      <c r="H874">
        <v>12010000</v>
      </c>
    </row>
    <row r="875" spans="1:8" x14ac:dyDescent="0.3">
      <c r="A875" s="2">
        <v>42026</v>
      </c>
      <c r="B875" s="6">
        <f t="shared" si="13"/>
        <v>22</v>
      </c>
      <c r="C875" t="s">
        <v>813</v>
      </c>
      <c r="D875" s="1" t="s">
        <v>814</v>
      </c>
      <c r="E875">
        <v>8.06</v>
      </c>
      <c r="F875">
        <v>134</v>
      </c>
      <c r="G875">
        <v>1070</v>
      </c>
      <c r="H875">
        <v>4755000</v>
      </c>
    </row>
    <row r="876" spans="1:8" x14ac:dyDescent="0.3">
      <c r="A876" s="2">
        <v>42026</v>
      </c>
      <c r="B876" s="6">
        <f t="shared" si="13"/>
        <v>22</v>
      </c>
      <c r="C876" t="s">
        <v>815</v>
      </c>
      <c r="D876" s="1" t="s">
        <v>816</v>
      </c>
      <c r="E876">
        <v>8.4</v>
      </c>
      <c r="F876">
        <v>0</v>
      </c>
      <c r="G876">
        <v>0</v>
      </c>
      <c r="H876">
        <v>12000</v>
      </c>
    </row>
    <row r="877" spans="1:8" x14ac:dyDescent="0.3">
      <c r="A877" s="2">
        <v>42026</v>
      </c>
      <c r="B877" s="6">
        <f t="shared" si="13"/>
        <v>22</v>
      </c>
      <c r="C877" t="s">
        <v>817</v>
      </c>
      <c r="D877" s="1" t="s">
        <v>818</v>
      </c>
      <c r="E877">
        <v>2.65</v>
      </c>
      <c r="F877">
        <v>31459</v>
      </c>
      <c r="G877">
        <v>83440</v>
      </c>
      <c r="H877">
        <v>97338000</v>
      </c>
    </row>
    <row r="878" spans="1:8" x14ac:dyDescent="0.3">
      <c r="A878" s="2">
        <v>42026</v>
      </c>
      <c r="B878" s="6">
        <f t="shared" si="13"/>
        <v>22</v>
      </c>
      <c r="C878" t="s">
        <v>819</v>
      </c>
      <c r="D878" s="1" t="s">
        <v>820</v>
      </c>
      <c r="E878">
        <v>343.9</v>
      </c>
      <c r="F878">
        <v>1349</v>
      </c>
      <c r="G878">
        <v>449300</v>
      </c>
      <c r="H878">
        <v>1810000</v>
      </c>
    </row>
    <row r="879" spans="1:8" x14ac:dyDescent="0.3">
      <c r="A879" s="2">
        <v>42026</v>
      </c>
      <c r="B879" s="6">
        <f t="shared" si="13"/>
        <v>22</v>
      </c>
      <c r="C879" t="s">
        <v>821</v>
      </c>
      <c r="D879" s="1" t="s">
        <v>822</v>
      </c>
      <c r="E879">
        <v>12.7</v>
      </c>
      <c r="F879">
        <v>3421</v>
      </c>
      <c r="G879">
        <v>43300</v>
      </c>
      <c r="H879">
        <v>7716000</v>
      </c>
    </row>
    <row r="880" spans="1:8" x14ac:dyDescent="0.3">
      <c r="A880" s="2">
        <v>42026</v>
      </c>
      <c r="B880" s="6">
        <f t="shared" si="13"/>
        <v>22</v>
      </c>
      <c r="C880" t="s">
        <v>823</v>
      </c>
      <c r="D880" s="1" t="s">
        <v>824</v>
      </c>
      <c r="E880">
        <v>10.31</v>
      </c>
      <c r="F880">
        <v>1401</v>
      </c>
      <c r="G880">
        <v>14500</v>
      </c>
      <c r="H880">
        <v>1791000</v>
      </c>
    </row>
    <row r="881" spans="1:8" x14ac:dyDescent="0.3">
      <c r="A881" s="2">
        <v>42026</v>
      </c>
      <c r="B881" s="6">
        <f t="shared" si="13"/>
        <v>22</v>
      </c>
      <c r="C881" t="s">
        <v>825</v>
      </c>
      <c r="D881" s="1" t="s">
        <v>826</v>
      </c>
      <c r="E881">
        <v>2.39</v>
      </c>
      <c r="F881">
        <v>64285</v>
      </c>
      <c r="G881">
        <v>147730</v>
      </c>
      <c r="H881">
        <v>0</v>
      </c>
    </row>
    <row r="882" spans="1:8" x14ac:dyDescent="0.3">
      <c r="A882" s="2">
        <v>42026</v>
      </c>
      <c r="B882" s="6">
        <f t="shared" si="13"/>
        <v>22</v>
      </c>
      <c r="C882" t="s">
        <v>827</v>
      </c>
      <c r="D882" s="1" t="s">
        <v>828</v>
      </c>
      <c r="E882">
        <v>13.3</v>
      </c>
      <c r="F882">
        <v>115</v>
      </c>
      <c r="G882">
        <v>1530</v>
      </c>
      <c r="H882">
        <v>925000</v>
      </c>
    </row>
    <row r="883" spans="1:8" x14ac:dyDescent="0.3">
      <c r="A883" s="2">
        <v>42026</v>
      </c>
      <c r="B883" s="6">
        <f t="shared" si="13"/>
        <v>22</v>
      </c>
      <c r="C883" t="s">
        <v>829</v>
      </c>
      <c r="D883" s="1" t="s">
        <v>830</v>
      </c>
      <c r="E883">
        <v>0.24</v>
      </c>
      <c r="F883">
        <v>25010</v>
      </c>
      <c r="G883">
        <v>6000</v>
      </c>
      <c r="H883">
        <v>0</v>
      </c>
    </row>
    <row r="884" spans="1:8" x14ac:dyDescent="0.3">
      <c r="A884" s="2">
        <v>42026</v>
      </c>
      <c r="B884" s="6">
        <f t="shared" si="13"/>
        <v>22</v>
      </c>
      <c r="C884" t="s">
        <v>831</v>
      </c>
      <c r="D884" s="1" t="s">
        <v>832</v>
      </c>
      <c r="E884">
        <v>13.2</v>
      </c>
      <c r="F884">
        <v>2395</v>
      </c>
      <c r="G884">
        <v>31530</v>
      </c>
      <c r="H884">
        <v>11886000</v>
      </c>
    </row>
    <row r="885" spans="1:8" x14ac:dyDescent="0.3">
      <c r="A885" s="2">
        <v>42026</v>
      </c>
      <c r="B885" s="6">
        <f t="shared" si="13"/>
        <v>22</v>
      </c>
      <c r="C885" t="s">
        <v>833</v>
      </c>
      <c r="D885" s="1" t="s">
        <v>834</v>
      </c>
      <c r="E885">
        <v>21</v>
      </c>
      <c r="F885">
        <v>5107</v>
      </c>
      <c r="G885">
        <v>107820</v>
      </c>
      <c r="H885">
        <v>5947000</v>
      </c>
    </row>
    <row r="886" spans="1:8" x14ac:dyDescent="0.3">
      <c r="A886" s="2">
        <v>42026</v>
      </c>
      <c r="B886" s="6">
        <f t="shared" si="13"/>
        <v>22</v>
      </c>
      <c r="C886" t="s">
        <v>835</v>
      </c>
      <c r="D886" s="1" t="s">
        <v>836</v>
      </c>
      <c r="E886">
        <v>4.0599999999999996</v>
      </c>
      <c r="F886">
        <v>2463968</v>
      </c>
      <c r="G886">
        <v>9970640</v>
      </c>
      <c r="H886">
        <v>496690000</v>
      </c>
    </row>
    <row r="887" spans="1:8" x14ac:dyDescent="0.3">
      <c r="A887" s="2">
        <v>42026</v>
      </c>
      <c r="B887" s="6">
        <f t="shared" si="13"/>
        <v>22</v>
      </c>
      <c r="C887" t="s">
        <v>837</v>
      </c>
      <c r="D887" s="1" t="s">
        <v>838</v>
      </c>
      <c r="E887">
        <v>109</v>
      </c>
      <c r="F887">
        <v>0</v>
      </c>
      <c r="G887">
        <v>0</v>
      </c>
      <c r="H887">
        <v>142000</v>
      </c>
    </row>
    <row r="888" spans="1:8" x14ac:dyDescent="0.3">
      <c r="A888" s="2">
        <v>42026</v>
      </c>
      <c r="B888" s="6">
        <f t="shared" si="13"/>
        <v>22</v>
      </c>
      <c r="C888" t="s">
        <v>839</v>
      </c>
      <c r="D888" s="1" t="s">
        <v>840</v>
      </c>
      <c r="E888">
        <v>21.8</v>
      </c>
      <c r="F888">
        <v>3590</v>
      </c>
      <c r="G888">
        <v>78590</v>
      </c>
      <c r="H888">
        <v>730000</v>
      </c>
    </row>
    <row r="889" spans="1:8" x14ac:dyDescent="0.3">
      <c r="A889" s="2">
        <v>42026</v>
      </c>
      <c r="B889" s="6">
        <f t="shared" si="13"/>
        <v>22</v>
      </c>
      <c r="C889" t="s">
        <v>841</v>
      </c>
      <c r="D889" s="1" t="s">
        <v>842</v>
      </c>
      <c r="E889">
        <v>12.7</v>
      </c>
      <c r="F889">
        <v>579</v>
      </c>
      <c r="G889">
        <v>7140</v>
      </c>
      <c r="H889">
        <v>7000000</v>
      </c>
    </row>
    <row r="890" spans="1:8" x14ac:dyDescent="0.3">
      <c r="A890" s="2">
        <v>42026</v>
      </c>
      <c r="B890" s="6">
        <f t="shared" si="13"/>
        <v>22</v>
      </c>
      <c r="C890" t="s">
        <v>843</v>
      </c>
      <c r="D890" s="1" t="s">
        <v>844</v>
      </c>
      <c r="E890">
        <v>87</v>
      </c>
      <c r="F890">
        <v>0</v>
      </c>
      <c r="G890">
        <v>0</v>
      </c>
      <c r="H890">
        <v>84000</v>
      </c>
    </row>
    <row r="891" spans="1:8" x14ac:dyDescent="0.3">
      <c r="A891" s="2">
        <v>42026</v>
      </c>
      <c r="B891" s="6">
        <f t="shared" si="13"/>
        <v>22</v>
      </c>
      <c r="C891" t="s">
        <v>845</v>
      </c>
      <c r="D891" s="1" t="s">
        <v>846</v>
      </c>
      <c r="E891">
        <v>5.01</v>
      </c>
      <c r="F891">
        <v>2472582</v>
      </c>
      <c r="G891">
        <v>12404440</v>
      </c>
      <c r="H891">
        <v>1043590000</v>
      </c>
    </row>
    <row r="892" spans="1:8" x14ac:dyDescent="0.3">
      <c r="A892" s="2">
        <v>42026</v>
      </c>
      <c r="B892" s="6">
        <f t="shared" si="13"/>
        <v>22</v>
      </c>
      <c r="C892" t="s">
        <v>847</v>
      </c>
      <c r="D892" s="1" t="s">
        <v>848</v>
      </c>
      <c r="E892">
        <v>0.75</v>
      </c>
      <c r="F892">
        <v>8875</v>
      </c>
      <c r="G892">
        <v>6420</v>
      </c>
      <c r="H892">
        <v>0</v>
      </c>
    </row>
    <row r="893" spans="1:8" x14ac:dyDescent="0.3">
      <c r="A893" s="2">
        <v>42026</v>
      </c>
      <c r="B893" s="6">
        <f t="shared" si="13"/>
        <v>22</v>
      </c>
      <c r="C893" t="s">
        <v>849</v>
      </c>
      <c r="D893" s="1" t="s">
        <v>850</v>
      </c>
      <c r="E893">
        <v>9.8000000000000007</v>
      </c>
      <c r="F893">
        <v>1374</v>
      </c>
      <c r="G893">
        <v>13260</v>
      </c>
      <c r="H893">
        <v>2847000</v>
      </c>
    </row>
    <row r="894" spans="1:8" x14ac:dyDescent="0.3">
      <c r="A894" s="2">
        <v>42026</v>
      </c>
      <c r="B894" s="6">
        <f t="shared" si="13"/>
        <v>22</v>
      </c>
      <c r="C894" t="s">
        <v>851</v>
      </c>
      <c r="D894" s="1" t="s">
        <v>852</v>
      </c>
      <c r="E894">
        <v>16.73</v>
      </c>
      <c r="F894">
        <v>695</v>
      </c>
      <c r="G894">
        <v>11510</v>
      </c>
      <c r="H894">
        <v>448000</v>
      </c>
    </row>
    <row r="895" spans="1:8" x14ac:dyDescent="0.3">
      <c r="A895" s="2">
        <v>42026</v>
      </c>
      <c r="B895" s="6">
        <f t="shared" si="13"/>
        <v>22</v>
      </c>
      <c r="C895" t="s">
        <v>853</v>
      </c>
      <c r="D895" s="1" t="s">
        <v>854</v>
      </c>
      <c r="E895">
        <v>4.05</v>
      </c>
      <c r="F895">
        <v>13583</v>
      </c>
      <c r="G895">
        <v>58210</v>
      </c>
      <c r="H895">
        <v>19158000</v>
      </c>
    </row>
    <row r="896" spans="1:8" x14ac:dyDescent="0.3">
      <c r="A896" s="2">
        <v>42026</v>
      </c>
      <c r="B896" s="6">
        <f t="shared" si="13"/>
        <v>22</v>
      </c>
      <c r="C896" t="s">
        <v>855</v>
      </c>
      <c r="D896" s="1" t="s">
        <v>856</v>
      </c>
      <c r="E896">
        <v>3.61</v>
      </c>
      <c r="F896">
        <v>1536</v>
      </c>
      <c r="G896">
        <v>5510</v>
      </c>
      <c r="H896">
        <v>6157000</v>
      </c>
    </row>
    <row r="897" spans="1:8" x14ac:dyDescent="0.3">
      <c r="A897" s="2">
        <v>42026</v>
      </c>
      <c r="B897" s="6">
        <f t="shared" si="13"/>
        <v>22</v>
      </c>
      <c r="C897" t="s">
        <v>857</v>
      </c>
      <c r="D897" s="1" t="s">
        <v>858</v>
      </c>
      <c r="E897">
        <v>6.74</v>
      </c>
      <c r="F897">
        <v>7295</v>
      </c>
      <c r="G897">
        <v>48870</v>
      </c>
      <c r="H897">
        <v>3969000</v>
      </c>
    </row>
    <row r="898" spans="1:8" x14ac:dyDescent="0.3">
      <c r="A898" s="2">
        <v>42026</v>
      </c>
      <c r="B898" s="6">
        <f t="shared" si="13"/>
        <v>22</v>
      </c>
      <c r="C898" t="s">
        <v>859</v>
      </c>
      <c r="D898" s="1" t="s">
        <v>860</v>
      </c>
      <c r="E898">
        <v>6.3</v>
      </c>
      <c r="F898">
        <v>27571</v>
      </c>
      <c r="G898">
        <v>168070</v>
      </c>
      <c r="H898">
        <v>15008000</v>
      </c>
    </row>
    <row r="899" spans="1:8" x14ac:dyDescent="0.3">
      <c r="A899" s="2">
        <v>42026</v>
      </c>
      <c r="B899" s="6">
        <f t="shared" ref="B899:B962" si="14">DAY(A899)</f>
        <v>22</v>
      </c>
      <c r="C899" t="s">
        <v>861</v>
      </c>
      <c r="D899" s="1" t="s">
        <v>862</v>
      </c>
      <c r="E899">
        <v>9.5</v>
      </c>
      <c r="F899">
        <v>8025</v>
      </c>
      <c r="G899">
        <v>75730</v>
      </c>
      <c r="H899">
        <v>14241000</v>
      </c>
    </row>
    <row r="900" spans="1:8" x14ac:dyDescent="0.3">
      <c r="A900" s="2">
        <v>42026</v>
      </c>
      <c r="B900" s="6">
        <f t="shared" si="14"/>
        <v>22</v>
      </c>
      <c r="C900" t="s">
        <v>863</v>
      </c>
      <c r="D900" s="1" t="s">
        <v>864</v>
      </c>
      <c r="E900">
        <v>4.84</v>
      </c>
      <c r="F900">
        <v>3625</v>
      </c>
      <c r="G900">
        <v>17000</v>
      </c>
      <c r="H900">
        <v>11716000</v>
      </c>
    </row>
    <row r="901" spans="1:8" x14ac:dyDescent="0.3">
      <c r="A901" s="2">
        <v>42026</v>
      </c>
      <c r="B901" s="6">
        <f t="shared" si="14"/>
        <v>22</v>
      </c>
      <c r="C901" t="s">
        <v>865</v>
      </c>
      <c r="D901" s="1" t="s">
        <v>866</v>
      </c>
      <c r="E901">
        <v>8.8699999999999992</v>
      </c>
      <c r="F901">
        <v>66225</v>
      </c>
      <c r="G901">
        <v>584250</v>
      </c>
      <c r="H901">
        <v>36592000</v>
      </c>
    </row>
    <row r="902" spans="1:8" x14ac:dyDescent="0.3">
      <c r="A902" s="2">
        <v>42026</v>
      </c>
      <c r="B902" s="6">
        <f t="shared" si="14"/>
        <v>22</v>
      </c>
      <c r="C902" t="s">
        <v>867</v>
      </c>
      <c r="D902" s="1" t="s">
        <v>868</v>
      </c>
      <c r="E902">
        <v>4.68</v>
      </c>
      <c r="F902">
        <v>377</v>
      </c>
      <c r="G902">
        <v>1760</v>
      </c>
      <c r="H902">
        <v>2580000</v>
      </c>
    </row>
    <row r="903" spans="1:8" x14ac:dyDescent="0.3">
      <c r="A903" s="2">
        <v>42026</v>
      </c>
      <c r="B903" s="6">
        <f t="shared" si="14"/>
        <v>22</v>
      </c>
      <c r="C903" t="s">
        <v>869</v>
      </c>
      <c r="D903" s="1" t="s">
        <v>870</v>
      </c>
      <c r="E903">
        <v>3.96</v>
      </c>
      <c r="F903">
        <v>50</v>
      </c>
      <c r="G903">
        <v>200</v>
      </c>
      <c r="H903">
        <v>0</v>
      </c>
    </row>
    <row r="904" spans="1:8" x14ac:dyDescent="0.3">
      <c r="A904" s="2">
        <v>42026</v>
      </c>
      <c r="B904" s="6">
        <f t="shared" si="14"/>
        <v>22</v>
      </c>
      <c r="C904" t="s">
        <v>871</v>
      </c>
      <c r="D904" s="1" t="s">
        <v>872</v>
      </c>
      <c r="E904">
        <v>1.95</v>
      </c>
      <c r="F904">
        <v>0</v>
      </c>
      <c r="G904">
        <v>0</v>
      </c>
      <c r="H904">
        <v>3297000</v>
      </c>
    </row>
    <row r="905" spans="1:8" x14ac:dyDescent="0.3">
      <c r="A905" s="2">
        <v>42026</v>
      </c>
      <c r="B905" s="6">
        <f t="shared" si="14"/>
        <v>22</v>
      </c>
      <c r="C905" t="s">
        <v>873</v>
      </c>
      <c r="D905" s="1" t="s">
        <v>874</v>
      </c>
      <c r="E905">
        <v>17.600000000000001</v>
      </c>
      <c r="F905">
        <v>227247</v>
      </c>
      <c r="G905">
        <v>4038300</v>
      </c>
      <c r="H905">
        <v>163100000</v>
      </c>
    </row>
    <row r="906" spans="1:8" x14ac:dyDescent="0.3">
      <c r="A906" s="2">
        <v>42026</v>
      </c>
      <c r="B906" s="6">
        <f t="shared" si="14"/>
        <v>22</v>
      </c>
      <c r="C906" t="s">
        <v>875</v>
      </c>
      <c r="D906" s="1" t="s">
        <v>876</v>
      </c>
      <c r="E906">
        <v>56</v>
      </c>
      <c r="F906">
        <v>1</v>
      </c>
      <c r="G906">
        <v>60</v>
      </c>
      <c r="H906">
        <v>1288000</v>
      </c>
    </row>
    <row r="907" spans="1:8" x14ac:dyDescent="0.3">
      <c r="A907" s="2">
        <v>42026</v>
      </c>
      <c r="B907" s="6">
        <f t="shared" si="14"/>
        <v>22</v>
      </c>
      <c r="C907" t="s">
        <v>877</v>
      </c>
      <c r="D907" s="1" t="s">
        <v>878</v>
      </c>
      <c r="E907">
        <v>8.59</v>
      </c>
      <c r="F907">
        <v>970</v>
      </c>
      <c r="G907">
        <v>8310</v>
      </c>
      <c r="H907">
        <v>14002000</v>
      </c>
    </row>
    <row r="908" spans="1:8" x14ac:dyDescent="0.3">
      <c r="A908" s="2">
        <v>42026</v>
      </c>
      <c r="B908" s="6">
        <f t="shared" si="14"/>
        <v>22</v>
      </c>
      <c r="C908" t="s">
        <v>879</v>
      </c>
      <c r="D908" s="1" t="s">
        <v>880</v>
      </c>
      <c r="E908">
        <v>24.4</v>
      </c>
      <c r="F908">
        <v>2729</v>
      </c>
      <c r="G908">
        <v>66170</v>
      </c>
      <c r="H908">
        <v>28378000</v>
      </c>
    </row>
    <row r="909" spans="1:8" x14ac:dyDescent="0.3">
      <c r="A909" s="2">
        <v>42026</v>
      </c>
      <c r="B909" s="6">
        <f t="shared" si="14"/>
        <v>22</v>
      </c>
      <c r="C909" t="s">
        <v>881</v>
      </c>
      <c r="D909" s="1" t="s">
        <v>882</v>
      </c>
      <c r="E909">
        <v>2.39</v>
      </c>
      <c r="F909">
        <v>1262</v>
      </c>
      <c r="G909">
        <v>3010</v>
      </c>
      <c r="H909">
        <v>0</v>
      </c>
    </row>
    <row r="910" spans="1:8" x14ac:dyDescent="0.3">
      <c r="A910" s="2">
        <v>42026</v>
      </c>
      <c r="B910" s="6">
        <f t="shared" si="14"/>
        <v>22</v>
      </c>
      <c r="C910" t="s">
        <v>883</v>
      </c>
      <c r="D910" s="1" t="s">
        <v>884</v>
      </c>
      <c r="E910">
        <v>2.09</v>
      </c>
      <c r="F910">
        <v>35436</v>
      </c>
      <c r="G910">
        <v>73290</v>
      </c>
      <c r="H910">
        <v>20551000</v>
      </c>
    </row>
    <row r="911" spans="1:8" x14ac:dyDescent="0.3">
      <c r="A911" s="2">
        <v>42026</v>
      </c>
      <c r="B911" s="6">
        <f t="shared" si="14"/>
        <v>22</v>
      </c>
      <c r="C911" t="s">
        <v>885</v>
      </c>
      <c r="D911" s="1" t="s">
        <v>886</v>
      </c>
      <c r="E911">
        <v>2.67</v>
      </c>
      <c r="F911">
        <v>21</v>
      </c>
      <c r="G911">
        <v>60</v>
      </c>
      <c r="H911">
        <v>16914000</v>
      </c>
    </row>
    <row r="912" spans="1:8" x14ac:dyDescent="0.3">
      <c r="A912" s="2">
        <v>42026</v>
      </c>
      <c r="B912" s="6">
        <f t="shared" si="14"/>
        <v>22</v>
      </c>
      <c r="C912" t="s">
        <v>887</v>
      </c>
      <c r="D912" s="1" t="s">
        <v>888</v>
      </c>
      <c r="E912">
        <v>1.63</v>
      </c>
      <c r="F912">
        <v>0</v>
      </c>
      <c r="G912">
        <v>0</v>
      </c>
      <c r="H912">
        <v>0</v>
      </c>
    </row>
    <row r="913" spans="1:8" x14ac:dyDescent="0.3">
      <c r="A913" s="2">
        <v>42026</v>
      </c>
      <c r="B913" s="6">
        <f t="shared" si="14"/>
        <v>22</v>
      </c>
      <c r="C913" t="s">
        <v>889</v>
      </c>
      <c r="D913" s="1" t="s">
        <v>890</v>
      </c>
      <c r="E913">
        <v>193.45</v>
      </c>
      <c r="F913">
        <v>280</v>
      </c>
      <c r="G913">
        <v>53670</v>
      </c>
      <c r="H913">
        <v>370000</v>
      </c>
    </row>
    <row r="914" spans="1:8" x14ac:dyDescent="0.3">
      <c r="A914" s="2">
        <v>42026</v>
      </c>
      <c r="B914" s="6">
        <f t="shared" si="14"/>
        <v>22</v>
      </c>
      <c r="C914" t="s">
        <v>891</v>
      </c>
      <c r="D914" s="1" t="s">
        <v>892</v>
      </c>
      <c r="E914">
        <v>4.3</v>
      </c>
      <c r="F914">
        <v>6744</v>
      </c>
      <c r="G914">
        <v>28990</v>
      </c>
      <c r="H914">
        <v>4890000</v>
      </c>
    </row>
    <row r="915" spans="1:8" x14ac:dyDescent="0.3">
      <c r="A915" s="2">
        <v>42026</v>
      </c>
      <c r="B915" s="6">
        <f t="shared" si="14"/>
        <v>22</v>
      </c>
      <c r="C915" t="s">
        <v>893</v>
      </c>
      <c r="D915" s="1" t="s">
        <v>894</v>
      </c>
      <c r="E915">
        <v>9.24</v>
      </c>
      <c r="F915">
        <v>5146</v>
      </c>
      <c r="G915">
        <v>46510</v>
      </c>
      <c r="H915">
        <v>4210000</v>
      </c>
    </row>
    <row r="916" spans="1:8" x14ac:dyDescent="0.3">
      <c r="A916" s="2">
        <v>42026</v>
      </c>
      <c r="B916" s="6">
        <f t="shared" si="14"/>
        <v>22</v>
      </c>
      <c r="C916" t="s">
        <v>895</v>
      </c>
      <c r="D916" s="1" t="s">
        <v>896</v>
      </c>
      <c r="E916">
        <v>2.0299999999999998</v>
      </c>
      <c r="F916">
        <v>286713</v>
      </c>
      <c r="G916">
        <v>576620</v>
      </c>
      <c r="H916">
        <v>158887000</v>
      </c>
    </row>
    <row r="917" spans="1:8" x14ac:dyDescent="0.3">
      <c r="A917" s="2">
        <v>42026</v>
      </c>
      <c r="B917" s="6">
        <f t="shared" si="14"/>
        <v>22</v>
      </c>
      <c r="C917" t="s">
        <v>897</v>
      </c>
      <c r="D917" s="1" t="s">
        <v>898</v>
      </c>
      <c r="E917">
        <v>9.49</v>
      </c>
      <c r="F917">
        <v>1193</v>
      </c>
      <c r="G917">
        <v>11230</v>
      </c>
      <c r="H917">
        <v>3957000</v>
      </c>
    </row>
    <row r="918" spans="1:8" x14ac:dyDescent="0.3">
      <c r="A918" s="2">
        <v>42026</v>
      </c>
      <c r="B918" s="6">
        <f t="shared" si="14"/>
        <v>22</v>
      </c>
      <c r="C918" t="s">
        <v>899</v>
      </c>
      <c r="D918" s="1" t="s">
        <v>900</v>
      </c>
      <c r="E918">
        <v>9.65</v>
      </c>
      <c r="F918">
        <v>165</v>
      </c>
      <c r="G918">
        <v>1610</v>
      </c>
      <c r="H918">
        <v>5328000</v>
      </c>
    </row>
    <row r="919" spans="1:8" x14ac:dyDescent="0.3">
      <c r="A919" s="2">
        <v>42026</v>
      </c>
      <c r="B919" s="6">
        <f t="shared" si="14"/>
        <v>22</v>
      </c>
      <c r="C919" t="s">
        <v>901</v>
      </c>
      <c r="D919" s="1" t="s">
        <v>902</v>
      </c>
      <c r="E919">
        <v>4.17</v>
      </c>
      <c r="F919">
        <v>1000</v>
      </c>
      <c r="G919">
        <v>4170</v>
      </c>
      <c r="H919">
        <v>0</v>
      </c>
    </row>
    <row r="920" spans="1:8" x14ac:dyDescent="0.3">
      <c r="A920" s="2">
        <v>42026</v>
      </c>
      <c r="B920" s="6">
        <f t="shared" si="14"/>
        <v>22</v>
      </c>
      <c r="C920" t="s">
        <v>903</v>
      </c>
      <c r="D920" s="1" t="s">
        <v>904</v>
      </c>
      <c r="E920">
        <v>3.15</v>
      </c>
      <c r="F920">
        <v>4371</v>
      </c>
      <c r="G920">
        <v>13740</v>
      </c>
      <c r="H920">
        <v>2113000</v>
      </c>
    </row>
    <row r="921" spans="1:8" x14ac:dyDescent="0.3">
      <c r="A921" s="2">
        <v>42026</v>
      </c>
      <c r="B921" s="6">
        <f t="shared" si="14"/>
        <v>22</v>
      </c>
      <c r="C921" t="s">
        <v>905</v>
      </c>
      <c r="D921" s="1" t="s">
        <v>906</v>
      </c>
      <c r="E921">
        <v>3.5</v>
      </c>
      <c r="F921">
        <v>5</v>
      </c>
      <c r="G921">
        <v>20</v>
      </c>
      <c r="H921">
        <v>13763000</v>
      </c>
    </row>
    <row r="922" spans="1:8" x14ac:dyDescent="0.3">
      <c r="A922" s="2">
        <v>42026</v>
      </c>
      <c r="B922" s="6">
        <f t="shared" si="14"/>
        <v>22</v>
      </c>
      <c r="C922" t="s">
        <v>907</v>
      </c>
      <c r="D922" s="1" t="s">
        <v>908</v>
      </c>
      <c r="E922">
        <v>1.6</v>
      </c>
      <c r="F922">
        <v>84892</v>
      </c>
      <c r="G922">
        <v>130990</v>
      </c>
      <c r="H922">
        <v>17392000</v>
      </c>
    </row>
    <row r="923" spans="1:8" x14ac:dyDescent="0.3">
      <c r="A923" s="2">
        <v>42026</v>
      </c>
      <c r="B923" s="6">
        <f t="shared" si="14"/>
        <v>22</v>
      </c>
      <c r="C923" t="s">
        <v>909</v>
      </c>
      <c r="D923" s="1" t="s">
        <v>910</v>
      </c>
      <c r="E923">
        <v>965</v>
      </c>
      <c r="F923">
        <v>41</v>
      </c>
      <c r="G923">
        <v>39540</v>
      </c>
      <c r="H923">
        <v>717000</v>
      </c>
    </row>
    <row r="924" spans="1:8" x14ac:dyDescent="0.3">
      <c r="A924" s="2">
        <v>42026</v>
      </c>
      <c r="B924" s="6">
        <f t="shared" si="14"/>
        <v>22</v>
      </c>
      <c r="C924" t="s">
        <v>911</v>
      </c>
      <c r="D924" s="1" t="s">
        <v>912</v>
      </c>
      <c r="E924">
        <v>7.5</v>
      </c>
      <c r="F924">
        <v>2255</v>
      </c>
      <c r="G924">
        <v>16070</v>
      </c>
      <c r="H924">
        <v>0</v>
      </c>
    </row>
    <row r="925" spans="1:8" x14ac:dyDescent="0.3">
      <c r="A925" s="2">
        <v>42026</v>
      </c>
      <c r="B925" s="6">
        <f t="shared" si="14"/>
        <v>22</v>
      </c>
      <c r="C925" t="s">
        <v>913</v>
      </c>
      <c r="D925" s="1" t="s">
        <v>914</v>
      </c>
      <c r="E925">
        <v>0.16</v>
      </c>
      <c r="F925">
        <v>1049</v>
      </c>
      <c r="G925">
        <v>160</v>
      </c>
      <c r="H925">
        <v>0</v>
      </c>
    </row>
    <row r="926" spans="1:8" x14ac:dyDescent="0.3">
      <c r="A926" s="2">
        <v>42026</v>
      </c>
      <c r="B926" s="6">
        <f t="shared" si="14"/>
        <v>22</v>
      </c>
      <c r="C926" t="s">
        <v>915</v>
      </c>
      <c r="D926" s="1" t="s">
        <v>916</v>
      </c>
      <c r="E926">
        <v>4.47</v>
      </c>
      <c r="F926">
        <v>117976</v>
      </c>
      <c r="G926">
        <v>517810</v>
      </c>
      <c r="H926">
        <v>17549000</v>
      </c>
    </row>
    <row r="927" spans="1:8" x14ac:dyDescent="0.3">
      <c r="A927" s="2">
        <v>42026</v>
      </c>
      <c r="B927" s="6">
        <f t="shared" si="14"/>
        <v>22</v>
      </c>
      <c r="C927" t="s">
        <v>917</v>
      </c>
      <c r="D927" s="1" t="s">
        <v>918</v>
      </c>
      <c r="E927">
        <v>2.4</v>
      </c>
      <c r="F927">
        <v>86</v>
      </c>
      <c r="G927">
        <v>210</v>
      </c>
      <c r="H927">
        <v>0</v>
      </c>
    </row>
    <row r="928" spans="1:8" x14ac:dyDescent="0.3">
      <c r="A928" s="2">
        <v>42026</v>
      </c>
      <c r="B928" s="6">
        <f t="shared" si="14"/>
        <v>22</v>
      </c>
      <c r="C928" t="s">
        <v>919</v>
      </c>
      <c r="D928" s="1" t="s">
        <v>920</v>
      </c>
      <c r="E928">
        <v>0.86</v>
      </c>
      <c r="F928">
        <v>2317</v>
      </c>
      <c r="G928">
        <v>1890</v>
      </c>
      <c r="H928">
        <v>0</v>
      </c>
    </row>
    <row r="929" spans="1:8" x14ac:dyDescent="0.3">
      <c r="A929" s="2">
        <v>42026</v>
      </c>
      <c r="B929" s="6">
        <f t="shared" si="14"/>
        <v>22</v>
      </c>
      <c r="C929" t="s">
        <v>921</v>
      </c>
      <c r="D929" s="1" t="s">
        <v>922</v>
      </c>
      <c r="E929">
        <v>7.49</v>
      </c>
      <c r="F929">
        <v>12</v>
      </c>
      <c r="G929">
        <v>90</v>
      </c>
      <c r="H929">
        <v>7452000</v>
      </c>
    </row>
    <row r="930" spans="1:8" x14ac:dyDescent="0.3">
      <c r="A930" s="2">
        <v>42026</v>
      </c>
      <c r="B930" s="6">
        <f t="shared" si="14"/>
        <v>22</v>
      </c>
      <c r="C930" t="s">
        <v>923</v>
      </c>
      <c r="D930" s="1" t="s">
        <v>924</v>
      </c>
      <c r="E930">
        <v>38.9</v>
      </c>
      <c r="F930">
        <v>0</v>
      </c>
      <c r="G930">
        <v>0</v>
      </c>
      <c r="H930">
        <v>0</v>
      </c>
    </row>
    <row r="931" spans="1:8" x14ac:dyDescent="0.3">
      <c r="A931" s="2">
        <v>42026</v>
      </c>
      <c r="B931" s="6">
        <f t="shared" si="14"/>
        <v>22</v>
      </c>
      <c r="C931" t="s">
        <v>925</v>
      </c>
      <c r="D931" s="1" t="s">
        <v>926</v>
      </c>
      <c r="E931">
        <v>8.5</v>
      </c>
      <c r="F931">
        <v>22435</v>
      </c>
      <c r="G931">
        <v>190230</v>
      </c>
      <c r="H931">
        <v>2046000</v>
      </c>
    </row>
    <row r="932" spans="1:8" x14ac:dyDescent="0.3">
      <c r="A932" s="2">
        <v>42026</v>
      </c>
      <c r="B932" s="6">
        <f t="shared" si="14"/>
        <v>22</v>
      </c>
      <c r="C932" t="s">
        <v>927</v>
      </c>
      <c r="D932" s="1" t="s">
        <v>928</v>
      </c>
      <c r="E932">
        <v>18</v>
      </c>
      <c r="F932">
        <v>3032</v>
      </c>
      <c r="G932">
        <v>54610</v>
      </c>
      <c r="H932">
        <v>24711000</v>
      </c>
    </row>
    <row r="933" spans="1:8" x14ac:dyDescent="0.3">
      <c r="A933" s="2">
        <v>42026</v>
      </c>
      <c r="B933" s="6">
        <f t="shared" si="14"/>
        <v>22</v>
      </c>
      <c r="C933" t="s">
        <v>929</v>
      </c>
      <c r="D933" s="1" t="s">
        <v>930</v>
      </c>
      <c r="E933">
        <v>8.4</v>
      </c>
      <c r="F933">
        <v>0</v>
      </c>
      <c r="G933">
        <v>0</v>
      </c>
      <c r="H933">
        <v>1535000</v>
      </c>
    </row>
    <row r="934" spans="1:8" x14ac:dyDescent="0.3">
      <c r="A934" s="2">
        <v>42026</v>
      </c>
      <c r="B934" s="6">
        <f t="shared" si="14"/>
        <v>22</v>
      </c>
      <c r="C934" t="s">
        <v>931</v>
      </c>
      <c r="D934" s="1" t="s">
        <v>932</v>
      </c>
      <c r="E934">
        <v>2.63</v>
      </c>
      <c r="F934">
        <v>9100</v>
      </c>
      <c r="G934">
        <v>23900</v>
      </c>
      <c r="H934">
        <v>48149000</v>
      </c>
    </row>
    <row r="935" spans="1:8" x14ac:dyDescent="0.3">
      <c r="A935" s="2">
        <v>42026</v>
      </c>
      <c r="B935" s="6">
        <f t="shared" si="14"/>
        <v>22</v>
      </c>
      <c r="C935" t="s">
        <v>933</v>
      </c>
      <c r="D935" s="1" t="s">
        <v>934</v>
      </c>
      <c r="E935">
        <v>0.95</v>
      </c>
      <c r="F935">
        <v>179029</v>
      </c>
      <c r="G935">
        <v>165710</v>
      </c>
      <c r="H935">
        <v>23434000</v>
      </c>
    </row>
    <row r="936" spans="1:8" x14ac:dyDescent="0.3">
      <c r="A936" s="2">
        <v>42026</v>
      </c>
      <c r="B936" s="6">
        <f t="shared" si="14"/>
        <v>22</v>
      </c>
      <c r="C936" t="s">
        <v>935</v>
      </c>
      <c r="D936" s="1" t="s">
        <v>936</v>
      </c>
      <c r="E936">
        <v>24.1</v>
      </c>
      <c r="F936">
        <v>19331</v>
      </c>
      <c r="G936">
        <v>465220</v>
      </c>
      <c r="H936">
        <v>24622000</v>
      </c>
    </row>
    <row r="937" spans="1:8" x14ac:dyDescent="0.3">
      <c r="A937" s="2">
        <v>42026</v>
      </c>
      <c r="B937" s="6">
        <f t="shared" si="14"/>
        <v>22</v>
      </c>
      <c r="C937" t="s">
        <v>937</v>
      </c>
      <c r="D937" s="1" t="s">
        <v>938</v>
      </c>
      <c r="E937">
        <v>64.08</v>
      </c>
      <c r="F937">
        <v>165</v>
      </c>
      <c r="G937">
        <v>10630</v>
      </c>
      <c r="H937">
        <v>3288000</v>
      </c>
    </row>
    <row r="938" spans="1:8" x14ac:dyDescent="0.3">
      <c r="A938" s="2">
        <v>42026</v>
      </c>
      <c r="B938" s="6">
        <f t="shared" si="14"/>
        <v>22</v>
      </c>
      <c r="C938" t="s">
        <v>939</v>
      </c>
      <c r="D938" s="1" t="s">
        <v>940</v>
      </c>
      <c r="E938">
        <v>285</v>
      </c>
      <c r="F938">
        <v>86</v>
      </c>
      <c r="G938">
        <v>24500</v>
      </c>
      <c r="H938">
        <v>699000</v>
      </c>
    </row>
    <row r="939" spans="1:8" x14ac:dyDescent="0.3">
      <c r="A939" s="2">
        <v>42026</v>
      </c>
      <c r="B939" s="6">
        <f t="shared" si="14"/>
        <v>22</v>
      </c>
      <c r="C939" t="s">
        <v>941</v>
      </c>
      <c r="D939" s="1" t="s">
        <v>942</v>
      </c>
      <c r="E939">
        <v>1.54</v>
      </c>
      <c r="F939">
        <v>8262</v>
      </c>
      <c r="G939">
        <v>12780</v>
      </c>
      <c r="H939">
        <v>6145000</v>
      </c>
    </row>
    <row r="940" spans="1:8" x14ac:dyDescent="0.3">
      <c r="A940" s="2">
        <v>42026</v>
      </c>
      <c r="B940" s="6">
        <f t="shared" si="14"/>
        <v>22</v>
      </c>
      <c r="C940" t="s">
        <v>943</v>
      </c>
      <c r="D940" s="1" t="s">
        <v>944</v>
      </c>
      <c r="E940">
        <v>6.45</v>
      </c>
      <c r="F940">
        <v>576</v>
      </c>
      <c r="G940">
        <v>3680</v>
      </c>
      <c r="H940">
        <v>8629000</v>
      </c>
    </row>
    <row r="941" spans="1:8" x14ac:dyDescent="0.3">
      <c r="A941" s="2">
        <v>42026</v>
      </c>
      <c r="B941" s="6">
        <f t="shared" si="14"/>
        <v>22</v>
      </c>
      <c r="C941" t="s">
        <v>945</v>
      </c>
      <c r="D941" s="1" t="s">
        <v>946</v>
      </c>
      <c r="E941">
        <v>386</v>
      </c>
      <c r="F941">
        <v>6</v>
      </c>
      <c r="G941">
        <v>2340</v>
      </c>
      <c r="H941">
        <v>0</v>
      </c>
    </row>
    <row r="942" spans="1:8" x14ac:dyDescent="0.3">
      <c r="A942" s="2">
        <v>42027</v>
      </c>
      <c r="B942" s="6">
        <f t="shared" si="14"/>
        <v>23</v>
      </c>
      <c r="C942" t="s">
        <v>7</v>
      </c>
      <c r="D942" s="1" t="s">
        <v>8</v>
      </c>
      <c r="E942">
        <v>2.14</v>
      </c>
      <c r="F942">
        <v>15</v>
      </c>
      <c r="G942">
        <v>30</v>
      </c>
      <c r="H942">
        <v>6496000</v>
      </c>
    </row>
    <row r="943" spans="1:8" x14ac:dyDescent="0.3">
      <c r="A943" s="2">
        <v>42027</v>
      </c>
      <c r="B943" s="6">
        <f t="shared" si="14"/>
        <v>23</v>
      </c>
      <c r="C943" t="s">
        <v>9</v>
      </c>
      <c r="D943" s="1" t="s">
        <v>10</v>
      </c>
      <c r="E943">
        <v>0.79</v>
      </c>
      <c r="F943">
        <v>79</v>
      </c>
      <c r="G943">
        <v>60</v>
      </c>
      <c r="H943">
        <v>22309000</v>
      </c>
    </row>
    <row r="944" spans="1:8" x14ac:dyDescent="0.3">
      <c r="A944" s="2">
        <v>42027</v>
      </c>
      <c r="B944" s="6">
        <f t="shared" si="14"/>
        <v>23</v>
      </c>
      <c r="C944" t="s">
        <v>11</v>
      </c>
      <c r="D944" s="1" t="s">
        <v>12</v>
      </c>
      <c r="E944">
        <v>6.1</v>
      </c>
      <c r="F944">
        <v>469</v>
      </c>
      <c r="G944">
        <v>2830</v>
      </c>
      <c r="H944">
        <v>1852000</v>
      </c>
    </row>
    <row r="945" spans="1:8" x14ac:dyDescent="0.3">
      <c r="A945" s="2">
        <v>42027</v>
      </c>
      <c r="B945" s="6">
        <f t="shared" si="14"/>
        <v>23</v>
      </c>
      <c r="C945" t="s">
        <v>13</v>
      </c>
      <c r="D945" s="1" t="s">
        <v>14</v>
      </c>
      <c r="E945">
        <v>3.4</v>
      </c>
      <c r="F945">
        <v>7616</v>
      </c>
      <c r="G945">
        <v>26050</v>
      </c>
      <c r="H945">
        <v>48206000</v>
      </c>
    </row>
    <row r="946" spans="1:8" x14ac:dyDescent="0.3">
      <c r="A946" s="2">
        <v>42027</v>
      </c>
      <c r="B946" s="6">
        <f t="shared" si="14"/>
        <v>23</v>
      </c>
      <c r="C946" t="s">
        <v>15</v>
      </c>
      <c r="D946" s="1" t="s">
        <v>16</v>
      </c>
      <c r="E946">
        <v>0.3</v>
      </c>
      <c r="F946">
        <v>1500</v>
      </c>
      <c r="G946">
        <v>450</v>
      </c>
      <c r="H946">
        <v>0</v>
      </c>
    </row>
    <row r="947" spans="1:8" x14ac:dyDescent="0.3">
      <c r="A947" s="2">
        <v>42027</v>
      </c>
      <c r="B947" s="6">
        <f t="shared" si="14"/>
        <v>23</v>
      </c>
      <c r="C947" t="s">
        <v>17</v>
      </c>
      <c r="D947" s="1" t="s">
        <v>18</v>
      </c>
      <c r="E947">
        <v>35.479999999999997</v>
      </c>
      <c r="F947">
        <v>5781</v>
      </c>
      <c r="G947">
        <v>199340</v>
      </c>
      <c r="H947">
        <v>13122000</v>
      </c>
    </row>
    <row r="948" spans="1:8" x14ac:dyDescent="0.3">
      <c r="A948" s="2">
        <v>42027</v>
      </c>
      <c r="B948" s="6">
        <f t="shared" si="14"/>
        <v>23</v>
      </c>
      <c r="C948" t="s">
        <v>19</v>
      </c>
      <c r="D948" s="1" t="s">
        <v>20</v>
      </c>
      <c r="E948">
        <v>27.6</v>
      </c>
      <c r="F948">
        <v>70</v>
      </c>
      <c r="G948">
        <v>1930</v>
      </c>
      <c r="H948">
        <v>8143000</v>
      </c>
    </row>
    <row r="949" spans="1:8" x14ac:dyDescent="0.3">
      <c r="A949" s="2">
        <v>42027</v>
      </c>
      <c r="B949" s="6">
        <f t="shared" si="14"/>
        <v>23</v>
      </c>
      <c r="C949" t="s">
        <v>21</v>
      </c>
      <c r="D949" s="1" t="s">
        <v>22</v>
      </c>
      <c r="E949">
        <v>8.7899999999999991</v>
      </c>
      <c r="F949">
        <v>302553</v>
      </c>
      <c r="G949">
        <v>2500660</v>
      </c>
      <c r="H949">
        <v>17461000</v>
      </c>
    </row>
    <row r="950" spans="1:8" x14ac:dyDescent="0.3">
      <c r="A950" s="2">
        <v>42027</v>
      </c>
      <c r="B950" s="6">
        <f t="shared" si="14"/>
        <v>23</v>
      </c>
      <c r="C950" t="s">
        <v>23</v>
      </c>
      <c r="D950" s="1" t="s">
        <v>24</v>
      </c>
      <c r="E950">
        <v>45.2</v>
      </c>
      <c r="F950">
        <v>23374</v>
      </c>
      <c r="G950">
        <v>1060560</v>
      </c>
      <c r="H950">
        <v>8852000</v>
      </c>
    </row>
    <row r="951" spans="1:8" x14ac:dyDescent="0.3">
      <c r="A951" s="2">
        <v>42027</v>
      </c>
      <c r="B951" s="6">
        <f t="shared" si="14"/>
        <v>23</v>
      </c>
      <c r="C951" t="s">
        <v>25</v>
      </c>
      <c r="D951" s="1" t="s">
        <v>26</v>
      </c>
      <c r="E951">
        <v>0.01</v>
      </c>
      <c r="F951">
        <v>0</v>
      </c>
      <c r="G951">
        <v>0</v>
      </c>
      <c r="H951">
        <v>0</v>
      </c>
    </row>
    <row r="952" spans="1:8" x14ac:dyDescent="0.3">
      <c r="A952" s="2">
        <v>42027</v>
      </c>
      <c r="B952" s="6">
        <f t="shared" si="14"/>
        <v>23</v>
      </c>
      <c r="C952" t="s">
        <v>27</v>
      </c>
      <c r="D952" s="1" t="s">
        <v>28</v>
      </c>
      <c r="E952">
        <v>8.35</v>
      </c>
      <c r="F952">
        <v>40541</v>
      </c>
      <c r="G952">
        <v>334400</v>
      </c>
      <c r="H952">
        <v>43035000</v>
      </c>
    </row>
    <row r="953" spans="1:8" x14ac:dyDescent="0.3">
      <c r="A953" s="2">
        <v>42027</v>
      </c>
      <c r="B953" s="6">
        <f t="shared" si="14"/>
        <v>23</v>
      </c>
      <c r="C953" t="s">
        <v>29</v>
      </c>
      <c r="D953" s="1" t="s">
        <v>30</v>
      </c>
      <c r="E953">
        <v>1.43</v>
      </c>
      <c r="F953">
        <v>36350</v>
      </c>
      <c r="G953">
        <v>51250</v>
      </c>
      <c r="H953">
        <v>0</v>
      </c>
    </row>
    <row r="954" spans="1:8" x14ac:dyDescent="0.3">
      <c r="A954" s="2">
        <v>42027</v>
      </c>
      <c r="B954" s="6">
        <f t="shared" si="14"/>
        <v>23</v>
      </c>
      <c r="C954" t="s">
        <v>31</v>
      </c>
      <c r="D954" s="1" t="s">
        <v>32</v>
      </c>
      <c r="E954">
        <v>1</v>
      </c>
      <c r="F954">
        <v>0</v>
      </c>
      <c r="G954">
        <v>0</v>
      </c>
      <c r="H954">
        <v>0</v>
      </c>
    </row>
    <row r="955" spans="1:8" x14ac:dyDescent="0.3">
      <c r="A955" s="2">
        <v>42027</v>
      </c>
      <c r="B955" s="6">
        <f t="shared" si="14"/>
        <v>23</v>
      </c>
      <c r="C955" t="s">
        <v>33</v>
      </c>
      <c r="D955" s="1" t="s">
        <v>34</v>
      </c>
      <c r="E955">
        <v>5.05</v>
      </c>
      <c r="F955">
        <v>1205700</v>
      </c>
      <c r="G955">
        <v>6090840</v>
      </c>
      <c r="H955">
        <v>29399000</v>
      </c>
    </row>
    <row r="956" spans="1:8" x14ac:dyDescent="0.3">
      <c r="A956" s="2">
        <v>42027</v>
      </c>
      <c r="B956" s="6">
        <f t="shared" si="14"/>
        <v>23</v>
      </c>
      <c r="C956" t="s">
        <v>35</v>
      </c>
      <c r="D956" s="1" t="s">
        <v>36</v>
      </c>
      <c r="E956">
        <v>84.77</v>
      </c>
      <c r="F956">
        <v>559043</v>
      </c>
      <c r="G956">
        <v>47275020</v>
      </c>
      <c r="H956">
        <v>43097000</v>
      </c>
    </row>
    <row r="957" spans="1:8" x14ac:dyDescent="0.3">
      <c r="A957" s="2">
        <v>42027</v>
      </c>
      <c r="B957" s="6">
        <f t="shared" si="14"/>
        <v>23</v>
      </c>
      <c r="C957" t="s">
        <v>37</v>
      </c>
      <c r="D957" s="1" t="s">
        <v>38</v>
      </c>
      <c r="E957">
        <v>14.65</v>
      </c>
      <c r="F957">
        <v>1108</v>
      </c>
      <c r="G957">
        <v>16070</v>
      </c>
      <c r="H957">
        <v>3975000</v>
      </c>
    </row>
    <row r="958" spans="1:8" x14ac:dyDescent="0.3">
      <c r="A958" s="2">
        <v>42027</v>
      </c>
      <c r="B958" s="6">
        <f t="shared" si="14"/>
        <v>23</v>
      </c>
      <c r="C958" t="s">
        <v>39</v>
      </c>
      <c r="D958" s="1" t="s">
        <v>40</v>
      </c>
      <c r="E958">
        <v>2.09</v>
      </c>
      <c r="F958">
        <v>770</v>
      </c>
      <c r="G958">
        <v>1600</v>
      </c>
      <c r="H958">
        <v>7353000</v>
      </c>
    </row>
    <row r="959" spans="1:8" x14ac:dyDescent="0.3">
      <c r="A959" s="2">
        <v>42027</v>
      </c>
      <c r="B959" s="6">
        <f t="shared" si="14"/>
        <v>23</v>
      </c>
      <c r="C959" t="s">
        <v>41</v>
      </c>
      <c r="D959" s="1" t="s">
        <v>42</v>
      </c>
      <c r="E959">
        <v>0.64</v>
      </c>
      <c r="F959">
        <v>0</v>
      </c>
      <c r="G959">
        <v>0</v>
      </c>
      <c r="H959">
        <v>0</v>
      </c>
    </row>
    <row r="960" spans="1:8" x14ac:dyDescent="0.3">
      <c r="A960" s="2">
        <v>42027</v>
      </c>
      <c r="B960" s="6">
        <f t="shared" si="14"/>
        <v>23</v>
      </c>
      <c r="C960" t="s">
        <v>43</v>
      </c>
      <c r="D960" s="1" t="s">
        <v>44</v>
      </c>
      <c r="E960">
        <v>9.1</v>
      </c>
      <c r="F960">
        <v>8284</v>
      </c>
      <c r="G960">
        <v>75340</v>
      </c>
      <c r="H960">
        <v>24397000</v>
      </c>
    </row>
    <row r="961" spans="1:8" x14ac:dyDescent="0.3">
      <c r="A961" s="2">
        <v>42027</v>
      </c>
      <c r="B961" s="6">
        <f t="shared" si="14"/>
        <v>23</v>
      </c>
      <c r="C961" t="s">
        <v>45</v>
      </c>
      <c r="D961" s="1" t="s">
        <v>46</v>
      </c>
      <c r="E961">
        <v>46.19</v>
      </c>
      <c r="F961">
        <v>2635</v>
      </c>
      <c r="G961">
        <v>121140</v>
      </c>
      <c r="H961">
        <v>9046000</v>
      </c>
    </row>
    <row r="962" spans="1:8" x14ac:dyDescent="0.3">
      <c r="A962" s="2">
        <v>42027</v>
      </c>
      <c r="B962" s="6">
        <f t="shared" si="14"/>
        <v>23</v>
      </c>
      <c r="C962" t="s">
        <v>47</v>
      </c>
      <c r="D962" s="1" t="s">
        <v>48</v>
      </c>
      <c r="E962">
        <v>8.02</v>
      </c>
      <c r="F962">
        <v>1591</v>
      </c>
      <c r="G962">
        <v>12810</v>
      </c>
      <c r="H962">
        <v>9800000</v>
      </c>
    </row>
    <row r="963" spans="1:8" x14ac:dyDescent="0.3">
      <c r="A963" s="2">
        <v>42027</v>
      </c>
      <c r="B963" s="6">
        <f t="shared" ref="B963:B1026" si="15">DAY(A963)</f>
        <v>23</v>
      </c>
      <c r="C963" t="s">
        <v>49</v>
      </c>
      <c r="D963" s="1" t="s">
        <v>50</v>
      </c>
      <c r="E963">
        <v>105</v>
      </c>
      <c r="F963">
        <v>35257</v>
      </c>
      <c r="G963">
        <v>3532300</v>
      </c>
      <c r="H963">
        <v>4659000</v>
      </c>
    </row>
    <row r="964" spans="1:8" x14ac:dyDescent="0.3">
      <c r="A964" s="2">
        <v>42027</v>
      </c>
      <c r="B964" s="6">
        <f t="shared" si="15"/>
        <v>23</v>
      </c>
      <c r="C964" t="s">
        <v>51</v>
      </c>
      <c r="D964" s="1" t="s">
        <v>52</v>
      </c>
      <c r="E964">
        <v>0.26</v>
      </c>
      <c r="F964">
        <v>0</v>
      </c>
      <c r="G964">
        <v>0</v>
      </c>
      <c r="H964">
        <v>0</v>
      </c>
    </row>
    <row r="965" spans="1:8" x14ac:dyDescent="0.3">
      <c r="A965" s="2">
        <v>42027</v>
      </c>
      <c r="B965" s="6">
        <f t="shared" si="15"/>
        <v>23</v>
      </c>
      <c r="C965" t="s">
        <v>53</v>
      </c>
      <c r="D965" s="1" t="s">
        <v>54</v>
      </c>
      <c r="E965">
        <v>108</v>
      </c>
      <c r="F965">
        <v>1478</v>
      </c>
      <c r="G965">
        <v>159510</v>
      </c>
      <c r="H965">
        <v>14487000</v>
      </c>
    </row>
    <row r="966" spans="1:8" x14ac:dyDescent="0.3">
      <c r="A966" s="2">
        <v>42027</v>
      </c>
      <c r="B966" s="6">
        <f t="shared" si="15"/>
        <v>23</v>
      </c>
      <c r="C966" t="s">
        <v>55</v>
      </c>
      <c r="D966" s="1" t="s">
        <v>56</v>
      </c>
      <c r="E966">
        <v>35.21</v>
      </c>
      <c r="F966">
        <v>1838</v>
      </c>
      <c r="G966">
        <v>64690</v>
      </c>
      <c r="H966">
        <v>25382000</v>
      </c>
    </row>
    <row r="967" spans="1:8" x14ac:dyDescent="0.3">
      <c r="A967" s="2">
        <v>42027</v>
      </c>
      <c r="B967" s="6">
        <f t="shared" si="15"/>
        <v>23</v>
      </c>
      <c r="C967" t="s">
        <v>57</v>
      </c>
      <c r="D967" s="1" t="s">
        <v>58</v>
      </c>
      <c r="E967">
        <v>12.29</v>
      </c>
      <c r="F967">
        <v>66</v>
      </c>
      <c r="G967">
        <v>810</v>
      </c>
      <c r="H967">
        <v>5540000</v>
      </c>
    </row>
    <row r="968" spans="1:8" x14ac:dyDescent="0.3">
      <c r="A968" s="2">
        <v>42027</v>
      </c>
      <c r="B968" s="6">
        <f t="shared" si="15"/>
        <v>23</v>
      </c>
      <c r="C968" t="s">
        <v>59</v>
      </c>
      <c r="D968" s="1" t="s">
        <v>60</v>
      </c>
      <c r="E968">
        <v>4.87</v>
      </c>
      <c r="F968">
        <v>85584</v>
      </c>
      <c r="G968">
        <v>413590</v>
      </c>
      <c r="H968">
        <v>22063000</v>
      </c>
    </row>
    <row r="969" spans="1:8" x14ac:dyDescent="0.3">
      <c r="A969" s="2">
        <v>42027</v>
      </c>
      <c r="B969" s="6">
        <f t="shared" si="15"/>
        <v>23</v>
      </c>
      <c r="C969" t="s">
        <v>61</v>
      </c>
      <c r="D969" s="1" t="s">
        <v>62</v>
      </c>
      <c r="E969">
        <v>1.47</v>
      </c>
      <c r="F969">
        <v>0</v>
      </c>
      <c r="G969">
        <v>0</v>
      </c>
      <c r="H969">
        <v>2520000</v>
      </c>
    </row>
    <row r="970" spans="1:8" x14ac:dyDescent="0.3">
      <c r="A970" s="2">
        <v>42027</v>
      </c>
      <c r="B970" s="6">
        <f t="shared" si="15"/>
        <v>23</v>
      </c>
      <c r="C970" t="s">
        <v>63</v>
      </c>
      <c r="D970" s="1" t="s">
        <v>64</v>
      </c>
      <c r="E970">
        <v>14.9</v>
      </c>
      <c r="F970">
        <v>97730</v>
      </c>
      <c r="G970">
        <v>1456170</v>
      </c>
      <c r="H970">
        <v>3286000</v>
      </c>
    </row>
    <row r="971" spans="1:8" x14ac:dyDescent="0.3">
      <c r="A971" s="2">
        <v>42027</v>
      </c>
      <c r="B971" s="6">
        <f t="shared" si="15"/>
        <v>23</v>
      </c>
      <c r="C971" t="s">
        <v>65</v>
      </c>
      <c r="D971" s="1" t="s">
        <v>66</v>
      </c>
      <c r="E971">
        <v>1.98</v>
      </c>
      <c r="F971">
        <v>480355</v>
      </c>
      <c r="G971">
        <v>939510</v>
      </c>
      <c r="H971">
        <v>32823000</v>
      </c>
    </row>
    <row r="972" spans="1:8" x14ac:dyDescent="0.3">
      <c r="A972" s="2">
        <v>42027</v>
      </c>
      <c r="B972" s="6">
        <f t="shared" si="15"/>
        <v>23</v>
      </c>
      <c r="C972" t="s">
        <v>67</v>
      </c>
      <c r="D972" s="1" t="s">
        <v>68</v>
      </c>
      <c r="E972">
        <v>13.4</v>
      </c>
      <c r="F972">
        <v>15132</v>
      </c>
      <c r="G972">
        <v>201250</v>
      </c>
      <c r="H972">
        <v>17889000</v>
      </c>
    </row>
    <row r="973" spans="1:8" x14ac:dyDescent="0.3">
      <c r="A973" s="2">
        <v>42027</v>
      </c>
      <c r="B973" s="6">
        <f t="shared" si="15"/>
        <v>23</v>
      </c>
      <c r="C973" t="s">
        <v>69</v>
      </c>
      <c r="D973" s="1" t="s">
        <v>70</v>
      </c>
      <c r="E973">
        <v>53.8</v>
      </c>
      <c r="F973">
        <v>92256</v>
      </c>
      <c r="G973">
        <v>4996710</v>
      </c>
      <c r="H973">
        <v>74917000</v>
      </c>
    </row>
    <row r="974" spans="1:8" x14ac:dyDescent="0.3">
      <c r="A974" s="2">
        <v>42027</v>
      </c>
      <c r="B974" s="6">
        <f t="shared" si="15"/>
        <v>23</v>
      </c>
      <c r="C974" t="s">
        <v>71</v>
      </c>
      <c r="D974" s="1" t="s">
        <v>72</v>
      </c>
      <c r="E974">
        <v>8.3000000000000007</v>
      </c>
      <c r="F974">
        <v>2302</v>
      </c>
      <c r="G974">
        <v>19100</v>
      </c>
      <c r="H974">
        <v>16750000</v>
      </c>
    </row>
    <row r="975" spans="1:8" x14ac:dyDescent="0.3">
      <c r="A975" s="2">
        <v>42027</v>
      </c>
      <c r="B975" s="6">
        <f t="shared" si="15"/>
        <v>23</v>
      </c>
      <c r="C975" t="s">
        <v>73</v>
      </c>
      <c r="D975" s="1" t="s">
        <v>74</v>
      </c>
      <c r="E975">
        <v>16.02</v>
      </c>
      <c r="F975">
        <v>10</v>
      </c>
      <c r="G975">
        <v>160</v>
      </c>
      <c r="H975">
        <v>0</v>
      </c>
    </row>
    <row r="976" spans="1:8" x14ac:dyDescent="0.3">
      <c r="A976" s="2">
        <v>42027</v>
      </c>
      <c r="B976" s="6">
        <f t="shared" si="15"/>
        <v>23</v>
      </c>
      <c r="C976" t="s">
        <v>75</v>
      </c>
      <c r="D976" s="1" t="s">
        <v>76</v>
      </c>
      <c r="E976">
        <v>26.67</v>
      </c>
      <c r="F976">
        <v>3989</v>
      </c>
      <c r="G976">
        <v>106360</v>
      </c>
      <c r="H976">
        <v>9253000</v>
      </c>
    </row>
    <row r="977" spans="1:8" x14ac:dyDescent="0.3">
      <c r="A977" s="2">
        <v>42027</v>
      </c>
      <c r="B977" s="6">
        <f t="shared" si="15"/>
        <v>23</v>
      </c>
      <c r="C977" t="s">
        <v>77</v>
      </c>
      <c r="D977" s="1" t="s">
        <v>78</v>
      </c>
      <c r="E977">
        <v>2.44</v>
      </c>
      <c r="F977">
        <v>1954</v>
      </c>
      <c r="G977">
        <v>4820</v>
      </c>
      <c r="H977">
        <v>24386000</v>
      </c>
    </row>
    <row r="978" spans="1:8" x14ac:dyDescent="0.3">
      <c r="A978" s="2">
        <v>42027</v>
      </c>
      <c r="B978" s="6">
        <f t="shared" si="15"/>
        <v>23</v>
      </c>
      <c r="C978" t="s">
        <v>79</v>
      </c>
      <c r="D978" s="1" t="s">
        <v>80</v>
      </c>
      <c r="E978">
        <v>6.78</v>
      </c>
      <c r="F978">
        <v>25236</v>
      </c>
      <c r="G978">
        <v>171660</v>
      </c>
      <c r="H978">
        <v>2464000</v>
      </c>
    </row>
    <row r="979" spans="1:8" x14ac:dyDescent="0.3">
      <c r="A979" s="2">
        <v>42027</v>
      </c>
      <c r="B979" s="6">
        <f t="shared" si="15"/>
        <v>23</v>
      </c>
      <c r="C979" t="s">
        <v>81</v>
      </c>
      <c r="D979" s="1" t="s">
        <v>82</v>
      </c>
      <c r="E979">
        <v>1</v>
      </c>
      <c r="F979">
        <v>68895</v>
      </c>
      <c r="G979">
        <v>68810</v>
      </c>
      <c r="H979">
        <v>11698000</v>
      </c>
    </row>
    <row r="980" spans="1:8" x14ac:dyDescent="0.3">
      <c r="A980" s="2">
        <v>42027</v>
      </c>
      <c r="B980" s="6">
        <f t="shared" si="15"/>
        <v>23</v>
      </c>
      <c r="C980" t="s">
        <v>83</v>
      </c>
      <c r="D980" s="1" t="s">
        <v>84</v>
      </c>
      <c r="E980">
        <v>1.05</v>
      </c>
      <c r="F980">
        <v>4600</v>
      </c>
      <c r="G980">
        <v>4830</v>
      </c>
      <c r="H980">
        <v>0</v>
      </c>
    </row>
    <row r="981" spans="1:8" x14ac:dyDescent="0.3">
      <c r="A981" s="2">
        <v>42027</v>
      </c>
      <c r="B981" s="6">
        <f t="shared" si="15"/>
        <v>23</v>
      </c>
      <c r="C981" t="s">
        <v>85</v>
      </c>
      <c r="D981" s="1" t="s">
        <v>86</v>
      </c>
      <c r="E981">
        <v>11.4</v>
      </c>
      <c r="F981">
        <v>4285</v>
      </c>
      <c r="G981">
        <v>48030</v>
      </c>
      <c r="H981">
        <v>24981000</v>
      </c>
    </row>
    <row r="982" spans="1:8" x14ac:dyDescent="0.3">
      <c r="A982" s="2">
        <v>42027</v>
      </c>
      <c r="B982" s="6">
        <f t="shared" si="15"/>
        <v>23</v>
      </c>
      <c r="C982" t="s">
        <v>87</v>
      </c>
      <c r="D982" s="1" t="s">
        <v>88</v>
      </c>
      <c r="E982">
        <v>3.23</v>
      </c>
      <c r="F982">
        <v>1600</v>
      </c>
      <c r="G982">
        <v>5140</v>
      </c>
      <c r="H982">
        <v>39722000</v>
      </c>
    </row>
    <row r="983" spans="1:8" x14ac:dyDescent="0.3">
      <c r="A983" s="2">
        <v>42027</v>
      </c>
      <c r="B983" s="6">
        <f t="shared" si="15"/>
        <v>23</v>
      </c>
      <c r="C983" t="s">
        <v>89</v>
      </c>
      <c r="D983" s="1" t="s">
        <v>90</v>
      </c>
      <c r="E983">
        <v>4.3</v>
      </c>
      <c r="F983">
        <v>2300</v>
      </c>
      <c r="G983">
        <v>9960</v>
      </c>
      <c r="H983">
        <v>3999000</v>
      </c>
    </row>
    <row r="984" spans="1:8" x14ac:dyDescent="0.3">
      <c r="A984" s="2">
        <v>42027</v>
      </c>
      <c r="B984" s="6">
        <f t="shared" si="15"/>
        <v>23</v>
      </c>
      <c r="C984" t="s">
        <v>91</v>
      </c>
      <c r="D984" s="1" t="s">
        <v>92</v>
      </c>
      <c r="E984">
        <v>7.18</v>
      </c>
      <c r="F984">
        <v>22</v>
      </c>
      <c r="G984">
        <v>160</v>
      </c>
      <c r="H984">
        <v>15327000</v>
      </c>
    </row>
    <row r="985" spans="1:8" x14ac:dyDescent="0.3">
      <c r="A985" s="2">
        <v>42027</v>
      </c>
      <c r="B985" s="6">
        <f t="shared" si="15"/>
        <v>23</v>
      </c>
      <c r="C985" t="s">
        <v>93</v>
      </c>
      <c r="D985" s="1" t="s">
        <v>94</v>
      </c>
      <c r="E985">
        <v>20.51</v>
      </c>
      <c r="F985">
        <v>233</v>
      </c>
      <c r="G985">
        <v>4680</v>
      </c>
      <c r="H985">
        <v>2322000</v>
      </c>
    </row>
    <row r="986" spans="1:8" x14ac:dyDescent="0.3">
      <c r="A986" s="2">
        <v>42027</v>
      </c>
      <c r="B986" s="6">
        <f t="shared" si="15"/>
        <v>23</v>
      </c>
      <c r="C986" t="s">
        <v>95</v>
      </c>
      <c r="D986" s="1" t="s">
        <v>96</v>
      </c>
      <c r="E986">
        <v>2.99</v>
      </c>
      <c r="F986">
        <v>941</v>
      </c>
      <c r="G986">
        <v>2660</v>
      </c>
      <c r="H986">
        <v>0</v>
      </c>
    </row>
    <row r="987" spans="1:8" x14ac:dyDescent="0.3">
      <c r="A987" s="2">
        <v>42027</v>
      </c>
      <c r="B987" s="6">
        <f t="shared" si="15"/>
        <v>23</v>
      </c>
      <c r="C987" t="s">
        <v>97</v>
      </c>
      <c r="D987" s="1" t="s">
        <v>98</v>
      </c>
      <c r="E987">
        <v>2.5299999999999998</v>
      </c>
      <c r="F987">
        <v>339</v>
      </c>
      <c r="G987">
        <v>800</v>
      </c>
      <c r="H987">
        <v>0</v>
      </c>
    </row>
    <row r="988" spans="1:8" x14ac:dyDescent="0.3">
      <c r="A988" s="2">
        <v>42027</v>
      </c>
      <c r="B988" s="6">
        <f t="shared" si="15"/>
        <v>23</v>
      </c>
      <c r="C988" t="s">
        <v>99</v>
      </c>
      <c r="D988" s="1" t="s">
        <v>100</v>
      </c>
      <c r="E988">
        <v>2.77</v>
      </c>
      <c r="F988">
        <v>0</v>
      </c>
      <c r="G988">
        <v>0</v>
      </c>
      <c r="H988">
        <v>0</v>
      </c>
    </row>
    <row r="989" spans="1:8" x14ac:dyDescent="0.3">
      <c r="A989" s="2">
        <v>42027</v>
      </c>
      <c r="B989" s="6">
        <f t="shared" si="15"/>
        <v>23</v>
      </c>
      <c r="C989" t="s">
        <v>101</v>
      </c>
      <c r="D989" s="1" t="s">
        <v>102</v>
      </c>
      <c r="E989">
        <v>7</v>
      </c>
      <c r="F989">
        <v>262</v>
      </c>
      <c r="G989">
        <v>1830</v>
      </c>
      <c r="H989">
        <v>2174000</v>
      </c>
    </row>
    <row r="990" spans="1:8" x14ac:dyDescent="0.3">
      <c r="A990" s="2">
        <v>42027</v>
      </c>
      <c r="B990" s="6">
        <f t="shared" si="15"/>
        <v>23</v>
      </c>
      <c r="C990" t="s">
        <v>103</v>
      </c>
      <c r="D990" s="1" t="s">
        <v>104</v>
      </c>
      <c r="E990">
        <v>43.95</v>
      </c>
      <c r="F990">
        <v>15934</v>
      </c>
      <c r="G990">
        <v>684960</v>
      </c>
      <c r="H990">
        <v>7788000</v>
      </c>
    </row>
    <row r="991" spans="1:8" x14ac:dyDescent="0.3">
      <c r="A991" s="2">
        <v>42027</v>
      </c>
      <c r="B991" s="6">
        <f t="shared" si="15"/>
        <v>23</v>
      </c>
      <c r="C991" t="s">
        <v>105</v>
      </c>
      <c r="D991" s="1" t="s">
        <v>106</v>
      </c>
      <c r="E991">
        <v>1.1200000000000001</v>
      </c>
      <c r="F991">
        <v>81484</v>
      </c>
      <c r="G991">
        <v>90930</v>
      </c>
      <c r="H991">
        <v>96494000</v>
      </c>
    </row>
    <row r="992" spans="1:8" x14ac:dyDescent="0.3">
      <c r="A992" s="2">
        <v>42027</v>
      </c>
      <c r="B992" s="6">
        <f t="shared" si="15"/>
        <v>23</v>
      </c>
      <c r="C992" t="s">
        <v>107</v>
      </c>
      <c r="D992" s="1" t="s">
        <v>108</v>
      </c>
      <c r="E992">
        <v>13</v>
      </c>
      <c r="F992">
        <v>0</v>
      </c>
      <c r="G992">
        <v>0</v>
      </c>
      <c r="H992">
        <v>0</v>
      </c>
    </row>
    <row r="993" spans="1:8" x14ac:dyDescent="0.3">
      <c r="A993" s="2">
        <v>42027</v>
      </c>
      <c r="B993" s="6">
        <f t="shared" si="15"/>
        <v>23</v>
      </c>
      <c r="C993" t="s">
        <v>109</v>
      </c>
      <c r="D993" s="1" t="s">
        <v>110</v>
      </c>
      <c r="E993">
        <v>308.45</v>
      </c>
      <c r="F993">
        <v>12</v>
      </c>
      <c r="G993">
        <v>3730</v>
      </c>
      <c r="H993">
        <v>1075000</v>
      </c>
    </row>
    <row r="994" spans="1:8" x14ac:dyDescent="0.3">
      <c r="A994" s="2">
        <v>42027</v>
      </c>
      <c r="B994" s="6">
        <f t="shared" si="15"/>
        <v>23</v>
      </c>
      <c r="C994" t="s">
        <v>111</v>
      </c>
      <c r="D994" s="1" t="s">
        <v>112</v>
      </c>
      <c r="E994">
        <v>3.79</v>
      </c>
      <c r="F994">
        <v>27132</v>
      </c>
      <c r="G994">
        <v>102830</v>
      </c>
      <c r="H994">
        <v>0</v>
      </c>
    </row>
    <row r="995" spans="1:8" x14ac:dyDescent="0.3">
      <c r="A995" s="2">
        <v>42027</v>
      </c>
      <c r="B995" s="6">
        <f t="shared" si="15"/>
        <v>23</v>
      </c>
      <c r="C995" t="s">
        <v>113</v>
      </c>
      <c r="D995" s="1" t="s">
        <v>114</v>
      </c>
      <c r="E995">
        <v>27.9</v>
      </c>
      <c r="F995">
        <v>0</v>
      </c>
      <c r="G995">
        <v>0</v>
      </c>
      <c r="H995">
        <v>0</v>
      </c>
    </row>
    <row r="996" spans="1:8" x14ac:dyDescent="0.3">
      <c r="A996" s="2">
        <v>42027</v>
      </c>
      <c r="B996" s="6">
        <f t="shared" si="15"/>
        <v>23</v>
      </c>
      <c r="C996" t="s">
        <v>115</v>
      </c>
      <c r="D996" s="1" t="s">
        <v>116</v>
      </c>
      <c r="E996">
        <v>11</v>
      </c>
      <c r="F996">
        <v>225</v>
      </c>
      <c r="G996">
        <v>2480</v>
      </c>
      <c r="H996">
        <v>911000</v>
      </c>
    </row>
    <row r="997" spans="1:8" x14ac:dyDescent="0.3">
      <c r="A997" s="2">
        <v>42027</v>
      </c>
      <c r="B997" s="6">
        <f t="shared" si="15"/>
        <v>23</v>
      </c>
      <c r="C997" t="s">
        <v>117</v>
      </c>
      <c r="D997" s="1" t="s">
        <v>118</v>
      </c>
      <c r="E997">
        <v>79.95</v>
      </c>
      <c r="F997">
        <v>0</v>
      </c>
      <c r="G997">
        <v>0</v>
      </c>
      <c r="H997">
        <v>0</v>
      </c>
    </row>
    <row r="998" spans="1:8" x14ac:dyDescent="0.3">
      <c r="A998" s="2">
        <v>42027</v>
      </c>
      <c r="B998" s="6">
        <f t="shared" si="15"/>
        <v>23</v>
      </c>
      <c r="C998" t="s">
        <v>119</v>
      </c>
      <c r="D998" s="1" t="s">
        <v>120</v>
      </c>
      <c r="E998">
        <v>4.07</v>
      </c>
      <c r="F998">
        <v>51373</v>
      </c>
      <c r="G998">
        <v>206650</v>
      </c>
      <c r="H998">
        <v>67191000</v>
      </c>
    </row>
    <row r="999" spans="1:8" x14ac:dyDescent="0.3">
      <c r="A999" s="2">
        <v>42027</v>
      </c>
      <c r="B999" s="6">
        <f t="shared" si="15"/>
        <v>23</v>
      </c>
      <c r="C999" t="s">
        <v>121</v>
      </c>
      <c r="D999" s="1" t="s">
        <v>122</v>
      </c>
      <c r="E999">
        <v>3.5</v>
      </c>
      <c r="F999">
        <v>742</v>
      </c>
      <c r="G999">
        <v>2530</v>
      </c>
      <c r="H999">
        <v>1797000</v>
      </c>
    </row>
    <row r="1000" spans="1:8" x14ac:dyDescent="0.3">
      <c r="A1000" s="2">
        <v>42027</v>
      </c>
      <c r="B1000" s="6">
        <f t="shared" si="15"/>
        <v>23</v>
      </c>
      <c r="C1000" t="s">
        <v>123</v>
      </c>
      <c r="D1000" s="1" t="s">
        <v>124</v>
      </c>
      <c r="E1000">
        <v>1.24</v>
      </c>
      <c r="F1000">
        <v>2217</v>
      </c>
      <c r="G1000">
        <v>2640</v>
      </c>
      <c r="H1000">
        <v>57095000</v>
      </c>
    </row>
    <row r="1001" spans="1:8" x14ac:dyDescent="0.3">
      <c r="A1001" s="2">
        <v>42027</v>
      </c>
      <c r="B1001" s="6">
        <f t="shared" si="15"/>
        <v>23</v>
      </c>
      <c r="C1001" t="s">
        <v>125</v>
      </c>
      <c r="D1001" s="1" t="s">
        <v>126</v>
      </c>
      <c r="E1001">
        <v>2.66</v>
      </c>
      <c r="F1001">
        <v>50</v>
      </c>
      <c r="G1001">
        <v>130</v>
      </c>
      <c r="H1001">
        <v>2181000</v>
      </c>
    </row>
    <row r="1002" spans="1:8" x14ac:dyDescent="0.3">
      <c r="A1002" s="2">
        <v>42027</v>
      </c>
      <c r="B1002" s="6">
        <f t="shared" si="15"/>
        <v>23</v>
      </c>
      <c r="C1002" t="s">
        <v>127</v>
      </c>
      <c r="D1002" s="1" t="s">
        <v>128</v>
      </c>
      <c r="E1002">
        <v>61.6</v>
      </c>
      <c r="F1002">
        <v>5663</v>
      </c>
      <c r="G1002">
        <v>348890</v>
      </c>
      <c r="H1002">
        <v>4735000</v>
      </c>
    </row>
    <row r="1003" spans="1:8" x14ac:dyDescent="0.3">
      <c r="A1003" s="2">
        <v>42027</v>
      </c>
      <c r="B1003" s="6">
        <f t="shared" si="15"/>
        <v>23</v>
      </c>
      <c r="C1003" t="s">
        <v>129</v>
      </c>
      <c r="D1003" s="1" t="s">
        <v>130</v>
      </c>
      <c r="E1003">
        <v>99</v>
      </c>
      <c r="F1003">
        <v>39403</v>
      </c>
      <c r="G1003">
        <v>3893500</v>
      </c>
      <c r="H1003">
        <v>34013000</v>
      </c>
    </row>
    <row r="1004" spans="1:8" x14ac:dyDescent="0.3">
      <c r="A1004" s="2">
        <v>42027</v>
      </c>
      <c r="B1004" s="6">
        <f t="shared" si="15"/>
        <v>23</v>
      </c>
      <c r="C1004" t="s">
        <v>131</v>
      </c>
      <c r="D1004" s="1" t="s">
        <v>132</v>
      </c>
      <c r="E1004">
        <v>5.45</v>
      </c>
      <c r="F1004">
        <v>498769</v>
      </c>
      <c r="G1004">
        <v>2712060</v>
      </c>
      <c r="H1004">
        <v>95414000</v>
      </c>
    </row>
    <row r="1005" spans="1:8" x14ac:dyDescent="0.3">
      <c r="A1005" s="2">
        <v>42027</v>
      </c>
      <c r="B1005" s="6">
        <f t="shared" si="15"/>
        <v>23</v>
      </c>
      <c r="C1005" t="s">
        <v>133</v>
      </c>
      <c r="D1005" s="1" t="s">
        <v>134</v>
      </c>
      <c r="E1005">
        <v>35.6</v>
      </c>
      <c r="F1005">
        <v>980</v>
      </c>
      <c r="G1005">
        <v>34970</v>
      </c>
      <c r="H1005">
        <v>9289000</v>
      </c>
    </row>
    <row r="1006" spans="1:8" x14ac:dyDescent="0.3">
      <c r="A1006" s="2">
        <v>42027</v>
      </c>
      <c r="B1006" s="6">
        <f t="shared" si="15"/>
        <v>23</v>
      </c>
      <c r="C1006" t="s">
        <v>135</v>
      </c>
      <c r="D1006" s="1" t="s">
        <v>136</v>
      </c>
      <c r="E1006">
        <v>1.5</v>
      </c>
      <c r="F1006">
        <v>250</v>
      </c>
      <c r="G1006">
        <v>370</v>
      </c>
      <c r="H1006">
        <v>5226000</v>
      </c>
    </row>
    <row r="1007" spans="1:8" x14ac:dyDescent="0.3">
      <c r="A1007" s="2">
        <v>42027</v>
      </c>
      <c r="B1007" s="6">
        <f t="shared" si="15"/>
        <v>23</v>
      </c>
      <c r="C1007" t="s">
        <v>137</v>
      </c>
      <c r="D1007" s="1" t="s">
        <v>138</v>
      </c>
      <c r="E1007">
        <v>16.899999999999999</v>
      </c>
      <c r="F1007">
        <v>15722</v>
      </c>
      <c r="G1007">
        <v>263420</v>
      </c>
      <c r="H1007">
        <v>978000</v>
      </c>
    </row>
    <row r="1008" spans="1:8" x14ac:dyDescent="0.3">
      <c r="A1008" s="2">
        <v>42027</v>
      </c>
      <c r="B1008" s="6">
        <f t="shared" si="15"/>
        <v>23</v>
      </c>
      <c r="C1008" t="s">
        <v>139</v>
      </c>
      <c r="D1008" s="1" t="s">
        <v>140</v>
      </c>
      <c r="E1008">
        <v>27.7</v>
      </c>
      <c r="F1008">
        <v>6496</v>
      </c>
      <c r="G1008">
        <v>176800</v>
      </c>
      <c r="H1008">
        <v>2468000</v>
      </c>
    </row>
    <row r="1009" spans="1:8" x14ac:dyDescent="0.3">
      <c r="A1009" s="2">
        <v>42027</v>
      </c>
      <c r="B1009" s="6">
        <f t="shared" si="15"/>
        <v>23</v>
      </c>
      <c r="C1009" t="s">
        <v>141</v>
      </c>
      <c r="D1009" s="1" t="s">
        <v>142</v>
      </c>
      <c r="E1009">
        <v>153.25</v>
      </c>
      <c r="F1009">
        <v>6822</v>
      </c>
      <c r="G1009">
        <v>1037790</v>
      </c>
      <c r="H1009">
        <v>10451000</v>
      </c>
    </row>
    <row r="1010" spans="1:8" x14ac:dyDescent="0.3">
      <c r="A1010" s="2">
        <v>42027</v>
      </c>
      <c r="B1010" s="6">
        <f t="shared" si="15"/>
        <v>23</v>
      </c>
      <c r="C1010" t="s">
        <v>143</v>
      </c>
      <c r="D1010" s="1" t="s">
        <v>144</v>
      </c>
      <c r="E1010">
        <v>0.06</v>
      </c>
      <c r="F1010">
        <v>14660</v>
      </c>
      <c r="G1010">
        <v>880</v>
      </c>
      <c r="H1010">
        <v>0</v>
      </c>
    </row>
    <row r="1011" spans="1:8" x14ac:dyDescent="0.3">
      <c r="A1011" s="2">
        <v>42027</v>
      </c>
      <c r="B1011" s="6">
        <f t="shared" si="15"/>
        <v>23</v>
      </c>
      <c r="C1011" t="s">
        <v>145</v>
      </c>
      <c r="D1011" s="1" t="s">
        <v>146</v>
      </c>
      <c r="E1011">
        <v>1.37</v>
      </c>
      <c r="F1011">
        <v>420197</v>
      </c>
      <c r="G1011">
        <v>557670</v>
      </c>
      <c r="H1011">
        <v>6078000</v>
      </c>
    </row>
    <row r="1012" spans="1:8" x14ac:dyDescent="0.3">
      <c r="A1012" s="2">
        <v>42027</v>
      </c>
      <c r="B1012" s="6">
        <f t="shared" si="15"/>
        <v>23</v>
      </c>
      <c r="C1012" t="s">
        <v>147</v>
      </c>
      <c r="D1012" s="1" t="s">
        <v>148</v>
      </c>
      <c r="E1012">
        <v>73.36</v>
      </c>
      <c r="F1012">
        <v>0</v>
      </c>
      <c r="G1012">
        <v>0</v>
      </c>
      <c r="H1012">
        <v>6034000</v>
      </c>
    </row>
    <row r="1013" spans="1:8" x14ac:dyDescent="0.3">
      <c r="A1013" s="2">
        <v>42027</v>
      </c>
      <c r="B1013" s="6">
        <f t="shared" si="15"/>
        <v>23</v>
      </c>
      <c r="C1013" t="s">
        <v>149</v>
      </c>
      <c r="D1013" s="1" t="s">
        <v>150</v>
      </c>
      <c r="E1013">
        <v>1.65</v>
      </c>
      <c r="F1013">
        <v>329392</v>
      </c>
      <c r="G1013">
        <v>552800</v>
      </c>
      <c r="H1013">
        <v>50108000</v>
      </c>
    </row>
    <row r="1014" spans="1:8" x14ac:dyDescent="0.3">
      <c r="A1014" s="2">
        <v>42027</v>
      </c>
      <c r="B1014" s="6">
        <f t="shared" si="15"/>
        <v>23</v>
      </c>
      <c r="C1014" t="s">
        <v>151</v>
      </c>
      <c r="D1014" s="1" t="s">
        <v>152</v>
      </c>
      <c r="E1014">
        <v>343.15</v>
      </c>
      <c r="F1014">
        <v>64293</v>
      </c>
      <c r="G1014">
        <v>21821440</v>
      </c>
      <c r="H1014">
        <v>28420000</v>
      </c>
    </row>
    <row r="1015" spans="1:8" x14ac:dyDescent="0.3">
      <c r="A1015" s="2">
        <v>42027</v>
      </c>
      <c r="B1015" s="6">
        <f t="shared" si="15"/>
        <v>23</v>
      </c>
      <c r="C1015" t="s">
        <v>153</v>
      </c>
      <c r="D1015" s="1" t="s">
        <v>154</v>
      </c>
      <c r="E1015">
        <v>1.03</v>
      </c>
      <c r="F1015">
        <v>17340</v>
      </c>
      <c r="G1015">
        <v>17920</v>
      </c>
      <c r="H1015">
        <v>0</v>
      </c>
    </row>
    <row r="1016" spans="1:8" x14ac:dyDescent="0.3">
      <c r="A1016" s="2">
        <v>42027</v>
      </c>
      <c r="B1016" s="6">
        <f t="shared" si="15"/>
        <v>23</v>
      </c>
      <c r="C1016" t="s">
        <v>155</v>
      </c>
      <c r="D1016" s="1" t="s">
        <v>156</v>
      </c>
      <c r="E1016">
        <v>4</v>
      </c>
      <c r="F1016">
        <v>2050</v>
      </c>
      <c r="G1016">
        <v>8200</v>
      </c>
      <c r="H1016">
        <v>4262000</v>
      </c>
    </row>
    <row r="1017" spans="1:8" x14ac:dyDescent="0.3">
      <c r="A1017" s="2">
        <v>42027</v>
      </c>
      <c r="B1017" s="6">
        <f t="shared" si="15"/>
        <v>23</v>
      </c>
      <c r="C1017" t="s">
        <v>157</v>
      </c>
      <c r="D1017" s="1" t="s">
        <v>158</v>
      </c>
      <c r="E1017">
        <v>2.48</v>
      </c>
      <c r="F1017">
        <v>10895</v>
      </c>
      <c r="G1017">
        <v>27190</v>
      </c>
      <c r="H1017">
        <v>14368000</v>
      </c>
    </row>
    <row r="1018" spans="1:8" x14ac:dyDescent="0.3">
      <c r="A1018" s="2">
        <v>42027</v>
      </c>
      <c r="B1018" s="6">
        <f t="shared" si="15"/>
        <v>23</v>
      </c>
      <c r="C1018" t="s">
        <v>159</v>
      </c>
      <c r="D1018" s="1" t="s">
        <v>160</v>
      </c>
      <c r="E1018">
        <v>0.43</v>
      </c>
      <c r="F1018">
        <v>2000</v>
      </c>
      <c r="G1018">
        <v>860</v>
      </c>
      <c r="H1018">
        <v>0</v>
      </c>
    </row>
    <row r="1019" spans="1:8" x14ac:dyDescent="0.3">
      <c r="A1019" s="2">
        <v>42027</v>
      </c>
      <c r="B1019" s="6">
        <f t="shared" si="15"/>
        <v>23</v>
      </c>
      <c r="C1019" t="s">
        <v>161</v>
      </c>
      <c r="D1019" s="1" t="s">
        <v>162</v>
      </c>
      <c r="E1019">
        <v>149.35</v>
      </c>
      <c r="F1019">
        <v>37862</v>
      </c>
      <c r="G1019">
        <v>5597250</v>
      </c>
      <c r="H1019">
        <v>22030000</v>
      </c>
    </row>
    <row r="1020" spans="1:8" x14ac:dyDescent="0.3">
      <c r="A1020" s="2">
        <v>42027</v>
      </c>
      <c r="B1020" s="6">
        <f t="shared" si="15"/>
        <v>23</v>
      </c>
      <c r="C1020" t="s">
        <v>163</v>
      </c>
      <c r="D1020" s="1" t="s">
        <v>164</v>
      </c>
      <c r="E1020">
        <v>0.06</v>
      </c>
      <c r="F1020">
        <v>461</v>
      </c>
      <c r="G1020">
        <v>30</v>
      </c>
      <c r="H1020">
        <v>0</v>
      </c>
    </row>
    <row r="1021" spans="1:8" x14ac:dyDescent="0.3">
      <c r="A1021" s="2">
        <v>42027</v>
      </c>
      <c r="B1021" s="6">
        <f t="shared" si="15"/>
        <v>23</v>
      </c>
      <c r="C1021" t="s">
        <v>165</v>
      </c>
      <c r="D1021" s="1" t="s">
        <v>166</v>
      </c>
      <c r="E1021">
        <v>16.3</v>
      </c>
      <c r="F1021">
        <v>72778</v>
      </c>
      <c r="G1021">
        <v>1198540</v>
      </c>
      <c r="H1021">
        <v>60952000</v>
      </c>
    </row>
    <row r="1022" spans="1:8" x14ac:dyDescent="0.3">
      <c r="A1022" s="2">
        <v>42027</v>
      </c>
      <c r="B1022" s="6">
        <f t="shared" si="15"/>
        <v>23</v>
      </c>
      <c r="C1022" t="s">
        <v>167</v>
      </c>
      <c r="D1022" s="1" t="s">
        <v>168</v>
      </c>
      <c r="E1022">
        <v>16.3</v>
      </c>
      <c r="F1022">
        <v>8712</v>
      </c>
      <c r="G1022">
        <v>143230</v>
      </c>
      <c r="H1022">
        <v>1050000</v>
      </c>
    </row>
    <row r="1023" spans="1:8" x14ac:dyDescent="0.3">
      <c r="A1023" s="2">
        <v>42027</v>
      </c>
      <c r="B1023" s="6">
        <f t="shared" si="15"/>
        <v>23</v>
      </c>
      <c r="C1023" t="s">
        <v>169</v>
      </c>
      <c r="D1023" s="1" t="s">
        <v>170</v>
      </c>
      <c r="E1023">
        <v>5</v>
      </c>
      <c r="F1023">
        <v>51</v>
      </c>
      <c r="G1023">
        <v>260</v>
      </c>
      <c r="H1023">
        <v>4916000</v>
      </c>
    </row>
    <row r="1024" spans="1:8" x14ac:dyDescent="0.3">
      <c r="A1024" s="2">
        <v>42027</v>
      </c>
      <c r="B1024" s="6">
        <f t="shared" si="15"/>
        <v>23</v>
      </c>
      <c r="C1024" t="s">
        <v>171</v>
      </c>
      <c r="D1024" s="1" t="s">
        <v>172</v>
      </c>
      <c r="E1024">
        <v>88.3</v>
      </c>
      <c r="F1024">
        <v>16223</v>
      </c>
      <c r="G1024">
        <v>1433530</v>
      </c>
      <c r="H1024">
        <v>22240000</v>
      </c>
    </row>
    <row r="1025" spans="1:8" x14ac:dyDescent="0.3">
      <c r="A1025" s="2">
        <v>42027</v>
      </c>
      <c r="B1025" s="6">
        <f t="shared" si="15"/>
        <v>23</v>
      </c>
      <c r="C1025" t="s">
        <v>173</v>
      </c>
      <c r="D1025" s="1" t="s">
        <v>174</v>
      </c>
      <c r="E1025">
        <v>1.08</v>
      </c>
      <c r="F1025">
        <v>16389</v>
      </c>
      <c r="G1025">
        <v>17470</v>
      </c>
      <c r="H1025">
        <v>10109000</v>
      </c>
    </row>
    <row r="1026" spans="1:8" x14ac:dyDescent="0.3">
      <c r="A1026" s="2">
        <v>42027</v>
      </c>
      <c r="B1026" s="6">
        <f t="shared" si="15"/>
        <v>23</v>
      </c>
      <c r="C1026" t="s">
        <v>175</v>
      </c>
      <c r="D1026" s="1" t="s">
        <v>176</v>
      </c>
      <c r="E1026">
        <v>48.4</v>
      </c>
      <c r="F1026">
        <v>27353</v>
      </c>
      <c r="G1026">
        <v>1301110</v>
      </c>
      <c r="H1026">
        <v>25747000</v>
      </c>
    </row>
    <row r="1027" spans="1:8" x14ac:dyDescent="0.3">
      <c r="A1027" s="2">
        <v>42027</v>
      </c>
      <c r="B1027" s="6">
        <f t="shared" ref="B1027:B1090" si="16">DAY(A1027)</f>
        <v>23</v>
      </c>
      <c r="C1027" t="s">
        <v>177</v>
      </c>
      <c r="D1027" s="1" t="s">
        <v>178</v>
      </c>
      <c r="E1027">
        <v>8.4499999999999993</v>
      </c>
      <c r="F1027">
        <v>34433</v>
      </c>
      <c r="G1027">
        <v>289570</v>
      </c>
      <c r="H1027">
        <v>7558000</v>
      </c>
    </row>
    <row r="1028" spans="1:8" x14ac:dyDescent="0.3">
      <c r="A1028" s="2">
        <v>42027</v>
      </c>
      <c r="B1028" s="6">
        <f t="shared" si="16"/>
        <v>23</v>
      </c>
      <c r="C1028" t="s">
        <v>179</v>
      </c>
      <c r="D1028" s="1" t="s">
        <v>180</v>
      </c>
      <c r="E1028">
        <v>8.2899999999999991</v>
      </c>
      <c r="F1028">
        <v>4531</v>
      </c>
      <c r="G1028">
        <v>38010</v>
      </c>
      <c r="H1028">
        <v>3648000</v>
      </c>
    </row>
    <row r="1029" spans="1:8" x14ac:dyDescent="0.3">
      <c r="A1029" s="2">
        <v>42027</v>
      </c>
      <c r="B1029" s="6">
        <f t="shared" si="16"/>
        <v>23</v>
      </c>
      <c r="C1029" t="s">
        <v>181</v>
      </c>
      <c r="D1029" s="1" t="s">
        <v>182</v>
      </c>
      <c r="E1029">
        <v>0.64</v>
      </c>
      <c r="F1029">
        <v>90233</v>
      </c>
      <c r="G1029">
        <v>58280</v>
      </c>
      <c r="H1029">
        <v>11252000</v>
      </c>
    </row>
    <row r="1030" spans="1:8" x14ac:dyDescent="0.3">
      <c r="A1030" s="2">
        <v>42027</v>
      </c>
      <c r="B1030" s="6">
        <f t="shared" si="16"/>
        <v>23</v>
      </c>
      <c r="C1030" t="s">
        <v>183</v>
      </c>
      <c r="D1030" s="1" t="s">
        <v>184</v>
      </c>
      <c r="E1030">
        <v>1.33</v>
      </c>
      <c r="F1030">
        <v>2756</v>
      </c>
      <c r="G1030">
        <v>3690</v>
      </c>
      <c r="H1030">
        <v>22530000</v>
      </c>
    </row>
    <row r="1031" spans="1:8" x14ac:dyDescent="0.3">
      <c r="A1031" s="2">
        <v>42027</v>
      </c>
      <c r="B1031" s="6">
        <f t="shared" si="16"/>
        <v>23</v>
      </c>
      <c r="C1031" t="s">
        <v>185</v>
      </c>
      <c r="D1031" s="1" t="s">
        <v>186</v>
      </c>
      <c r="E1031">
        <v>3.55</v>
      </c>
      <c r="F1031">
        <v>5867</v>
      </c>
      <c r="G1031">
        <v>20900</v>
      </c>
      <c r="H1031">
        <v>48753000</v>
      </c>
    </row>
    <row r="1032" spans="1:8" x14ac:dyDescent="0.3">
      <c r="A1032" s="2">
        <v>42027</v>
      </c>
      <c r="B1032" s="6">
        <f t="shared" si="16"/>
        <v>23</v>
      </c>
      <c r="C1032" t="s">
        <v>187</v>
      </c>
      <c r="D1032" s="1" t="s">
        <v>188</v>
      </c>
      <c r="E1032">
        <v>110</v>
      </c>
      <c r="F1032">
        <v>525</v>
      </c>
      <c r="G1032">
        <v>57030</v>
      </c>
      <c r="H1032">
        <v>4610000</v>
      </c>
    </row>
    <row r="1033" spans="1:8" x14ac:dyDescent="0.3">
      <c r="A1033" s="2">
        <v>42027</v>
      </c>
      <c r="B1033" s="6">
        <f t="shared" si="16"/>
        <v>23</v>
      </c>
      <c r="C1033" t="s">
        <v>189</v>
      </c>
      <c r="D1033" s="1" t="s">
        <v>190</v>
      </c>
      <c r="E1033">
        <v>55.75</v>
      </c>
      <c r="F1033">
        <v>3716</v>
      </c>
      <c r="G1033">
        <v>204710</v>
      </c>
      <c r="H1033">
        <v>4122000</v>
      </c>
    </row>
    <row r="1034" spans="1:8" x14ac:dyDescent="0.3">
      <c r="A1034" s="2">
        <v>42027</v>
      </c>
      <c r="B1034" s="6">
        <f t="shared" si="16"/>
        <v>23</v>
      </c>
      <c r="C1034" t="s">
        <v>191</v>
      </c>
      <c r="D1034" s="1" t="s">
        <v>192</v>
      </c>
      <c r="E1034">
        <v>21.35</v>
      </c>
      <c r="F1034">
        <v>598</v>
      </c>
      <c r="G1034">
        <v>12530</v>
      </c>
      <c r="H1034">
        <v>1091000</v>
      </c>
    </row>
    <row r="1035" spans="1:8" x14ac:dyDescent="0.3">
      <c r="A1035" s="2">
        <v>42027</v>
      </c>
      <c r="B1035" s="6">
        <f t="shared" si="16"/>
        <v>23</v>
      </c>
      <c r="C1035" t="s">
        <v>193</v>
      </c>
      <c r="D1035" s="1" t="s">
        <v>194</v>
      </c>
      <c r="E1035">
        <v>3.33</v>
      </c>
      <c r="F1035">
        <v>225988</v>
      </c>
      <c r="G1035">
        <v>777710</v>
      </c>
      <c r="H1035">
        <v>20455000</v>
      </c>
    </row>
    <row r="1036" spans="1:8" x14ac:dyDescent="0.3">
      <c r="A1036" s="2">
        <v>42027</v>
      </c>
      <c r="B1036" s="6">
        <f t="shared" si="16"/>
        <v>23</v>
      </c>
      <c r="C1036" t="s">
        <v>195</v>
      </c>
      <c r="D1036" s="1" t="s">
        <v>196</v>
      </c>
      <c r="E1036">
        <v>4.1500000000000004</v>
      </c>
      <c r="F1036">
        <v>840</v>
      </c>
      <c r="G1036">
        <v>3420</v>
      </c>
      <c r="H1036">
        <v>26984000</v>
      </c>
    </row>
    <row r="1037" spans="1:8" x14ac:dyDescent="0.3">
      <c r="A1037" s="2">
        <v>42027</v>
      </c>
      <c r="B1037" s="6">
        <f t="shared" si="16"/>
        <v>23</v>
      </c>
      <c r="C1037" t="s">
        <v>197</v>
      </c>
      <c r="D1037" s="1" t="s">
        <v>198</v>
      </c>
      <c r="E1037">
        <v>4.4000000000000004</v>
      </c>
      <c r="F1037">
        <v>587</v>
      </c>
      <c r="G1037">
        <v>2580</v>
      </c>
      <c r="H1037">
        <v>0</v>
      </c>
    </row>
    <row r="1038" spans="1:8" x14ac:dyDescent="0.3">
      <c r="A1038" s="2">
        <v>42027</v>
      </c>
      <c r="B1038" s="6">
        <f t="shared" si="16"/>
        <v>23</v>
      </c>
      <c r="C1038" t="s">
        <v>199</v>
      </c>
      <c r="D1038" s="1" t="s">
        <v>200</v>
      </c>
      <c r="E1038">
        <v>22.9</v>
      </c>
      <c r="F1038">
        <v>414489</v>
      </c>
      <c r="G1038">
        <v>9427410</v>
      </c>
      <c r="H1038">
        <v>214367000</v>
      </c>
    </row>
    <row r="1039" spans="1:8" x14ac:dyDescent="0.3">
      <c r="A1039" s="2">
        <v>42027</v>
      </c>
      <c r="B1039" s="6">
        <f t="shared" si="16"/>
        <v>23</v>
      </c>
      <c r="C1039" t="s">
        <v>201</v>
      </c>
      <c r="D1039" s="1" t="s">
        <v>202</v>
      </c>
      <c r="E1039">
        <v>2.59</v>
      </c>
      <c r="F1039">
        <v>163690</v>
      </c>
      <c r="G1039">
        <v>421870</v>
      </c>
      <c r="H1039">
        <v>0</v>
      </c>
    </row>
    <row r="1040" spans="1:8" x14ac:dyDescent="0.3">
      <c r="A1040" s="2">
        <v>42027</v>
      </c>
      <c r="B1040" s="6">
        <f t="shared" si="16"/>
        <v>23</v>
      </c>
      <c r="C1040" t="s">
        <v>203</v>
      </c>
      <c r="D1040" s="1" t="s">
        <v>204</v>
      </c>
      <c r="E1040">
        <v>90.9</v>
      </c>
      <c r="F1040">
        <v>188</v>
      </c>
      <c r="G1040">
        <v>16960</v>
      </c>
      <c r="H1040">
        <v>2567000</v>
      </c>
    </row>
    <row r="1041" spans="1:8" x14ac:dyDescent="0.3">
      <c r="A1041" s="2">
        <v>42027</v>
      </c>
      <c r="B1041" s="6">
        <f t="shared" si="16"/>
        <v>23</v>
      </c>
      <c r="C1041" t="s">
        <v>205</v>
      </c>
      <c r="D1041" s="1" t="s">
        <v>206</v>
      </c>
      <c r="E1041">
        <v>6.11</v>
      </c>
      <c r="F1041">
        <v>6147</v>
      </c>
      <c r="G1041">
        <v>38110</v>
      </c>
      <c r="H1041">
        <v>8556000</v>
      </c>
    </row>
    <row r="1042" spans="1:8" x14ac:dyDescent="0.3">
      <c r="A1042" s="2">
        <v>42027</v>
      </c>
      <c r="B1042" s="6">
        <f t="shared" si="16"/>
        <v>23</v>
      </c>
      <c r="C1042" t="s">
        <v>207</v>
      </c>
      <c r="D1042" s="1" t="s">
        <v>208</v>
      </c>
      <c r="E1042">
        <v>5.0599999999999996</v>
      </c>
      <c r="F1042">
        <v>0</v>
      </c>
      <c r="G1042">
        <v>0</v>
      </c>
      <c r="H1042">
        <v>2659000</v>
      </c>
    </row>
    <row r="1043" spans="1:8" x14ac:dyDescent="0.3">
      <c r="A1043" s="2">
        <v>42027</v>
      </c>
      <c r="B1043" s="6">
        <f t="shared" si="16"/>
        <v>23</v>
      </c>
      <c r="C1043" t="s">
        <v>209</v>
      </c>
      <c r="D1043" s="1" t="s">
        <v>210</v>
      </c>
      <c r="E1043">
        <v>6.28</v>
      </c>
      <c r="F1043">
        <v>210</v>
      </c>
      <c r="G1043">
        <v>1320</v>
      </c>
      <c r="H1043">
        <v>0</v>
      </c>
    </row>
    <row r="1044" spans="1:8" x14ac:dyDescent="0.3">
      <c r="A1044" s="2">
        <v>42027</v>
      </c>
      <c r="B1044" s="6">
        <f t="shared" si="16"/>
        <v>23</v>
      </c>
      <c r="C1044" t="s">
        <v>211</v>
      </c>
      <c r="D1044" s="1" t="s">
        <v>212</v>
      </c>
      <c r="E1044">
        <v>0.7</v>
      </c>
      <c r="F1044">
        <v>12862</v>
      </c>
      <c r="G1044">
        <v>9010</v>
      </c>
      <c r="H1044">
        <v>8257000</v>
      </c>
    </row>
    <row r="1045" spans="1:8" x14ac:dyDescent="0.3">
      <c r="A1045" s="2">
        <v>42027</v>
      </c>
      <c r="B1045" s="6">
        <f t="shared" si="16"/>
        <v>23</v>
      </c>
      <c r="C1045" t="s">
        <v>213</v>
      </c>
      <c r="D1045" s="1" t="s">
        <v>214</v>
      </c>
      <c r="E1045">
        <v>46.7</v>
      </c>
      <c r="F1045">
        <v>235</v>
      </c>
      <c r="G1045">
        <v>11060</v>
      </c>
      <c r="H1045">
        <v>7229000</v>
      </c>
    </row>
    <row r="1046" spans="1:8" x14ac:dyDescent="0.3">
      <c r="A1046" s="2">
        <v>42027</v>
      </c>
      <c r="B1046" s="6">
        <f t="shared" si="16"/>
        <v>23</v>
      </c>
      <c r="C1046" t="s">
        <v>215</v>
      </c>
      <c r="D1046" s="1" t="s">
        <v>216</v>
      </c>
      <c r="E1046">
        <v>2.82</v>
      </c>
      <c r="F1046">
        <v>346</v>
      </c>
      <c r="G1046">
        <v>990</v>
      </c>
      <c r="H1046">
        <v>0</v>
      </c>
    </row>
    <row r="1047" spans="1:8" x14ac:dyDescent="0.3">
      <c r="A1047" s="2">
        <v>42027</v>
      </c>
      <c r="B1047" s="6">
        <f t="shared" si="16"/>
        <v>23</v>
      </c>
      <c r="C1047" t="s">
        <v>217</v>
      </c>
      <c r="D1047" s="1" t="s">
        <v>218</v>
      </c>
      <c r="E1047">
        <v>0.21</v>
      </c>
      <c r="F1047">
        <v>0</v>
      </c>
      <c r="G1047">
        <v>0</v>
      </c>
      <c r="H1047">
        <v>0</v>
      </c>
    </row>
    <row r="1048" spans="1:8" x14ac:dyDescent="0.3">
      <c r="A1048" s="2">
        <v>42027</v>
      </c>
      <c r="B1048" s="6">
        <f t="shared" si="16"/>
        <v>23</v>
      </c>
      <c r="C1048" t="s">
        <v>219</v>
      </c>
      <c r="D1048" s="1" t="s">
        <v>220</v>
      </c>
      <c r="E1048">
        <v>1.72</v>
      </c>
      <c r="F1048">
        <v>790</v>
      </c>
      <c r="G1048">
        <v>1360</v>
      </c>
      <c r="H1048">
        <v>0</v>
      </c>
    </row>
    <row r="1049" spans="1:8" x14ac:dyDescent="0.3">
      <c r="A1049" s="2">
        <v>42027</v>
      </c>
      <c r="B1049" s="6">
        <f t="shared" si="16"/>
        <v>23</v>
      </c>
      <c r="C1049" t="s">
        <v>221</v>
      </c>
      <c r="D1049" s="1" t="s">
        <v>222</v>
      </c>
      <c r="E1049">
        <v>3.3</v>
      </c>
      <c r="F1049">
        <v>10</v>
      </c>
      <c r="G1049">
        <v>30</v>
      </c>
      <c r="H1049">
        <v>3196000</v>
      </c>
    </row>
    <row r="1050" spans="1:8" x14ac:dyDescent="0.3">
      <c r="A1050" s="2">
        <v>42027</v>
      </c>
      <c r="B1050" s="6">
        <f t="shared" si="16"/>
        <v>23</v>
      </c>
      <c r="C1050" t="s">
        <v>223</v>
      </c>
      <c r="D1050" s="1" t="s">
        <v>224</v>
      </c>
      <c r="E1050">
        <v>0.3</v>
      </c>
      <c r="F1050">
        <v>3760</v>
      </c>
      <c r="G1050">
        <v>1130</v>
      </c>
      <c r="H1050">
        <v>13003000</v>
      </c>
    </row>
    <row r="1051" spans="1:8" x14ac:dyDescent="0.3">
      <c r="A1051" s="2">
        <v>42027</v>
      </c>
      <c r="B1051" s="6">
        <f t="shared" si="16"/>
        <v>23</v>
      </c>
      <c r="C1051" t="s">
        <v>225</v>
      </c>
      <c r="D1051" s="1" t="s">
        <v>226</v>
      </c>
      <c r="E1051">
        <v>3.85</v>
      </c>
      <c r="F1051">
        <v>24</v>
      </c>
      <c r="G1051">
        <v>90</v>
      </c>
      <c r="H1051">
        <v>0</v>
      </c>
    </row>
    <row r="1052" spans="1:8" x14ac:dyDescent="0.3">
      <c r="A1052" s="2">
        <v>42027</v>
      </c>
      <c r="B1052" s="6">
        <f t="shared" si="16"/>
        <v>23</v>
      </c>
      <c r="C1052" t="s">
        <v>227</v>
      </c>
      <c r="D1052" s="1" t="s">
        <v>228</v>
      </c>
      <c r="E1052">
        <v>7.18</v>
      </c>
      <c r="F1052">
        <v>3065</v>
      </c>
      <c r="G1052">
        <v>22050</v>
      </c>
      <c r="H1052">
        <v>17743000</v>
      </c>
    </row>
    <row r="1053" spans="1:8" x14ac:dyDescent="0.3">
      <c r="A1053" s="2">
        <v>42027</v>
      </c>
      <c r="B1053" s="6">
        <f t="shared" si="16"/>
        <v>23</v>
      </c>
      <c r="C1053" t="s">
        <v>229</v>
      </c>
      <c r="D1053" s="1" t="s">
        <v>230</v>
      </c>
      <c r="E1053">
        <v>1.95</v>
      </c>
      <c r="F1053">
        <v>74364</v>
      </c>
      <c r="G1053">
        <v>145640</v>
      </c>
      <c r="H1053">
        <v>45748000</v>
      </c>
    </row>
    <row r="1054" spans="1:8" x14ac:dyDescent="0.3">
      <c r="A1054" s="2">
        <v>42027</v>
      </c>
      <c r="B1054" s="6">
        <f t="shared" si="16"/>
        <v>23</v>
      </c>
      <c r="C1054" t="s">
        <v>231</v>
      </c>
      <c r="D1054" s="1" t="s">
        <v>232</v>
      </c>
      <c r="E1054">
        <v>1.66</v>
      </c>
      <c r="F1054">
        <v>7</v>
      </c>
      <c r="G1054">
        <v>10</v>
      </c>
      <c r="H1054">
        <v>0</v>
      </c>
    </row>
    <row r="1055" spans="1:8" x14ac:dyDescent="0.3">
      <c r="A1055" s="2">
        <v>42027</v>
      </c>
      <c r="B1055" s="6">
        <f t="shared" si="16"/>
        <v>23</v>
      </c>
      <c r="C1055" t="s">
        <v>233</v>
      </c>
      <c r="D1055" s="1" t="s">
        <v>234</v>
      </c>
      <c r="E1055">
        <v>6.64</v>
      </c>
      <c r="F1055">
        <v>174444</v>
      </c>
      <c r="G1055">
        <v>1141530</v>
      </c>
      <c r="H1055">
        <v>223328000</v>
      </c>
    </row>
    <row r="1056" spans="1:8" x14ac:dyDescent="0.3">
      <c r="A1056" s="2">
        <v>42027</v>
      </c>
      <c r="B1056" s="6">
        <f t="shared" si="16"/>
        <v>23</v>
      </c>
      <c r="C1056" t="s">
        <v>235</v>
      </c>
      <c r="D1056" s="1" t="s">
        <v>236</v>
      </c>
      <c r="E1056">
        <v>2.2200000000000002</v>
      </c>
      <c r="F1056">
        <v>23</v>
      </c>
      <c r="G1056">
        <v>50</v>
      </c>
      <c r="H1056">
        <v>2588000</v>
      </c>
    </row>
    <row r="1057" spans="1:8" x14ac:dyDescent="0.3">
      <c r="A1057" s="2">
        <v>42027</v>
      </c>
      <c r="B1057" s="6">
        <f t="shared" si="16"/>
        <v>23</v>
      </c>
      <c r="C1057" t="s">
        <v>237</v>
      </c>
      <c r="D1057" s="1" t="s">
        <v>238</v>
      </c>
      <c r="E1057">
        <v>15.05</v>
      </c>
      <c r="F1057">
        <v>322</v>
      </c>
      <c r="G1057">
        <v>4830</v>
      </c>
      <c r="H1057">
        <v>1039000</v>
      </c>
    </row>
    <row r="1058" spans="1:8" x14ac:dyDescent="0.3">
      <c r="A1058" s="2">
        <v>42027</v>
      </c>
      <c r="B1058" s="6">
        <f t="shared" si="16"/>
        <v>23</v>
      </c>
      <c r="C1058" t="s">
        <v>239</v>
      </c>
      <c r="D1058" s="1" t="s">
        <v>240</v>
      </c>
      <c r="E1058">
        <v>0.17</v>
      </c>
      <c r="F1058">
        <v>14400</v>
      </c>
      <c r="G1058">
        <v>2450</v>
      </c>
      <c r="H1058">
        <v>0</v>
      </c>
    </row>
    <row r="1059" spans="1:8" x14ac:dyDescent="0.3">
      <c r="A1059" s="2">
        <v>42027</v>
      </c>
      <c r="B1059" s="6">
        <f t="shared" si="16"/>
        <v>23</v>
      </c>
      <c r="C1059" t="s">
        <v>241</v>
      </c>
      <c r="D1059" s="1" t="s">
        <v>242</v>
      </c>
      <c r="E1059">
        <v>0.28000000000000003</v>
      </c>
      <c r="F1059">
        <v>143833</v>
      </c>
      <c r="G1059">
        <v>42580</v>
      </c>
      <c r="H1059">
        <v>0</v>
      </c>
    </row>
    <row r="1060" spans="1:8" x14ac:dyDescent="0.3">
      <c r="A1060" s="2">
        <v>42027</v>
      </c>
      <c r="B1060" s="6">
        <f t="shared" si="16"/>
        <v>23</v>
      </c>
      <c r="C1060" t="s">
        <v>243</v>
      </c>
      <c r="D1060" s="1" t="s">
        <v>244</v>
      </c>
      <c r="E1060">
        <v>25</v>
      </c>
      <c r="F1060">
        <v>51907</v>
      </c>
      <c r="G1060">
        <v>1332660</v>
      </c>
      <c r="H1060">
        <v>7837000</v>
      </c>
    </row>
    <row r="1061" spans="1:8" x14ac:dyDescent="0.3">
      <c r="A1061" s="2">
        <v>42027</v>
      </c>
      <c r="B1061" s="6">
        <f t="shared" si="16"/>
        <v>23</v>
      </c>
      <c r="C1061" t="s">
        <v>245</v>
      </c>
      <c r="D1061" s="1" t="s">
        <v>246</v>
      </c>
      <c r="E1061">
        <v>81.22</v>
      </c>
      <c r="F1061">
        <v>45</v>
      </c>
      <c r="G1061">
        <v>3660</v>
      </c>
      <c r="H1061">
        <v>4747000</v>
      </c>
    </row>
    <row r="1062" spans="1:8" x14ac:dyDescent="0.3">
      <c r="A1062" s="2">
        <v>42027</v>
      </c>
      <c r="B1062" s="6">
        <f t="shared" si="16"/>
        <v>23</v>
      </c>
      <c r="C1062" t="s">
        <v>247</v>
      </c>
      <c r="D1062" s="1" t="s">
        <v>248</v>
      </c>
      <c r="E1062">
        <v>10.65</v>
      </c>
      <c r="F1062">
        <v>3618</v>
      </c>
      <c r="G1062">
        <v>37800</v>
      </c>
      <c r="H1062">
        <v>7051000</v>
      </c>
    </row>
    <row r="1063" spans="1:8" x14ac:dyDescent="0.3">
      <c r="A1063" s="2">
        <v>42027</v>
      </c>
      <c r="B1063" s="6">
        <f t="shared" si="16"/>
        <v>23</v>
      </c>
      <c r="C1063" t="s">
        <v>249</v>
      </c>
      <c r="D1063" s="1" t="s">
        <v>250</v>
      </c>
      <c r="E1063">
        <v>3.43</v>
      </c>
      <c r="F1063">
        <v>38584</v>
      </c>
      <c r="G1063">
        <v>132020</v>
      </c>
      <c r="H1063">
        <v>110913000</v>
      </c>
    </row>
    <row r="1064" spans="1:8" x14ac:dyDescent="0.3">
      <c r="A1064" s="2">
        <v>42027</v>
      </c>
      <c r="B1064" s="6">
        <f t="shared" si="16"/>
        <v>23</v>
      </c>
      <c r="C1064" t="s">
        <v>251</v>
      </c>
      <c r="D1064" s="1" t="s">
        <v>252</v>
      </c>
      <c r="E1064">
        <v>1.44</v>
      </c>
      <c r="F1064">
        <v>9311</v>
      </c>
      <c r="G1064">
        <v>13220</v>
      </c>
      <c r="H1064">
        <v>3333000</v>
      </c>
    </row>
    <row r="1065" spans="1:8" x14ac:dyDescent="0.3">
      <c r="A1065" s="2">
        <v>42027</v>
      </c>
      <c r="B1065" s="6">
        <f t="shared" si="16"/>
        <v>23</v>
      </c>
      <c r="C1065" t="s">
        <v>253</v>
      </c>
      <c r="D1065" s="1" t="s">
        <v>254</v>
      </c>
      <c r="E1065">
        <v>15.6</v>
      </c>
      <c r="F1065">
        <v>2842</v>
      </c>
      <c r="G1065">
        <v>43690</v>
      </c>
      <c r="H1065">
        <v>2716000</v>
      </c>
    </row>
    <row r="1066" spans="1:8" x14ac:dyDescent="0.3">
      <c r="A1066" s="2">
        <v>42027</v>
      </c>
      <c r="B1066" s="6">
        <f t="shared" si="16"/>
        <v>23</v>
      </c>
      <c r="C1066" t="s">
        <v>255</v>
      </c>
      <c r="D1066" s="1" t="s">
        <v>256</v>
      </c>
      <c r="E1066">
        <v>13.33</v>
      </c>
      <c r="F1066">
        <v>2070</v>
      </c>
      <c r="G1066">
        <v>27070</v>
      </c>
      <c r="H1066">
        <v>3579000</v>
      </c>
    </row>
    <row r="1067" spans="1:8" x14ac:dyDescent="0.3">
      <c r="A1067" s="2">
        <v>42027</v>
      </c>
      <c r="B1067" s="6">
        <f t="shared" si="16"/>
        <v>23</v>
      </c>
      <c r="C1067" t="s">
        <v>257</v>
      </c>
      <c r="D1067" s="1" t="s">
        <v>258</v>
      </c>
      <c r="E1067">
        <v>50.51</v>
      </c>
      <c r="F1067">
        <v>3769</v>
      </c>
      <c r="G1067">
        <v>192290</v>
      </c>
      <c r="H1067">
        <v>13044000</v>
      </c>
    </row>
    <row r="1068" spans="1:8" x14ac:dyDescent="0.3">
      <c r="A1068" s="2">
        <v>42027</v>
      </c>
      <c r="B1068" s="6">
        <f t="shared" si="16"/>
        <v>23</v>
      </c>
      <c r="C1068" t="s">
        <v>259</v>
      </c>
      <c r="D1068" s="1" t="s">
        <v>260</v>
      </c>
      <c r="E1068">
        <v>1.03</v>
      </c>
      <c r="F1068">
        <v>4001</v>
      </c>
      <c r="G1068">
        <v>4120</v>
      </c>
      <c r="H1068">
        <v>11545000</v>
      </c>
    </row>
    <row r="1069" spans="1:8" x14ac:dyDescent="0.3">
      <c r="A1069" s="2">
        <v>42027</v>
      </c>
      <c r="B1069" s="6">
        <f t="shared" si="16"/>
        <v>23</v>
      </c>
      <c r="C1069" t="s">
        <v>261</v>
      </c>
      <c r="D1069" s="1" t="s">
        <v>262</v>
      </c>
      <c r="E1069">
        <v>16.96</v>
      </c>
      <c r="F1069">
        <v>394213</v>
      </c>
      <c r="G1069">
        <v>6645070</v>
      </c>
      <c r="H1069">
        <v>214078000</v>
      </c>
    </row>
    <row r="1070" spans="1:8" x14ac:dyDescent="0.3">
      <c r="A1070" s="2">
        <v>42027</v>
      </c>
      <c r="B1070" s="6">
        <f t="shared" si="16"/>
        <v>23</v>
      </c>
      <c r="C1070" t="s">
        <v>263</v>
      </c>
      <c r="D1070" s="1" t="s">
        <v>264</v>
      </c>
      <c r="E1070">
        <v>11.31</v>
      </c>
      <c r="F1070">
        <v>208</v>
      </c>
      <c r="G1070">
        <v>2360</v>
      </c>
      <c r="H1070">
        <v>7353000</v>
      </c>
    </row>
    <row r="1071" spans="1:8" x14ac:dyDescent="0.3">
      <c r="A1071" s="2">
        <v>42027</v>
      </c>
      <c r="B1071" s="6">
        <f t="shared" si="16"/>
        <v>23</v>
      </c>
      <c r="C1071" t="s">
        <v>265</v>
      </c>
      <c r="D1071" s="1" t="s">
        <v>266</v>
      </c>
      <c r="E1071">
        <v>23.3</v>
      </c>
      <c r="F1071">
        <v>1099671</v>
      </c>
      <c r="G1071">
        <v>25340470</v>
      </c>
      <c r="H1071">
        <v>200740000</v>
      </c>
    </row>
    <row r="1072" spans="1:8" x14ac:dyDescent="0.3">
      <c r="A1072" s="2">
        <v>42027</v>
      </c>
      <c r="B1072" s="6">
        <f t="shared" si="16"/>
        <v>23</v>
      </c>
      <c r="C1072" t="s">
        <v>267</v>
      </c>
      <c r="D1072" s="1" t="s">
        <v>268</v>
      </c>
      <c r="E1072">
        <v>11.44</v>
      </c>
      <c r="F1072">
        <v>6</v>
      </c>
      <c r="G1072">
        <v>70</v>
      </c>
      <c r="H1072">
        <v>5047000</v>
      </c>
    </row>
    <row r="1073" spans="1:8" x14ac:dyDescent="0.3">
      <c r="A1073" s="2">
        <v>42027</v>
      </c>
      <c r="B1073" s="6">
        <f t="shared" si="16"/>
        <v>23</v>
      </c>
      <c r="C1073" t="s">
        <v>269</v>
      </c>
      <c r="D1073" s="1" t="s">
        <v>270</v>
      </c>
      <c r="E1073">
        <v>25.86</v>
      </c>
      <c r="F1073">
        <v>2555</v>
      </c>
      <c r="G1073">
        <v>66370</v>
      </c>
      <c r="H1073">
        <v>4986000</v>
      </c>
    </row>
    <row r="1074" spans="1:8" x14ac:dyDescent="0.3">
      <c r="A1074" s="2">
        <v>42027</v>
      </c>
      <c r="B1074" s="6">
        <f t="shared" si="16"/>
        <v>23</v>
      </c>
      <c r="C1074" t="s">
        <v>271</v>
      </c>
      <c r="D1074" s="1" t="s">
        <v>272</v>
      </c>
      <c r="E1074">
        <v>16.170000000000002</v>
      </c>
      <c r="F1074">
        <v>625</v>
      </c>
      <c r="G1074">
        <v>10170</v>
      </c>
      <c r="H1074">
        <v>530000</v>
      </c>
    </row>
    <row r="1075" spans="1:8" x14ac:dyDescent="0.3">
      <c r="A1075" s="2">
        <v>42027</v>
      </c>
      <c r="B1075" s="6">
        <f t="shared" si="16"/>
        <v>23</v>
      </c>
      <c r="C1075" t="s">
        <v>273</v>
      </c>
      <c r="D1075" s="1" t="s">
        <v>274</v>
      </c>
      <c r="E1075">
        <v>4.1399999999999997</v>
      </c>
      <c r="F1075">
        <v>7578</v>
      </c>
      <c r="G1075">
        <v>31350</v>
      </c>
      <c r="H1075">
        <v>24228000</v>
      </c>
    </row>
    <row r="1076" spans="1:8" x14ac:dyDescent="0.3">
      <c r="A1076" s="2">
        <v>42027</v>
      </c>
      <c r="B1076" s="6">
        <f t="shared" si="16"/>
        <v>23</v>
      </c>
      <c r="C1076" t="s">
        <v>275</v>
      </c>
      <c r="D1076" s="1" t="s">
        <v>276</v>
      </c>
      <c r="E1076">
        <v>2.44</v>
      </c>
      <c r="F1076">
        <v>1100</v>
      </c>
      <c r="G1076">
        <v>2590</v>
      </c>
      <c r="H1076">
        <v>13646000</v>
      </c>
    </row>
    <row r="1077" spans="1:8" x14ac:dyDescent="0.3">
      <c r="A1077" s="2">
        <v>42027</v>
      </c>
      <c r="B1077" s="6">
        <f t="shared" si="16"/>
        <v>23</v>
      </c>
      <c r="C1077" t="s">
        <v>277</v>
      </c>
      <c r="D1077" s="1" t="s">
        <v>278</v>
      </c>
      <c r="E1077">
        <v>1.69</v>
      </c>
      <c r="F1077">
        <v>0</v>
      </c>
      <c r="G1077">
        <v>0</v>
      </c>
      <c r="H1077">
        <v>0</v>
      </c>
    </row>
    <row r="1078" spans="1:8" x14ac:dyDescent="0.3">
      <c r="A1078" s="2">
        <v>42027</v>
      </c>
      <c r="B1078" s="6">
        <f t="shared" si="16"/>
        <v>23</v>
      </c>
      <c r="C1078" t="s">
        <v>279</v>
      </c>
      <c r="D1078" s="1" t="s">
        <v>280</v>
      </c>
      <c r="E1078">
        <v>25.2</v>
      </c>
      <c r="F1078">
        <v>107</v>
      </c>
      <c r="G1078">
        <v>2700</v>
      </c>
      <c r="H1078">
        <v>2121000</v>
      </c>
    </row>
    <row r="1079" spans="1:8" x14ac:dyDescent="0.3">
      <c r="A1079" s="2">
        <v>42027</v>
      </c>
      <c r="B1079" s="6">
        <f t="shared" si="16"/>
        <v>23</v>
      </c>
      <c r="C1079" t="s">
        <v>281</v>
      </c>
      <c r="D1079" s="1" t="s">
        <v>282</v>
      </c>
      <c r="E1079">
        <v>0.01</v>
      </c>
      <c r="F1079">
        <v>60000</v>
      </c>
      <c r="G1079">
        <v>600</v>
      </c>
      <c r="H1079">
        <v>0</v>
      </c>
    </row>
    <row r="1080" spans="1:8" x14ac:dyDescent="0.3">
      <c r="A1080" s="2">
        <v>42027</v>
      </c>
      <c r="B1080" s="6">
        <f t="shared" si="16"/>
        <v>23</v>
      </c>
      <c r="C1080" t="s">
        <v>283</v>
      </c>
      <c r="D1080" s="1" t="s">
        <v>284</v>
      </c>
      <c r="E1080">
        <v>36.5</v>
      </c>
      <c r="F1080">
        <v>882131</v>
      </c>
      <c r="G1080">
        <v>32190680</v>
      </c>
      <c r="H1080">
        <v>77963000</v>
      </c>
    </row>
    <row r="1081" spans="1:8" x14ac:dyDescent="0.3">
      <c r="A1081" s="2">
        <v>42027</v>
      </c>
      <c r="B1081" s="6">
        <f t="shared" si="16"/>
        <v>23</v>
      </c>
      <c r="C1081" t="s">
        <v>285</v>
      </c>
      <c r="D1081" s="1" t="s">
        <v>286</v>
      </c>
      <c r="E1081">
        <v>2.17</v>
      </c>
      <c r="F1081">
        <v>0</v>
      </c>
      <c r="G1081">
        <v>0</v>
      </c>
      <c r="H1081">
        <v>453000</v>
      </c>
    </row>
    <row r="1082" spans="1:8" x14ac:dyDescent="0.3">
      <c r="A1082" s="2">
        <v>42027</v>
      </c>
      <c r="B1082" s="6">
        <f t="shared" si="16"/>
        <v>23</v>
      </c>
      <c r="C1082" t="s">
        <v>287</v>
      </c>
      <c r="D1082" s="1" t="s">
        <v>288</v>
      </c>
      <c r="E1082">
        <v>13.8</v>
      </c>
      <c r="F1082">
        <v>563</v>
      </c>
      <c r="G1082">
        <v>7740</v>
      </c>
      <c r="H1082">
        <v>1423000</v>
      </c>
    </row>
    <row r="1083" spans="1:8" x14ac:dyDescent="0.3">
      <c r="A1083" s="2">
        <v>42027</v>
      </c>
      <c r="B1083" s="6">
        <f t="shared" si="16"/>
        <v>23</v>
      </c>
      <c r="C1083" t="s">
        <v>289</v>
      </c>
      <c r="D1083" s="1" t="s">
        <v>290</v>
      </c>
      <c r="E1083">
        <v>7.14</v>
      </c>
      <c r="F1083">
        <v>0</v>
      </c>
      <c r="G1083">
        <v>0</v>
      </c>
      <c r="H1083">
        <v>14000</v>
      </c>
    </row>
    <row r="1084" spans="1:8" x14ac:dyDescent="0.3">
      <c r="A1084" s="2">
        <v>42027</v>
      </c>
      <c r="B1084" s="6">
        <f t="shared" si="16"/>
        <v>23</v>
      </c>
      <c r="C1084" t="s">
        <v>291</v>
      </c>
      <c r="D1084" s="1" t="s">
        <v>292</v>
      </c>
      <c r="E1084">
        <v>0.44</v>
      </c>
      <c r="F1084">
        <v>460</v>
      </c>
      <c r="G1084">
        <v>200</v>
      </c>
      <c r="H1084">
        <v>0</v>
      </c>
    </row>
    <row r="1085" spans="1:8" x14ac:dyDescent="0.3">
      <c r="A1085" s="2">
        <v>42027</v>
      </c>
      <c r="B1085" s="6">
        <f t="shared" si="16"/>
        <v>23</v>
      </c>
      <c r="C1085" t="s">
        <v>293</v>
      </c>
      <c r="D1085" s="1" t="s">
        <v>294</v>
      </c>
      <c r="E1085">
        <v>3.28</v>
      </c>
      <c r="F1085">
        <v>5650</v>
      </c>
      <c r="G1085">
        <v>18700</v>
      </c>
      <c r="H1085">
        <v>138273000</v>
      </c>
    </row>
    <row r="1086" spans="1:8" x14ac:dyDescent="0.3">
      <c r="A1086" s="2">
        <v>42027</v>
      </c>
      <c r="B1086" s="6">
        <f t="shared" si="16"/>
        <v>23</v>
      </c>
      <c r="C1086" t="s">
        <v>295</v>
      </c>
      <c r="D1086" s="1" t="s">
        <v>296</v>
      </c>
      <c r="E1086">
        <v>51.4</v>
      </c>
      <c r="F1086">
        <v>621</v>
      </c>
      <c r="G1086">
        <v>31920</v>
      </c>
      <c r="H1086">
        <v>11601000</v>
      </c>
    </row>
    <row r="1087" spans="1:8" x14ac:dyDescent="0.3">
      <c r="A1087" s="2">
        <v>42027</v>
      </c>
      <c r="B1087" s="6">
        <f t="shared" si="16"/>
        <v>23</v>
      </c>
      <c r="C1087" t="s">
        <v>297</v>
      </c>
      <c r="D1087" s="1" t="s">
        <v>298</v>
      </c>
      <c r="E1087">
        <v>19.2</v>
      </c>
      <c r="F1087">
        <v>1349</v>
      </c>
      <c r="G1087">
        <v>25440</v>
      </c>
      <c r="H1087">
        <v>1239000</v>
      </c>
    </row>
    <row r="1088" spans="1:8" x14ac:dyDescent="0.3">
      <c r="A1088" s="2">
        <v>42027</v>
      </c>
      <c r="B1088" s="6">
        <f t="shared" si="16"/>
        <v>23</v>
      </c>
      <c r="C1088" t="s">
        <v>299</v>
      </c>
      <c r="D1088" s="1" t="s">
        <v>300</v>
      </c>
      <c r="E1088">
        <v>1.45</v>
      </c>
      <c r="F1088">
        <v>450</v>
      </c>
      <c r="G1088">
        <v>650</v>
      </c>
      <c r="H1088">
        <v>0</v>
      </c>
    </row>
    <row r="1089" spans="1:8" x14ac:dyDescent="0.3">
      <c r="A1089" s="2">
        <v>42027</v>
      </c>
      <c r="B1089" s="6">
        <f t="shared" si="16"/>
        <v>23</v>
      </c>
      <c r="C1089" t="s">
        <v>301</v>
      </c>
      <c r="D1089" s="1" t="s">
        <v>302</v>
      </c>
      <c r="E1089">
        <v>16.64</v>
      </c>
      <c r="F1089">
        <v>13</v>
      </c>
      <c r="G1089">
        <v>220</v>
      </c>
      <c r="H1089">
        <v>3144000</v>
      </c>
    </row>
    <row r="1090" spans="1:8" x14ac:dyDescent="0.3">
      <c r="A1090" s="2">
        <v>42027</v>
      </c>
      <c r="B1090" s="6">
        <f t="shared" si="16"/>
        <v>23</v>
      </c>
      <c r="C1090" t="s">
        <v>303</v>
      </c>
      <c r="D1090" s="1" t="s">
        <v>304</v>
      </c>
      <c r="E1090">
        <v>25.9</v>
      </c>
      <c r="F1090">
        <v>3</v>
      </c>
      <c r="G1090">
        <v>80</v>
      </c>
      <c r="H1090">
        <v>3305000</v>
      </c>
    </row>
    <row r="1091" spans="1:8" x14ac:dyDescent="0.3">
      <c r="A1091" s="2">
        <v>42027</v>
      </c>
      <c r="B1091" s="6">
        <f t="shared" ref="B1091:B1154" si="17">DAY(A1091)</f>
        <v>23</v>
      </c>
      <c r="C1091" t="s">
        <v>305</v>
      </c>
      <c r="D1091" s="1" t="s">
        <v>306</v>
      </c>
      <c r="E1091">
        <v>9.1999999999999993</v>
      </c>
      <c r="F1091">
        <v>9386</v>
      </c>
      <c r="G1091">
        <v>84180</v>
      </c>
      <c r="H1091">
        <v>17846000</v>
      </c>
    </row>
    <row r="1092" spans="1:8" x14ac:dyDescent="0.3">
      <c r="A1092" s="2">
        <v>42027</v>
      </c>
      <c r="B1092" s="6">
        <f t="shared" si="17"/>
        <v>23</v>
      </c>
      <c r="C1092" t="s">
        <v>307</v>
      </c>
      <c r="D1092" s="1" t="s">
        <v>308</v>
      </c>
      <c r="E1092">
        <v>4.6399999999999997</v>
      </c>
      <c r="F1092">
        <v>18</v>
      </c>
      <c r="G1092">
        <v>80</v>
      </c>
      <c r="H1092">
        <v>4501000</v>
      </c>
    </row>
    <row r="1093" spans="1:8" x14ac:dyDescent="0.3">
      <c r="A1093" s="2">
        <v>42027</v>
      </c>
      <c r="B1093" s="6">
        <f t="shared" si="17"/>
        <v>23</v>
      </c>
      <c r="C1093" t="s">
        <v>309</v>
      </c>
      <c r="D1093" s="1" t="s">
        <v>310</v>
      </c>
      <c r="E1093">
        <v>0.95</v>
      </c>
      <c r="F1093">
        <v>4608</v>
      </c>
      <c r="G1093">
        <v>4320</v>
      </c>
      <c r="H1093">
        <v>11150000</v>
      </c>
    </row>
    <row r="1094" spans="1:8" x14ac:dyDescent="0.3">
      <c r="A1094" s="2">
        <v>42027</v>
      </c>
      <c r="B1094" s="6">
        <f t="shared" si="17"/>
        <v>23</v>
      </c>
      <c r="C1094" t="s">
        <v>311</v>
      </c>
      <c r="D1094" s="1" t="s">
        <v>312</v>
      </c>
      <c r="E1094">
        <v>50</v>
      </c>
      <c r="F1094">
        <v>50559</v>
      </c>
      <c r="G1094">
        <v>2508750</v>
      </c>
      <c r="H1094">
        <v>16737000</v>
      </c>
    </row>
    <row r="1095" spans="1:8" x14ac:dyDescent="0.3">
      <c r="A1095" s="2">
        <v>42027</v>
      </c>
      <c r="B1095" s="6">
        <f t="shared" si="17"/>
        <v>23</v>
      </c>
      <c r="C1095" t="s">
        <v>313</v>
      </c>
      <c r="D1095" s="1" t="s">
        <v>314</v>
      </c>
      <c r="E1095">
        <v>18.760000000000002</v>
      </c>
      <c r="F1095">
        <v>110</v>
      </c>
      <c r="G1095">
        <v>2050</v>
      </c>
      <c r="H1095">
        <v>17024000</v>
      </c>
    </row>
    <row r="1096" spans="1:8" x14ac:dyDescent="0.3">
      <c r="A1096" s="2">
        <v>42027</v>
      </c>
      <c r="B1096" s="6">
        <f t="shared" si="17"/>
        <v>23</v>
      </c>
      <c r="C1096" t="s">
        <v>315</v>
      </c>
      <c r="D1096" s="1" t="s">
        <v>316</v>
      </c>
      <c r="E1096">
        <v>0.85</v>
      </c>
      <c r="F1096">
        <v>95334</v>
      </c>
      <c r="G1096">
        <v>81330</v>
      </c>
      <c r="H1096">
        <v>0</v>
      </c>
    </row>
    <row r="1097" spans="1:8" x14ac:dyDescent="0.3">
      <c r="A1097" s="2">
        <v>42027</v>
      </c>
      <c r="B1097" s="6">
        <f t="shared" si="17"/>
        <v>23</v>
      </c>
      <c r="C1097" t="s">
        <v>317</v>
      </c>
      <c r="D1097" s="1" t="s">
        <v>318</v>
      </c>
      <c r="E1097">
        <v>0.35</v>
      </c>
      <c r="F1097">
        <v>1831</v>
      </c>
      <c r="G1097">
        <v>640</v>
      </c>
      <c r="H1097">
        <v>0</v>
      </c>
    </row>
    <row r="1098" spans="1:8" x14ac:dyDescent="0.3">
      <c r="A1098" s="2">
        <v>42027</v>
      </c>
      <c r="B1098" s="6">
        <f t="shared" si="17"/>
        <v>23</v>
      </c>
      <c r="C1098" t="s">
        <v>319</v>
      </c>
      <c r="D1098" s="1" t="s">
        <v>320</v>
      </c>
      <c r="E1098">
        <v>1.98</v>
      </c>
      <c r="F1098">
        <v>101795</v>
      </c>
      <c r="G1098">
        <v>202420</v>
      </c>
      <c r="H1098">
        <v>293645000</v>
      </c>
    </row>
    <row r="1099" spans="1:8" x14ac:dyDescent="0.3">
      <c r="A1099" s="2">
        <v>42027</v>
      </c>
      <c r="B1099" s="6">
        <f t="shared" si="17"/>
        <v>23</v>
      </c>
      <c r="C1099" t="s">
        <v>321</v>
      </c>
      <c r="D1099" s="1" t="s">
        <v>322</v>
      </c>
      <c r="E1099">
        <v>1.8</v>
      </c>
      <c r="F1099">
        <v>3907767</v>
      </c>
      <c r="G1099">
        <v>7069170</v>
      </c>
      <c r="H1099">
        <v>1095354000</v>
      </c>
    </row>
    <row r="1100" spans="1:8" x14ac:dyDescent="0.3">
      <c r="A1100" s="2">
        <v>42027</v>
      </c>
      <c r="B1100" s="6">
        <f t="shared" si="17"/>
        <v>23</v>
      </c>
      <c r="C1100" t="s">
        <v>323</v>
      </c>
      <c r="D1100" s="1" t="s">
        <v>324</v>
      </c>
      <c r="E1100">
        <v>3.37</v>
      </c>
      <c r="F1100">
        <v>41513</v>
      </c>
      <c r="G1100">
        <v>139560</v>
      </c>
      <c r="H1100">
        <v>43628000</v>
      </c>
    </row>
    <row r="1101" spans="1:8" x14ac:dyDescent="0.3">
      <c r="A1101" s="2">
        <v>42027</v>
      </c>
      <c r="B1101" s="6">
        <f t="shared" si="17"/>
        <v>23</v>
      </c>
      <c r="C1101" t="s">
        <v>325</v>
      </c>
      <c r="D1101" s="1" t="s">
        <v>326</v>
      </c>
      <c r="E1101">
        <v>6.85</v>
      </c>
      <c r="F1101">
        <v>11124</v>
      </c>
      <c r="G1101">
        <v>75930</v>
      </c>
      <c r="H1101">
        <v>6721000</v>
      </c>
    </row>
    <row r="1102" spans="1:8" x14ac:dyDescent="0.3">
      <c r="A1102" s="2">
        <v>42027</v>
      </c>
      <c r="B1102" s="6">
        <f t="shared" si="17"/>
        <v>23</v>
      </c>
      <c r="C1102" t="s">
        <v>327</v>
      </c>
      <c r="D1102" s="1" t="s">
        <v>328</v>
      </c>
      <c r="E1102">
        <v>41.53</v>
      </c>
      <c r="F1102">
        <v>845</v>
      </c>
      <c r="G1102">
        <v>35370</v>
      </c>
      <c r="H1102">
        <v>20769000</v>
      </c>
    </row>
    <row r="1103" spans="1:8" x14ac:dyDescent="0.3">
      <c r="A1103" s="2">
        <v>42027</v>
      </c>
      <c r="B1103" s="6">
        <f t="shared" si="17"/>
        <v>23</v>
      </c>
      <c r="C1103" t="s">
        <v>329</v>
      </c>
      <c r="D1103" s="1" t="s">
        <v>330</v>
      </c>
      <c r="E1103">
        <v>24.99</v>
      </c>
      <c r="F1103">
        <v>2</v>
      </c>
      <c r="G1103">
        <v>50</v>
      </c>
      <c r="H1103">
        <v>1991000</v>
      </c>
    </row>
    <row r="1104" spans="1:8" x14ac:dyDescent="0.3">
      <c r="A1104" s="2">
        <v>42027</v>
      </c>
      <c r="B1104" s="6">
        <f t="shared" si="17"/>
        <v>23</v>
      </c>
      <c r="C1104" t="s">
        <v>331</v>
      </c>
      <c r="D1104" s="1" t="s">
        <v>332</v>
      </c>
      <c r="E1104">
        <v>44.5</v>
      </c>
      <c r="F1104">
        <v>153269</v>
      </c>
      <c r="G1104">
        <v>6670720</v>
      </c>
      <c r="H1104">
        <v>27164000</v>
      </c>
    </row>
    <row r="1105" spans="1:8" x14ac:dyDescent="0.3">
      <c r="A1105" s="2">
        <v>42027</v>
      </c>
      <c r="B1105" s="6">
        <f t="shared" si="17"/>
        <v>23</v>
      </c>
      <c r="C1105" t="s">
        <v>333</v>
      </c>
      <c r="D1105" s="1" t="s">
        <v>334</v>
      </c>
      <c r="E1105">
        <v>16.57</v>
      </c>
      <c r="F1105">
        <v>10774</v>
      </c>
      <c r="G1105">
        <v>181040</v>
      </c>
      <c r="H1105">
        <v>3502000</v>
      </c>
    </row>
    <row r="1106" spans="1:8" x14ac:dyDescent="0.3">
      <c r="A1106" s="2">
        <v>42027</v>
      </c>
      <c r="B1106" s="6">
        <f t="shared" si="17"/>
        <v>23</v>
      </c>
      <c r="C1106" t="s">
        <v>335</v>
      </c>
      <c r="D1106" s="1" t="s">
        <v>336</v>
      </c>
      <c r="E1106">
        <v>30.65</v>
      </c>
      <c r="F1106">
        <v>420</v>
      </c>
      <c r="G1106">
        <v>12640</v>
      </c>
      <c r="H1106">
        <v>17315000</v>
      </c>
    </row>
    <row r="1107" spans="1:8" x14ac:dyDescent="0.3">
      <c r="A1107" s="2">
        <v>42027</v>
      </c>
      <c r="B1107" s="6">
        <f t="shared" si="17"/>
        <v>23</v>
      </c>
      <c r="C1107" t="s">
        <v>337</v>
      </c>
      <c r="D1107" s="1" t="s">
        <v>338</v>
      </c>
      <c r="E1107">
        <v>1.51</v>
      </c>
      <c r="F1107">
        <v>0</v>
      </c>
      <c r="G1107">
        <v>0</v>
      </c>
      <c r="H1107">
        <v>0</v>
      </c>
    </row>
    <row r="1108" spans="1:8" x14ac:dyDescent="0.3">
      <c r="A1108" s="2">
        <v>42027</v>
      </c>
      <c r="B1108" s="6">
        <f t="shared" si="17"/>
        <v>23</v>
      </c>
      <c r="C1108" t="s">
        <v>339</v>
      </c>
      <c r="D1108" s="1" t="s">
        <v>340</v>
      </c>
      <c r="E1108">
        <v>11.3</v>
      </c>
      <c r="F1108">
        <v>282511</v>
      </c>
      <c r="G1108">
        <v>3218830</v>
      </c>
      <c r="H1108">
        <v>3233000</v>
      </c>
    </row>
    <row r="1109" spans="1:8" x14ac:dyDescent="0.3">
      <c r="A1109" s="2">
        <v>42027</v>
      </c>
      <c r="B1109" s="6">
        <f t="shared" si="17"/>
        <v>23</v>
      </c>
      <c r="C1109" t="s">
        <v>341</v>
      </c>
      <c r="D1109" s="1" t="s">
        <v>342</v>
      </c>
      <c r="E1109">
        <v>72</v>
      </c>
      <c r="F1109">
        <v>50610</v>
      </c>
      <c r="G1109">
        <v>3620070</v>
      </c>
      <c r="H1109">
        <v>40919000</v>
      </c>
    </row>
    <row r="1110" spans="1:8" x14ac:dyDescent="0.3">
      <c r="A1110" s="2">
        <v>42027</v>
      </c>
      <c r="B1110" s="6">
        <f t="shared" si="17"/>
        <v>23</v>
      </c>
      <c r="C1110" t="s">
        <v>343</v>
      </c>
      <c r="D1110" s="1" t="s">
        <v>344</v>
      </c>
      <c r="E1110">
        <v>4.91</v>
      </c>
      <c r="F1110">
        <v>167594</v>
      </c>
      <c r="G1110">
        <v>827230</v>
      </c>
      <c r="H1110">
        <v>245350000</v>
      </c>
    </row>
    <row r="1111" spans="1:8" x14ac:dyDescent="0.3">
      <c r="A1111" s="2">
        <v>42027</v>
      </c>
      <c r="B1111" s="6">
        <f t="shared" si="17"/>
        <v>23</v>
      </c>
      <c r="C1111" t="s">
        <v>345</v>
      </c>
      <c r="D1111" s="1" t="s">
        <v>346</v>
      </c>
      <c r="E1111">
        <v>108.8</v>
      </c>
      <c r="F1111">
        <v>42530</v>
      </c>
      <c r="G1111">
        <v>4609490</v>
      </c>
      <c r="H1111">
        <v>30584000</v>
      </c>
    </row>
    <row r="1112" spans="1:8" x14ac:dyDescent="0.3">
      <c r="A1112" s="2">
        <v>42027</v>
      </c>
      <c r="B1112" s="6">
        <f t="shared" si="17"/>
        <v>23</v>
      </c>
      <c r="C1112" t="s">
        <v>347</v>
      </c>
      <c r="D1112" s="1" t="s">
        <v>348</v>
      </c>
      <c r="E1112">
        <v>3.3</v>
      </c>
      <c r="F1112">
        <v>1505</v>
      </c>
      <c r="G1112">
        <v>4940</v>
      </c>
      <c r="H1112">
        <v>25500000</v>
      </c>
    </row>
    <row r="1113" spans="1:8" x14ac:dyDescent="0.3">
      <c r="A1113" s="2">
        <v>42027</v>
      </c>
      <c r="B1113" s="6">
        <f t="shared" si="17"/>
        <v>23</v>
      </c>
      <c r="C1113" t="s">
        <v>349</v>
      </c>
      <c r="D1113" s="1" t="s">
        <v>350</v>
      </c>
      <c r="E1113">
        <v>1.86</v>
      </c>
      <c r="F1113">
        <v>455566</v>
      </c>
      <c r="G1113">
        <v>851100</v>
      </c>
      <c r="H1113">
        <v>70928000</v>
      </c>
    </row>
    <row r="1114" spans="1:8" x14ac:dyDescent="0.3">
      <c r="A1114" s="2">
        <v>42027</v>
      </c>
      <c r="B1114" s="6">
        <f t="shared" si="17"/>
        <v>23</v>
      </c>
      <c r="C1114" t="s">
        <v>351</v>
      </c>
      <c r="D1114" s="1" t="s">
        <v>352</v>
      </c>
      <c r="E1114">
        <v>5</v>
      </c>
      <c r="F1114">
        <v>558</v>
      </c>
      <c r="G1114">
        <v>2790</v>
      </c>
      <c r="H1114">
        <v>1143000</v>
      </c>
    </row>
    <row r="1115" spans="1:8" x14ac:dyDescent="0.3">
      <c r="A1115" s="2">
        <v>42027</v>
      </c>
      <c r="B1115" s="6">
        <f t="shared" si="17"/>
        <v>23</v>
      </c>
      <c r="C1115" t="s">
        <v>353</v>
      </c>
      <c r="D1115" s="1" t="s">
        <v>354</v>
      </c>
      <c r="E1115">
        <v>3.22</v>
      </c>
      <c r="F1115">
        <v>58607</v>
      </c>
      <c r="G1115">
        <v>189140</v>
      </c>
      <c r="H1115">
        <v>36119000</v>
      </c>
    </row>
    <row r="1116" spans="1:8" x14ac:dyDescent="0.3">
      <c r="A1116" s="2">
        <v>42027</v>
      </c>
      <c r="B1116" s="6">
        <f t="shared" si="17"/>
        <v>23</v>
      </c>
      <c r="C1116" t="s">
        <v>355</v>
      </c>
      <c r="D1116" s="1" t="s">
        <v>356</v>
      </c>
      <c r="E1116">
        <v>5.12</v>
      </c>
      <c r="F1116">
        <v>5079</v>
      </c>
      <c r="G1116">
        <v>25820</v>
      </c>
      <c r="H1116">
        <v>4199000</v>
      </c>
    </row>
    <row r="1117" spans="1:8" x14ac:dyDescent="0.3">
      <c r="A1117" s="2">
        <v>42027</v>
      </c>
      <c r="B1117" s="6">
        <f t="shared" si="17"/>
        <v>23</v>
      </c>
      <c r="C1117" t="s">
        <v>357</v>
      </c>
      <c r="D1117" s="1" t="s">
        <v>358</v>
      </c>
      <c r="E1117">
        <v>32.15</v>
      </c>
      <c r="F1117">
        <v>1441</v>
      </c>
      <c r="G1117">
        <v>45340</v>
      </c>
      <c r="H1117">
        <v>1839000</v>
      </c>
    </row>
    <row r="1118" spans="1:8" x14ac:dyDescent="0.3">
      <c r="A1118" s="2">
        <v>42027</v>
      </c>
      <c r="B1118" s="6">
        <f t="shared" si="17"/>
        <v>23</v>
      </c>
      <c r="C1118" t="s">
        <v>359</v>
      </c>
      <c r="D1118" s="1" t="s">
        <v>360</v>
      </c>
      <c r="E1118">
        <v>3.08</v>
      </c>
      <c r="F1118">
        <v>34853</v>
      </c>
      <c r="G1118">
        <v>105020</v>
      </c>
      <c r="H1118">
        <v>7831000</v>
      </c>
    </row>
    <row r="1119" spans="1:8" x14ac:dyDescent="0.3">
      <c r="A1119" s="2">
        <v>42027</v>
      </c>
      <c r="B1119" s="6">
        <f t="shared" si="17"/>
        <v>23</v>
      </c>
      <c r="C1119" t="s">
        <v>361</v>
      </c>
      <c r="D1119" s="1" t="s">
        <v>362</v>
      </c>
      <c r="E1119">
        <v>0.02</v>
      </c>
      <c r="F1119">
        <v>59542</v>
      </c>
      <c r="G1119">
        <v>1190</v>
      </c>
      <c r="H1119">
        <v>0</v>
      </c>
    </row>
    <row r="1120" spans="1:8" x14ac:dyDescent="0.3">
      <c r="A1120" s="2">
        <v>42027</v>
      </c>
      <c r="B1120" s="6">
        <f t="shared" si="17"/>
        <v>23</v>
      </c>
      <c r="C1120" t="s">
        <v>363</v>
      </c>
      <c r="D1120" s="1" t="s">
        <v>364</v>
      </c>
      <c r="E1120">
        <v>0.13</v>
      </c>
      <c r="F1120">
        <v>484387</v>
      </c>
      <c r="G1120">
        <v>60620</v>
      </c>
      <c r="H1120">
        <v>0</v>
      </c>
    </row>
    <row r="1121" spans="1:8" x14ac:dyDescent="0.3">
      <c r="A1121" s="2">
        <v>42027</v>
      </c>
      <c r="B1121" s="6">
        <f t="shared" si="17"/>
        <v>23</v>
      </c>
      <c r="C1121" t="s">
        <v>365</v>
      </c>
      <c r="D1121" s="1" t="s">
        <v>366</v>
      </c>
      <c r="E1121">
        <v>1.1000000000000001</v>
      </c>
      <c r="F1121">
        <v>10516</v>
      </c>
      <c r="G1121">
        <v>11190</v>
      </c>
      <c r="H1121">
        <v>4084000</v>
      </c>
    </row>
    <row r="1122" spans="1:8" x14ac:dyDescent="0.3">
      <c r="A1122" s="2">
        <v>42027</v>
      </c>
      <c r="B1122" s="6">
        <f t="shared" si="17"/>
        <v>23</v>
      </c>
      <c r="C1122" t="s">
        <v>367</v>
      </c>
      <c r="D1122" s="1" t="s">
        <v>368</v>
      </c>
      <c r="E1122">
        <v>0.98</v>
      </c>
      <c r="F1122">
        <v>19735</v>
      </c>
      <c r="G1122">
        <v>19310</v>
      </c>
      <c r="H1122">
        <v>5438000</v>
      </c>
    </row>
    <row r="1123" spans="1:8" x14ac:dyDescent="0.3">
      <c r="A1123" s="2">
        <v>42027</v>
      </c>
      <c r="B1123" s="6">
        <f t="shared" si="17"/>
        <v>23</v>
      </c>
      <c r="C1123" t="s">
        <v>369</v>
      </c>
      <c r="D1123" s="1" t="s">
        <v>370</v>
      </c>
      <c r="E1123">
        <v>9</v>
      </c>
      <c r="F1123">
        <v>0</v>
      </c>
      <c r="G1123">
        <v>0</v>
      </c>
      <c r="H1123">
        <v>15129000</v>
      </c>
    </row>
    <row r="1124" spans="1:8" x14ac:dyDescent="0.3">
      <c r="A1124" s="2">
        <v>42027</v>
      </c>
      <c r="B1124" s="6">
        <f t="shared" si="17"/>
        <v>23</v>
      </c>
      <c r="C1124" t="s">
        <v>371</v>
      </c>
      <c r="D1124" s="1" t="s">
        <v>372</v>
      </c>
      <c r="E1124">
        <v>5.8</v>
      </c>
      <c r="F1124">
        <v>5085</v>
      </c>
      <c r="G1124">
        <v>29050</v>
      </c>
      <c r="H1124">
        <v>9809000</v>
      </c>
    </row>
    <row r="1125" spans="1:8" x14ac:dyDescent="0.3">
      <c r="A1125" s="2">
        <v>42027</v>
      </c>
      <c r="B1125" s="6">
        <f t="shared" si="17"/>
        <v>23</v>
      </c>
      <c r="C1125" t="s">
        <v>373</v>
      </c>
      <c r="D1125" s="1" t="s">
        <v>374</v>
      </c>
      <c r="E1125">
        <v>2.29</v>
      </c>
      <c r="F1125">
        <v>549</v>
      </c>
      <c r="G1125">
        <v>1210</v>
      </c>
      <c r="H1125">
        <v>11568000</v>
      </c>
    </row>
    <row r="1126" spans="1:8" x14ac:dyDescent="0.3">
      <c r="A1126" s="2">
        <v>42027</v>
      </c>
      <c r="B1126" s="6">
        <f t="shared" si="17"/>
        <v>23</v>
      </c>
      <c r="C1126" t="s">
        <v>375</v>
      </c>
      <c r="D1126" s="1" t="s">
        <v>376</v>
      </c>
      <c r="E1126">
        <v>29.9</v>
      </c>
      <c r="F1126">
        <v>3964</v>
      </c>
      <c r="G1126">
        <v>116020</v>
      </c>
      <c r="H1126">
        <v>4187000</v>
      </c>
    </row>
    <row r="1127" spans="1:8" x14ac:dyDescent="0.3">
      <c r="A1127" s="2">
        <v>42027</v>
      </c>
      <c r="B1127" s="6">
        <f t="shared" si="17"/>
        <v>23</v>
      </c>
      <c r="C1127" t="s">
        <v>377</v>
      </c>
      <c r="D1127" s="1" t="s">
        <v>378</v>
      </c>
      <c r="E1127">
        <v>1.54</v>
      </c>
      <c r="F1127">
        <v>18</v>
      </c>
      <c r="G1127">
        <v>30</v>
      </c>
      <c r="H1127">
        <v>3715000</v>
      </c>
    </row>
    <row r="1128" spans="1:8" x14ac:dyDescent="0.3">
      <c r="A1128" s="2">
        <v>42027</v>
      </c>
      <c r="B1128" s="6">
        <f t="shared" si="17"/>
        <v>23</v>
      </c>
      <c r="C1128" t="s">
        <v>379</v>
      </c>
      <c r="D1128" s="1" t="s">
        <v>380</v>
      </c>
      <c r="E1128">
        <v>2.62</v>
      </c>
      <c r="F1128">
        <v>55562</v>
      </c>
      <c r="G1128">
        <v>146060</v>
      </c>
      <c r="H1128">
        <v>93737000</v>
      </c>
    </row>
    <row r="1129" spans="1:8" x14ac:dyDescent="0.3">
      <c r="A1129" s="2">
        <v>42027</v>
      </c>
      <c r="B1129" s="6">
        <f t="shared" si="17"/>
        <v>23</v>
      </c>
      <c r="C1129" t="s">
        <v>381</v>
      </c>
      <c r="D1129" s="1" t="s">
        <v>382</v>
      </c>
      <c r="E1129">
        <v>2.27</v>
      </c>
      <c r="F1129">
        <v>24835</v>
      </c>
      <c r="G1129">
        <v>56260</v>
      </c>
      <c r="H1129">
        <v>7444000</v>
      </c>
    </row>
    <row r="1130" spans="1:8" x14ac:dyDescent="0.3">
      <c r="A1130" s="2">
        <v>42027</v>
      </c>
      <c r="B1130" s="6">
        <f t="shared" si="17"/>
        <v>23</v>
      </c>
      <c r="C1130" t="s">
        <v>383</v>
      </c>
      <c r="D1130" s="1" t="s">
        <v>384</v>
      </c>
      <c r="E1130">
        <v>1.76</v>
      </c>
      <c r="F1130">
        <v>5624</v>
      </c>
      <c r="G1130">
        <v>9740</v>
      </c>
      <c r="H1130">
        <v>5435000</v>
      </c>
    </row>
    <row r="1131" spans="1:8" x14ac:dyDescent="0.3">
      <c r="A1131" s="2">
        <v>42027</v>
      </c>
      <c r="B1131" s="6">
        <f t="shared" si="17"/>
        <v>23</v>
      </c>
      <c r="C1131" t="s">
        <v>385</v>
      </c>
      <c r="D1131" s="1" t="s">
        <v>386</v>
      </c>
      <c r="E1131">
        <v>0.8</v>
      </c>
      <c r="F1131">
        <v>52321</v>
      </c>
      <c r="G1131">
        <v>41230</v>
      </c>
      <c r="H1131">
        <v>23452000</v>
      </c>
    </row>
    <row r="1132" spans="1:8" x14ac:dyDescent="0.3">
      <c r="A1132" s="2">
        <v>42027</v>
      </c>
      <c r="B1132" s="6">
        <f t="shared" si="17"/>
        <v>23</v>
      </c>
      <c r="C1132" t="s">
        <v>387</v>
      </c>
      <c r="D1132" s="1" t="s">
        <v>388</v>
      </c>
      <c r="E1132">
        <v>56.85</v>
      </c>
      <c r="F1132">
        <v>1806</v>
      </c>
      <c r="G1132">
        <v>101400</v>
      </c>
      <c r="H1132">
        <v>1165000</v>
      </c>
    </row>
    <row r="1133" spans="1:8" x14ac:dyDescent="0.3">
      <c r="A1133" s="2">
        <v>42027</v>
      </c>
      <c r="B1133" s="6">
        <f t="shared" si="17"/>
        <v>23</v>
      </c>
      <c r="C1133" t="s">
        <v>389</v>
      </c>
      <c r="D1133" s="1" t="s">
        <v>390</v>
      </c>
      <c r="E1133">
        <v>136.5</v>
      </c>
      <c r="F1133">
        <v>98797</v>
      </c>
      <c r="G1133">
        <v>13570390</v>
      </c>
      <c r="H1133">
        <v>30454000</v>
      </c>
    </row>
    <row r="1134" spans="1:8" x14ac:dyDescent="0.3">
      <c r="A1134" s="2">
        <v>42027</v>
      </c>
      <c r="B1134" s="6">
        <f t="shared" si="17"/>
        <v>23</v>
      </c>
      <c r="C1134" t="s">
        <v>391</v>
      </c>
      <c r="D1134" s="1" t="s">
        <v>392</v>
      </c>
      <c r="E1134">
        <v>3.46</v>
      </c>
      <c r="F1134">
        <v>2535</v>
      </c>
      <c r="G1134">
        <v>8770</v>
      </c>
      <c r="H1134">
        <v>12110000</v>
      </c>
    </row>
    <row r="1135" spans="1:8" x14ac:dyDescent="0.3">
      <c r="A1135" s="2">
        <v>42027</v>
      </c>
      <c r="B1135" s="6">
        <f t="shared" si="17"/>
        <v>23</v>
      </c>
      <c r="C1135" t="s">
        <v>393</v>
      </c>
      <c r="D1135" s="1" t="s">
        <v>394</v>
      </c>
      <c r="E1135">
        <v>16.22</v>
      </c>
      <c r="F1135">
        <v>2310</v>
      </c>
      <c r="G1135">
        <v>36960</v>
      </c>
      <c r="H1135">
        <v>6189000</v>
      </c>
    </row>
    <row r="1136" spans="1:8" x14ac:dyDescent="0.3">
      <c r="A1136" s="2">
        <v>42027</v>
      </c>
      <c r="B1136" s="6">
        <f t="shared" si="17"/>
        <v>23</v>
      </c>
      <c r="C1136" t="s">
        <v>395</v>
      </c>
      <c r="D1136" s="1" t="s">
        <v>396</v>
      </c>
      <c r="E1136">
        <v>13</v>
      </c>
      <c r="F1136">
        <v>5</v>
      </c>
      <c r="G1136">
        <v>70</v>
      </c>
      <c r="H1136">
        <v>0</v>
      </c>
    </row>
    <row r="1137" spans="1:8" x14ac:dyDescent="0.3">
      <c r="A1137" s="2">
        <v>42027</v>
      </c>
      <c r="B1137" s="6">
        <f t="shared" si="17"/>
        <v>23</v>
      </c>
      <c r="C1137" t="s">
        <v>397</v>
      </c>
      <c r="D1137" s="1" t="s">
        <v>398</v>
      </c>
      <c r="E1137">
        <v>175.5</v>
      </c>
      <c r="F1137">
        <v>33636</v>
      </c>
      <c r="G1137">
        <v>5795670</v>
      </c>
      <c r="H1137">
        <v>5028000</v>
      </c>
    </row>
    <row r="1138" spans="1:8" x14ac:dyDescent="0.3">
      <c r="A1138" s="2">
        <v>42027</v>
      </c>
      <c r="B1138" s="6">
        <f t="shared" si="17"/>
        <v>23</v>
      </c>
      <c r="C1138" t="s">
        <v>399</v>
      </c>
      <c r="D1138" s="1" t="s">
        <v>400</v>
      </c>
      <c r="E1138">
        <v>18.670000000000002</v>
      </c>
      <c r="F1138">
        <v>981</v>
      </c>
      <c r="G1138">
        <v>18300</v>
      </c>
      <c r="H1138">
        <v>4000000</v>
      </c>
    </row>
    <row r="1139" spans="1:8" x14ac:dyDescent="0.3">
      <c r="A1139" s="2">
        <v>42027</v>
      </c>
      <c r="B1139" s="6">
        <f t="shared" si="17"/>
        <v>23</v>
      </c>
      <c r="C1139" t="s">
        <v>401</v>
      </c>
      <c r="D1139" s="1" t="s">
        <v>402</v>
      </c>
      <c r="E1139">
        <v>0.9</v>
      </c>
      <c r="F1139">
        <v>7991</v>
      </c>
      <c r="G1139">
        <v>7200</v>
      </c>
      <c r="H1139">
        <v>0</v>
      </c>
    </row>
    <row r="1140" spans="1:8" x14ac:dyDescent="0.3">
      <c r="A1140" s="2">
        <v>42027</v>
      </c>
      <c r="B1140" s="6">
        <f t="shared" si="17"/>
        <v>23</v>
      </c>
      <c r="C1140" t="s">
        <v>403</v>
      </c>
      <c r="D1140" s="1" t="s">
        <v>404</v>
      </c>
      <c r="E1140">
        <v>212.95</v>
      </c>
      <c r="F1140">
        <v>17402</v>
      </c>
      <c r="G1140">
        <v>3613150</v>
      </c>
      <c r="H1140">
        <v>8393000</v>
      </c>
    </row>
    <row r="1141" spans="1:8" x14ac:dyDescent="0.3">
      <c r="A1141" s="2">
        <v>42027</v>
      </c>
      <c r="B1141" s="6">
        <f t="shared" si="17"/>
        <v>23</v>
      </c>
      <c r="C1141" t="s">
        <v>405</v>
      </c>
      <c r="D1141" s="1" t="s">
        <v>406</v>
      </c>
      <c r="E1141">
        <v>4.24</v>
      </c>
      <c r="F1141">
        <v>608</v>
      </c>
      <c r="G1141">
        <v>2500</v>
      </c>
      <c r="H1141">
        <v>2639000</v>
      </c>
    </row>
    <row r="1142" spans="1:8" x14ac:dyDescent="0.3">
      <c r="A1142" s="2">
        <v>42027</v>
      </c>
      <c r="B1142" s="6">
        <f t="shared" si="17"/>
        <v>23</v>
      </c>
      <c r="C1142" t="s">
        <v>407</v>
      </c>
      <c r="D1142" s="1" t="s">
        <v>408</v>
      </c>
      <c r="E1142">
        <v>1.06</v>
      </c>
      <c r="F1142">
        <v>669</v>
      </c>
      <c r="G1142">
        <v>680</v>
      </c>
      <c r="H1142">
        <v>0</v>
      </c>
    </row>
    <row r="1143" spans="1:8" x14ac:dyDescent="0.3">
      <c r="A1143" s="2">
        <v>42027</v>
      </c>
      <c r="B1143" s="6">
        <f t="shared" si="17"/>
        <v>23</v>
      </c>
      <c r="C1143" t="s">
        <v>409</v>
      </c>
      <c r="D1143" s="1" t="s">
        <v>410</v>
      </c>
      <c r="E1143">
        <v>9.0500000000000007</v>
      </c>
      <c r="F1143">
        <v>110</v>
      </c>
      <c r="G1143">
        <v>1000</v>
      </c>
      <c r="H1143">
        <v>5944000</v>
      </c>
    </row>
    <row r="1144" spans="1:8" x14ac:dyDescent="0.3">
      <c r="A1144" s="2">
        <v>42027</v>
      </c>
      <c r="B1144" s="6">
        <f t="shared" si="17"/>
        <v>23</v>
      </c>
      <c r="C1144" t="s">
        <v>411</v>
      </c>
      <c r="D1144" s="1" t="s">
        <v>412</v>
      </c>
      <c r="E1144">
        <v>0.11</v>
      </c>
      <c r="F1144">
        <v>25489</v>
      </c>
      <c r="G1144">
        <v>2800</v>
      </c>
      <c r="H1144">
        <v>0</v>
      </c>
    </row>
    <row r="1145" spans="1:8" x14ac:dyDescent="0.3">
      <c r="A1145" s="2">
        <v>42027</v>
      </c>
      <c r="B1145" s="6">
        <f t="shared" si="17"/>
        <v>23</v>
      </c>
      <c r="C1145" t="s">
        <v>413</v>
      </c>
      <c r="D1145" s="1" t="s">
        <v>414</v>
      </c>
      <c r="E1145">
        <v>2.2000000000000002</v>
      </c>
      <c r="F1145">
        <v>150</v>
      </c>
      <c r="G1145">
        <v>330</v>
      </c>
      <c r="H1145">
        <v>0</v>
      </c>
    </row>
    <row r="1146" spans="1:8" x14ac:dyDescent="0.3">
      <c r="A1146" s="2">
        <v>42027</v>
      </c>
      <c r="B1146" s="6">
        <f t="shared" si="17"/>
        <v>23</v>
      </c>
      <c r="C1146" t="s">
        <v>415</v>
      </c>
      <c r="D1146" s="1" t="s">
        <v>416</v>
      </c>
      <c r="E1146">
        <v>4.0199999999999996</v>
      </c>
      <c r="F1146">
        <v>31103</v>
      </c>
      <c r="G1146">
        <v>125880</v>
      </c>
      <c r="H1146">
        <v>18968000</v>
      </c>
    </row>
    <row r="1147" spans="1:8" x14ac:dyDescent="0.3">
      <c r="A1147" s="2">
        <v>42027</v>
      </c>
      <c r="B1147" s="6">
        <f t="shared" si="17"/>
        <v>23</v>
      </c>
      <c r="C1147" t="s">
        <v>417</v>
      </c>
      <c r="D1147" s="1" t="s">
        <v>418</v>
      </c>
      <c r="E1147">
        <v>0.85</v>
      </c>
      <c r="F1147">
        <v>13890</v>
      </c>
      <c r="G1147">
        <v>11840</v>
      </c>
      <c r="H1147">
        <v>8070000</v>
      </c>
    </row>
    <row r="1148" spans="1:8" x14ac:dyDescent="0.3">
      <c r="A1148" s="2">
        <v>42027</v>
      </c>
      <c r="B1148" s="6">
        <f t="shared" si="17"/>
        <v>23</v>
      </c>
      <c r="C1148" t="s">
        <v>419</v>
      </c>
      <c r="D1148" s="1" t="s">
        <v>420</v>
      </c>
      <c r="E1148">
        <v>3.34</v>
      </c>
      <c r="F1148">
        <v>200</v>
      </c>
      <c r="G1148">
        <v>600</v>
      </c>
      <c r="H1148">
        <v>3600000</v>
      </c>
    </row>
    <row r="1149" spans="1:8" x14ac:dyDescent="0.3">
      <c r="A1149" s="2">
        <v>42027</v>
      </c>
      <c r="B1149" s="6">
        <f t="shared" si="17"/>
        <v>23</v>
      </c>
      <c r="C1149" t="s">
        <v>421</v>
      </c>
      <c r="D1149" s="1" t="s">
        <v>422</v>
      </c>
      <c r="E1149">
        <v>1.61</v>
      </c>
      <c r="F1149">
        <v>2474</v>
      </c>
      <c r="G1149">
        <v>3960</v>
      </c>
      <c r="H1149">
        <v>0</v>
      </c>
    </row>
    <row r="1150" spans="1:8" x14ac:dyDescent="0.3">
      <c r="A1150" s="2">
        <v>42027</v>
      </c>
      <c r="B1150" s="6">
        <f t="shared" si="17"/>
        <v>23</v>
      </c>
      <c r="C1150" t="s">
        <v>423</v>
      </c>
      <c r="D1150" s="1" t="s">
        <v>424</v>
      </c>
      <c r="E1150">
        <v>5</v>
      </c>
      <c r="F1150">
        <v>3213</v>
      </c>
      <c r="G1150">
        <v>16040</v>
      </c>
      <c r="H1150">
        <v>11334000</v>
      </c>
    </row>
    <row r="1151" spans="1:8" x14ac:dyDescent="0.3">
      <c r="A1151" s="2">
        <v>42027</v>
      </c>
      <c r="B1151" s="6">
        <f t="shared" si="17"/>
        <v>23</v>
      </c>
      <c r="C1151" t="s">
        <v>425</v>
      </c>
      <c r="D1151" s="1" t="s">
        <v>426</v>
      </c>
      <c r="E1151">
        <v>1.86</v>
      </c>
      <c r="F1151">
        <v>9250</v>
      </c>
      <c r="G1151">
        <v>17160</v>
      </c>
      <c r="H1151">
        <v>0</v>
      </c>
    </row>
    <row r="1152" spans="1:8" x14ac:dyDescent="0.3">
      <c r="A1152" s="2">
        <v>42027</v>
      </c>
      <c r="B1152" s="6">
        <f t="shared" si="17"/>
        <v>23</v>
      </c>
      <c r="C1152" t="s">
        <v>427</v>
      </c>
      <c r="D1152" s="1" t="s">
        <v>428</v>
      </c>
      <c r="E1152">
        <v>21</v>
      </c>
      <c r="F1152">
        <v>5</v>
      </c>
      <c r="G1152">
        <v>110</v>
      </c>
      <c r="H1152">
        <v>0</v>
      </c>
    </row>
    <row r="1153" spans="1:8" x14ac:dyDescent="0.3">
      <c r="A1153" s="2">
        <v>42027</v>
      </c>
      <c r="B1153" s="6">
        <f t="shared" si="17"/>
        <v>23</v>
      </c>
      <c r="C1153" t="s">
        <v>429</v>
      </c>
      <c r="D1153" s="1" t="s">
        <v>430</v>
      </c>
      <c r="E1153">
        <v>20.399999999999999</v>
      </c>
      <c r="F1153">
        <v>199841</v>
      </c>
      <c r="G1153">
        <v>4181460</v>
      </c>
      <c r="H1153">
        <v>52636000</v>
      </c>
    </row>
    <row r="1154" spans="1:8" x14ac:dyDescent="0.3">
      <c r="A1154" s="2">
        <v>42027</v>
      </c>
      <c r="B1154" s="6">
        <f t="shared" si="17"/>
        <v>23</v>
      </c>
      <c r="C1154" t="s">
        <v>431</v>
      </c>
      <c r="D1154" s="1" t="s">
        <v>432</v>
      </c>
      <c r="E1154">
        <v>0.3</v>
      </c>
      <c r="F1154">
        <v>48892</v>
      </c>
      <c r="G1154">
        <v>14670</v>
      </c>
      <c r="H1154">
        <v>0</v>
      </c>
    </row>
    <row r="1155" spans="1:8" x14ac:dyDescent="0.3">
      <c r="A1155" s="2">
        <v>42027</v>
      </c>
      <c r="B1155" s="6">
        <f t="shared" ref="B1155:B1218" si="18">DAY(A1155)</f>
        <v>23</v>
      </c>
      <c r="C1155" t="s">
        <v>433</v>
      </c>
      <c r="D1155" s="1" t="s">
        <v>434</v>
      </c>
      <c r="E1155">
        <v>2.6</v>
      </c>
      <c r="F1155">
        <v>21694</v>
      </c>
      <c r="G1155">
        <v>56420</v>
      </c>
      <c r="H1155">
        <v>32447000</v>
      </c>
    </row>
    <row r="1156" spans="1:8" x14ac:dyDescent="0.3">
      <c r="A1156" s="2">
        <v>42027</v>
      </c>
      <c r="B1156" s="6">
        <f t="shared" si="18"/>
        <v>23</v>
      </c>
      <c r="C1156" t="s">
        <v>435</v>
      </c>
      <c r="D1156" s="1" t="s">
        <v>436</v>
      </c>
      <c r="E1156">
        <v>9.81</v>
      </c>
      <c r="F1156">
        <v>6471</v>
      </c>
      <c r="G1156">
        <v>64380</v>
      </c>
      <c r="H1156">
        <v>1509000</v>
      </c>
    </row>
    <row r="1157" spans="1:8" x14ac:dyDescent="0.3">
      <c r="A1157" s="2">
        <v>42027</v>
      </c>
      <c r="B1157" s="6">
        <f t="shared" si="18"/>
        <v>23</v>
      </c>
      <c r="C1157" t="s">
        <v>437</v>
      </c>
      <c r="D1157" s="1" t="s">
        <v>438</v>
      </c>
      <c r="E1157">
        <v>2.94</v>
      </c>
      <c r="F1157">
        <v>108261</v>
      </c>
      <c r="G1157">
        <v>313070</v>
      </c>
      <c r="H1157">
        <v>26333000</v>
      </c>
    </row>
    <row r="1158" spans="1:8" x14ac:dyDescent="0.3">
      <c r="A1158" s="2">
        <v>42027</v>
      </c>
      <c r="B1158" s="6">
        <f t="shared" si="18"/>
        <v>23</v>
      </c>
      <c r="C1158" t="s">
        <v>439</v>
      </c>
      <c r="D1158" s="1" t="s">
        <v>440</v>
      </c>
      <c r="E1158">
        <v>2.4</v>
      </c>
      <c r="F1158">
        <v>405</v>
      </c>
      <c r="G1158">
        <v>970</v>
      </c>
      <c r="H1158">
        <v>4047000</v>
      </c>
    </row>
    <row r="1159" spans="1:8" x14ac:dyDescent="0.3">
      <c r="A1159" s="2">
        <v>42027</v>
      </c>
      <c r="B1159" s="6">
        <f t="shared" si="18"/>
        <v>23</v>
      </c>
      <c r="C1159" t="s">
        <v>441</v>
      </c>
      <c r="D1159" s="1" t="s">
        <v>442</v>
      </c>
      <c r="E1159">
        <v>0.02</v>
      </c>
      <c r="F1159">
        <v>53730</v>
      </c>
      <c r="G1159">
        <v>1070</v>
      </c>
      <c r="H1159">
        <v>0</v>
      </c>
    </row>
    <row r="1160" spans="1:8" x14ac:dyDescent="0.3">
      <c r="A1160" s="2">
        <v>42027</v>
      </c>
      <c r="B1160" s="6">
        <f t="shared" si="18"/>
        <v>23</v>
      </c>
      <c r="C1160" t="s">
        <v>443</v>
      </c>
      <c r="D1160" s="1" t="s">
        <v>444</v>
      </c>
      <c r="E1160">
        <v>6.66</v>
      </c>
      <c r="F1160">
        <v>0</v>
      </c>
      <c r="G1160">
        <v>0</v>
      </c>
      <c r="H1160">
        <v>3329000</v>
      </c>
    </row>
    <row r="1161" spans="1:8" x14ac:dyDescent="0.3">
      <c r="A1161" s="2">
        <v>42027</v>
      </c>
      <c r="B1161" s="6">
        <f t="shared" si="18"/>
        <v>23</v>
      </c>
      <c r="C1161" t="s">
        <v>445</v>
      </c>
      <c r="D1161" s="1" t="s">
        <v>446</v>
      </c>
      <c r="E1161">
        <v>1.21</v>
      </c>
      <c r="F1161">
        <v>195414</v>
      </c>
      <c r="G1161">
        <v>241150</v>
      </c>
      <c r="H1161">
        <v>45144000</v>
      </c>
    </row>
    <row r="1162" spans="1:8" x14ac:dyDescent="0.3">
      <c r="A1162" s="2">
        <v>42027</v>
      </c>
      <c r="B1162" s="6">
        <f t="shared" si="18"/>
        <v>23</v>
      </c>
      <c r="C1162" t="s">
        <v>447</v>
      </c>
      <c r="D1162" s="1" t="s">
        <v>448</v>
      </c>
      <c r="E1162">
        <v>32.479999999999997</v>
      </c>
      <c r="F1162">
        <v>39911</v>
      </c>
      <c r="G1162">
        <v>1293950</v>
      </c>
      <c r="H1162">
        <v>48500000</v>
      </c>
    </row>
    <row r="1163" spans="1:8" x14ac:dyDescent="0.3">
      <c r="A1163" s="2">
        <v>42027</v>
      </c>
      <c r="B1163" s="6">
        <f t="shared" si="18"/>
        <v>23</v>
      </c>
      <c r="C1163" t="s">
        <v>449</v>
      </c>
      <c r="D1163" s="1" t="s">
        <v>450</v>
      </c>
      <c r="E1163">
        <v>280</v>
      </c>
      <c r="F1163">
        <v>8308</v>
      </c>
      <c r="G1163">
        <v>2326150</v>
      </c>
      <c r="H1163">
        <v>9380000</v>
      </c>
    </row>
    <row r="1164" spans="1:8" x14ac:dyDescent="0.3">
      <c r="A1164" s="2">
        <v>42027</v>
      </c>
      <c r="B1164" s="6">
        <f t="shared" si="18"/>
        <v>23</v>
      </c>
      <c r="C1164" t="s">
        <v>451</v>
      </c>
      <c r="D1164" s="1" t="s">
        <v>452</v>
      </c>
      <c r="E1164">
        <v>108.25</v>
      </c>
      <c r="F1164">
        <v>770179</v>
      </c>
      <c r="G1164">
        <v>83823260</v>
      </c>
      <c r="H1164">
        <v>136410000</v>
      </c>
    </row>
    <row r="1165" spans="1:8" x14ac:dyDescent="0.3">
      <c r="A1165" s="2">
        <v>42027</v>
      </c>
      <c r="B1165" s="6">
        <f t="shared" si="18"/>
        <v>23</v>
      </c>
      <c r="C1165" t="s">
        <v>453</v>
      </c>
      <c r="D1165" s="1" t="s">
        <v>454</v>
      </c>
      <c r="E1165">
        <v>13.04</v>
      </c>
      <c r="F1165">
        <v>2231</v>
      </c>
      <c r="G1165">
        <v>28730</v>
      </c>
      <c r="H1165">
        <v>6739000</v>
      </c>
    </row>
    <row r="1166" spans="1:8" x14ac:dyDescent="0.3">
      <c r="A1166" s="2">
        <v>42027</v>
      </c>
      <c r="B1166" s="6">
        <f t="shared" si="18"/>
        <v>23</v>
      </c>
      <c r="C1166" t="s">
        <v>455</v>
      </c>
      <c r="D1166" s="1" t="s">
        <v>456</v>
      </c>
      <c r="E1166">
        <v>36.19</v>
      </c>
      <c r="F1166">
        <v>61</v>
      </c>
      <c r="G1166">
        <v>2100</v>
      </c>
      <c r="H1166">
        <v>13085000</v>
      </c>
    </row>
    <row r="1167" spans="1:8" x14ac:dyDescent="0.3">
      <c r="A1167" s="2">
        <v>42027</v>
      </c>
      <c r="B1167" s="6">
        <f t="shared" si="18"/>
        <v>23</v>
      </c>
      <c r="C1167" t="s">
        <v>457</v>
      </c>
      <c r="D1167" s="1" t="s">
        <v>458</v>
      </c>
      <c r="E1167">
        <v>52.5</v>
      </c>
      <c r="F1167">
        <v>50</v>
      </c>
      <c r="G1167">
        <v>2630</v>
      </c>
      <c r="H1167">
        <v>7449000</v>
      </c>
    </row>
    <row r="1168" spans="1:8" x14ac:dyDescent="0.3">
      <c r="A1168" s="2">
        <v>42027</v>
      </c>
      <c r="B1168" s="6">
        <f t="shared" si="18"/>
        <v>23</v>
      </c>
      <c r="C1168" t="s">
        <v>459</v>
      </c>
      <c r="D1168" s="1" t="s">
        <v>460</v>
      </c>
      <c r="E1168">
        <v>7.37</v>
      </c>
      <c r="F1168">
        <v>5</v>
      </c>
      <c r="G1168">
        <v>40</v>
      </c>
      <c r="H1168">
        <v>0</v>
      </c>
    </row>
    <row r="1169" spans="1:8" x14ac:dyDescent="0.3">
      <c r="A1169" s="2">
        <v>42027</v>
      </c>
      <c r="B1169" s="6">
        <f t="shared" si="18"/>
        <v>23</v>
      </c>
      <c r="C1169" t="s">
        <v>461</v>
      </c>
      <c r="D1169" s="1" t="s">
        <v>462</v>
      </c>
      <c r="E1169">
        <v>7.35</v>
      </c>
      <c r="F1169">
        <v>22524</v>
      </c>
      <c r="G1169">
        <v>166640</v>
      </c>
      <c r="H1169">
        <v>4222000</v>
      </c>
    </row>
    <row r="1170" spans="1:8" x14ac:dyDescent="0.3">
      <c r="A1170" s="2">
        <v>42027</v>
      </c>
      <c r="B1170" s="6">
        <f t="shared" si="18"/>
        <v>23</v>
      </c>
      <c r="C1170" t="s">
        <v>463</v>
      </c>
      <c r="D1170" s="1" t="s">
        <v>464</v>
      </c>
      <c r="E1170">
        <v>22.48</v>
      </c>
      <c r="F1170">
        <v>2819</v>
      </c>
      <c r="G1170">
        <v>62790</v>
      </c>
      <c r="H1170">
        <v>3459000</v>
      </c>
    </row>
    <row r="1171" spans="1:8" x14ac:dyDescent="0.3">
      <c r="A1171" s="2">
        <v>42027</v>
      </c>
      <c r="B1171" s="6">
        <f t="shared" si="18"/>
        <v>23</v>
      </c>
      <c r="C1171" t="s">
        <v>465</v>
      </c>
      <c r="D1171" s="1" t="s">
        <v>466</v>
      </c>
      <c r="E1171">
        <v>10.82</v>
      </c>
      <c r="F1171">
        <v>12015</v>
      </c>
      <c r="G1171">
        <v>129910</v>
      </c>
      <c r="H1171">
        <v>23006000</v>
      </c>
    </row>
    <row r="1172" spans="1:8" x14ac:dyDescent="0.3">
      <c r="A1172" s="2">
        <v>42027</v>
      </c>
      <c r="B1172" s="6">
        <f t="shared" si="18"/>
        <v>23</v>
      </c>
      <c r="C1172" t="s">
        <v>467</v>
      </c>
      <c r="D1172" s="1" t="s">
        <v>468</v>
      </c>
      <c r="E1172">
        <v>29.25</v>
      </c>
      <c r="F1172">
        <v>0</v>
      </c>
      <c r="G1172">
        <v>0</v>
      </c>
      <c r="H1172">
        <v>184000</v>
      </c>
    </row>
    <row r="1173" spans="1:8" x14ac:dyDescent="0.3">
      <c r="A1173" s="2">
        <v>42027</v>
      </c>
      <c r="B1173" s="6">
        <f t="shared" si="18"/>
        <v>23</v>
      </c>
      <c r="C1173" t="s">
        <v>469</v>
      </c>
      <c r="D1173" s="1" t="s">
        <v>470</v>
      </c>
      <c r="E1173">
        <v>3.8</v>
      </c>
      <c r="F1173">
        <v>2082</v>
      </c>
      <c r="G1173">
        <v>7950</v>
      </c>
      <c r="H1173">
        <v>4815000</v>
      </c>
    </row>
    <row r="1174" spans="1:8" x14ac:dyDescent="0.3">
      <c r="A1174" s="2">
        <v>42027</v>
      </c>
      <c r="B1174" s="6">
        <f t="shared" si="18"/>
        <v>23</v>
      </c>
      <c r="C1174" t="s">
        <v>471</v>
      </c>
      <c r="D1174" s="1" t="s">
        <v>472</v>
      </c>
      <c r="E1174">
        <v>9.31</v>
      </c>
      <c r="F1174">
        <v>54012</v>
      </c>
      <c r="G1174">
        <v>502380</v>
      </c>
      <c r="H1174">
        <v>6713000</v>
      </c>
    </row>
    <row r="1175" spans="1:8" x14ac:dyDescent="0.3">
      <c r="A1175" s="2">
        <v>42027</v>
      </c>
      <c r="B1175" s="6">
        <f t="shared" si="18"/>
        <v>23</v>
      </c>
      <c r="C1175" t="s">
        <v>473</v>
      </c>
      <c r="D1175" s="1" t="s">
        <v>474</v>
      </c>
      <c r="E1175">
        <v>19.29</v>
      </c>
      <c r="F1175">
        <v>40004</v>
      </c>
      <c r="G1175">
        <v>766020</v>
      </c>
      <c r="H1175">
        <v>10769000</v>
      </c>
    </row>
    <row r="1176" spans="1:8" x14ac:dyDescent="0.3">
      <c r="A1176" s="2">
        <v>42027</v>
      </c>
      <c r="B1176" s="6">
        <f t="shared" si="18"/>
        <v>23</v>
      </c>
      <c r="C1176" t="s">
        <v>475</v>
      </c>
      <c r="D1176" s="1" t="s">
        <v>476</v>
      </c>
      <c r="E1176">
        <v>3.3</v>
      </c>
      <c r="F1176">
        <v>3997</v>
      </c>
      <c r="G1176">
        <v>13150</v>
      </c>
      <c r="H1176">
        <v>11880000</v>
      </c>
    </row>
    <row r="1177" spans="1:8" x14ac:dyDescent="0.3">
      <c r="A1177" s="2">
        <v>42027</v>
      </c>
      <c r="B1177" s="6">
        <f t="shared" si="18"/>
        <v>23</v>
      </c>
      <c r="C1177" t="s">
        <v>477</v>
      </c>
      <c r="D1177" s="1" t="s">
        <v>478</v>
      </c>
      <c r="E1177">
        <v>260</v>
      </c>
      <c r="F1177">
        <v>0</v>
      </c>
      <c r="G1177">
        <v>0</v>
      </c>
      <c r="H1177">
        <v>1231000</v>
      </c>
    </row>
    <row r="1178" spans="1:8" x14ac:dyDescent="0.3">
      <c r="A1178" s="2">
        <v>42027</v>
      </c>
      <c r="B1178" s="6">
        <f t="shared" si="18"/>
        <v>23</v>
      </c>
      <c r="C1178" t="s">
        <v>479</v>
      </c>
      <c r="D1178" s="1" t="s">
        <v>480</v>
      </c>
      <c r="E1178">
        <v>113</v>
      </c>
      <c r="F1178">
        <v>13237</v>
      </c>
      <c r="G1178">
        <v>1499640</v>
      </c>
      <c r="H1178">
        <v>14953000</v>
      </c>
    </row>
    <row r="1179" spans="1:8" x14ac:dyDescent="0.3">
      <c r="A1179" s="2">
        <v>42027</v>
      </c>
      <c r="B1179" s="6">
        <f t="shared" si="18"/>
        <v>23</v>
      </c>
      <c r="C1179" t="s">
        <v>481</v>
      </c>
      <c r="D1179" s="1" t="s">
        <v>482</v>
      </c>
      <c r="E1179">
        <v>55.8</v>
      </c>
      <c r="F1179">
        <v>2969</v>
      </c>
      <c r="G1179">
        <v>162540</v>
      </c>
      <c r="H1179">
        <v>2418000</v>
      </c>
    </row>
    <row r="1180" spans="1:8" x14ac:dyDescent="0.3">
      <c r="A1180" s="2">
        <v>42027</v>
      </c>
      <c r="B1180" s="6">
        <f t="shared" si="18"/>
        <v>23</v>
      </c>
      <c r="C1180" t="s">
        <v>483</v>
      </c>
      <c r="D1180" s="1" t="s">
        <v>484</v>
      </c>
      <c r="E1180">
        <v>1.07</v>
      </c>
      <c r="F1180">
        <v>78957</v>
      </c>
      <c r="G1180">
        <v>83530</v>
      </c>
      <c r="H1180">
        <v>5093000</v>
      </c>
    </row>
    <row r="1181" spans="1:8" x14ac:dyDescent="0.3">
      <c r="A1181" s="2">
        <v>42027</v>
      </c>
      <c r="B1181" s="6">
        <f t="shared" si="18"/>
        <v>23</v>
      </c>
      <c r="C1181" t="s">
        <v>485</v>
      </c>
      <c r="D1181" s="1" t="s">
        <v>486</v>
      </c>
      <c r="E1181">
        <v>1.8</v>
      </c>
      <c r="F1181">
        <v>21557</v>
      </c>
      <c r="G1181">
        <v>39360</v>
      </c>
      <c r="H1181">
        <v>218198000</v>
      </c>
    </row>
    <row r="1182" spans="1:8" x14ac:dyDescent="0.3">
      <c r="A1182" s="2">
        <v>42027</v>
      </c>
      <c r="B1182" s="6">
        <f t="shared" si="18"/>
        <v>23</v>
      </c>
      <c r="C1182" t="s">
        <v>487</v>
      </c>
      <c r="D1182" s="1" t="s">
        <v>488</v>
      </c>
      <c r="E1182">
        <v>4.26</v>
      </c>
      <c r="F1182">
        <v>31177</v>
      </c>
      <c r="G1182">
        <v>132090</v>
      </c>
      <c r="H1182">
        <v>10150000</v>
      </c>
    </row>
    <row r="1183" spans="1:8" x14ac:dyDescent="0.3">
      <c r="A1183" s="2">
        <v>42027</v>
      </c>
      <c r="B1183" s="6">
        <f t="shared" si="18"/>
        <v>23</v>
      </c>
      <c r="C1183" t="s">
        <v>489</v>
      </c>
      <c r="D1183" s="1" t="s">
        <v>490</v>
      </c>
      <c r="E1183">
        <v>8.4</v>
      </c>
      <c r="F1183">
        <v>4419</v>
      </c>
      <c r="G1183">
        <v>36850</v>
      </c>
      <c r="H1183">
        <v>30148000</v>
      </c>
    </row>
    <row r="1184" spans="1:8" x14ac:dyDescent="0.3">
      <c r="A1184" s="2">
        <v>42027</v>
      </c>
      <c r="B1184" s="6">
        <f t="shared" si="18"/>
        <v>23</v>
      </c>
      <c r="C1184" t="s">
        <v>491</v>
      </c>
      <c r="D1184" s="1" t="s">
        <v>492</v>
      </c>
      <c r="E1184">
        <v>2.4300000000000002</v>
      </c>
      <c r="F1184">
        <v>10295</v>
      </c>
      <c r="G1184">
        <v>24850</v>
      </c>
      <c r="H1184">
        <v>34971000</v>
      </c>
    </row>
    <row r="1185" spans="1:8" x14ac:dyDescent="0.3">
      <c r="A1185" s="2">
        <v>42027</v>
      </c>
      <c r="B1185" s="6">
        <f t="shared" si="18"/>
        <v>23</v>
      </c>
      <c r="C1185" t="s">
        <v>493</v>
      </c>
      <c r="D1185" s="1" t="s">
        <v>494</v>
      </c>
      <c r="E1185">
        <v>27.35</v>
      </c>
      <c r="F1185">
        <v>197</v>
      </c>
      <c r="G1185">
        <v>5400</v>
      </c>
      <c r="H1185">
        <v>5128000</v>
      </c>
    </row>
    <row r="1186" spans="1:8" x14ac:dyDescent="0.3">
      <c r="A1186" s="2">
        <v>42027</v>
      </c>
      <c r="B1186" s="6">
        <f t="shared" si="18"/>
        <v>23</v>
      </c>
      <c r="C1186" t="s">
        <v>495</v>
      </c>
      <c r="D1186" s="1" t="s">
        <v>496</v>
      </c>
      <c r="E1186">
        <v>24.74</v>
      </c>
      <c r="F1186">
        <v>342599</v>
      </c>
      <c r="G1186">
        <v>8468070</v>
      </c>
      <c r="H1186">
        <v>60796000</v>
      </c>
    </row>
    <row r="1187" spans="1:8" x14ac:dyDescent="0.3">
      <c r="A1187" s="2">
        <v>42027</v>
      </c>
      <c r="B1187" s="6">
        <f t="shared" si="18"/>
        <v>23</v>
      </c>
      <c r="C1187" t="s">
        <v>497</v>
      </c>
      <c r="D1187" s="1" t="s">
        <v>498</v>
      </c>
      <c r="E1187">
        <v>7716</v>
      </c>
      <c r="F1187">
        <v>1542</v>
      </c>
      <c r="G1187">
        <v>11897000</v>
      </c>
      <c r="H1187">
        <v>1279000</v>
      </c>
    </row>
    <row r="1188" spans="1:8" x14ac:dyDescent="0.3">
      <c r="A1188" s="2">
        <v>42027</v>
      </c>
      <c r="B1188" s="6">
        <f t="shared" si="18"/>
        <v>23</v>
      </c>
      <c r="C1188" t="s">
        <v>499</v>
      </c>
      <c r="D1188" s="1" t="s">
        <v>500</v>
      </c>
      <c r="E1188">
        <v>4.3499999999999996</v>
      </c>
      <c r="F1188">
        <v>6311</v>
      </c>
      <c r="G1188">
        <v>26520</v>
      </c>
      <c r="H1188">
        <v>1827000</v>
      </c>
    </row>
    <row r="1189" spans="1:8" x14ac:dyDescent="0.3">
      <c r="A1189" s="2">
        <v>42027</v>
      </c>
      <c r="B1189" s="6">
        <f t="shared" si="18"/>
        <v>23</v>
      </c>
      <c r="C1189" t="s">
        <v>501</v>
      </c>
      <c r="D1189" s="1" t="s">
        <v>502</v>
      </c>
      <c r="E1189">
        <v>1.08</v>
      </c>
      <c r="F1189">
        <v>231541</v>
      </c>
      <c r="G1189">
        <v>252530</v>
      </c>
      <c r="H1189">
        <v>72970000</v>
      </c>
    </row>
    <row r="1190" spans="1:8" x14ac:dyDescent="0.3">
      <c r="A1190" s="2">
        <v>42027</v>
      </c>
      <c r="B1190" s="6">
        <f t="shared" si="18"/>
        <v>23</v>
      </c>
      <c r="C1190" t="s">
        <v>503</v>
      </c>
      <c r="D1190" s="1" t="s">
        <v>504</v>
      </c>
      <c r="E1190">
        <v>41.27</v>
      </c>
      <c r="F1190">
        <v>2761</v>
      </c>
      <c r="G1190">
        <v>113210</v>
      </c>
      <c r="H1190">
        <v>5975000</v>
      </c>
    </row>
    <row r="1191" spans="1:8" x14ac:dyDescent="0.3">
      <c r="A1191" s="2">
        <v>42027</v>
      </c>
      <c r="B1191" s="6">
        <f t="shared" si="18"/>
        <v>23</v>
      </c>
      <c r="C1191" t="s">
        <v>505</v>
      </c>
      <c r="D1191" s="1" t="s">
        <v>506</v>
      </c>
      <c r="E1191">
        <v>66.150000000000006</v>
      </c>
      <c r="F1191">
        <v>16593</v>
      </c>
      <c r="G1191">
        <v>1101450</v>
      </c>
      <c r="H1191">
        <v>6611000</v>
      </c>
    </row>
    <row r="1192" spans="1:8" x14ac:dyDescent="0.3">
      <c r="A1192" s="2">
        <v>42027</v>
      </c>
      <c r="B1192" s="6">
        <f t="shared" si="18"/>
        <v>23</v>
      </c>
      <c r="C1192" t="s">
        <v>507</v>
      </c>
      <c r="D1192" s="1" t="s">
        <v>508</v>
      </c>
      <c r="E1192">
        <v>6</v>
      </c>
      <c r="F1192">
        <v>926</v>
      </c>
      <c r="G1192">
        <v>5490</v>
      </c>
      <c r="H1192">
        <v>3832000</v>
      </c>
    </row>
    <row r="1193" spans="1:8" x14ac:dyDescent="0.3">
      <c r="A1193" s="2">
        <v>42027</v>
      </c>
      <c r="B1193" s="6">
        <f t="shared" si="18"/>
        <v>23</v>
      </c>
      <c r="C1193" t="s">
        <v>509</v>
      </c>
      <c r="D1193" s="1" t="s">
        <v>510</v>
      </c>
      <c r="E1193">
        <v>7.58</v>
      </c>
      <c r="F1193">
        <v>13533</v>
      </c>
      <c r="G1193">
        <v>102560</v>
      </c>
      <c r="H1193">
        <v>11888000</v>
      </c>
    </row>
    <row r="1194" spans="1:8" x14ac:dyDescent="0.3">
      <c r="A1194" s="2">
        <v>42027</v>
      </c>
      <c r="B1194" s="6">
        <f t="shared" si="18"/>
        <v>23</v>
      </c>
      <c r="C1194" t="s">
        <v>511</v>
      </c>
      <c r="D1194" s="1" t="s">
        <v>512</v>
      </c>
      <c r="E1194">
        <v>466.2</v>
      </c>
      <c r="F1194">
        <v>23300</v>
      </c>
      <c r="G1194">
        <v>10723720</v>
      </c>
      <c r="H1194">
        <v>12038000</v>
      </c>
    </row>
    <row r="1195" spans="1:8" x14ac:dyDescent="0.3">
      <c r="A1195" s="2">
        <v>42027</v>
      </c>
      <c r="B1195" s="6">
        <f t="shared" si="18"/>
        <v>23</v>
      </c>
      <c r="C1195" t="s">
        <v>513</v>
      </c>
      <c r="D1195" s="1" t="s">
        <v>514</v>
      </c>
      <c r="E1195">
        <v>10.199999999999999</v>
      </c>
      <c r="F1195">
        <v>25281</v>
      </c>
      <c r="G1195">
        <v>257200</v>
      </c>
      <c r="H1195">
        <v>30174000</v>
      </c>
    </row>
    <row r="1196" spans="1:8" x14ac:dyDescent="0.3">
      <c r="A1196" s="2">
        <v>42027</v>
      </c>
      <c r="B1196" s="6">
        <f t="shared" si="18"/>
        <v>23</v>
      </c>
      <c r="C1196" t="s">
        <v>515</v>
      </c>
      <c r="D1196" s="1" t="s">
        <v>516</v>
      </c>
      <c r="E1196">
        <v>35</v>
      </c>
      <c r="F1196">
        <v>350</v>
      </c>
      <c r="G1196">
        <v>12270</v>
      </c>
      <c r="H1196">
        <v>689000</v>
      </c>
    </row>
    <row r="1197" spans="1:8" x14ac:dyDescent="0.3">
      <c r="A1197" s="2">
        <v>42027</v>
      </c>
      <c r="B1197" s="6">
        <f t="shared" si="18"/>
        <v>23</v>
      </c>
      <c r="C1197" t="s">
        <v>517</v>
      </c>
      <c r="D1197" s="1" t="s">
        <v>518</v>
      </c>
      <c r="E1197">
        <v>0.51</v>
      </c>
      <c r="F1197">
        <v>2015</v>
      </c>
      <c r="G1197">
        <v>950</v>
      </c>
      <c r="H1197">
        <v>0</v>
      </c>
    </row>
    <row r="1198" spans="1:8" x14ac:dyDescent="0.3">
      <c r="A1198" s="2">
        <v>42027</v>
      </c>
      <c r="B1198" s="6">
        <f t="shared" si="18"/>
        <v>23</v>
      </c>
      <c r="C1198" t="s">
        <v>519</v>
      </c>
      <c r="D1198" s="1" t="s">
        <v>520</v>
      </c>
      <c r="E1198">
        <v>211.5</v>
      </c>
      <c r="F1198">
        <v>11337</v>
      </c>
      <c r="G1198">
        <v>2350870</v>
      </c>
      <c r="H1198">
        <v>2559000</v>
      </c>
    </row>
    <row r="1199" spans="1:8" x14ac:dyDescent="0.3">
      <c r="A1199" s="2">
        <v>42027</v>
      </c>
      <c r="B1199" s="6">
        <f t="shared" si="18"/>
        <v>23</v>
      </c>
      <c r="C1199" t="s">
        <v>521</v>
      </c>
      <c r="D1199" s="1" t="s">
        <v>522</v>
      </c>
      <c r="E1199">
        <v>21</v>
      </c>
      <c r="F1199">
        <v>0</v>
      </c>
      <c r="G1199">
        <v>0</v>
      </c>
      <c r="H1199">
        <v>0</v>
      </c>
    </row>
    <row r="1200" spans="1:8" x14ac:dyDescent="0.3">
      <c r="A1200" s="2">
        <v>42027</v>
      </c>
      <c r="B1200" s="6">
        <f t="shared" si="18"/>
        <v>23</v>
      </c>
      <c r="C1200" t="s">
        <v>523</v>
      </c>
      <c r="D1200" s="1" t="s">
        <v>524</v>
      </c>
      <c r="E1200">
        <v>14.15</v>
      </c>
      <c r="F1200">
        <v>16461</v>
      </c>
      <c r="G1200">
        <v>230390</v>
      </c>
      <c r="H1200">
        <v>23198000</v>
      </c>
    </row>
    <row r="1201" spans="1:8" x14ac:dyDescent="0.3">
      <c r="A1201" s="2">
        <v>42027</v>
      </c>
      <c r="B1201" s="6">
        <f t="shared" si="18"/>
        <v>23</v>
      </c>
      <c r="C1201" t="s">
        <v>525</v>
      </c>
      <c r="D1201" s="1" t="s">
        <v>526</v>
      </c>
      <c r="E1201">
        <v>13.67</v>
      </c>
      <c r="F1201">
        <v>5583</v>
      </c>
      <c r="G1201">
        <v>74890</v>
      </c>
      <c r="H1201">
        <v>2276000</v>
      </c>
    </row>
    <row r="1202" spans="1:8" x14ac:dyDescent="0.3">
      <c r="A1202" s="2">
        <v>42027</v>
      </c>
      <c r="B1202" s="6">
        <f t="shared" si="18"/>
        <v>23</v>
      </c>
      <c r="C1202" t="s">
        <v>527</v>
      </c>
      <c r="D1202" s="1" t="s">
        <v>528</v>
      </c>
      <c r="E1202">
        <v>8.77</v>
      </c>
      <c r="F1202">
        <v>2781</v>
      </c>
      <c r="G1202">
        <v>24220</v>
      </c>
      <c r="H1202">
        <v>9921000</v>
      </c>
    </row>
    <row r="1203" spans="1:8" x14ac:dyDescent="0.3">
      <c r="A1203" s="2">
        <v>42027</v>
      </c>
      <c r="B1203" s="6">
        <f t="shared" si="18"/>
        <v>23</v>
      </c>
      <c r="C1203" t="s">
        <v>529</v>
      </c>
      <c r="D1203" s="1" t="s">
        <v>530</v>
      </c>
      <c r="E1203">
        <v>7.0000000000000007E-2</v>
      </c>
      <c r="F1203">
        <v>148991</v>
      </c>
      <c r="G1203">
        <v>10430</v>
      </c>
      <c r="H1203">
        <v>0</v>
      </c>
    </row>
    <row r="1204" spans="1:8" x14ac:dyDescent="0.3">
      <c r="A1204" s="2">
        <v>42027</v>
      </c>
      <c r="B1204" s="6">
        <f t="shared" si="18"/>
        <v>23</v>
      </c>
      <c r="C1204" t="s">
        <v>531</v>
      </c>
      <c r="D1204" s="1" t="s">
        <v>532</v>
      </c>
      <c r="E1204">
        <v>2.0499999999999998</v>
      </c>
      <c r="F1204">
        <v>12520</v>
      </c>
      <c r="G1204">
        <v>25070</v>
      </c>
      <c r="H1204">
        <v>2516000</v>
      </c>
    </row>
    <row r="1205" spans="1:8" x14ac:dyDescent="0.3">
      <c r="A1205" s="2">
        <v>42027</v>
      </c>
      <c r="B1205" s="6">
        <f t="shared" si="18"/>
        <v>23</v>
      </c>
      <c r="C1205" t="s">
        <v>533</v>
      </c>
      <c r="D1205" s="1" t="s">
        <v>534</v>
      </c>
      <c r="E1205">
        <v>10.29</v>
      </c>
      <c r="F1205">
        <v>301</v>
      </c>
      <c r="G1205">
        <v>3100</v>
      </c>
      <c r="H1205">
        <v>2000000</v>
      </c>
    </row>
    <row r="1206" spans="1:8" x14ac:dyDescent="0.3">
      <c r="A1206" s="2">
        <v>42027</v>
      </c>
      <c r="B1206" s="6">
        <f t="shared" si="18"/>
        <v>23</v>
      </c>
      <c r="C1206" t="s">
        <v>535</v>
      </c>
      <c r="D1206" s="1" t="s">
        <v>536</v>
      </c>
      <c r="E1206">
        <v>0.56999999999999995</v>
      </c>
      <c r="F1206">
        <v>495652</v>
      </c>
      <c r="G1206">
        <v>282320</v>
      </c>
      <c r="H1206">
        <v>503124000</v>
      </c>
    </row>
    <row r="1207" spans="1:8" x14ac:dyDescent="0.3">
      <c r="A1207" s="2">
        <v>42027</v>
      </c>
      <c r="B1207" s="6">
        <f t="shared" si="18"/>
        <v>23</v>
      </c>
      <c r="C1207" t="s">
        <v>537</v>
      </c>
      <c r="D1207" s="1" t="s">
        <v>538</v>
      </c>
      <c r="E1207">
        <v>2.02</v>
      </c>
      <c r="F1207">
        <v>172223</v>
      </c>
      <c r="G1207">
        <v>314970</v>
      </c>
      <c r="H1207">
        <v>8276000</v>
      </c>
    </row>
    <row r="1208" spans="1:8" x14ac:dyDescent="0.3">
      <c r="A1208" s="2">
        <v>42027</v>
      </c>
      <c r="B1208" s="6">
        <f t="shared" si="18"/>
        <v>23</v>
      </c>
      <c r="C1208" t="s">
        <v>539</v>
      </c>
      <c r="D1208" s="1" t="s">
        <v>540</v>
      </c>
      <c r="E1208">
        <v>7.5</v>
      </c>
      <c r="F1208">
        <v>2157338</v>
      </c>
      <c r="G1208">
        <v>16129520</v>
      </c>
      <c r="H1208">
        <v>391726000</v>
      </c>
    </row>
    <row r="1209" spans="1:8" x14ac:dyDescent="0.3">
      <c r="A1209" s="2">
        <v>42027</v>
      </c>
      <c r="B1209" s="6">
        <f t="shared" si="18"/>
        <v>23</v>
      </c>
      <c r="C1209" t="s">
        <v>541</v>
      </c>
      <c r="D1209" s="1" t="s">
        <v>542</v>
      </c>
      <c r="E1209">
        <v>1.5</v>
      </c>
      <c r="F1209">
        <v>8416</v>
      </c>
      <c r="G1209">
        <v>12840</v>
      </c>
      <c r="H1209">
        <v>3254000</v>
      </c>
    </row>
    <row r="1210" spans="1:8" x14ac:dyDescent="0.3">
      <c r="A1210" s="2">
        <v>42027</v>
      </c>
      <c r="B1210" s="6">
        <f t="shared" si="18"/>
        <v>23</v>
      </c>
      <c r="C1210" t="s">
        <v>543</v>
      </c>
      <c r="D1210" s="1" t="s">
        <v>544</v>
      </c>
      <c r="E1210">
        <v>1.31</v>
      </c>
      <c r="F1210">
        <v>105073</v>
      </c>
      <c r="G1210">
        <v>138690</v>
      </c>
      <c r="H1210">
        <v>50027000</v>
      </c>
    </row>
    <row r="1211" spans="1:8" x14ac:dyDescent="0.3">
      <c r="A1211" s="2">
        <v>42027</v>
      </c>
      <c r="B1211" s="6">
        <f t="shared" si="18"/>
        <v>23</v>
      </c>
      <c r="C1211" t="s">
        <v>545</v>
      </c>
      <c r="D1211" s="1" t="s">
        <v>546</v>
      </c>
      <c r="E1211">
        <v>0.16</v>
      </c>
      <c r="F1211">
        <v>65049</v>
      </c>
      <c r="G1211">
        <v>10410</v>
      </c>
      <c r="H1211">
        <v>0</v>
      </c>
    </row>
    <row r="1212" spans="1:8" x14ac:dyDescent="0.3">
      <c r="A1212" s="2">
        <v>42027</v>
      </c>
      <c r="B1212" s="6">
        <f t="shared" si="18"/>
        <v>23</v>
      </c>
      <c r="C1212" t="s">
        <v>547</v>
      </c>
      <c r="D1212" s="1" t="s">
        <v>548</v>
      </c>
      <c r="E1212">
        <v>33.9</v>
      </c>
      <c r="F1212">
        <v>5</v>
      </c>
      <c r="G1212">
        <v>170</v>
      </c>
      <c r="H1212">
        <v>3773000</v>
      </c>
    </row>
    <row r="1213" spans="1:8" x14ac:dyDescent="0.3">
      <c r="A1213" s="2">
        <v>42027</v>
      </c>
      <c r="B1213" s="6">
        <f t="shared" si="18"/>
        <v>23</v>
      </c>
      <c r="C1213" t="s">
        <v>549</v>
      </c>
      <c r="D1213" s="1" t="s">
        <v>550</v>
      </c>
      <c r="E1213">
        <v>1.46</v>
      </c>
      <c r="F1213">
        <v>905</v>
      </c>
      <c r="G1213">
        <v>1300</v>
      </c>
      <c r="H1213">
        <v>42888000</v>
      </c>
    </row>
    <row r="1214" spans="1:8" x14ac:dyDescent="0.3">
      <c r="A1214" s="2">
        <v>42027</v>
      </c>
      <c r="B1214" s="6">
        <f t="shared" si="18"/>
        <v>23</v>
      </c>
      <c r="C1214" t="s">
        <v>551</v>
      </c>
      <c r="D1214" s="1" t="s">
        <v>552</v>
      </c>
      <c r="E1214">
        <v>9.75</v>
      </c>
      <c r="F1214">
        <v>630</v>
      </c>
      <c r="G1214">
        <v>5970</v>
      </c>
      <c r="H1214">
        <v>356000</v>
      </c>
    </row>
    <row r="1215" spans="1:8" x14ac:dyDescent="0.3">
      <c r="A1215" s="2">
        <v>42027</v>
      </c>
      <c r="B1215" s="6">
        <f t="shared" si="18"/>
        <v>23</v>
      </c>
      <c r="C1215" t="s">
        <v>553</v>
      </c>
      <c r="D1215" s="1" t="s">
        <v>554</v>
      </c>
      <c r="E1215">
        <v>1.39</v>
      </c>
      <c r="F1215">
        <v>1600</v>
      </c>
      <c r="G1215">
        <v>2220</v>
      </c>
      <c r="H1215">
        <v>4265000</v>
      </c>
    </row>
    <row r="1216" spans="1:8" x14ac:dyDescent="0.3">
      <c r="A1216" s="2">
        <v>42027</v>
      </c>
      <c r="B1216" s="6">
        <f t="shared" si="18"/>
        <v>23</v>
      </c>
      <c r="C1216" t="s">
        <v>555</v>
      </c>
      <c r="D1216" s="1" t="s">
        <v>556</v>
      </c>
      <c r="E1216">
        <v>154.69999999999999</v>
      </c>
      <c r="F1216">
        <v>20</v>
      </c>
      <c r="G1216">
        <v>3090</v>
      </c>
      <c r="H1216">
        <v>3703000</v>
      </c>
    </row>
    <row r="1217" spans="1:8" x14ac:dyDescent="0.3">
      <c r="A1217" s="2">
        <v>42027</v>
      </c>
      <c r="B1217" s="6">
        <f t="shared" si="18"/>
        <v>23</v>
      </c>
      <c r="C1217" t="s">
        <v>557</v>
      </c>
      <c r="D1217" s="1" t="s">
        <v>558</v>
      </c>
      <c r="E1217">
        <v>12.94</v>
      </c>
      <c r="F1217">
        <v>98827</v>
      </c>
      <c r="G1217">
        <v>1276080</v>
      </c>
      <c r="H1217">
        <v>16905000</v>
      </c>
    </row>
    <row r="1218" spans="1:8" x14ac:dyDescent="0.3">
      <c r="A1218" s="2">
        <v>42027</v>
      </c>
      <c r="B1218" s="6">
        <f t="shared" si="18"/>
        <v>23</v>
      </c>
      <c r="C1218" t="s">
        <v>559</v>
      </c>
      <c r="D1218" s="1" t="s">
        <v>560</v>
      </c>
      <c r="E1218">
        <v>10.39</v>
      </c>
      <c r="F1218">
        <v>622</v>
      </c>
      <c r="G1218">
        <v>6230</v>
      </c>
      <c r="H1218">
        <v>1026000</v>
      </c>
    </row>
    <row r="1219" spans="1:8" x14ac:dyDescent="0.3">
      <c r="A1219" s="2">
        <v>42027</v>
      </c>
      <c r="B1219" s="6">
        <f t="shared" ref="B1219:B1282" si="19">DAY(A1219)</f>
        <v>23</v>
      </c>
      <c r="C1219" t="s">
        <v>561</v>
      </c>
      <c r="D1219" s="1" t="s">
        <v>562</v>
      </c>
      <c r="E1219">
        <v>6.25</v>
      </c>
      <c r="F1219">
        <v>7541</v>
      </c>
      <c r="G1219">
        <v>46790</v>
      </c>
      <c r="H1219">
        <v>9981000</v>
      </c>
    </row>
    <row r="1220" spans="1:8" x14ac:dyDescent="0.3">
      <c r="A1220" s="2">
        <v>42027</v>
      </c>
      <c r="B1220" s="6">
        <f t="shared" si="19"/>
        <v>23</v>
      </c>
      <c r="C1220" t="s">
        <v>563</v>
      </c>
      <c r="D1220" s="1" t="s">
        <v>564</v>
      </c>
      <c r="E1220">
        <v>2.21</v>
      </c>
      <c r="F1220">
        <v>420654</v>
      </c>
      <c r="G1220">
        <v>928270</v>
      </c>
      <c r="H1220">
        <v>95095000</v>
      </c>
    </row>
    <row r="1221" spans="1:8" x14ac:dyDescent="0.3">
      <c r="A1221" s="2">
        <v>42027</v>
      </c>
      <c r="B1221" s="6">
        <f t="shared" si="19"/>
        <v>23</v>
      </c>
      <c r="C1221" t="s">
        <v>565</v>
      </c>
      <c r="D1221" s="1" t="s">
        <v>566</v>
      </c>
      <c r="E1221">
        <v>1.61</v>
      </c>
      <c r="F1221">
        <v>42457</v>
      </c>
      <c r="G1221">
        <v>69000</v>
      </c>
      <c r="H1221">
        <v>9957000</v>
      </c>
    </row>
    <row r="1222" spans="1:8" x14ac:dyDescent="0.3">
      <c r="A1222" s="2">
        <v>42027</v>
      </c>
      <c r="B1222" s="6">
        <f t="shared" si="19"/>
        <v>23</v>
      </c>
      <c r="C1222" t="s">
        <v>567</v>
      </c>
      <c r="D1222" s="1" t="s">
        <v>568</v>
      </c>
      <c r="E1222">
        <v>3.34</v>
      </c>
      <c r="F1222">
        <v>30</v>
      </c>
      <c r="G1222">
        <v>100</v>
      </c>
      <c r="H1222">
        <v>1453000</v>
      </c>
    </row>
    <row r="1223" spans="1:8" x14ac:dyDescent="0.3">
      <c r="A1223" s="2">
        <v>42027</v>
      </c>
      <c r="B1223" s="6">
        <f t="shared" si="19"/>
        <v>23</v>
      </c>
      <c r="C1223" t="s">
        <v>569</v>
      </c>
      <c r="D1223" s="1" t="s">
        <v>570</v>
      </c>
      <c r="E1223">
        <v>17.600000000000001</v>
      </c>
      <c r="F1223">
        <v>11</v>
      </c>
      <c r="G1223">
        <v>190</v>
      </c>
      <c r="H1223">
        <v>2386000</v>
      </c>
    </row>
    <row r="1224" spans="1:8" x14ac:dyDescent="0.3">
      <c r="A1224" s="2">
        <v>42027</v>
      </c>
      <c r="B1224" s="6">
        <f t="shared" si="19"/>
        <v>23</v>
      </c>
      <c r="C1224" t="s">
        <v>571</v>
      </c>
      <c r="D1224" s="1" t="s">
        <v>572</v>
      </c>
      <c r="E1224">
        <v>5.7</v>
      </c>
      <c r="F1224">
        <v>22204</v>
      </c>
      <c r="G1224">
        <v>126380</v>
      </c>
      <c r="H1224">
        <v>257931000</v>
      </c>
    </row>
    <row r="1225" spans="1:8" x14ac:dyDescent="0.3">
      <c r="A1225" s="2">
        <v>42027</v>
      </c>
      <c r="B1225" s="6">
        <f t="shared" si="19"/>
        <v>23</v>
      </c>
      <c r="C1225" t="s">
        <v>573</v>
      </c>
      <c r="D1225" s="1" t="s">
        <v>574</v>
      </c>
      <c r="E1225">
        <v>4.78</v>
      </c>
      <c r="F1225">
        <v>6300</v>
      </c>
      <c r="G1225">
        <v>30810</v>
      </c>
      <c r="H1225">
        <v>3499000</v>
      </c>
    </row>
    <row r="1226" spans="1:8" x14ac:dyDescent="0.3">
      <c r="A1226" s="2">
        <v>42027</v>
      </c>
      <c r="B1226" s="6">
        <f t="shared" si="19"/>
        <v>23</v>
      </c>
      <c r="C1226" t="s">
        <v>575</v>
      </c>
      <c r="D1226" s="1" t="s">
        <v>576</v>
      </c>
      <c r="E1226">
        <v>242</v>
      </c>
      <c r="F1226">
        <v>3052</v>
      </c>
      <c r="G1226">
        <v>749720</v>
      </c>
      <c r="H1226">
        <v>1930000</v>
      </c>
    </row>
    <row r="1227" spans="1:8" x14ac:dyDescent="0.3">
      <c r="A1227" s="2">
        <v>42027</v>
      </c>
      <c r="B1227" s="6">
        <f t="shared" si="19"/>
        <v>23</v>
      </c>
      <c r="C1227" t="s">
        <v>577</v>
      </c>
      <c r="D1227" s="1" t="s">
        <v>578</v>
      </c>
      <c r="E1227">
        <v>24.25</v>
      </c>
      <c r="F1227">
        <v>522444</v>
      </c>
      <c r="G1227">
        <v>12541560</v>
      </c>
      <c r="H1227">
        <v>25618000</v>
      </c>
    </row>
    <row r="1228" spans="1:8" x14ac:dyDescent="0.3">
      <c r="A1228" s="2">
        <v>42027</v>
      </c>
      <c r="B1228" s="6">
        <f t="shared" si="19"/>
        <v>23</v>
      </c>
      <c r="C1228" t="s">
        <v>579</v>
      </c>
      <c r="D1228" s="1" t="s">
        <v>580</v>
      </c>
      <c r="E1228">
        <v>7.0000000000000007E-2</v>
      </c>
      <c r="F1228">
        <v>363255</v>
      </c>
      <c r="G1228">
        <v>25430</v>
      </c>
      <c r="H1228">
        <v>0</v>
      </c>
    </row>
    <row r="1229" spans="1:8" x14ac:dyDescent="0.3">
      <c r="A1229" s="2">
        <v>42027</v>
      </c>
      <c r="B1229" s="6">
        <f t="shared" si="19"/>
        <v>23</v>
      </c>
      <c r="C1229" t="s">
        <v>581</v>
      </c>
      <c r="D1229" s="1" t="s">
        <v>582</v>
      </c>
      <c r="E1229">
        <v>4.4000000000000004</v>
      </c>
      <c r="F1229">
        <v>2186</v>
      </c>
      <c r="G1229">
        <v>9350</v>
      </c>
      <c r="H1229">
        <v>24936000</v>
      </c>
    </row>
    <row r="1230" spans="1:8" x14ac:dyDescent="0.3">
      <c r="A1230" s="2">
        <v>42027</v>
      </c>
      <c r="B1230" s="6">
        <f t="shared" si="19"/>
        <v>23</v>
      </c>
      <c r="C1230" t="s">
        <v>583</v>
      </c>
      <c r="D1230" s="1" t="s">
        <v>584</v>
      </c>
      <c r="E1230">
        <v>1.28</v>
      </c>
      <c r="F1230">
        <v>5187</v>
      </c>
      <c r="G1230">
        <v>6610</v>
      </c>
      <c r="H1230">
        <v>4052000</v>
      </c>
    </row>
    <row r="1231" spans="1:8" x14ac:dyDescent="0.3">
      <c r="A1231" s="2">
        <v>42027</v>
      </c>
      <c r="B1231" s="6">
        <f t="shared" si="19"/>
        <v>23</v>
      </c>
      <c r="C1231" t="s">
        <v>585</v>
      </c>
      <c r="D1231" s="1" t="s">
        <v>586</v>
      </c>
      <c r="E1231">
        <v>3.8</v>
      </c>
      <c r="F1231">
        <v>4145</v>
      </c>
      <c r="G1231">
        <v>15930</v>
      </c>
      <c r="H1231">
        <v>1500000</v>
      </c>
    </row>
    <row r="1232" spans="1:8" x14ac:dyDescent="0.3">
      <c r="A1232" s="2">
        <v>42027</v>
      </c>
      <c r="B1232" s="6">
        <f t="shared" si="19"/>
        <v>23</v>
      </c>
      <c r="C1232" t="s">
        <v>587</v>
      </c>
      <c r="D1232" s="1" t="s">
        <v>588</v>
      </c>
      <c r="E1232">
        <v>50.3</v>
      </c>
      <c r="F1232">
        <v>292</v>
      </c>
      <c r="G1232">
        <v>14560</v>
      </c>
      <c r="H1232">
        <v>297000</v>
      </c>
    </row>
    <row r="1233" spans="1:8" x14ac:dyDescent="0.3">
      <c r="A1233" s="2">
        <v>42027</v>
      </c>
      <c r="B1233" s="6">
        <f t="shared" si="19"/>
        <v>23</v>
      </c>
      <c r="C1233" t="s">
        <v>589</v>
      </c>
      <c r="D1233" s="1" t="s">
        <v>590</v>
      </c>
      <c r="E1233">
        <v>1.1499999999999999</v>
      </c>
      <c r="F1233">
        <v>8000</v>
      </c>
      <c r="G1233">
        <v>9180</v>
      </c>
      <c r="H1233">
        <v>36087000</v>
      </c>
    </row>
    <row r="1234" spans="1:8" x14ac:dyDescent="0.3">
      <c r="A1234" s="2">
        <v>42027</v>
      </c>
      <c r="B1234" s="6">
        <f t="shared" si="19"/>
        <v>23</v>
      </c>
      <c r="C1234" t="s">
        <v>591</v>
      </c>
      <c r="D1234" s="1" t="s">
        <v>592</v>
      </c>
      <c r="E1234">
        <v>2.02</v>
      </c>
      <c r="F1234">
        <v>2929</v>
      </c>
      <c r="G1234">
        <v>5970</v>
      </c>
      <c r="H1234">
        <v>4803000</v>
      </c>
    </row>
    <row r="1235" spans="1:8" x14ac:dyDescent="0.3">
      <c r="A1235" s="2">
        <v>42027</v>
      </c>
      <c r="B1235" s="6">
        <f t="shared" si="19"/>
        <v>23</v>
      </c>
      <c r="C1235" t="s">
        <v>593</v>
      </c>
      <c r="D1235" s="1" t="s">
        <v>594</v>
      </c>
      <c r="E1235">
        <v>2.08</v>
      </c>
      <c r="F1235">
        <v>5</v>
      </c>
      <c r="G1235">
        <v>10</v>
      </c>
      <c r="H1235">
        <v>8487000</v>
      </c>
    </row>
    <row r="1236" spans="1:8" x14ac:dyDescent="0.3">
      <c r="A1236" s="2">
        <v>42027</v>
      </c>
      <c r="B1236" s="6">
        <f t="shared" si="19"/>
        <v>23</v>
      </c>
      <c r="C1236" t="s">
        <v>595</v>
      </c>
      <c r="D1236" s="1" t="s">
        <v>596</v>
      </c>
      <c r="E1236">
        <v>7.05</v>
      </c>
      <c r="F1236">
        <v>0</v>
      </c>
      <c r="G1236">
        <v>0</v>
      </c>
      <c r="H1236">
        <v>247000</v>
      </c>
    </row>
    <row r="1237" spans="1:8" x14ac:dyDescent="0.3">
      <c r="A1237" s="2">
        <v>42027</v>
      </c>
      <c r="B1237" s="6">
        <f t="shared" si="19"/>
        <v>23</v>
      </c>
      <c r="C1237" t="s">
        <v>597</v>
      </c>
      <c r="D1237" s="1" t="s">
        <v>598</v>
      </c>
      <c r="E1237">
        <v>0.11</v>
      </c>
      <c r="F1237">
        <v>0</v>
      </c>
      <c r="G1237">
        <v>0</v>
      </c>
      <c r="H1237">
        <v>0</v>
      </c>
    </row>
    <row r="1238" spans="1:8" x14ac:dyDescent="0.3">
      <c r="A1238" s="2">
        <v>42027</v>
      </c>
      <c r="B1238" s="6">
        <f t="shared" si="19"/>
        <v>23</v>
      </c>
      <c r="C1238" t="s">
        <v>599</v>
      </c>
      <c r="D1238" s="1" t="s">
        <v>600</v>
      </c>
      <c r="E1238">
        <v>2.9</v>
      </c>
      <c r="F1238">
        <v>15981</v>
      </c>
      <c r="G1238">
        <v>46540</v>
      </c>
      <c r="H1238">
        <v>24856000</v>
      </c>
    </row>
    <row r="1239" spans="1:8" x14ac:dyDescent="0.3">
      <c r="A1239" s="2">
        <v>42027</v>
      </c>
      <c r="B1239" s="6">
        <f t="shared" si="19"/>
        <v>23</v>
      </c>
      <c r="C1239" t="s">
        <v>601</v>
      </c>
      <c r="D1239" s="1" t="s">
        <v>602</v>
      </c>
      <c r="E1239">
        <v>9.99</v>
      </c>
      <c r="F1239">
        <v>3782</v>
      </c>
      <c r="G1239">
        <v>38100</v>
      </c>
      <c r="H1239">
        <v>6624000</v>
      </c>
    </row>
    <row r="1240" spans="1:8" x14ac:dyDescent="0.3">
      <c r="A1240" s="2">
        <v>42027</v>
      </c>
      <c r="B1240" s="6">
        <f t="shared" si="19"/>
        <v>23</v>
      </c>
      <c r="C1240" t="s">
        <v>603</v>
      </c>
      <c r="D1240" s="1" t="s">
        <v>604</v>
      </c>
      <c r="E1240">
        <v>5.3</v>
      </c>
      <c r="F1240">
        <v>200</v>
      </c>
      <c r="G1240">
        <v>1060</v>
      </c>
      <c r="H1240">
        <v>1399000</v>
      </c>
    </row>
    <row r="1241" spans="1:8" x14ac:dyDescent="0.3">
      <c r="A1241" s="2">
        <v>42027</v>
      </c>
      <c r="B1241" s="6">
        <f t="shared" si="19"/>
        <v>23</v>
      </c>
      <c r="C1241" t="s">
        <v>605</v>
      </c>
      <c r="D1241" s="1" t="s">
        <v>606</v>
      </c>
      <c r="E1241">
        <v>8.1999999999999993</v>
      </c>
      <c r="F1241">
        <v>4825359</v>
      </c>
      <c r="G1241">
        <v>39643700</v>
      </c>
      <c r="H1241">
        <v>647357000</v>
      </c>
    </row>
    <row r="1242" spans="1:8" x14ac:dyDescent="0.3">
      <c r="A1242" s="2">
        <v>42027</v>
      </c>
      <c r="B1242" s="6">
        <f t="shared" si="19"/>
        <v>23</v>
      </c>
      <c r="C1242" t="s">
        <v>607</v>
      </c>
      <c r="D1242" s="1" t="s">
        <v>608</v>
      </c>
      <c r="E1242">
        <v>41</v>
      </c>
      <c r="F1242">
        <v>956</v>
      </c>
      <c r="G1242">
        <v>39650</v>
      </c>
      <c r="H1242">
        <v>21800000</v>
      </c>
    </row>
    <row r="1243" spans="1:8" x14ac:dyDescent="0.3">
      <c r="A1243" s="2">
        <v>42027</v>
      </c>
      <c r="B1243" s="6">
        <f t="shared" si="19"/>
        <v>23</v>
      </c>
      <c r="C1243" t="s">
        <v>609</v>
      </c>
      <c r="D1243" s="1" t="s">
        <v>610</v>
      </c>
      <c r="E1243">
        <v>1.52</v>
      </c>
      <c r="F1243">
        <v>3400</v>
      </c>
      <c r="G1243">
        <v>5170</v>
      </c>
      <c r="H1243">
        <v>2352000</v>
      </c>
    </row>
    <row r="1244" spans="1:8" x14ac:dyDescent="0.3">
      <c r="A1244" s="2">
        <v>42027</v>
      </c>
      <c r="B1244" s="6">
        <f t="shared" si="19"/>
        <v>23</v>
      </c>
      <c r="C1244" t="s">
        <v>611</v>
      </c>
      <c r="D1244" s="1" t="s">
        <v>612</v>
      </c>
      <c r="E1244">
        <v>6.29</v>
      </c>
      <c r="F1244">
        <v>6579</v>
      </c>
      <c r="G1244">
        <v>40650</v>
      </c>
      <c r="H1244">
        <v>6568000</v>
      </c>
    </row>
    <row r="1245" spans="1:8" x14ac:dyDescent="0.3">
      <c r="A1245" s="2">
        <v>42027</v>
      </c>
      <c r="B1245" s="6">
        <f t="shared" si="19"/>
        <v>23</v>
      </c>
      <c r="C1245" t="s">
        <v>613</v>
      </c>
      <c r="D1245" s="1" t="s">
        <v>614</v>
      </c>
      <c r="E1245">
        <v>232.05</v>
      </c>
      <c r="F1245">
        <v>41</v>
      </c>
      <c r="G1245">
        <v>9510</v>
      </c>
      <c r="H1245">
        <v>349000</v>
      </c>
    </row>
    <row r="1246" spans="1:8" x14ac:dyDescent="0.3">
      <c r="A1246" s="2">
        <v>42027</v>
      </c>
      <c r="B1246" s="6">
        <f t="shared" si="19"/>
        <v>23</v>
      </c>
      <c r="C1246" t="s">
        <v>615</v>
      </c>
      <c r="D1246" s="1" t="s">
        <v>616</v>
      </c>
      <c r="E1246">
        <v>8.36</v>
      </c>
      <c r="F1246">
        <v>325</v>
      </c>
      <c r="G1246">
        <v>2690</v>
      </c>
      <c r="H1246">
        <v>6256000</v>
      </c>
    </row>
    <row r="1247" spans="1:8" x14ac:dyDescent="0.3">
      <c r="A1247" s="2">
        <v>42027</v>
      </c>
      <c r="B1247" s="6">
        <f t="shared" si="19"/>
        <v>23</v>
      </c>
      <c r="C1247" t="s">
        <v>617</v>
      </c>
      <c r="D1247" s="1" t="s">
        <v>618</v>
      </c>
      <c r="E1247">
        <v>73.5</v>
      </c>
      <c r="F1247">
        <v>30</v>
      </c>
      <c r="G1247">
        <v>2210</v>
      </c>
      <c r="H1247">
        <v>1725000</v>
      </c>
    </row>
    <row r="1248" spans="1:8" x14ac:dyDescent="0.3">
      <c r="A1248" s="2">
        <v>42027</v>
      </c>
      <c r="B1248" s="6">
        <f t="shared" si="19"/>
        <v>23</v>
      </c>
      <c r="C1248" t="s">
        <v>619</v>
      </c>
      <c r="D1248" s="1" t="s">
        <v>620</v>
      </c>
      <c r="E1248">
        <v>48.55</v>
      </c>
      <c r="F1248">
        <v>3246</v>
      </c>
      <c r="G1248">
        <v>156690</v>
      </c>
      <c r="H1248">
        <v>1688000</v>
      </c>
    </row>
    <row r="1249" spans="1:8" x14ac:dyDescent="0.3">
      <c r="A1249" s="2">
        <v>42027</v>
      </c>
      <c r="B1249" s="6">
        <f t="shared" si="19"/>
        <v>23</v>
      </c>
      <c r="C1249" t="s">
        <v>621</v>
      </c>
      <c r="D1249" s="1" t="s">
        <v>622</v>
      </c>
      <c r="E1249">
        <v>1.1200000000000001</v>
      </c>
      <c r="F1249">
        <v>2000</v>
      </c>
      <c r="G1249">
        <v>2240</v>
      </c>
      <c r="H1249">
        <v>6642000</v>
      </c>
    </row>
    <row r="1250" spans="1:8" x14ac:dyDescent="0.3">
      <c r="A1250" s="2">
        <v>42027</v>
      </c>
      <c r="B1250" s="6">
        <f t="shared" si="19"/>
        <v>23</v>
      </c>
      <c r="C1250" t="s">
        <v>623</v>
      </c>
      <c r="D1250" s="1" t="s">
        <v>624</v>
      </c>
      <c r="E1250">
        <v>14.85</v>
      </c>
      <c r="F1250">
        <v>2</v>
      </c>
      <c r="G1250">
        <v>30</v>
      </c>
      <c r="H1250">
        <v>5551000</v>
      </c>
    </row>
    <row r="1251" spans="1:8" x14ac:dyDescent="0.3">
      <c r="A1251" s="2">
        <v>42027</v>
      </c>
      <c r="B1251" s="6">
        <f t="shared" si="19"/>
        <v>23</v>
      </c>
      <c r="C1251" t="s">
        <v>625</v>
      </c>
      <c r="D1251" s="1" t="s">
        <v>626</v>
      </c>
      <c r="E1251">
        <v>1.1499999999999999</v>
      </c>
      <c r="F1251">
        <v>11682</v>
      </c>
      <c r="G1251">
        <v>13210</v>
      </c>
      <c r="H1251">
        <v>5959000</v>
      </c>
    </row>
    <row r="1252" spans="1:8" x14ac:dyDescent="0.3">
      <c r="A1252" s="2">
        <v>42027</v>
      </c>
      <c r="B1252" s="6">
        <f t="shared" si="19"/>
        <v>23</v>
      </c>
      <c r="C1252" t="s">
        <v>627</v>
      </c>
      <c r="D1252" s="1" t="s">
        <v>628</v>
      </c>
      <c r="E1252">
        <v>1.6</v>
      </c>
      <c r="F1252">
        <v>25231</v>
      </c>
      <c r="G1252">
        <v>40500</v>
      </c>
      <c r="H1252">
        <v>0</v>
      </c>
    </row>
    <row r="1253" spans="1:8" x14ac:dyDescent="0.3">
      <c r="A1253" s="2">
        <v>42027</v>
      </c>
      <c r="B1253" s="6">
        <f t="shared" si="19"/>
        <v>23</v>
      </c>
      <c r="C1253" t="s">
        <v>629</v>
      </c>
      <c r="D1253" s="1" t="s">
        <v>630</v>
      </c>
      <c r="E1253">
        <v>0.27</v>
      </c>
      <c r="F1253">
        <v>6849</v>
      </c>
      <c r="G1253">
        <v>1840</v>
      </c>
      <c r="H1253">
        <v>0</v>
      </c>
    </row>
    <row r="1254" spans="1:8" x14ac:dyDescent="0.3">
      <c r="A1254" s="2">
        <v>42027</v>
      </c>
      <c r="B1254" s="6">
        <f t="shared" si="19"/>
        <v>23</v>
      </c>
      <c r="C1254" t="s">
        <v>631</v>
      </c>
      <c r="D1254" s="1" t="s">
        <v>632</v>
      </c>
      <c r="E1254">
        <v>3.79</v>
      </c>
      <c r="F1254">
        <v>100</v>
      </c>
      <c r="G1254">
        <v>380</v>
      </c>
      <c r="H1254">
        <v>3736000</v>
      </c>
    </row>
    <row r="1255" spans="1:8" x14ac:dyDescent="0.3">
      <c r="A1255" s="2">
        <v>42027</v>
      </c>
      <c r="B1255" s="6">
        <f t="shared" si="19"/>
        <v>23</v>
      </c>
      <c r="C1255" t="s">
        <v>633</v>
      </c>
      <c r="D1255" s="1" t="s">
        <v>634</v>
      </c>
      <c r="E1255">
        <v>3.31</v>
      </c>
      <c r="F1255">
        <v>0</v>
      </c>
      <c r="G1255">
        <v>0</v>
      </c>
      <c r="H1255">
        <v>0</v>
      </c>
    </row>
    <row r="1256" spans="1:8" x14ac:dyDescent="0.3">
      <c r="A1256" s="2">
        <v>42027</v>
      </c>
      <c r="B1256" s="6">
        <f t="shared" si="19"/>
        <v>23</v>
      </c>
      <c r="C1256" t="s">
        <v>635</v>
      </c>
      <c r="D1256" s="1" t="s">
        <v>636</v>
      </c>
      <c r="E1256">
        <v>1.62</v>
      </c>
      <c r="F1256">
        <v>29</v>
      </c>
      <c r="G1256">
        <v>50</v>
      </c>
      <c r="H1256">
        <v>18756000</v>
      </c>
    </row>
    <row r="1257" spans="1:8" x14ac:dyDescent="0.3">
      <c r="A1257" s="2">
        <v>42027</v>
      </c>
      <c r="B1257" s="6">
        <f t="shared" si="19"/>
        <v>23</v>
      </c>
      <c r="C1257" t="s">
        <v>637</v>
      </c>
      <c r="D1257" s="1" t="s">
        <v>638</v>
      </c>
      <c r="E1257">
        <v>37.979999999999997</v>
      </c>
      <c r="F1257">
        <v>399</v>
      </c>
      <c r="G1257">
        <v>14980</v>
      </c>
      <c r="H1257">
        <v>3144000</v>
      </c>
    </row>
    <row r="1258" spans="1:8" x14ac:dyDescent="0.3">
      <c r="A1258" s="2">
        <v>42027</v>
      </c>
      <c r="B1258" s="6">
        <f t="shared" si="19"/>
        <v>23</v>
      </c>
      <c r="C1258" t="s">
        <v>639</v>
      </c>
      <c r="D1258" s="1" t="s">
        <v>640</v>
      </c>
      <c r="E1258">
        <v>0.23</v>
      </c>
      <c r="F1258">
        <v>16060</v>
      </c>
      <c r="G1258">
        <v>3690</v>
      </c>
      <c r="H1258">
        <v>0</v>
      </c>
    </row>
    <row r="1259" spans="1:8" x14ac:dyDescent="0.3">
      <c r="A1259" s="2">
        <v>42027</v>
      </c>
      <c r="B1259" s="6">
        <f t="shared" si="19"/>
        <v>23</v>
      </c>
      <c r="C1259" t="s">
        <v>641</v>
      </c>
      <c r="D1259" s="1" t="s">
        <v>642</v>
      </c>
      <c r="E1259">
        <v>51.9</v>
      </c>
      <c r="F1259">
        <v>1439</v>
      </c>
      <c r="G1259">
        <v>74570</v>
      </c>
      <c r="H1259">
        <v>4763000</v>
      </c>
    </row>
    <row r="1260" spans="1:8" x14ac:dyDescent="0.3">
      <c r="A1260" s="2">
        <v>42027</v>
      </c>
      <c r="B1260" s="6">
        <f t="shared" si="19"/>
        <v>23</v>
      </c>
      <c r="C1260" t="s">
        <v>643</v>
      </c>
      <c r="D1260" s="1" t="s">
        <v>644</v>
      </c>
      <c r="E1260">
        <v>100</v>
      </c>
      <c r="F1260">
        <v>0</v>
      </c>
      <c r="G1260">
        <v>0</v>
      </c>
      <c r="H1260">
        <v>826000</v>
      </c>
    </row>
    <row r="1261" spans="1:8" x14ac:dyDescent="0.3">
      <c r="A1261" s="2">
        <v>42027</v>
      </c>
      <c r="B1261" s="6">
        <f t="shared" si="19"/>
        <v>23</v>
      </c>
      <c r="C1261" t="s">
        <v>645</v>
      </c>
      <c r="D1261" s="1" t="s">
        <v>646</v>
      </c>
      <c r="E1261">
        <v>7.9</v>
      </c>
      <c r="F1261">
        <v>5651</v>
      </c>
      <c r="G1261">
        <v>43310</v>
      </c>
      <c r="H1261">
        <v>2500000</v>
      </c>
    </row>
    <row r="1262" spans="1:8" x14ac:dyDescent="0.3">
      <c r="A1262" s="2">
        <v>42027</v>
      </c>
      <c r="B1262" s="6">
        <f t="shared" si="19"/>
        <v>23</v>
      </c>
      <c r="C1262" t="s">
        <v>647</v>
      </c>
      <c r="D1262" s="1" t="s">
        <v>648</v>
      </c>
      <c r="E1262">
        <v>10.8</v>
      </c>
      <c r="F1262">
        <v>0</v>
      </c>
      <c r="G1262">
        <v>0</v>
      </c>
      <c r="H1262">
        <v>11288000</v>
      </c>
    </row>
    <row r="1263" spans="1:8" x14ac:dyDescent="0.3">
      <c r="A1263" s="2">
        <v>42027</v>
      </c>
      <c r="B1263" s="6">
        <f t="shared" si="19"/>
        <v>23</v>
      </c>
      <c r="C1263" t="s">
        <v>649</v>
      </c>
      <c r="D1263" s="1" t="s">
        <v>650</v>
      </c>
      <c r="E1263">
        <v>179</v>
      </c>
      <c r="F1263">
        <v>373180</v>
      </c>
      <c r="G1263">
        <v>67794460</v>
      </c>
      <c r="H1263">
        <v>122632000</v>
      </c>
    </row>
    <row r="1264" spans="1:8" x14ac:dyDescent="0.3">
      <c r="A1264" s="2">
        <v>42027</v>
      </c>
      <c r="B1264" s="6">
        <f t="shared" si="19"/>
        <v>23</v>
      </c>
      <c r="C1264" t="s">
        <v>651</v>
      </c>
      <c r="D1264" s="1" t="s">
        <v>652</v>
      </c>
      <c r="E1264">
        <v>85.56</v>
      </c>
      <c r="F1264">
        <v>1043</v>
      </c>
      <c r="G1264">
        <v>89400</v>
      </c>
      <c r="H1264">
        <v>7304000</v>
      </c>
    </row>
    <row r="1265" spans="1:8" x14ac:dyDescent="0.3">
      <c r="A1265" s="2">
        <v>42027</v>
      </c>
      <c r="B1265" s="6">
        <f t="shared" si="19"/>
        <v>23</v>
      </c>
      <c r="C1265" t="s">
        <v>653</v>
      </c>
      <c r="D1265" s="1" t="s">
        <v>654</v>
      </c>
      <c r="E1265">
        <v>0.49</v>
      </c>
      <c r="F1265">
        <v>0</v>
      </c>
      <c r="G1265">
        <v>0</v>
      </c>
      <c r="H1265">
        <v>0</v>
      </c>
    </row>
    <row r="1266" spans="1:8" x14ac:dyDescent="0.3">
      <c r="A1266" s="2">
        <v>42027</v>
      </c>
      <c r="B1266" s="6">
        <f t="shared" si="19"/>
        <v>23</v>
      </c>
      <c r="C1266" t="s">
        <v>655</v>
      </c>
      <c r="D1266" s="1" t="s">
        <v>656</v>
      </c>
      <c r="E1266">
        <v>29.99</v>
      </c>
      <c r="F1266">
        <v>1</v>
      </c>
      <c r="G1266">
        <v>30</v>
      </c>
      <c r="H1266">
        <v>8365000</v>
      </c>
    </row>
    <row r="1267" spans="1:8" x14ac:dyDescent="0.3">
      <c r="A1267" s="2">
        <v>42027</v>
      </c>
      <c r="B1267" s="6">
        <f t="shared" si="19"/>
        <v>23</v>
      </c>
      <c r="C1267" t="s">
        <v>657</v>
      </c>
      <c r="D1267" s="1" t="s">
        <v>658</v>
      </c>
      <c r="E1267">
        <v>0.49</v>
      </c>
      <c r="F1267">
        <v>19796</v>
      </c>
      <c r="G1267">
        <v>9580</v>
      </c>
      <c r="H1267">
        <v>49286000</v>
      </c>
    </row>
    <row r="1268" spans="1:8" x14ac:dyDescent="0.3">
      <c r="A1268" s="2">
        <v>42027</v>
      </c>
      <c r="B1268" s="6">
        <f t="shared" si="19"/>
        <v>23</v>
      </c>
      <c r="C1268" t="s">
        <v>659</v>
      </c>
      <c r="D1268" s="1" t="s">
        <v>660</v>
      </c>
      <c r="E1268">
        <v>0.16</v>
      </c>
      <c r="F1268">
        <v>619645</v>
      </c>
      <c r="G1268">
        <v>99140</v>
      </c>
      <c r="H1268">
        <v>0</v>
      </c>
    </row>
    <row r="1269" spans="1:8" x14ac:dyDescent="0.3">
      <c r="A1269" s="2">
        <v>42027</v>
      </c>
      <c r="B1269" s="6">
        <f t="shared" si="19"/>
        <v>23</v>
      </c>
      <c r="C1269" t="s">
        <v>661</v>
      </c>
      <c r="D1269" s="1" t="s">
        <v>662</v>
      </c>
      <c r="E1269">
        <v>19.07</v>
      </c>
      <c r="F1269">
        <v>1603463</v>
      </c>
      <c r="G1269">
        <v>30889170</v>
      </c>
      <c r="H1269">
        <v>778079000</v>
      </c>
    </row>
    <row r="1270" spans="1:8" x14ac:dyDescent="0.3">
      <c r="A1270" s="2">
        <v>42027</v>
      </c>
      <c r="B1270" s="6">
        <f t="shared" si="19"/>
        <v>23</v>
      </c>
      <c r="C1270" t="s">
        <v>663</v>
      </c>
      <c r="D1270" s="1" t="s">
        <v>664</v>
      </c>
      <c r="E1270">
        <v>4.3600000000000003</v>
      </c>
      <c r="F1270">
        <v>4729266</v>
      </c>
      <c r="G1270">
        <v>21068110</v>
      </c>
      <c r="H1270">
        <v>1628262000</v>
      </c>
    </row>
    <row r="1271" spans="1:8" x14ac:dyDescent="0.3">
      <c r="A1271" s="2">
        <v>42027</v>
      </c>
      <c r="B1271" s="6">
        <f t="shared" si="19"/>
        <v>23</v>
      </c>
      <c r="C1271" t="s">
        <v>665</v>
      </c>
      <c r="D1271" s="1" t="s">
        <v>666</v>
      </c>
      <c r="E1271">
        <v>5.5</v>
      </c>
      <c r="F1271">
        <v>11949</v>
      </c>
      <c r="G1271">
        <v>66090</v>
      </c>
      <c r="H1271">
        <v>31779000</v>
      </c>
    </row>
    <row r="1272" spans="1:8" x14ac:dyDescent="0.3">
      <c r="A1272" s="2">
        <v>42027</v>
      </c>
      <c r="B1272" s="6">
        <f t="shared" si="19"/>
        <v>23</v>
      </c>
      <c r="C1272" t="s">
        <v>667</v>
      </c>
      <c r="D1272" s="1" t="s">
        <v>668</v>
      </c>
      <c r="E1272">
        <v>25.2</v>
      </c>
      <c r="F1272">
        <v>264</v>
      </c>
      <c r="G1272">
        <v>6650</v>
      </c>
      <c r="H1272">
        <v>13699000</v>
      </c>
    </row>
    <row r="1273" spans="1:8" x14ac:dyDescent="0.3">
      <c r="A1273" s="2">
        <v>42027</v>
      </c>
      <c r="B1273" s="6">
        <f t="shared" si="19"/>
        <v>23</v>
      </c>
      <c r="C1273" t="s">
        <v>669</v>
      </c>
      <c r="D1273" s="1" t="s">
        <v>670</v>
      </c>
      <c r="E1273">
        <v>53.31</v>
      </c>
      <c r="F1273">
        <v>1164766</v>
      </c>
      <c r="G1273">
        <v>61137020</v>
      </c>
      <c r="H1273">
        <v>309998000</v>
      </c>
    </row>
    <row r="1274" spans="1:8" x14ac:dyDescent="0.3">
      <c r="A1274" s="2">
        <v>42027</v>
      </c>
      <c r="B1274" s="6">
        <f t="shared" si="19"/>
        <v>23</v>
      </c>
      <c r="C1274" t="s">
        <v>671</v>
      </c>
      <c r="D1274" s="1" t="s">
        <v>672</v>
      </c>
      <c r="E1274">
        <v>33</v>
      </c>
      <c r="F1274">
        <v>2362022</v>
      </c>
      <c r="G1274">
        <v>78610550</v>
      </c>
      <c r="H1274">
        <v>783205000</v>
      </c>
    </row>
    <row r="1275" spans="1:8" x14ac:dyDescent="0.3">
      <c r="A1275" s="2">
        <v>42027</v>
      </c>
      <c r="B1275" s="6">
        <f t="shared" si="19"/>
        <v>23</v>
      </c>
      <c r="C1275" t="s">
        <v>673</v>
      </c>
      <c r="D1275" s="1" t="s">
        <v>674</v>
      </c>
      <c r="E1275">
        <v>88.2</v>
      </c>
      <c r="F1275">
        <v>111464</v>
      </c>
      <c r="G1275">
        <v>9849160</v>
      </c>
      <c r="H1275">
        <v>25336000</v>
      </c>
    </row>
    <row r="1276" spans="1:8" x14ac:dyDescent="0.3">
      <c r="A1276" s="2">
        <v>42027</v>
      </c>
      <c r="B1276" s="6">
        <f t="shared" si="19"/>
        <v>23</v>
      </c>
      <c r="C1276" t="s">
        <v>675</v>
      </c>
      <c r="D1276" s="1" t="s">
        <v>676</v>
      </c>
      <c r="E1276">
        <v>2.59</v>
      </c>
      <c r="F1276">
        <v>7160</v>
      </c>
      <c r="G1276">
        <v>18450</v>
      </c>
      <c r="H1276">
        <v>17382000</v>
      </c>
    </row>
    <row r="1277" spans="1:8" x14ac:dyDescent="0.3">
      <c r="A1277" s="2">
        <v>42027</v>
      </c>
      <c r="B1277" s="6">
        <f t="shared" si="19"/>
        <v>23</v>
      </c>
      <c r="C1277" t="s">
        <v>677</v>
      </c>
      <c r="D1277" s="1" t="s">
        <v>678</v>
      </c>
      <c r="E1277">
        <v>0.19</v>
      </c>
      <c r="F1277">
        <v>101576</v>
      </c>
      <c r="G1277">
        <v>19300</v>
      </c>
      <c r="H1277">
        <v>0</v>
      </c>
    </row>
    <row r="1278" spans="1:8" x14ac:dyDescent="0.3">
      <c r="A1278" s="2">
        <v>42027</v>
      </c>
      <c r="B1278" s="6">
        <f t="shared" si="19"/>
        <v>23</v>
      </c>
      <c r="C1278" t="s">
        <v>679</v>
      </c>
      <c r="D1278" s="1" t="s">
        <v>680</v>
      </c>
      <c r="E1278">
        <v>2.15</v>
      </c>
      <c r="F1278">
        <v>0</v>
      </c>
      <c r="G1278">
        <v>0</v>
      </c>
      <c r="H1278">
        <v>0</v>
      </c>
    </row>
    <row r="1279" spans="1:8" x14ac:dyDescent="0.3">
      <c r="A1279" s="2">
        <v>42027</v>
      </c>
      <c r="B1279" s="6">
        <f t="shared" si="19"/>
        <v>23</v>
      </c>
      <c r="C1279" t="s">
        <v>681</v>
      </c>
      <c r="D1279" s="1" t="s">
        <v>682</v>
      </c>
      <c r="E1279">
        <v>0.7</v>
      </c>
      <c r="F1279">
        <v>0</v>
      </c>
      <c r="G1279">
        <v>0</v>
      </c>
      <c r="H1279">
        <v>0</v>
      </c>
    </row>
    <row r="1280" spans="1:8" x14ac:dyDescent="0.3">
      <c r="A1280" s="2">
        <v>42027</v>
      </c>
      <c r="B1280" s="6">
        <f t="shared" si="19"/>
        <v>23</v>
      </c>
      <c r="C1280" t="s">
        <v>683</v>
      </c>
      <c r="D1280" s="1" t="s">
        <v>684</v>
      </c>
      <c r="E1280">
        <v>18.5</v>
      </c>
      <c r="F1280">
        <v>18827</v>
      </c>
      <c r="G1280">
        <v>335140</v>
      </c>
      <c r="H1280">
        <v>15164000</v>
      </c>
    </row>
    <row r="1281" spans="1:8" x14ac:dyDescent="0.3">
      <c r="A1281" s="2">
        <v>42027</v>
      </c>
      <c r="B1281" s="6">
        <f t="shared" si="19"/>
        <v>23</v>
      </c>
      <c r="C1281" t="s">
        <v>685</v>
      </c>
      <c r="D1281" s="1" t="s">
        <v>686</v>
      </c>
      <c r="E1281">
        <v>0.09</v>
      </c>
      <c r="F1281">
        <v>571477</v>
      </c>
      <c r="G1281">
        <v>47050</v>
      </c>
      <c r="H1281">
        <v>0</v>
      </c>
    </row>
    <row r="1282" spans="1:8" x14ac:dyDescent="0.3">
      <c r="A1282" s="2">
        <v>42027</v>
      </c>
      <c r="B1282" s="6">
        <f t="shared" si="19"/>
        <v>23</v>
      </c>
      <c r="C1282" t="s">
        <v>687</v>
      </c>
      <c r="D1282" s="1" t="s">
        <v>688</v>
      </c>
      <c r="E1282">
        <v>2.19</v>
      </c>
      <c r="F1282">
        <v>202</v>
      </c>
      <c r="G1282">
        <v>420</v>
      </c>
      <c r="H1282">
        <v>0</v>
      </c>
    </row>
    <row r="1283" spans="1:8" x14ac:dyDescent="0.3">
      <c r="A1283" s="2">
        <v>42027</v>
      </c>
      <c r="B1283" s="6">
        <f t="shared" ref="B1283:B1346" si="20">DAY(A1283)</f>
        <v>23</v>
      </c>
      <c r="C1283" t="s">
        <v>689</v>
      </c>
      <c r="D1283" s="1" t="s">
        <v>690</v>
      </c>
      <c r="E1283">
        <v>28.4</v>
      </c>
      <c r="F1283">
        <v>1773</v>
      </c>
      <c r="G1283">
        <v>49210</v>
      </c>
      <c r="H1283">
        <v>794000</v>
      </c>
    </row>
    <row r="1284" spans="1:8" x14ac:dyDescent="0.3">
      <c r="A1284" s="2">
        <v>42027</v>
      </c>
      <c r="B1284" s="6">
        <f t="shared" si="20"/>
        <v>23</v>
      </c>
      <c r="C1284" t="s">
        <v>691</v>
      </c>
      <c r="D1284" s="1" t="s">
        <v>692</v>
      </c>
      <c r="E1284">
        <v>6.42</v>
      </c>
      <c r="F1284">
        <v>24087</v>
      </c>
      <c r="G1284">
        <v>155170</v>
      </c>
      <c r="H1284">
        <v>25585000</v>
      </c>
    </row>
    <row r="1285" spans="1:8" x14ac:dyDescent="0.3">
      <c r="A1285" s="2">
        <v>42027</v>
      </c>
      <c r="B1285" s="6">
        <f t="shared" si="20"/>
        <v>23</v>
      </c>
      <c r="C1285" t="s">
        <v>693</v>
      </c>
      <c r="D1285" s="1" t="s">
        <v>694</v>
      </c>
      <c r="E1285">
        <v>16.649999999999999</v>
      </c>
      <c r="F1285">
        <v>7185</v>
      </c>
      <c r="G1285">
        <v>118350</v>
      </c>
      <c r="H1285">
        <v>5930000</v>
      </c>
    </row>
    <row r="1286" spans="1:8" x14ac:dyDescent="0.3">
      <c r="A1286" s="2">
        <v>42027</v>
      </c>
      <c r="B1286" s="6">
        <f t="shared" si="20"/>
        <v>23</v>
      </c>
      <c r="C1286" t="s">
        <v>695</v>
      </c>
      <c r="D1286" s="1" t="s">
        <v>696</v>
      </c>
      <c r="E1286">
        <v>4.4000000000000004</v>
      </c>
      <c r="F1286">
        <v>2</v>
      </c>
      <c r="G1286">
        <v>10</v>
      </c>
      <c r="H1286">
        <v>21432000</v>
      </c>
    </row>
    <row r="1287" spans="1:8" x14ac:dyDescent="0.3">
      <c r="A1287" s="2">
        <v>42027</v>
      </c>
      <c r="B1287" s="6">
        <f t="shared" si="20"/>
        <v>23</v>
      </c>
      <c r="C1287" t="s">
        <v>697</v>
      </c>
      <c r="D1287" s="1" t="s">
        <v>698</v>
      </c>
      <c r="E1287">
        <v>1.25</v>
      </c>
      <c r="F1287">
        <v>200</v>
      </c>
      <c r="G1287">
        <v>250</v>
      </c>
      <c r="H1287">
        <v>0</v>
      </c>
    </row>
    <row r="1288" spans="1:8" x14ac:dyDescent="0.3">
      <c r="A1288" s="2">
        <v>42027</v>
      </c>
      <c r="B1288" s="6">
        <f t="shared" si="20"/>
        <v>23</v>
      </c>
      <c r="C1288" t="s">
        <v>699</v>
      </c>
      <c r="D1288" s="1" t="s">
        <v>700</v>
      </c>
      <c r="E1288">
        <v>13</v>
      </c>
      <c r="F1288">
        <v>2</v>
      </c>
      <c r="G1288">
        <v>30</v>
      </c>
      <c r="H1288">
        <v>423000</v>
      </c>
    </row>
    <row r="1289" spans="1:8" x14ac:dyDescent="0.3">
      <c r="A1289" s="2">
        <v>42027</v>
      </c>
      <c r="B1289" s="6">
        <f t="shared" si="20"/>
        <v>23</v>
      </c>
      <c r="C1289" t="s">
        <v>701</v>
      </c>
      <c r="D1289" s="1" t="s">
        <v>702</v>
      </c>
      <c r="E1289">
        <v>15</v>
      </c>
      <c r="F1289">
        <v>386</v>
      </c>
      <c r="G1289">
        <v>5790</v>
      </c>
      <c r="H1289">
        <v>1032000</v>
      </c>
    </row>
    <row r="1290" spans="1:8" x14ac:dyDescent="0.3">
      <c r="A1290" s="2">
        <v>42027</v>
      </c>
      <c r="B1290" s="6">
        <f t="shared" si="20"/>
        <v>23</v>
      </c>
      <c r="C1290" t="s">
        <v>703</v>
      </c>
      <c r="D1290" s="1" t="s">
        <v>704</v>
      </c>
      <c r="E1290">
        <v>2.82</v>
      </c>
      <c r="F1290">
        <v>489</v>
      </c>
      <c r="G1290">
        <v>1380</v>
      </c>
      <c r="H1290">
        <v>2631000</v>
      </c>
    </row>
    <row r="1291" spans="1:8" x14ac:dyDescent="0.3">
      <c r="A1291" s="2">
        <v>42027</v>
      </c>
      <c r="B1291" s="6">
        <f t="shared" si="20"/>
        <v>23</v>
      </c>
      <c r="C1291" t="s">
        <v>705</v>
      </c>
      <c r="D1291" s="1" t="s">
        <v>706</v>
      </c>
      <c r="E1291">
        <v>1.2</v>
      </c>
      <c r="F1291">
        <v>21143</v>
      </c>
      <c r="G1291">
        <v>25360</v>
      </c>
      <c r="H1291">
        <v>0</v>
      </c>
    </row>
    <row r="1292" spans="1:8" x14ac:dyDescent="0.3">
      <c r="A1292" s="2">
        <v>42027</v>
      </c>
      <c r="B1292" s="6">
        <f t="shared" si="20"/>
        <v>23</v>
      </c>
      <c r="C1292" t="s">
        <v>707</v>
      </c>
      <c r="D1292" s="1" t="s">
        <v>708</v>
      </c>
      <c r="E1292">
        <v>1.04</v>
      </c>
      <c r="F1292">
        <v>3426</v>
      </c>
      <c r="G1292">
        <v>3500</v>
      </c>
      <c r="H1292">
        <v>0</v>
      </c>
    </row>
    <row r="1293" spans="1:8" x14ac:dyDescent="0.3">
      <c r="A1293" s="2">
        <v>42027</v>
      </c>
      <c r="B1293" s="6">
        <f t="shared" si="20"/>
        <v>23</v>
      </c>
      <c r="C1293" t="s">
        <v>709</v>
      </c>
      <c r="D1293" s="1" t="s">
        <v>710</v>
      </c>
      <c r="E1293">
        <v>16.5</v>
      </c>
      <c r="F1293">
        <v>54033</v>
      </c>
      <c r="G1293">
        <v>864860</v>
      </c>
      <c r="H1293">
        <v>2716000</v>
      </c>
    </row>
    <row r="1294" spans="1:8" x14ac:dyDescent="0.3">
      <c r="A1294" s="2">
        <v>42027</v>
      </c>
      <c r="B1294" s="6">
        <f t="shared" si="20"/>
        <v>23</v>
      </c>
      <c r="C1294" t="s">
        <v>711</v>
      </c>
      <c r="D1294" s="1" t="s">
        <v>712</v>
      </c>
      <c r="E1294">
        <v>1.44</v>
      </c>
      <c r="F1294">
        <v>321456</v>
      </c>
      <c r="G1294">
        <v>483840</v>
      </c>
      <c r="H1294">
        <v>21115000</v>
      </c>
    </row>
    <row r="1295" spans="1:8" x14ac:dyDescent="0.3">
      <c r="A1295" s="2">
        <v>42027</v>
      </c>
      <c r="B1295" s="6">
        <f t="shared" si="20"/>
        <v>23</v>
      </c>
      <c r="C1295" t="s">
        <v>713</v>
      </c>
      <c r="D1295" s="1" t="s">
        <v>714</v>
      </c>
      <c r="E1295">
        <v>6.15</v>
      </c>
      <c r="F1295">
        <v>12690</v>
      </c>
      <c r="G1295">
        <v>79070</v>
      </c>
      <c r="H1295">
        <v>5439000</v>
      </c>
    </row>
    <row r="1296" spans="1:8" x14ac:dyDescent="0.3">
      <c r="A1296" s="2">
        <v>42027</v>
      </c>
      <c r="B1296" s="6">
        <f t="shared" si="20"/>
        <v>23</v>
      </c>
      <c r="C1296" t="s">
        <v>715</v>
      </c>
      <c r="D1296" s="1" t="s">
        <v>716</v>
      </c>
      <c r="E1296">
        <v>2.89</v>
      </c>
      <c r="F1296">
        <v>9040</v>
      </c>
      <c r="G1296">
        <v>26080</v>
      </c>
      <c r="H1296">
        <v>14959000</v>
      </c>
    </row>
    <row r="1297" spans="1:8" x14ac:dyDescent="0.3">
      <c r="A1297" s="2">
        <v>42027</v>
      </c>
      <c r="B1297" s="6">
        <f t="shared" si="20"/>
        <v>23</v>
      </c>
      <c r="C1297" t="s">
        <v>717</v>
      </c>
      <c r="D1297" s="1" t="s">
        <v>718</v>
      </c>
      <c r="E1297">
        <v>24</v>
      </c>
      <c r="F1297">
        <v>80</v>
      </c>
      <c r="G1297">
        <v>1920</v>
      </c>
      <c r="H1297">
        <v>93000</v>
      </c>
    </row>
    <row r="1298" spans="1:8" x14ac:dyDescent="0.3">
      <c r="A1298" s="2">
        <v>42027</v>
      </c>
      <c r="B1298" s="6">
        <f t="shared" si="20"/>
        <v>23</v>
      </c>
      <c r="C1298" t="s">
        <v>719</v>
      </c>
      <c r="D1298" s="1" t="s">
        <v>720</v>
      </c>
      <c r="E1298">
        <v>14.48</v>
      </c>
      <c r="F1298">
        <v>2961</v>
      </c>
      <c r="G1298">
        <v>42770</v>
      </c>
      <c r="H1298">
        <v>8907000</v>
      </c>
    </row>
    <row r="1299" spans="1:8" x14ac:dyDescent="0.3">
      <c r="A1299" s="2">
        <v>42027</v>
      </c>
      <c r="B1299" s="6">
        <f t="shared" si="20"/>
        <v>23</v>
      </c>
      <c r="C1299" t="s">
        <v>721</v>
      </c>
      <c r="D1299" s="1" t="s">
        <v>722</v>
      </c>
      <c r="E1299">
        <v>140.85</v>
      </c>
      <c r="F1299">
        <v>124</v>
      </c>
      <c r="G1299">
        <v>17450</v>
      </c>
      <c r="H1299">
        <v>3122000</v>
      </c>
    </row>
    <row r="1300" spans="1:8" x14ac:dyDescent="0.3">
      <c r="A1300" s="2">
        <v>42027</v>
      </c>
      <c r="B1300" s="6">
        <f t="shared" si="20"/>
        <v>23</v>
      </c>
      <c r="C1300" t="s">
        <v>723</v>
      </c>
      <c r="D1300" s="1" t="s">
        <v>724</v>
      </c>
      <c r="E1300">
        <v>1.19</v>
      </c>
      <c r="F1300">
        <v>0</v>
      </c>
      <c r="G1300">
        <v>0</v>
      </c>
      <c r="H1300">
        <v>0</v>
      </c>
    </row>
    <row r="1301" spans="1:8" x14ac:dyDescent="0.3">
      <c r="A1301" s="2">
        <v>42027</v>
      </c>
      <c r="B1301" s="6">
        <f t="shared" si="20"/>
        <v>23</v>
      </c>
      <c r="C1301" t="s">
        <v>725</v>
      </c>
      <c r="D1301" s="1" t="s">
        <v>726</v>
      </c>
      <c r="E1301">
        <v>508.65</v>
      </c>
      <c r="F1301">
        <v>145512</v>
      </c>
      <c r="G1301">
        <v>73380130</v>
      </c>
      <c r="H1301">
        <v>55967000</v>
      </c>
    </row>
    <row r="1302" spans="1:8" x14ac:dyDescent="0.3">
      <c r="A1302" s="2">
        <v>42027</v>
      </c>
      <c r="B1302" s="6">
        <f t="shared" si="20"/>
        <v>23</v>
      </c>
      <c r="C1302" t="s">
        <v>727</v>
      </c>
      <c r="D1302" s="1" t="s">
        <v>728</v>
      </c>
      <c r="E1302">
        <v>4.1500000000000004</v>
      </c>
      <c r="F1302">
        <v>0</v>
      </c>
      <c r="G1302">
        <v>0</v>
      </c>
      <c r="H1302">
        <v>0</v>
      </c>
    </row>
    <row r="1303" spans="1:8" x14ac:dyDescent="0.3">
      <c r="A1303" s="2">
        <v>42027</v>
      </c>
      <c r="B1303" s="6">
        <f t="shared" si="20"/>
        <v>23</v>
      </c>
      <c r="C1303" t="s">
        <v>729</v>
      </c>
      <c r="D1303" s="1" t="s">
        <v>730</v>
      </c>
      <c r="E1303">
        <v>6.4</v>
      </c>
      <c r="F1303">
        <v>13434</v>
      </c>
      <c r="G1303">
        <v>84890</v>
      </c>
      <c r="H1303">
        <v>35376000</v>
      </c>
    </row>
    <row r="1304" spans="1:8" x14ac:dyDescent="0.3">
      <c r="A1304" s="2">
        <v>42027</v>
      </c>
      <c r="B1304" s="6">
        <f t="shared" si="20"/>
        <v>23</v>
      </c>
      <c r="C1304" t="s">
        <v>731</v>
      </c>
      <c r="D1304" s="1" t="s">
        <v>732</v>
      </c>
      <c r="E1304">
        <v>12.56</v>
      </c>
      <c r="F1304">
        <v>11818</v>
      </c>
      <c r="G1304">
        <v>149000</v>
      </c>
      <c r="H1304">
        <v>10375000</v>
      </c>
    </row>
    <row r="1305" spans="1:8" x14ac:dyDescent="0.3">
      <c r="A1305" s="2">
        <v>42027</v>
      </c>
      <c r="B1305" s="6">
        <f t="shared" si="20"/>
        <v>23</v>
      </c>
      <c r="C1305" t="s">
        <v>733</v>
      </c>
      <c r="D1305" s="1" t="s">
        <v>734</v>
      </c>
      <c r="E1305">
        <v>8.24</v>
      </c>
      <c r="F1305">
        <v>17230</v>
      </c>
      <c r="G1305">
        <v>140510</v>
      </c>
      <c r="H1305">
        <v>19626000</v>
      </c>
    </row>
    <row r="1306" spans="1:8" x14ac:dyDescent="0.3">
      <c r="A1306" s="2">
        <v>42027</v>
      </c>
      <c r="B1306" s="6">
        <f t="shared" si="20"/>
        <v>23</v>
      </c>
      <c r="C1306" t="s">
        <v>735</v>
      </c>
      <c r="D1306" s="1" t="s">
        <v>736</v>
      </c>
      <c r="E1306">
        <v>5.95</v>
      </c>
      <c r="F1306">
        <v>30228</v>
      </c>
      <c r="G1306">
        <v>180360</v>
      </c>
      <c r="H1306">
        <v>27134000</v>
      </c>
    </row>
    <row r="1307" spans="1:8" x14ac:dyDescent="0.3">
      <c r="A1307" s="2">
        <v>42027</v>
      </c>
      <c r="B1307" s="6">
        <f t="shared" si="20"/>
        <v>23</v>
      </c>
      <c r="C1307" t="s">
        <v>737</v>
      </c>
      <c r="D1307" s="1" t="s">
        <v>738</v>
      </c>
      <c r="E1307">
        <v>15.82</v>
      </c>
      <c r="F1307">
        <v>138</v>
      </c>
      <c r="G1307">
        <v>2190</v>
      </c>
      <c r="H1307">
        <v>1469000</v>
      </c>
    </row>
    <row r="1308" spans="1:8" x14ac:dyDescent="0.3">
      <c r="A1308" s="2">
        <v>42027</v>
      </c>
      <c r="B1308" s="6">
        <f t="shared" si="20"/>
        <v>23</v>
      </c>
      <c r="C1308" t="s">
        <v>739</v>
      </c>
      <c r="D1308" s="1" t="s">
        <v>740</v>
      </c>
      <c r="E1308">
        <v>17.8</v>
      </c>
      <c r="F1308">
        <v>148652</v>
      </c>
      <c r="G1308">
        <v>2651110</v>
      </c>
      <c r="H1308">
        <v>6355000</v>
      </c>
    </row>
    <row r="1309" spans="1:8" x14ac:dyDescent="0.3">
      <c r="A1309" s="2">
        <v>42027</v>
      </c>
      <c r="B1309" s="6">
        <f t="shared" si="20"/>
        <v>23</v>
      </c>
      <c r="C1309" t="s">
        <v>741</v>
      </c>
      <c r="D1309" s="1" t="s">
        <v>742</v>
      </c>
      <c r="E1309">
        <v>2.35</v>
      </c>
      <c r="F1309">
        <v>1256206</v>
      </c>
      <c r="G1309">
        <v>2640660</v>
      </c>
      <c r="H1309">
        <v>19987000</v>
      </c>
    </row>
    <row r="1310" spans="1:8" x14ac:dyDescent="0.3">
      <c r="A1310" s="2">
        <v>42027</v>
      </c>
      <c r="B1310" s="6">
        <f t="shared" si="20"/>
        <v>23</v>
      </c>
      <c r="C1310" t="s">
        <v>743</v>
      </c>
      <c r="D1310" s="1" t="s">
        <v>744</v>
      </c>
      <c r="E1310">
        <v>6.49</v>
      </c>
      <c r="F1310">
        <v>108226</v>
      </c>
      <c r="G1310">
        <v>684060</v>
      </c>
      <c r="H1310">
        <v>12912000</v>
      </c>
    </row>
    <row r="1311" spans="1:8" x14ac:dyDescent="0.3">
      <c r="A1311" s="2">
        <v>42027</v>
      </c>
      <c r="B1311" s="6">
        <f t="shared" si="20"/>
        <v>23</v>
      </c>
      <c r="C1311" t="s">
        <v>745</v>
      </c>
      <c r="D1311" s="1" t="s">
        <v>746</v>
      </c>
      <c r="E1311">
        <v>1.96</v>
      </c>
      <c r="F1311">
        <v>30575</v>
      </c>
      <c r="G1311">
        <v>61550</v>
      </c>
      <c r="H1311">
        <v>13353000</v>
      </c>
    </row>
    <row r="1312" spans="1:8" x14ac:dyDescent="0.3">
      <c r="A1312" s="2">
        <v>42027</v>
      </c>
      <c r="B1312" s="6">
        <f t="shared" si="20"/>
        <v>23</v>
      </c>
      <c r="C1312" t="s">
        <v>747</v>
      </c>
      <c r="D1312" s="1" t="s">
        <v>748</v>
      </c>
      <c r="E1312">
        <v>5.0999999999999996</v>
      </c>
      <c r="F1312">
        <v>2595</v>
      </c>
      <c r="G1312">
        <v>13330</v>
      </c>
      <c r="H1312">
        <v>0</v>
      </c>
    </row>
    <row r="1313" spans="1:8" x14ac:dyDescent="0.3">
      <c r="A1313" s="2">
        <v>42027</v>
      </c>
      <c r="B1313" s="6">
        <f t="shared" si="20"/>
        <v>23</v>
      </c>
      <c r="C1313" t="s">
        <v>749</v>
      </c>
      <c r="D1313" s="1" t="s">
        <v>750</v>
      </c>
      <c r="E1313">
        <v>0.04</v>
      </c>
      <c r="F1313">
        <v>100</v>
      </c>
      <c r="G1313">
        <v>8</v>
      </c>
      <c r="H1313">
        <v>6100000</v>
      </c>
    </row>
    <row r="1314" spans="1:8" x14ac:dyDescent="0.3">
      <c r="A1314" s="2">
        <v>42027</v>
      </c>
      <c r="B1314" s="6">
        <f t="shared" si="20"/>
        <v>23</v>
      </c>
      <c r="C1314" t="s">
        <v>751</v>
      </c>
      <c r="D1314" s="1" t="s">
        <v>752</v>
      </c>
      <c r="E1314">
        <v>0.7</v>
      </c>
      <c r="F1314">
        <v>4528</v>
      </c>
      <c r="G1314">
        <v>3110</v>
      </c>
      <c r="H1314">
        <v>0</v>
      </c>
    </row>
    <row r="1315" spans="1:8" x14ac:dyDescent="0.3">
      <c r="A1315" s="2">
        <v>42027</v>
      </c>
      <c r="B1315" s="6">
        <f t="shared" si="20"/>
        <v>23</v>
      </c>
      <c r="C1315" t="s">
        <v>753</v>
      </c>
      <c r="D1315" s="1" t="s">
        <v>754</v>
      </c>
      <c r="E1315">
        <v>5.7</v>
      </c>
      <c r="F1315">
        <v>2614</v>
      </c>
      <c r="G1315">
        <v>15040</v>
      </c>
      <c r="H1315">
        <v>5343000</v>
      </c>
    </row>
    <row r="1316" spans="1:8" x14ac:dyDescent="0.3">
      <c r="A1316" s="2">
        <v>42027</v>
      </c>
      <c r="B1316" s="6">
        <f t="shared" si="20"/>
        <v>23</v>
      </c>
      <c r="C1316" t="s">
        <v>755</v>
      </c>
      <c r="D1316" s="1" t="s">
        <v>756</v>
      </c>
      <c r="E1316">
        <v>11.6</v>
      </c>
      <c r="F1316">
        <v>312</v>
      </c>
      <c r="G1316">
        <v>3620</v>
      </c>
      <c r="H1316">
        <v>1451000</v>
      </c>
    </row>
    <row r="1317" spans="1:8" x14ac:dyDescent="0.3">
      <c r="A1317" s="2">
        <v>42027</v>
      </c>
      <c r="B1317" s="6">
        <f t="shared" si="20"/>
        <v>23</v>
      </c>
      <c r="C1317" t="s">
        <v>757</v>
      </c>
      <c r="D1317" s="1" t="s">
        <v>758</v>
      </c>
      <c r="E1317">
        <v>2.41</v>
      </c>
      <c r="F1317">
        <v>2249</v>
      </c>
      <c r="G1317">
        <v>5350</v>
      </c>
      <c r="H1317">
        <v>3055000</v>
      </c>
    </row>
    <row r="1318" spans="1:8" x14ac:dyDescent="0.3">
      <c r="A1318" s="2">
        <v>42027</v>
      </c>
      <c r="B1318" s="6">
        <f t="shared" si="20"/>
        <v>23</v>
      </c>
      <c r="C1318" t="s">
        <v>759</v>
      </c>
      <c r="D1318" s="1" t="s">
        <v>760</v>
      </c>
      <c r="E1318">
        <v>2.16</v>
      </c>
      <c r="F1318">
        <v>307173</v>
      </c>
      <c r="G1318">
        <v>666030</v>
      </c>
      <c r="H1318">
        <v>121599000</v>
      </c>
    </row>
    <row r="1319" spans="1:8" x14ac:dyDescent="0.3">
      <c r="A1319" s="2">
        <v>42027</v>
      </c>
      <c r="B1319" s="6">
        <f t="shared" si="20"/>
        <v>23</v>
      </c>
      <c r="C1319" t="s">
        <v>761</v>
      </c>
      <c r="D1319" s="1" t="s">
        <v>762</v>
      </c>
      <c r="E1319">
        <v>1.44</v>
      </c>
      <c r="F1319">
        <v>15446</v>
      </c>
      <c r="G1319">
        <v>22290</v>
      </c>
      <c r="H1319">
        <v>55661000</v>
      </c>
    </row>
    <row r="1320" spans="1:8" x14ac:dyDescent="0.3">
      <c r="A1320" s="2">
        <v>42027</v>
      </c>
      <c r="B1320" s="6">
        <f t="shared" si="20"/>
        <v>23</v>
      </c>
      <c r="C1320" t="s">
        <v>763</v>
      </c>
      <c r="D1320" s="1" t="s">
        <v>764</v>
      </c>
      <c r="E1320">
        <v>16.600000000000001</v>
      </c>
      <c r="F1320">
        <v>6</v>
      </c>
      <c r="G1320">
        <v>100</v>
      </c>
      <c r="H1320">
        <v>2220000</v>
      </c>
    </row>
    <row r="1321" spans="1:8" x14ac:dyDescent="0.3">
      <c r="A1321" s="2">
        <v>42027</v>
      </c>
      <c r="B1321" s="6">
        <f t="shared" si="20"/>
        <v>23</v>
      </c>
      <c r="C1321" t="s">
        <v>765</v>
      </c>
      <c r="D1321" s="1" t="s">
        <v>766</v>
      </c>
      <c r="E1321">
        <v>1.4</v>
      </c>
      <c r="F1321">
        <v>67366</v>
      </c>
      <c r="G1321">
        <v>94940</v>
      </c>
      <c r="H1321">
        <v>0</v>
      </c>
    </row>
    <row r="1322" spans="1:8" x14ac:dyDescent="0.3">
      <c r="A1322" s="2">
        <v>42027</v>
      </c>
      <c r="B1322" s="6">
        <f t="shared" si="20"/>
        <v>23</v>
      </c>
      <c r="C1322" t="s">
        <v>767</v>
      </c>
      <c r="D1322" s="1" t="s">
        <v>768</v>
      </c>
      <c r="E1322">
        <v>1.71</v>
      </c>
      <c r="F1322">
        <v>3776</v>
      </c>
      <c r="G1322">
        <v>6460</v>
      </c>
      <c r="H1322">
        <v>2747000</v>
      </c>
    </row>
    <row r="1323" spans="1:8" x14ac:dyDescent="0.3">
      <c r="A1323" s="2">
        <v>42027</v>
      </c>
      <c r="B1323" s="6">
        <f t="shared" si="20"/>
        <v>23</v>
      </c>
      <c r="C1323" t="s">
        <v>769</v>
      </c>
      <c r="D1323" s="1" t="s">
        <v>770</v>
      </c>
      <c r="E1323">
        <v>0.79</v>
      </c>
      <c r="F1323">
        <v>0</v>
      </c>
      <c r="G1323">
        <v>0</v>
      </c>
      <c r="H1323">
        <v>0</v>
      </c>
    </row>
    <row r="1324" spans="1:8" x14ac:dyDescent="0.3">
      <c r="A1324" s="2">
        <v>42027</v>
      </c>
      <c r="B1324" s="6">
        <f t="shared" si="20"/>
        <v>23</v>
      </c>
      <c r="C1324" t="s">
        <v>771</v>
      </c>
      <c r="D1324" s="1" t="s">
        <v>772</v>
      </c>
      <c r="E1324">
        <v>53.5</v>
      </c>
      <c r="F1324">
        <v>29982</v>
      </c>
      <c r="G1324">
        <v>1608950</v>
      </c>
      <c r="H1324">
        <v>23914000</v>
      </c>
    </row>
    <row r="1325" spans="1:8" x14ac:dyDescent="0.3">
      <c r="A1325" s="2">
        <v>42027</v>
      </c>
      <c r="B1325" s="6">
        <f t="shared" si="20"/>
        <v>23</v>
      </c>
      <c r="C1325" t="s">
        <v>773</v>
      </c>
      <c r="D1325" s="1" t="s">
        <v>774</v>
      </c>
      <c r="E1325">
        <v>26.95</v>
      </c>
      <c r="F1325">
        <v>25</v>
      </c>
      <c r="G1325">
        <v>670</v>
      </c>
      <c r="H1325">
        <v>0</v>
      </c>
    </row>
    <row r="1326" spans="1:8" x14ac:dyDescent="0.3">
      <c r="A1326" s="2">
        <v>42027</v>
      </c>
      <c r="B1326" s="6">
        <f t="shared" si="20"/>
        <v>23</v>
      </c>
      <c r="C1326" t="s">
        <v>775</v>
      </c>
      <c r="D1326" s="1" t="s">
        <v>776</v>
      </c>
      <c r="E1326">
        <v>0.21</v>
      </c>
      <c r="F1326">
        <v>14891</v>
      </c>
      <c r="G1326">
        <v>3060</v>
      </c>
      <c r="H1326">
        <v>0</v>
      </c>
    </row>
    <row r="1327" spans="1:8" x14ac:dyDescent="0.3">
      <c r="A1327" s="2">
        <v>42027</v>
      </c>
      <c r="B1327" s="6">
        <f t="shared" si="20"/>
        <v>23</v>
      </c>
      <c r="C1327" t="s">
        <v>777</v>
      </c>
      <c r="D1327" s="1" t="s">
        <v>778</v>
      </c>
      <c r="E1327">
        <v>1.74</v>
      </c>
      <c r="F1327">
        <v>100</v>
      </c>
      <c r="G1327">
        <v>170</v>
      </c>
      <c r="H1327">
        <v>3496000</v>
      </c>
    </row>
    <row r="1328" spans="1:8" x14ac:dyDescent="0.3">
      <c r="A1328" s="2">
        <v>42027</v>
      </c>
      <c r="B1328" s="6">
        <f t="shared" si="20"/>
        <v>23</v>
      </c>
      <c r="C1328" t="s">
        <v>779</v>
      </c>
      <c r="D1328" s="1" t="s">
        <v>780</v>
      </c>
      <c r="E1328">
        <v>23.73</v>
      </c>
      <c r="F1328">
        <v>720</v>
      </c>
      <c r="G1328">
        <v>17090</v>
      </c>
      <c r="H1328">
        <v>5187000</v>
      </c>
    </row>
    <row r="1329" spans="1:8" x14ac:dyDescent="0.3">
      <c r="A1329" s="2">
        <v>42027</v>
      </c>
      <c r="B1329" s="6">
        <f t="shared" si="20"/>
        <v>23</v>
      </c>
      <c r="C1329" t="s">
        <v>781</v>
      </c>
      <c r="D1329" s="1" t="s">
        <v>782</v>
      </c>
      <c r="E1329">
        <v>6</v>
      </c>
      <c r="F1329">
        <v>2699</v>
      </c>
      <c r="G1329">
        <v>16250</v>
      </c>
      <c r="H1329">
        <v>2500000</v>
      </c>
    </row>
    <row r="1330" spans="1:8" x14ac:dyDescent="0.3">
      <c r="A1330" s="2">
        <v>42027</v>
      </c>
      <c r="B1330" s="6">
        <f t="shared" si="20"/>
        <v>23</v>
      </c>
      <c r="C1330" t="s">
        <v>783</v>
      </c>
      <c r="D1330" s="1" t="s">
        <v>784</v>
      </c>
      <c r="E1330">
        <v>16.55</v>
      </c>
      <c r="F1330">
        <v>1670</v>
      </c>
      <c r="G1330">
        <v>27510</v>
      </c>
      <c r="H1330">
        <v>5246000</v>
      </c>
    </row>
    <row r="1331" spans="1:8" x14ac:dyDescent="0.3">
      <c r="A1331" s="2">
        <v>42027</v>
      </c>
      <c r="B1331" s="6">
        <f t="shared" si="20"/>
        <v>23</v>
      </c>
      <c r="C1331" t="s">
        <v>785</v>
      </c>
      <c r="D1331" s="1" t="s">
        <v>786</v>
      </c>
      <c r="E1331">
        <v>15.7</v>
      </c>
      <c r="F1331">
        <v>250</v>
      </c>
      <c r="G1331">
        <v>3930</v>
      </c>
      <c r="H1331">
        <v>3182000</v>
      </c>
    </row>
    <row r="1332" spans="1:8" x14ac:dyDescent="0.3">
      <c r="A1332" s="2">
        <v>42027</v>
      </c>
      <c r="B1332" s="6">
        <f t="shared" si="20"/>
        <v>23</v>
      </c>
      <c r="C1332" t="s">
        <v>787</v>
      </c>
      <c r="D1332" s="1" t="s">
        <v>788</v>
      </c>
      <c r="E1332">
        <v>3.1</v>
      </c>
      <c r="F1332">
        <v>165158</v>
      </c>
      <c r="G1332">
        <v>531090</v>
      </c>
      <c r="H1332">
        <v>32839000</v>
      </c>
    </row>
    <row r="1333" spans="1:8" x14ac:dyDescent="0.3">
      <c r="A1333" s="2">
        <v>42027</v>
      </c>
      <c r="B1333" s="6">
        <f t="shared" si="20"/>
        <v>23</v>
      </c>
      <c r="C1333" t="s">
        <v>789</v>
      </c>
      <c r="D1333" s="1" t="s">
        <v>790</v>
      </c>
      <c r="E1333">
        <v>1.9</v>
      </c>
      <c r="F1333">
        <v>30788</v>
      </c>
      <c r="G1333">
        <v>57160</v>
      </c>
      <c r="H1333">
        <v>18377000</v>
      </c>
    </row>
    <row r="1334" spans="1:8" x14ac:dyDescent="0.3">
      <c r="A1334" s="2">
        <v>42027</v>
      </c>
      <c r="B1334" s="6">
        <f t="shared" si="20"/>
        <v>23</v>
      </c>
      <c r="C1334" t="s">
        <v>791</v>
      </c>
      <c r="D1334" s="1" t="s">
        <v>792</v>
      </c>
      <c r="E1334">
        <v>5.38</v>
      </c>
      <c r="F1334">
        <v>11641</v>
      </c>
      <c r="G1334">
        <v>62630</v>
      </c>
      <c r="H1334">
        <v>5448000</v>
      </c>
    </row>
    <row r="1335" spans="1:8" x14ac:dyDescent="0.3">
      <c r="A1335" s="2">
        <v>42027</v>
      </c>
      <c r="B1335" s="6">
        <f t="shared" si="20"/>
        <v>23</v>
      </c>
      <c r="C1335" t="s">
        <v>793</v>
      </c>
      <c r="D1335" s="1" t="s">
        <v>794</v>
      </c>
      <c r="E1335">
        <v>9.4499999999999993</v>
      </c>
      <c r="F1335">
        <v>3</v>
      </c>
      <c r="G1335">
        <v>30</v>
      </c>
      <c r="H1335">
        <v>1962000</v>
      </c>
    </row>
    <row r="1336" spans="1:8" x14ac:dyDescent="0.3">
      <c r="A1336" s="2">
        <v>42027</v>
      </c>
      <c r="B1336" s="6">
        <f t="shared" si="20"/>
        <v>23</v>
      </c>
      <c r="C1336" t="s">
        <v>795</v>
      </c>
      <c r="D1336" s="1" t="s">
        <v>796</v>
      </c>
      <c r="E1336">
        <v>35.65</v>
      </c>
      <c r="F1336">
        <v>35984</v>
      </c>
      <c r="G1336">
        <v>1260360</v>
      </c>
      <c r="H1336">
        <v>1729000</v>
      </c>
    </row>
    <row r="1337" spans="1:8" x14ac:dyDescent="0.3">
      <c r="A1337" s="2">
        <v>42027</v>
      </c>
      <c r="B1337" s="6">
        <f t="shared" si="20"/>
        <v>23</v>
      </c>
      <c r="C1337" t="s">
        <v>797</v>
      </c>
      <c r="D1337" s="1" t="s">
        <v>798</v>
      </c>
      <c r="E1337">
        <v>1.81</v>
      </c>
      <c r="F1337">
        <v>0</v>
      </c>
      <c r="G1337">
        <v>0</v>
      </c>
      <c r="H1337">
        <v>0</v>
      </c>
    </row>
    <row r="1338" spans="1:8" x14ac:dyDescent="0.3">
      <c r="A1338" s="2">
        <v>42027</v>
      </c>
      <c r="B1338" s="6">
        <f t="shared" si="20"/>
        <v>23</v>
      </c>
      <c r="C1338" t="s">
        <v>799</v>
      </c>
      <c r="D1338" s="1" t="s">
        <v>800</v>
      </c>
      <c r="E1338">
        <v>1.05</v>
      </c>
      <c r="F1338">
        <v>318070</v>
      </c>
      <c r="G1338">
        <v>332020</v>
      </c>
      <c r="H1338">
        <v>31508000</v>
      </c>
    </row>
    <row r="1339" spans="1:8" x14ac:dyDescent="0.3">
      <c r="A1339" s="2">
        <v>42027</v>
      </c>
      <c r="B1339" s="6">
        <f t="shared" si="20"/>
        <v>23</v>
      </c>
      <c r="C1339" t="s">
        <v>801</v>
      </c>
      <c r="D1339" s="1" t="s">
        <v>802</v>
      </c>
      <c r="E1339">
        <v>0.54</v>
      </c>
      <c r="F1339">
        <v>25961</v>
      </c>
      <c r="G1339">
        <v>13550</v>
      </c>
      <c r="H1339">
        <v>0</v>
      </c>
    </row>
    <row r="1340" spans="1:8" x14ac:dyDescent="0.3">
      <c r="A1340" s="2">
        <v>42027</v>
      </c>
      <c r="B1340" s="6">
        <f t="shared" si="20"/>
        <v>23</v>
      </c>
      <c r="C1340" t="s">
        <v>803</v>
      </c>
      <c r="D1340" s="1" t="s">
        <v>804</v>
      </c>
      <c r="E1340">
        <v>3.6</v>
      </c>
      <c r="F1340">
        <v>12896</v>
      </c>
      <c r="G1340">
        <v>45470</v>
      </c>
      <c r="H1340">
        <v>0</v>
      </c>
    </row>
    <row r="1341" spans="1:8" x14ac:dyDescent="0.3">
      <c r="A1341" s="2">
        <v>42027</v>
      </c>
      <c r="B1341" s="6">
        <f t="shared" si="20"/>
        <v>23</v>
      </c>
      <c r="C1341" t="s">
        <v>805</v>
      </c>
      <c r="D1341" s="1" t="s">
        <v>806</v>
      </c>
      <c r="E1341">
        <v>12.06</v>
      </c>
      <c r="F1341">
        <v>2350</v>
      </c>
      <c r="G1341">
        <v>28540</v>
      </c>
      <c r="H1341">
        <v>9601000</v>
      </c>
    </row>
    <row r="1342" spans="1:8" x14ac:dyDescent="0.3">
      <c r="A1342" s="2">
        <v>42027</v>
      </c>
      <c r="B1342" s="6">
        <f t="shared" si="20"/>
        <v>23</v>
      </c>
      <c r="C1342" t="s">
        <v>807</v>
      </c>
      <c r="D1342" s="1" t="s">
        <v>808</v>
      </c>
      <c r="E1342">
        <v>41.98</v>
      </c>
      <c r="F1342">
        <v>4383</v>
      </c>
      <c r="G1342">
        <v>180590</v>
      </c>
      <c r="H1342">
        <v>5026000</v>
      </c>
    </row>
    <row r="1343" spans="1:8" x14ac:dyDescent="0.3">
      <c r="A1343" s="2">
        <v>42027</v>
      </c>
      <c r="B1343" s="6">
        <f t="shared" si="20"/>
        <v>23</v>
      </c>
      <c r="C1343" t="s">
        <v>809</v>
      </c>
      <c r="D1343" s="1" t="s">
        <v>810</v>
      </c>
      <c r="E1343">
        <v>43.58</v>
      </c>
      <c r="F1343">
        <v>120</v>
      </c>
      <c r="G1343">
        <v>5230</v>
      </c>
      <c r="H1343">
        <v>176000</v>
      </c>
    </row>
    <row r="1344" spans="1:8" x14ac:dyDescent="0.3">
      <c r="A1344" s="2">
        <v>42027</v>
      </c>
      <c r="B1344" s="6">
        <f t="shared" si="20"/>
        <v>23</v>
      </c>
      <c r="C1344" t="s">
        <v>811</v>
      </c>
      <c r="D1344" s="1" t="s">
        <v>812</v>
      </c>
      <c r="E1344">
        <v>2.4</v>
      </c>
      <c r="F1344">
        <v>58946</v>
      </c>
      <c r="G1344">
        <v>142380</v>
      </c>
      <c r="H1344">
        <v>12010000</v>
      </c>
    </row>
    <row r="1345" spans="1:8" x14ac:dyDescent="0.3">
      <c r="A1345" s="2">
        <v>42027</v>
      </c>
      <c r="B1345" s="6">
        <f t="shared" si="20"/>
        <v>23</v>
      </c>
      <c r="C1345" t="s">
        <v>813</v>
      </c>
      <c r="D1345" s="1" t="s">
        <v>814</v>
      </c>
      <c r="E1345">
        <v>8</v>
      </c>
      <c r="F1345">
        <v>550</v>
      </c>
      <c r="G1345">
        <v>4400</v>
      </c>
      <c r="H1345">
        <v>4755000</v>
      </c>
    </row>
    <row r="1346" spans="1:8" x14ac:dyDescent="0.3">
      <c r="A1346" s="2">
        <v>42027</v>
      </c>
      <c r="B1346" s="6">
        <f t="shared" si="20"/>
        <v>23</v>
      </c>
      <c r="C1346" t="s">
        <v>815</v>
      </c>
      <c r="D1346" s="1" t="s">
        <v>816</v>
      </c>
      <c r="E1346">
        <v>8.4</v>
      </c>
      <c r="F1346">
        <v>0</v>
      </c>
      <c r="G1346">
        <v>0</v>
      </c>
      <c r="H1346">
        <v>12000</v>
      </c>
    </row>
    <row r="1347" spans="1:8" x14ac:dyDescent="0.3">
      <c r="A1347" s="2">
        <v>42027</v>
      </c>
      <c r="B1347" s="6">
        <f t="shared" ref="B1347:B1410" si="21">DAY(A1347)</f>
        <v>23</v>
      </c>
      <c r="C1347" t="s">
        <v>817</v>
      </c>
      <c r="D1347" s="1" t="s">
        <v>818</v>
      </c>
      <c r="E1347">
        <v>2.68</v>
      </c>
      <c r="F1347">
        <v>30778</v>
      </c>
      <c r="G1347">
        <v>82070</v>
      </c>
      <c r="H1347">
        <v>97338000</v>
      </c>
    </row>
    <row r="1348" spans="1:8" x14ac:dyDescent="0.3">
      <c r="A1348" s="2">
        <v>42027</v>
      </c>
      <c r="B1348" s="6">
        <f t="shared" si="21"/>
        <v>23</v>
      </c>
      <c r="C1348" t="s">
        <v>819</v>
      </c>
      <c r="D1348" s="1" t="s">
        <v>820</v>
      </c>
      <c r="E1348">
        <v>353</v>
      </c>
      <c r="F1348">
        <v>488</v>
      </c>
      <c r="G1348">
        <v>170730</v>
      </c>
      <c r="H1348">
        <v>1810000</v>
      </c>
    </row>
    <row r="1349" spans="1:8" x14ac:dyDescent="0.3">
      <c r="A1349" s="2">
        <v>42027</v>
      </c>
      <c r="B1349" s="6">
        <f t="shared" si="21"/>
        <v>23</v>
      </c>
      <c r="C1349" t="s">
        <v>821</v>
      </c>
      <c r="D1349" s="1" t="s">
        <v>822</v>
      </c>
      <c r="E1349">
        <v>12.45</v>
      </c>
      <c r="F1349">
        <v>926</v>
      </c>
      <c r="G1349">
        <v>11490</v>
      </c>
      <c r="H1349">
        <v>7716000</v>
      </c>
    </row>
    <row r="1350" spans="1:8" x14ac:dyDescent="0.3">
      <c r="A1350" s="2">
        <v>42027</v>
      </c>
      <c r="B1350" s="6">
        <f t="shared" si="21"/>
        <v>23</v>
      </c>
      <c r="C1350" t="s">
        <v>823</v>
      </c>
      <c r="D1350" s="1" t="s">
        <v>824</v>
      </c>
      <c r="E1350">
        <v>10.5</v>
      </c>
      <c r="F1350">
        <v>783</v>
      </c>
      <c r="G1350">
        <v>8220</v>
      </c>
      <c r="H1350">
        <v>1791000</v>
      </c>
    </row>
    <row r="1351" spans="1:8" x14ac:dyDescent="0.3">
      <c r="A1351" s="2">
        <v>42027</v>
      </c>
      <c r="B1351" s="6">
        <f t="shared" si="21"/>
        <v>23</v>
      </c>
      <c r="C1351" t="s">
        <v>825</v>
      </c>
      <c r="D1351" s="1" t="s">
        <v>826</v>
      </c>
      <c r="E1351">
        <v>2.7</v>
      </c>
      <c r="F1351">
        <v>168911</v>
      </c>
      <c r="G1351">
        <v>437990</v>
      </c>
      <c r="H1351">
        <v>0</v>
      </c>
    </row>
    <row r="1352" spans="1:8" x14ac:dyDescent="0.3">
      <c r="A1352" s="2">
        <v>42027</v>
      </c>
      <c r="B1352" s="6">
        <f t="shared" si="21"/>
        <v>23</v>
      </c>
      <c r="C1352" t="s">
        <v>827</v>
      </c>
      <c r="D1352" s="1" t="s">
        <v>828</v>
      </c>
      <c r="E1352">
        <v>13.3</v>
      </c>
      <c r="F1352">
        <v>379</v>
      </c>
      <c r="G1352">
        <v>4940</v>
      </c>
      <c r="H1352">
        <v>925000</v>
      </c>
    </row>
    <row r="1353" spans="1:8" x14ac:dyDescent="0.3">
      <c r="A1353" s="2">
        <v>42027</v>
      </c>
      <c r="B1353" s="6">
        <f t="shared" si="21"/>
        <v>23</v>
      </c>
      <c r="C1353" t="s">
        <v>829</v>
      </c>
      <c r="D1353" s="1" t="s">
        <v>830</v>
      </c>
      <c r="E1353">
        <v>0.24</v>
      </c>
      <c r="F1353">
        <v>14278</v>
      </c>
      <c r="G1353">
        <v>3500</v>
      </c>
      <c r="H1353">
        <v>0</v>
      </c>
    </row>
    <row r="1354" spans="1:8" x14ac:dyDescent="0.3">
      <c r="A1354" s="2">
        <v>42027</v>
      </c>
      <c r="B1354" s="6">
        <f t="shared" si="21"/>
        <v>23</v>
      </c>
      <c r="C1354" t="s">
        <v>831</v>
      </c>
      <c r="D1354" s="1" t="s">
        <v>832</v>
      </c>
      <c r="E1354">
        <v>13.6</v>
      </c>
      <c r="F1354">
        <v>10363</v>
      </c>
      <c r="G1354">
        <v>139310</v>
      </c>
      <c r="H1354">
        <v>11886000</v>
      </c>
    </row>
    <row r="1355" spans="1:8" x14ac:dyDescent="0.3">
      <c r="A1355" s="2">
        <v>42027</v>
      </c>
      <c r="B1355" s="6">
        <f t="shared" si="21"/>
        <v>23</v>
      </c>
      <c r="C1355" t="s">
        <v>833</v>
      </c>
      <c r="D1355" s="1" t="s">
        <v>834</v>
      </c>
      <c r="E1355">
        <v>21</v>
      </c>
      <c r="F1355">
        <v>19471</v>
      </c>
      <c r="G1355">
        <v>409050</v>
      </c>
      <c r="H1355">
        <v>5947000</v>
      </c>
    </row>
    <row r="1356" spans="1:8" x14ac:dyDescent="0.3">
      <c r="A1356" s="2">
        <v>42027</v>
      </c>
      <c r="B1356" s="6">
        <f t="shared" si="21"/>
        <v>23</v>
      </c>
      <c r="C1356" t="s">
        <v>835</v>
      </c>
      <c r="D1356" s="1" t="s">
        <v>836</v>
      </c>
      <c r="E1356">
        <v>4.07</v>
      </c>
      <c r="F1356">
        <v>1332264</v>
      </c>
      <c r="G1356">
        <v>5385470</v>
      </c>
      <c r="H1356">
        <v>496690000</v>
      </c>
    </row>
    <row r="1357" spans="1:8" x14ac:dyDescent="0.3">
      <c r="A1357" s="2">
        <v>42027</v>
      </c>
      <c r="B1357" s="6">
        <f t="shared" si="21"/>
        <v>23</v>
      </c>
      <c r="C1357" t="s">
        <v>837</v>
      </c>
      <c r="D1357" s="1" t="s">
        <v>838</v>
      </c>
      <c r="E1357">
        <v>109</v>
      </c>
      <c r="F1357">
        <v>0</v>
      </c>
      <c r="G1357">
        <v>0</v>
      </c>
      <c r="H1357">
        <v>142000</v>
      </c>
    </row>
    <row r="1358" spans="1:8" x14ac:dyDescent="0.3">
      <c r="A1358" s="2">
        <v>42027</v>
      </c>
      <c r="B1358" s="6">
        <f t="shared" si="21"/>
        <v>23</v>
      </c>
      <c r="C1358" t="s">
        <v>839</v>
      </c>
      <c r="D1358" s="1" t="s">
        <v>840</v>
      </c>
      <c r="E1358">
        <v>21.6</v>
      </c>
      <c r="F1358">
        <v>5441</v>
      </c>
      <c r="G1358">
        <v>117440</v>
      </c>
      <c r="H1358">
        <v>730000</v>
      </c>
    </row>
    <row r="1359" spans="1:8" x14ac:dyDescent="0.3">
      <c r="A1359" s="2">
        <v>42027</v>
      </c>
      <c r="B1359" s="6">
        <f t="shared" si="21"/>
        <v>23</v>
      </c>
      <c r="C1359" t="s">
        <v>841</v>
      </c>
      <c r="D1359" s="1" t="s">
        <v>842</v>
      </c>
      <c r="E1359">
        <v>12.75</v>
      </c>
      <c r="F1359">
        <v>1788</v>
      </c>
      <c r="G1359">
        <v>22660</v>
      </c>
      <c r="H1359">
        <v>7000000</v>
      </c>
    </row>
    <row r="1360" spans="1:8" x14ac:dyDescent="0.3">
      <c r="A1360" s="2">
        <v>42027</v>
      </c>
      <c r="B1360" s="6">
        <f t="shared" si="21"/>
        <v>23</v>
      </c>
      <c r="C1360" t="s">
        <v>843</v>
      </c>
      <c r="D1360" s="1" t="s">
        <v>844</v>
      </c>
      <c r="E1360">
        <v>87</v>
      </c>
      <c r="F1360">
        <v>0</v>
      </c>
      <c r="G1360">
        <v>0</v>
      </c>
      <c r="H1360">
        <v>84000</v>
      </c>
    </row>
    <row r="1361" spans="1:8" x14ac:dyDescent="0.3">
      <c r="A1361" s="2">
        <v>42027</v>
      </c>
      <c r="B1361" s="6">
        <f t="shared" si="21"/>
        <v>23</v>
      </c>
      <c r="C1361" t="s">
        <v>845</v>
      </c>
      <c r="D1361" s="1" t="s">
        <v>846</v>
      </c>
      <c r="E1361">
        <v>5.01</v>
      </c>
      <c r="F1361">
        <v>1875871</v>
      </c>
      <c r="G1361">
        <v>9435900</v>
      </c>
      <c r="H1361">
        <v>1043590000</v>
      </c>
    </row>
    <row r="1362" spans="1:8" x14ac:dyDescent="0.3">
      <c r="A1362" s="2">
        <v>42027</v>
      </c>
      <c r="B1362" s="6">
        <f t="shared" si="21"/>
        <v>23</v>
      </c>
      <c r="C1362" t="s">
        <v>847</v>
      </c>
      <c r="D1362" s="1" t="s">
        <v>848</v>
      </c>
      <c r="E1362">
        <v>0.76</v>
      </c>
      <c r="F1362">
        <v>0</v>
      </c>
      <c r="G1362">
        <v>0</v>
      </c>
      <c r="H1362">
        <v>0</v>
      </c>
    </row>
    <row r="1363" spans="1:8" x14ac:dyDescent="0.3">
      <c r="A1363" s="2">
        <v>42027</v>
      </c>
      <c r="B1363" s="6">
        <f t="shared" si="21"/>
        <v>23</v>
      </c>
      <c r="C1363" t="s">
        <v>849</v>
      </c>
      <c r="D1363" s="1" t="s">
        <v>850</v>
      </c>
      <c r="E1363">
        <v>9.7899999999999991</v>
      </c>
      <c r="F1363">
        <v>995</v>
      </c>
      <c r="G1363">
        <v>9740</v>
      </c>
      <c r="H1363">
        <v>2847000</v>
      </c>
    </row>
    <row r="1364" spans="1:8" x14ac:dyDescent="0.3">
      <c r="A1364" s="2">
        <v>42027</v>
      </c>
      <c r="B1364" s="6">
        <f t="shared" si="21"/>
        <v>23</v>
      </c>
      <c r="C1364" t="s">
        <v>851</v>
      </c>
      <c r="D1364" s="1" t="s">
        <v>852</v>
      </c>
      <c r="E1364">
        <v>16.2</v>
      </c>
      <c r="F1364">
        <v>231</v>
      </c>
      <c r="G1364">
        <v>3760</v>
      </c>
      <c r="H1364">
        <v>448000</v>
      </c>
    </row>
    <row r="1365" spans="1:8" x14ac:dyDescent="0.3">
      <c r="A1365" s="2">
        <v>42027</v>
      </c>
      <c r="B1365" s="6">
        <f t="shared" si="21"/>
        <v>23</v>
      </c>
      <c r="C1365" t="s">
        <v>853</v>
      </c>
      <c r="D1365" s="1" t="s">
        <v>854</v>
      </c>
      <c r="E1365">
        <v>4</v>
      </c>
      <c r="F1365">
        <v>9861</v>
      </c>
      <c r="G1365">
        <v>35850</v>
      </c>
      <c r="H1365">
        <v>19158000</v>
      </c>
    </row>
    <row r="1366" spans="1:8" x14ac:dyDescent="0.3">
      <c r="A1366" s="2">
        <v>42027</v>
      </c>
      <c r="B1366" s="6">
        <f t="shared" si="21"/>
        <v>23</v>
      </c>
      <c r="C1366" t="s">
        <v>855</v>
      </c>
      <c r="D1366" s="1" t="s">
        <v>856</v>
      </c>
      <c r="E1366">
        <v>3.65</v>
      </c>
      <c r="F1366">
        <v>48</v>
      </c>
      <c r="G1366">
        <v>180</v>
      </c>
      <c r="H1366">
        <v>6157000</v>
      </c>
    </row>
    <row r="1367" spans="1:8" x14ac:dyDescent="0.3">
      <c r="A1367" s="2">
        <v>42027</v>
      </c>
      <c r="B1367" s="6">
        <f t="shared" si="21"/>
        <v>23</v>
      </c>
      <c r="C1367" t="s">
        <v>857</v>
      </c>
      <c r="D1367" s="1" t="s">
        <v>858</v>
      </c>
      <c r="E1367">
        <v>6.71</v>
      </c>
      <c r="F1367">
        <v>3744</v>
      </c>
      <c r="G1367">
        <v>25130</v>
      </c>
      <c r="H1367">
        <v>3969000</v>
      </c>
    </row>
    <row r="1368" spans="1:8" x14ac:dyDescent="0.3">
      <c r="A1368" s="2">
        <v>42027</v>
      </c>
      <c r="B1368" s="6">
        <f t="shared" si="21"/>
        <v>23</v>
      </c>
      <c r="C1368" t="s">
        <v>859</v>
      </c>
      <c r="D1368" s="1" t="s">
        <v>860</v>
      </c>
      <c r="E1368">
        <v>6.39</v>
      </c>
      <c r="F1368">
        <v>1380</v>
      </c>
      <c r="G1368">
        <v>8450</v>
      </c>
      <c r="H1368">
        <v>15008000</v>
      </c>
    </row>
    <row r="1369" spans="1:8" x14ac:dyDescent="0.3">
      <c r="A1369" s="2">
        <v>42027</v>
      </c>
      <c r="B1369" s="6">
        <f t="shared" si="21"/>
        <v>23</v>
      </c>
      <c r="C1369" t="s">
        <v>861</v>
      </c>
      <c r="D1369" s="1" t="s">
        <v>862</v>
      </c>
      <c r="E1369">
        <v>9.75</v>
      </c>
      <c r="F1369">
        <v>8408</v>
      </c>
      <c r="G1369">
        <v>79930</v>
      </c>
      <c r="H1369">
        <v>14241000</v>
      </c>
    </row>
    <row r="1370" spans="1:8" x14ac:dyDescent="0.3">
      <c r="A1370" s="2">
        <v>42027</v>
      </c>
      <c r="B1370" s="6">
        <f t="shared" si="21"/>
        <v>23</v>
      </c>
      <c r="C1370" t="s">
        <v>863</v>
      </c>
      <c r="D1370" s="1" t="s">
        <v>864</v>
      </c>
      <c r="E1370">
        <v>4.8899999999999997</v>
      </c>
      <c r="F1370">
        <v>29004</v>
      </c>
      <c r="G1370">
        <v>138540</v>
      </c>
      <c r="H1370">
        <v>11716000</v>
      </c>
    </row>
    <row r="1371" spans="1:8" x14ac:dyDescent="0.3">
      <c r="A1371" s="2">
        <v>42027</v>
      </c>
      <c r="B1371" s="6">
        <f t="shared" si="21"/>
        <v>23</v>
      </c>
      <c r="C1371" t="s">
        <v>865</v>
      </c>
      <c r="D1371" s="1" t="s">
        <v>866</v>
      </c>
      <c r="E1371">
        <v>8.82</v>
      </c>
      <c r="F1371">
        <v>51479</v>
      </c>
      <c r="G1371">
        <v>456210</v>
      </c>
      <c r="H1371">
        <v>36592000</v>
      </c>
    </row>
    <row r="1372" spans="1:8" x14ac:dyDescent="0.3">
      <c r="A1372" s="2">
        <v>42027</v>
      </c>
      <c r="B1372" s="6">
        <f t="shared" si="21"/>
        <v>23</v>
      </c>
      <c r="C1372" t="s">
        <v>867</v>
      </c>
      <c r="D1372" s="1" t="s">
        <v>868</v>
      </c>
      <c r="E1372">
        <v>4.93</v>
      </c>
      <c r="F1372">
        <v>698</v>
      </c>
      <c r="G1372">
        <v>3440</v>
      </c>
      <c r="H1372">
        <v>2580000</v>
      </c>
    </row>
    <row r="1373" spans="1:8" x14ac:dyDescent="0.3">
      <c r="A1373" s="2">
        <v>42027</v>
      </c>
      <c r="B1373" s="6">
        <f t="shared" si="21"/>
        <v>23</v>
      </c>
      <c r="C1373" t="s">
        <v>869</v>
      </c>
      <c r="D1373" s="1" t="s">
        <v>870</v>
      </c>
      <c r="E1373">
        <v>3.96</v>
      </c>
      <c r="F1373">
        <v>0</v>
      </c>
      <c r="G1373">
        <v>0</v>
      </c>
      <c r="H1373">
        <v>0</v>
      </c>
    </row>
    <row r="1374" spans="1:8" x14ac:dyDescent="0.3">
      <c r="A1374" s="2">
        <v>42027</v>
      </c>
      <c r="B1374" s="6">
        <f t="shared" si="21"/>
        <v>23</v>
      </c>
      <c r="C1374" t="s">
        <v>871</v>
      </c>
      <c r="D1374" s="1" t="s">
        <v>872</v>
      </c>
      <c r="E1374">
        <v>1.95</v>
      </c>
      <c r="F1374">
        <v>0</v>
      </c>
      <c r="G1374">
        <v>0</v>
      </c>
      <c r="H1374">
        <v>3297000</v>
      </c>
    </row>
    <row r="1375" spans="1:8" x14ac:dyDescent="0.3">
      <c r="A1375" s="2">
        <v>42027</v>
      </c>
      <c r="B1375" s="6">
        <f t="shared" si="21"/>
        <v>23</v>
      </c>
      <c r="C1375" t="s">
        <v>873</v>
      </c>
      <c r="D1375" s="1" t="s">
        <v>874</v>
      </c>
      <c r="E1375">
        <v>17.600000000000001</v>
      </c>
      <c r="F1375">
        <v>295284</v>
      </c>
      <c r="G1375">
        <v>5210530</v>
      </c>
      <c r="H1375">
        <v>163100000</v>
      </c>
    </row>
    <row r="1376" spans="1:8" x14ac:dyDescent="0.3">
      <c r="A1376" s="2">
        <v>42027</v>
      </c>
      <c r="B1376" s="6">
        <f t="shared" si="21"/>
        <v>23</v>
      </c>
      <c r="C1376" t="s">
        <v>875</v>
      </c>
      <c r="D1376" s="1" t="s">
        <v>876</v>
      </c>
      <c r="E1376">
        <v>56</v>
      </c>
      <c r="F1376">
        <v>29</v>
      </c>
      <c r="G1376">
        <v>1620</v>
      </c>
      <c r="H1376">
        <v>1288000</v>
      </c>
    </row>
    <row r="1377" spans="1:8" x14ac:dyDescent="0.3">
      <c r="A1377" s="2">
        <v>42027</v>
      </c>
      <c r="B1377" s="6">
        <f t="shared" si="21"/>
        <v>23</v>
      </c>
      <c r="C1377" t="s">
        <v>877</v>
      </c>
      <c r="D1377" s="1" t="s">
        <v>878</v>
      </c>
      <c r="E1377">
        <v>8.6</v>
      </c>
      <c r="F1377">
        <v>3014</v>
      </c>
      <c r="G1377">
        <v>26040</v>
      </c>
      <c r="H1377">
        <v>14002000</v>
      </c>
    </row>
    <row r="1378" spans="1:8" x14ac:dyDescent="0.3">
      <c r="A1378" s="2">
        <v>42027</v>
      </c>
      <c r="B1378" s="6">
        <f t="shared" si="21"/>
        <v>23</v>
      </c>
      <c r="C1378" t="s">
        <v>879</v>
      </c>
      <c r="D1378" s="1" t="s">
        <v>880</v>
      </c>
      <c r="E1378">
        <v>24.69</v>
      </c>
      <c r="F1378">
        <v>2056</v>
      </c>
      <c r="G1378">
        <v>50750</v>
      </c>
      <c r="H1378">
        <v>28378000</v>
      </c>
    </row>
    <row r="1379" spans="1:8" x14ac:dyDescent="0.3">
      <c r="A1379" s="2">
        <v>42027</v>
      </c>
      <c r="B1379" s="6">
        <f t="shared" si="21"/>
        <v>23</v>
      </c>
      <c r="C1379" t="s">
        <v>881</v>
      </c>
      <c r="D1379" s="1" t="s">
        <v>882</v>
      </c>
      <c r="E1379">
        <v>2.4</v>
      </c>
      <c r="F1379">
        <v>847</v>
      </c>
      <c r="G1379">
        <v>2030</v>
      </c>
      <c r="H1379">
        <v>0</v>
      </c>
    </row>
    <row r="1380" spans="1:8" x14ac:dyDescent="0.3">
      <c r="A1380" s="2">
        <v>42027</v>
      </c>
      <c r="B1380" s="6">
        <f t="shared" si="21"/>
        <v>23</v>
      </c>
      <c r="C1380" t="s">
        <v>883</v>
      </c>
      <c r="D1380" s="1" t="s">
        <v>884</v>
      </c>
      <c r="E1380">
        <v>2.09</v>
      </c>
      <c r="F1380">
        <v>53823</v>
      </c>
      <c r="G1380">
        <v>111770</v>
      </c>
      <c r="H1380">
        <v>20551000</v>
      </c>
    </row>
    <row r="1381" spans="1:8" x14ac:dyDescent="0.3">
      <c r="A1381" s="2">
        <v>42027</v>
      </c>
      <c r="B1381" s="6">
        <f t="shared" si="21"/>
        <v>23</v>
      </c>
      <c r="C1381" t="s">
        <v>885</v>
      </c>
      <c r="D1381" s="1" t="s">
        <v>886</v>
      </c>
      <c r="E1381">
        <v>2.6</v>
      </c>
      <c r="F1381">
        <v>4544</v>
      </c>
      <c r="G1381">
        <v>11390</v>
      </c>
      <c r="H1381">
        <v>16914000</v>
      </c>
    </row>
    <row r="1382" spans="1:8" x14ac:dyDescent="0.3">
      <c r="A1382" s="2">
        <v>42027</v>
      </c>
      <c r="B1382" s="6">
        <f t="shared" si="21"/>
        <v>23</v>
      </c>
      <c r="C1382" t="s">
        <v>887</v>
      </c>
      <c r="D1382" s="1" t="s">
        <v>888</v>
      </c>
      <c r="E1382">
        <v>1.63</v>
      </c>
      <c r="F1382">
        <v>20</v>
      </c>
      <c r="G1382">
        <v>30</v>
      </c>
      <c r="H1382">
        <v>0</v>
      </c>
    </row>
    <row r="1383" spans="1:8" x14ac:dyDescent="0.3">
      <c r="A1383" s="2">
        <v>42027</v>
      </c>
      <c r="B1383" s="6">
        <f t="shared" si="21"/>
        <v>23</v>
      </c>
      <c r="C1383" t="s">
        <v>889</v>
      </c>
      <c r="D1383" s="1" t="s">
        <v>890</v>
      </c>
      <c r="E1383">
        <v>193</v>
      </c>
      <c r="F1383">
        <v>158</v>
      </c>
      <c r="G1383">
        <v>30180</v>
      </c>
      <c r="H1383">
        <v>370000</v>
      </c>
    </row>
    <row r="1384" spans="1:8" x14ac:dyDescent="0.3">
      <c r="A1384" s="2">
        <v>42027</v>
      </c>
      <c r="B1384" s="6">
        <f t="shared" si="21"/>
        <v>23</v>
      </c>
      <c r="C1384" t="s">
        <v>891</v>
      </c>
      <c r="D1384" s="1" t="s">
        <v>892</v>
      </c>
      <c r="E1384">
        <v>4.3499999999999996</v>
      </c>
      <c r="F1384">
        <v>5</v>
      </c>
      <c r="G1384">
        <v>20</v>
      </c>
      <c r="H1384">
        <v>4890000</v>
      </c>
    </row>
    <row r="1385" spans="1:8" x14ac:dyDescent="0.3">
      <c r="A1385" s="2">
        <v>42027</v>
      </c>
      <c r="B1385" s="6">
        <f t="shared" si="21"/>
        <v>23</v>
      </c>
      <c r="C1385" t="s">
        <v>893</v>
      </c>
      <c r="D1385" s="1" t="s">
        <v>894</v>
      </c>
      <c r="E1385">
        <v>9.59</v>
      </c>
      <c r="F1385">
        <v>5453</v>
      </c>
      <c r="G1385">
        <v>50710</v>
      </c>
      <c r="H1385">
        <v>4210000</v>
      </c>
    </row>
    <row r="1386" spans="1:8" x14ac:dyDescent="0.3">
      <c r="A1386" s="2">
        <v>42027</v>
      </c>
      <c r="B1386" s="6">
        <f t="shared" si="21"/>
        <v>23</v>
      </c>
      <c r="C1386" t="s">
        <v>895</v>
      </c>
      <c r="D1386" s="1" t="s">
        <v>896</v>
      </c>
      <c r="E1386">
        <v>2.0299999999999998</v>
      </c>
      <c r="F1386">
        <v>279385</v>
      </c>
      <c r="G1386">
        <v>569310</v>
      </c>
      <c r="H1386">
        <v>158887000</v>
      </c>
    </row>
    <row r="1387" spans="1:8" x14ac:dyDescent="0.3">
      <c r="A1387" s="2">
        <v>42027</v>
      </c>
      <c r="B1387" s="6">
        <f t="shared" si="21"/>
        <v>23</v>
      </c>
      <c r="C1387" t="s">
        <v>897</v>
      </c>
      <c r="D1387" s="1" t="s">
        <v>898</v>
      </c>
      <c r="E1387">
        <v>9.7799999999999994</v>
      </c>
      <c r="F1387">
        <v>3510</v>
      </c>
      <c r="G1387">
        <v>34090</v>
      </c>
      <c r="H1387">
        <v>3957000</v>
      </c>
    </row>
    <row r="1388" spans="1:8" x14ac:dyDescent="0.3">
      <c r="A1388" s="2">
        <v>42027</v>
      </c>
      <c r="B1388" s="6">
        <f t="shared" si="21"/>
        <v>23</v>
      </c>
      <c r="C1388" t="s">
        <v>899</v>
      </c>
      <c r="D1388" s="1" t="s">
        <v>900</v>
      </c>
      <c r="E1388">
        <v>9.35</v>
      </c>
      <c r="F1388">
        <v>4246</v>
      </c>
      <c r="G1388">
        <v>39350</v>
      </c>
      <c r="H1388">
        <v>5328000</v>
      </c>
    </row>
    <row r="1389" spans="1:8" x14ac:dyDescent="0.3">
      <c r="A1389" s="2">
        <v>42027</v>
      </c>
      <c r="B1389" s="6">
        <f t="shared" si="21"/>
        <v>23</v>
      </c>
      <c r="C1389" t="s">
        <v>901</v>
      </c>
      <c r="D1389" s="1" t="s">
        <v>902</v>
      </c>
      <c r="E1389">
        <v>4.05</v>
      </c>
      <c r="F1389">
        <v>4683</v>
      </c>
      <c r="G1389">
        <v>19020</v>
      </c>
      <c r="H1389">
        <v>0</v>
      </c>
    </row>
    <row r="1390" spans="1:8" x14ac:dyDescent="0.3">
      <c r="A1390" s="2">
        <v>42027</v>
      </c>
      <c r="B1390" s="6">
        <f t="shared" si="21"/>
        <v>23</v>
      </c>
      <c r="C1390" t="s">
        <v>903</v>
      </c>
      <c r="D1390" s="1" t="s">
        <v>904</v>
      </c>
      <c r="E1390">
        <v>3.15</v>
      </c>
      <c r="F1390">
        <v>4430</v>
      </c>
      <c r="G1390">
        <v>13950</v>
      </c>
      <c r="H1390">
        <v>2113000</v>
      </c>
    </row>
    <row r="1391" spans="1:8" x14ac:dyDescent="0.3">
      <c r="A1391" s="2">
        <v>42027</v>
      </c>
      <c r="B1391" s="6">
        <f t="shared" si="21"/>
        <v>23</v>
      </c>
      <c r="C1391" t="s">
        <v>905</v>
      </c>
      <c r="D1391" s="1" t="s">
        <v>906</v>
      </c>
      <c r="E1391">
        <v>3.45</v>
      </c>
      <c r="F1391">
        <v>38182</v>
      </c>
      <c r="G1391">
        <v>131230</v>
      </c>
      <c r="H1391">
        <v>13763000</v>
      </c>
    </row>
    <row r="1392" spans="1:8" x14ac:dyDescent="0.3">
      <c r="A1392" s="2">
        <v>42027</v>
      </c>
      <c r="B1392" s="6">
        <f t="shared" si="21"/>
        <v>23</v>
      </c>
      <c r="C1392" t="s">
        <v>907</v>
      </c>
      <c r="D1392" s="1" t="s">
        <v>908</v>
      </c>
      <c r="E1392">
        <v>1.6</v>
      </c>
      <c r="F1392">
        <v>96646</v>
      </c>
      <c r="G1392">
        <v>157270</v>
      </c>
      <c r="H1392">
        <v>17392000</v>
      </c>
    </row>
    <row r="1393" spans="1:8" x14ac:dyDescent="0.3">
      <c r="A1393" s="2">
        <v>42027</v>
      </c>
      <c r="B1393" s="6">
        <f t="shared" si="21"/>
        <v>23</v>
      </c>
      <c r="C1393" t="s">
        <v>909</v>
      </c>
      <c r="D1393" s="1" t="s">
        <v>910</v>
      </c>
      <c r="E1393">
        <v>982.05</v>
      </c>
      <c r="F1393">
        <v>97</v>
      </c>
      <c r="G1393">
        <v>93970</v>
      </c>
      <c r="H1393">
        <v>717000</v>
      </c>
    </row>
    <row r="1394" spans="1:8" x14ac:dyDescent="0.3">
      <c r="A1394" s="2">
        <v>42027</v>
      </c>
      <c r="B1394" s="6">
        <f t="shared" si="21"/>
        <v>23</v>
      </c>
      <c r="C1394" t="s">
        <v>911</v>
      </c>
      <c r="D1394" s="1" t="s">
        <v>912</v>
      </c>
      <c r="E1394">
        <v>7.26</v>
      </c>
      <c r="F1394">
        <v>2927</v>
      </c>
      <c r="G1394">
        <v>20870</v>
      </c>
      <c r="H1394">
        <v>0</v>
      </c>
    </row>
    <row r="1395" spans="1:8" x14ac:dyDescent="0.3">
      <c r="A1395" s="2">
        <v>42027</v>
      </c>
      <c r="B1395" s="6">
        <f t="shared" si="21"/>
        <v>23</v>
      </c>
      <c r="C1395" t="s">
        <v>913</v>
      </c>
      <c r="D1395" s="1" t="s">
        <v>914</v>
      </c>
      <c r="E1395">
        <v>0.14000000000000001</v>
      </c>
      <c r="F1395">
        <v>12000</v>
      </c>
      <c r="G1395">
        <v>1680</v>
      </c>
      <c r="H1395">
        <v>0</v>
      </c>
    </row>
    <row r="1396" spans="1:8" x14ac:dyDescent="0.3">
      <c r="A1396" s="2">
        <v>42027</v>
      </c>
      <c r="B1396" s="6">
        <f t="shared" si="21"/>
        <v>23</v>
      </c>
      <c r="C1396" t="s">
        <v>915</v>
      </c>
      <c r="D1396" s="1" t="s">
        <v>916</v>
      </c>
      <c r="E1396">
        <v>4.4400000000000004</v>
      </c>
      <c r="F1396">
        <v>99554</v>
      </c>
      <c r="G1396">
        <v>445780</v>
      </c>
      <c r="H1396">
        <v>17549000</v>
      </c>
    </row>
    <row r="1397" spans="1:8" x14ac:dyDescent="0.3">
      <c r="A1397" s="2">
        <v>42027</v>
      </c>
      <c r="B1397" s="6">
        <f t="shared" si="21"/>
        <v>23</v>
      </c>
      <c r="C1397" t="s">
        <v>917</v>
      </c>
      <c r="D1397" s="1" t="s">
        <v>918</v>
      </c>
      <c r="E1397">
        <v>2.4</v>
      </c>
      <c r="F1397">
        <v>21</v>
      </c>
      <c r="G1397">
        <v>50</v>
      </c>
      <c r="H1397">
        <v>0</v>
      </c>
    </row>
    <row r="1398" spans="1:8" x14ac:dyDescent="0.3">
      <c r="A1398" s="2">
        <v>42027</v>
      </c>
      <c r="B1398" s="6">
        <f t="shared" si="21"/>
        <v>23</v>
      </c>
      <c r="C1398" t="s">
        <v>919</v>
      </c>
      <c r="D1398" s="1" t="s">
        <v>920</v>
      </c>
      <c r="E1398">
        <v>0.86</v>
      </c>
      <c r="F1398">
        <v>13050</v>
      </c>
      <c r="G1398">
        <v>10790</v>
      </c>
      <c r="H1398">
        <v>0</v>
      </c>
    </row>
    <row r="1399" spans="1:8" x14ac:dyDescent="0.3">
      <c r="A1399" s="2">
        <v>42027</v>
      </c>
      <c r="B1399" s="6">
        <f t="shared" si="21"/>
        <v>23</v>
      </c>
      <c r="C1399" t="s">
        <v>921</v>
      </c>
      <c r="D1399" s="1" t="s">
        <v>922</v>
      </c>
      <c r="E1399">
        <v>7.48</v>
      </c>
      <c r="F1399">
        <v>1</v>
      </c>
      <c r="G1399">
        <v>10</v>
      </c>
      <c r="H1399">
        <v>7452000</v>
      </c>
    </row>
    <row r="1400" spans="1:8" x14ac:dyDescent="0.3">
      <c r="A1400" s="2">
        <v>42027</v>
      </c>
      <c r="B1400" s="6">
        <f t="shared" si="21"/>
        <v>23</v>
      </c>
      <c r="C1400" t="s">
        <v>923</v>
      </c>
      <c r="D1400" s="1" t="s">
        <v>924</v>
      </c>
      <c r="E1400">
        <v>38.9</v>
      </c>
      <c r="F1400">
        <v>0</v>
      </c>
      <c r="G1400">
        <v>0</v>
      </c>
      <c r="H1400">
        <v>0</v>
      </c>
    </row>
    <row r="1401" spans="1:8" x14ac:dyDescent="0.3">
      <c r="A1401" s="2">
        <v>42027</v>
      </c>
      <c r="B1401" s="6">
        <f t="shared" si="21"/>
        <v>23</v>
      </c>
      <c r="C1401" t="s">
        <v>925</v>
      </c>
      <c r="D1401" s="1" t="s">
        <v>926</v>
      </c>
      <c r="E1401">
        <v>8.69</v>
      </c>
      <c r="F1401">
        <v>58203</v>
      </c>
      <c r="G1401">
        <v>501040</v>
      </c>
      <c r="H1401">
        <v>2046000</v>
      </c>
    </row>
    <row r="1402" spans="1:8" x14ac:dyDescent="0.3">
      <c r="A1402" s="2">
        <v>42027</v>
      </c>
      <c r="B1402" s="6">
        <f t="shared" si="21"/>
        <v>23</v>
      </c>
      <c r="C1402" t="s">
        <v>927</v>
      </c>
      <c r="D1402" s="1" t="s">
        <v>928</v>
      </c>
      <c r="E1402">
        <v>18.11</v>
      </c>
      <c r="F1402">
        <v>21368</v>
      </c>
      <c r="G1402">
        <v>388600</v>
      </c>
      <c r="H1402">
        <v>24711000</v>
      </c>
    </row>
    <row r="1403" spans="1:8" x14ac:dyDescent="0.3">
      <c r="A1403" s="2">
        <v>42027</v>
      </c>
      <c r="B1403" s="6">
        <f t="shared" si="21"/>
        <v>23</v>
      </c>
      <c r="C1403" t="s">
        <v>929</v>
      </c>
      <c r="D1403" s="1" t="s">
        <v>930</v>
      </c>
      <c r="E1403">
        <v>8.4</v>
      </c>
      <c r="F1403">
        <v>0</v>
      </c>
      <c r="G1403">
        <v>0</v>
      </c>
      <c r="H1403">
        <v>1535000</v>
      </c>
    </row>
    <row r="1404" spans="1:8" x14ac:dyDescent="0.3">
      <c r="A1404" s="2">
        <v>42027</v>
      </c>
      <c r="B1404" s="6">
        <f t="shared" si="21"/>
        <v>23</v>
      </c>
      <c r="C1404" t="s">
        <v>931</v>
      </c>
      <c r="D1404" s="1" t="s">
        <v>932</v>
      </c>
      <c r="E1404">
        <v>2.85</v>
      </c>
      <c r="F1404">
        <v>65869</v>
      </c>
      <c r="G1404">
        <v>181270</v>
      </c>
      <c r="H1404">
        <v>48149000</v>
      </c>
    </row>
    <row r="1405" spans="1:8" x14ac:dyDescent="0.3">
      <c r="A1405" s="2">
        <v>42027</v>
      </c>
      <c r="B1405" s="6">
        <f t="shared" si="21"/>
        <v>23</v>
      </c>
      <c r="C1405" t="s">
        <v>933</v>
      </c>
      <c r="D1405" s="1" t="s">
        <v>934</v>
      </c>
      <c r="E1405">
        <v>1.04</v>
      </c>
      <c r="F1405">
        <v>108647</v>
      </c>
      <c r="G1405">
        <v>106390</v>
      </c>
      <c r="H1405">
        <v>23434000</v>
      </c>
    </row>
    <row r="1406" spans="1:8" x14ac:dyDescent="0.3">
      <c r="A1406" s="2">
        <v>42027</v>
      </c>
      <c r="B1406" s="6">
        <f t="shared" si="21"/>
        <v>23</v>
      </c>
      <c r="C1406" t="s">
        <v>935</v>
      </c>
      <c r="D1406" s="1" t="s">
        <v>936</v>
      </c>
      <c r="E1406">
        <v>24.62</v>
      </c>
      <c r="F1406">
        <v>15094</v>
      </c>
      <c r="G1406">
        <v>371620</v>
      </c>
      <c r="H1406">
        <v>24622000</v>
      </c>
    </row>
    <row r="1407" spans="1:8" x14ac:dyDescent="0.3">
      <c r="A1407" s="2">
        <v>42027</v>
      </c>
      <c r="B1407" s="6">
        <f t="shared" si="21"/>
        <v>23</v>
      </c>
      <c r="C1407" t="s">
        <v>937</v>
      </c>
      <c r="D1407" s="1" t="s">
        <v>938</v>
      </c>
      <c r="E1407">
        <v>64.790000000000006</v>
      </c>
      <c r="F1407">
        <v>876</v>
      </c>
      <c r="G1407">
        <v>56140</v>
      </c>
      <c r="H1407">
        <v>3288000</v>
      </c>
    </row>
    <row r="1408" spans="1:8" x14ac:dyDescent="0.3">
      <c r="A1408" s="2">
        <v>42027</v>
      </c>
      <c r="B1408" s="6">
        <f t="shared" si="21"/>
        <v>23</v>
      </c>
      <c r="C1408" t="s">
        <v>939</v>
      </c>
      <c r="D1408" s="1" t="s">
        <v>940</v>
      </c>
      <c r="E1408">
        <v>284.89999999999998</v>
      </c>
      <c r="F1408">
        <v>1</v>
      </c>
      <c r="G1408">
        <v>280</v>
      </c>
      <c r="H1408">
        <v>699000</v>
      </c>
    </row>
    <row r="1409" spans="1:8" x14ac:dyDescent="0.3">
      <c r="A1409" s="2">
        <v>42027</v>
      </c>
      <c r="B1409" s="6">
        <f t="shared" si="21"/>
        <v>23</v>
      </c>
      <c r="C1409" t="s">
        <v>941</v>
      </c>
      <c r="D1409" s="1" t="s">
        <v>942</v>
      </c>
      <c r="E1409">
        <v>1.55</v>
      </c>
      <c r="F1409">
        <v>4185</v>
      </c>
      <c r="G1409">
        <v>6260</v>
      </c>
      <c r="H1409">
        <v>6145000</v>
      </c>
    </row>
    <row r="1410" spans="1:8" x14ac:dyDescent="0.3">
      <c r="A1410" s="2">
        <v>42027</v>
      </c>
      <c r="B1410" s="6">
        <f t="shared" si="21"/>
        <v>23</v>
      </c>
      <c r="C1410" t="s">
        <v>943</v>
      </c>
      <c r="D1410" s="1" t="s">
        <v>944</v>
      </c>
      <c r="E1410">
        <v>6.36</v>
      </c>
      <c r="F1410">
        <v>207</v>
      </c>
      <c r="G1410">
        <v>1320</v>
      </c>
      <c r="H1410">
        <v>8629000</v>
      </c>
    </row>
    <row r="1411" spans="1:8" x14ac:dyDescent="0.3">
      <c r="A1411" s="2">
        <v>42027</v>
      </c>
      <c r="B1411" s="6">
        <f t="shared" ref="B1411" si="22">DAY(A1411)</f>
        <v>23</v>
      </c>
      <c r="C1411" t="s">
        <v>945</v>
      </c>
      <c r="D1411" s="1" t="s">
        <v>946</v>
      </c>
      <c r="E1411">
        <v>386</v>
      </c>
      <c r="F1411">
        <v>7</v>
      </c>
      <c r="G1411">
        <v>2700</v>
      </c>
      <c r="H14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Nazwane zakresy</vt:lpstr>
      </vt:variant>
      <vt:variant>
        <vt:i4>6</vt:i4>
      </vt:variant>
    </vt:vector>
  </HeadingPairs>
  <TitlesOfParts>
    <vt:vector size="12" baseType="lpstr">
      <vt:lpstr>5</vt:lpstr>
      <vt:lpstr>4</vt:lpstr>
      <vt:lpstr>3</vt:lpstr>
      <vt:lpstr>2</vt:lpstr>
      <vt:lpstr>1</vt:lpstr>
      <vt:lpstr>dane</vt:lpstr>
      <vt:lpstr>'1'!gpw</vt:lpstr>
      <vt:lpstr>'2'!gpw</vt:lpstr>
      <vt:lpstr>'3'!gpw</vt:lpstr>
      <vt:lpstr>'4'!gpw</vt:lpstr>
      <vt:lpstr>'5'!gpw</vt:lpstr>
      <vt:lpstr>dane!gpw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Łapacz</dc:creator>
  <cp:lastModifiedBy>Wojciech Łapacz</cp:lastModifiedBy>
  <dcterms:created xsi:type="dcterms:W3CDTF">2015-06-05T18:19:34Z</dcterms:created>
  <dcterms:modified xsi:type="dcterms:W3CDTF">2021-01-09T12:43:19Z</dcterms:modified>
</cp:coreProperties>
</file>