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to\OneDrive\Pulpit\PROJEKT RPISM 2\"/>
    </mc:Choice>
  </mc:AlternateContent>
  <xr:revisionPtr revIDLastSave="0" documentId="13_ncr:1_{007B0B34-3479-4491-B67D-D6027D5C8E40}" xr6:coauthVersionLast="47" xr6:coauthVersionMax="47" xr10:uidLastSave="{00000000-0000-0000-0000-000000000000}"/>
  <bookViews>
    <workbookView xWindow="-120" yWindow="-120" windowWidth="29040" windowHeight="15720" xr2:uid="{38124F0A-477E-4D3A-988A-8BA85CF8EE34}"/>
  </bookViews>
  <sheets>
    <sheet name="pco_d" sheetId="2" r:id="rId1"/>
    <sheet name="Arkusz1" sheetId="1" r:id="rId2"/>
  </sheets>
  <definedNames>
    <definedName name="ExternalData_1" localSheetId="0" hidden="1">pco_d!$A$1:$G$151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H3" i="2"/>
  <c r="B4" i="2"/>
  <c r="H4" i="2"/>
  <c r="B5" i="2"/>
  <c r="H5" i="2"/>
  <c r="B6" i="2"/>
  <c r="H6" i="2"/>
  <c r="B7" i="2"/>
  <c r="H7" i="2"/>
  <c r="B8" i="2"/>
  <c r="H8" i="2"/>
  <c r="B9" i="2"/>
  <c r="H9" i="2"/>
  <c r="B10" i="2"/>
  <c r="H10" i="2"/>
  <c r="B11" i="2"/>
  <c r="H11" i="2"/>
  <c r="B12" i="2"/>
  <c r="H12" i="2"/>
  <c r="B13" i="2"/>
  <c r="H13" i="2"/>
  <c r="B14" i="2"/>
  <c r="H14" i="2"/>
  <c r="B15" i="2"/>
  <c r="H15" i="2"/>
  <c r="B16" i="2"/>
  <c r="H16" i="2"/>
  <c r="B17" i="2"/>
  <c r="H17" i="2"/>
  <c r="B18" i="2"/>
  <c r="H18" i="2"/>
  <c r="B19" i="2"/>
  <c r="H19" i="2"/>
  <c r="B20" i="2"/>
  <c r="H20" i="2"/>
  <c r="B21" i="2"/>
  <c r="H21" i="2"/>
  <c r="B22" i="2"/>
  <c r="H22" i="2"/>
  <c r="B23" i="2"/>
  <c r="H23" i="2"/>
  <c r="B24" i="2"/>
  <c r="H24" i="2"/>
  <c r="B25" i="2"/>
  <c r="H25" i="2"/>
  <c r="B26" i="2"/>
  <c r="H26" i="2"/>
  <c r="B27" i="2"/>
  <c r="H27" i="2"/>
  <c r="B28" i="2"/>
  <c r="H28" i="2"/>
  <c r="B29" i="2"/>
  <c r="H29" i="2"/>
  <c r="B30" i="2"/>
  <c r="H30" i="2"/>
  <c r="B31" i="2"/>
  <c r="H31" i="2"/>
  <c r="B32" i="2"/>
  <c r="H32" i="2"/>
  <c r="B33" i="2"/>
  <c r="H33" i="2"/>
  <c r="B34" i="2"/>
  <c r="H34" i="2"/>
  <c r="B35" i="2"/>
  <c r="H35" i="2"/>
  <c r="B36" i="2"/>
  <c r="H36" i="2"/>
  <c r="B37" i="2"/>
  <c r="H37" i="2"/>
  <c r="B38" i="2"/>
  <c r="H38" i="2"/>
  <c r="B39" i="2"/>
  <c r="H39" i="2"/>
  <c r="B40" i="2"/>
  <c r="H40" i="2"/>
  <c r="B41" i="2"/>
  <c r="H41" i="2"/>
  <c r="B42" i="2"/>
  <c r="H42" i="2"/>
  <c r="B43" i="2"/>
  <c r="H43" i="2"/>
  <c r="B44" i="2"/>
  <c r="H44" i="2"/>
  <c r="B45" i="2"/>
  <c r="H45" i="2"/>
  <c r="B46" i="2"/>
  <c r="H46" i="2"/>
  <c r="B47" i="2"/>
  <c r="H47" i="2"/>
  <c r="B48" i="2"/>
  <c r="H48" i="2"/>
  <c r="B49" i="2"/>
  <c r="H49" i="2"/>
  <c r="B50" i="2"/>
  <c r="H50" i="2"/>
  <c r="B51" i="2"/>
  <c r="H51" i="2"/>
  <c r="B52" i="2"/>
  <c r="H52" i="2"/>
  <c r="B53" i="2"/>
  <c r="H53" i="2"/>
  <c r="B54" i="2"/>
  <c r="H54" i="2"/>
  <c r="B55" i="2"/>
  <c r="H55" i="2"/>
  <c r="B56" i="2"/>
  <c r="H56" i="2"/>
  <c r="B57" i="2"/>
  <c r="H57" i="2"/>
  <c r="B58" i="2"/>
  <c r="H58" i="2"/>
  <c r="B59" i="2"/>
  <c r="H59" i="2"/>
  <c r="B60" i="2"/>
  <c r="H60" i="2"/>
  <c r="B61" i="2"/>
  <c r="H61" i="2"/>
  <c r="B62" i="2"/>
  <c r="H62" i="2"/>
  <c r="B63" i="2"/>
  <c r="H63" i="2"/>
  <c r="B64" i="2"/>
  <c r="H64" i="2"/>
  <c r="B65" i="2"/>
  <c r="H65" i="2"/>
  <c r="B66" i="2"/>
  <c r="H66" i="2"/>
  <c r="B67" i="2"/>
  <c r="H67" i="2"/>
  <c r="B68" i="2"/>
  <c r="H68" i="2"/>
  <c r="B69" i="2"/>
  <c r="H69" i="2"/>
  <c r="B70" i="2"/>
  <c r="H70" i="2"/>
  <c r="B71" i="2"/>
  <c r="H71" i="2"/>
  <c r="B72" i="2"/>
  <c r="H72" i="2"/>
  <c r="B73" i="2"/>
  <c r="H73" i="2"/>
  <c r="B74" i="2"/>
  <c r="H74" i="2"/>
  <c r="B75" i="2"/>
  <c r="H75" i="2"/>
  <c r="B76" i="2"/>
  <c r="H76" i="2"/>
  <c r="B77" i="2"/>
  <c r="H77" i="2"/>
  <c r="B78" i="2"/>
  <c r="H78" i="2"/>
  <c r="B79" i="2"/>
  <c r="H79" i="2"/>
  <c r="B80" i="2"/>
  <c r="H80" i="2"/>
  <c r="B81" i="2"/>
  <c r="H81" i="2"/>
  <c r="B82" i="2"/>
  <c r="H82" i="2"/>
  <c r="B83" i="2"/>
  <c r="H83" i="2"/>
  <c r="B84" i="2"/>
  <c r="H84" i="2"/>
  <c r="B85" i="2"/>
  <c r="H85" i="2"/>
  <c r="B86" i="2"/>
  <c r="H86" i="2"/>
  <c r="B87" i="2"/>
  <c r="H87" i="2"/>
  <c r="B88" i="2"/>
  <c r="H88" i="2"/>
  <c r="B89" i="2"/>
  <c r="H89" i="2"/>
  <c r="B90" i="2"/>
  <c r="H90" i="2"/>
  <c r="B91" i="2"/>
  <c r="H91" i="2"/>
  <c r="B92" i="2"/>
  <c r="H92" i="2"/>
  <c r="B93" i="2"/>
  <c r="H93" i="2"/>
  <c r="B94" i="2"/>
  <c r="H94" i="2"/>
  <c r="B95" i="2"/>
  <c r="H95" i="2"/>
  <c r="B96" i="2"/>
  <c r="H96" i="2"/>
  <c r="B97" i="2"/>
  <c r="H97" i="2"/>
  <c r="B98" i="2"/>
  <c r="H98" i="2"/>
  <c r="B99" i="2"/>
  <c r="H99" i="2"/>
  <c r="B100" i="2"/>
  <c r="H100" i="2"/>
  <c r="B101" i="2"/>
  <c r="H101" i="2"/>
  <c r="B102" i="2"/>
  <c r="H102" i="2"/>
  <c r="B103" i="2"/>
  <c r="H103" i="2"/>
  <c r="B104" i="2"/>
  <c r="H104" i="2"/>
  <c r="B105" i="2"/>
  <c r="H105" i="2"/>
  <c r="B106" i="2"/>
  <c r="H106" i="2"/>
  <c r="B107" i="2"/>
  <c r="H107" i="2"/>
  <c r="B108" i="2"/>
  <c r="H108" i="2"/>
  <c r="B109" i="2"/>
  <c r="H109" i="2"/>
  <c r="B110" i="2"/>
  <c r="H110" i="2"/>
  <c r="B111" i="2"/>
  <c r="H111" i="2"/>
  <c r="B112" i="2"/>
  <c r="H112" i="2"/>
  <c r="B113" i="2"/>
  <c r="H113" i="2"/>
  <c r="B114" i="2"/>
  <c r="H114" i="2"/>
  <c r="B115" i="2"/>
  <c r="H115" i="2"/>
  <c r="B116" i="2"/>
  <c r="H116" i="2"/>
  <c r="B117" i="2"/>
  <c r="H117" i="2"/>
  <c r="B118" i="2"/>
  <c r="H118" i="2"/>
  <c r="B119" i="2"/>
  <c r="H119" i="2"/>
  <c r="B120" i="2"/>
  <c r="H120" i="2"/>
  <c r="B121" i="2"/>
  <c r="H121" i="2"/>
  <c r="B122" i="2"/>
  <c r="H122" i="2"/>
  <c r="B123" i="2"/>
  <c r="H123" i="2"/>
  <c r="B124" i="2"/>
  <c r="H124" i="2"/>
  <c r="B125" i="2"/>
  <c r="H125" i="2"/>
  <c r="B126" i="2"/>
  <c r="H126" i="2"/>
  <c r="B127" i="2"/>
  <c r="H127" i="2"/>
  <c r="B128" i="2"/>
  <c r="H128" i="2"/>
  <c r="B129" i="2"/>
  <c r="H129" i="2"/>
  <c r="B130" i="2"/>
  <c r="H130" i="2"/>
  <c r="B131" i="2"/>
  <c r="H131" i="2"/>
  <c r="B132" i="2"/>
  <c r="H132" i="2"/>
  <c r="B133" i="2"/>
  <c r="H133" i="2"/>
  <c r="B134" i="2"/>
  <c r="H134" i="2"/>
  <c r="B135" i="2"/>
  <c r="H135" i="2"/>
  <c r="B136" i="2"/>
  <c r="H136" i="2"/>
  <c r="B137" i="2"/>
  <c r="H137" i="2"/>
  <c r="B138" i="2"/>
  <c r="H138" i="2"/>
  <c r="B139" i="2"/>
  <c r="H139" i="2"/>
  <c r="B140" i="2"/>
  <c r="H140" i="2"/>
  <c r="B141" i="2"/>
  <c r="H141" i="2"/>
  <c r="B142" i="2"/>
  <c r="H142" i="2"/>
  <c r="B143" i="2"/>
  <c r="H143" i="2"/>
  <c r="B144" i="2"/>
  <c r="H144" i="2"/>
  <c r="B145" i="2"/>
  <c r="H145" i="2"/>
  <c r="B146" i="2"/>
  <c r="H146" i="2"/>
  <c r="B147" i="2"/>
  <c r="H147" i="2"/>
  <c r="B148" i="2"/>
  <c r="H148" i="2"/>
  <c r="B149" i="2"/>
  <c r="H149" i="2"/>
  <c r="B150" i="2"/>
  <c r="H150" i="2"/>
  <c r="B151" i="2"/>
  <c r="H1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18E99A-AC19-41AD-B5B9-CBDEEB8D6FD4}" keepAlive="1" name="Zapytanie — pco_d" description="Połączenie z zapytaniem „pco_d” w skoroszycie." type="5" refreshedVersion="8" background="1" saveData="1">
    <dbPr connection="Provider=Microsoft.Mashup.OleDb.1;Data Source=$Workbook$;Location=pco_d;Extended Properties=&quot;&quot;" command="SELECT * FROM [pco_d]"/>
  </connection>
</connections>
</file>

<file path=xl/sharedStrings.xml><?xml version="1.0" encoding="utf-8"?>
<sst xmlns="http://schemas.openxmlformats.org/spreadsheetml/2006/main" count="9" uniqueCount="9">
  <si>
    <t>Data</t>
  </si>
  <si>
    <t>Otwarcie</t>
  </si>
  <si>
    <t>Najwyzszy</t>
  </si>
  <si>
    <t>Najnizszy</t>
  </si>
  <si>
    <t>Zamkniecie</t>
  </si>
  <si>
    <t>Wolumen</t>
  </si>
  <si>
    <t>Stopa zwrotu</t>
  </si>
  <si>
    <t>poniedziałek</t>
  </si>
  <si>
    <t>DzienTygodnia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</si>
</sst>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8">
    <dxf>
      <numFmt numFmtId="164" formatCode="0.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1F7A52-B38A-4712-AC90-5DCA5138BB0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a" tableColumnId="1"/>
      <queryTableField id="7" dataBound="0" tableColumnId="7"/>
      <queryTableField id="2" name="Otwarcie" tableColumnId="2"/>
      <queryTableField id="3" name="Najwyzszy" tableColumnId="3"/>
      <queryTableField id="4" name="Najnizszy" tableColumnId="4"/>
      <queryTableField id="5" name="Zamkniecie" tableColumnId="5"/>
      <queryTableField id="6" name="Wolumen" tableColumnId="6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CFD701-6DF2-4BC5-A594-DDA0967CA4B4}" name="pco_d" displayName="pco_d" ref="A1:H151" tableType="queryTable" totalsRowShown="0">
  <autoFilter ref="A1:H151" xr:uid="{E5CFD701-6DF2-4BC5-A594-DDA0967CA4B4}"/>
  <tableColumns count="8">
    <tableColumn id="1" xr3:uid="{EBDB7B5D-5515-41DF-91C2-AA2A710EAEF8}" uniqueName="1" name="Data" queryTableFieldId="1" dataDxfId="7"/>
    <tableColumn id="7" xr3:uid="{C83CAA4D-8012-422D-8AD6-27F40CA0B60E}" uniqueName="7" name="DzienTygodnia" queryTableFieldId="7" dataDxfId="6">
      <calculatedColumnFormula>TEXT(pco_d[[#This Row],[Data]],"dddd")</calculatedColumnFormula>
    </tableColumn>
    <tableColumn id="2" xr3:uid="{EE2AD9BC-FD4C-4868-A4EA-88DE298D2A59}" uniqueName="2" name="Otwarcie" queryTableFieldId="2" dataDxfId="5"/>
    <tableColumn id="3" xr3:uid="{6D930D92-A3C1-4BAB-9C50-744D5B394511}" uniqueName="3" name="Najwyzszy" queryTableFieldId="3" dataDxfId="4"/>
    <tableColumn id="4" xr3:uid="{FC5FD55B-33AC-4A1D-987A-94CAA76510FE}" uniqueName="4" name="Najnizszy" queryTableFieldId="4" dataDxfId="3"/>
    <tableColumn id="5" xr3:uid="{F52B9D80-E0BA-469A-907B-21D959B375C9}" uniqueName="5" name="Zamkniecie" queryTableFieldId="5" dataDxfId="2"/>
    <tableColumn id="6" xr3:uid="{51C515F8-7870-4CEB-AFA9-B2FF6D5DCA96}" uniqueName="6" name="Wolumen" queryTableFieldId="6" dataDxfId="1"/>
    <tableColumn id="8" xr3:uid="{41DBDC9E-7CA8-4822-8809-EE0A571795BA}" uniqueName="8" name="Stopa zwrotu" queryTableFieldId="8" dataDxfId="0">
      <calculatedColumnFormula>LN(pco_d[[#This Row],[Zamkniecie]])-LN(F1)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1DD8-B466-4A9E-9A0D-FC4A951C3920}">
  <dimension ref="A1:H151"/>
  <sheetViews>
    <sheetView tabSelected="1" zoomScaleNormal="100" workbookViewId="0">
      <selection activeCell="G153" sqref="G153"/>
    </sheetView>
  </sheetViews>
  <sheetFormatPr defaultRowHeight="15" x14ac:dyDescent="0.25"/>
  <cols>
    <col min="1" max="1" width="14.85546875" style="1" customWidth="1"/>
    <col min="2" max="2" width="15.140625" style="2" customWidth="1"/>
    <col min="3" max="3" width="11.28515625" style="3" bestFit="1" customWidth="1"/>
    <col min="4" max="4" width="12.42578125" style="3" bestFit="1" customWidth="1"/>
    <col min="5" max="5" width="11.7109375" style="3" bestFit="1" customWidth="1"/>
    <col min="6" max="6" width="13.5703125" style="3" bestFit="1" customWidth="1"/>
    <col min="7" max="7" width="12" style="3" bestFit="1" customWidth="1"/>
    <col min="8" max="8" width="16.7109375" style="4" customWidth="1"/>
  </cols>
  <sheetData>
    <row r="1" spans="1:8" x14ac:dyDescent="0.25">
      <c r="A1" s="1" t="s">
        <v>0</v>
      </c>
      <c r="B1" s="2" t="s">
        <v>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</row>
    <row r="2" spans="1:8" x14ac:dyDescent="0.25">
      <c r="A2" s="1">
        <v>44564</v>
      </c>
      <c r="B2" s="2" t="s">
        <v>7</v>
      </c>
      <c r="C2" s="3">
        <v>46.695</v>
      </c>
      <c r="D2" s="3">
        <v>46.945</v>
      </c>
      <c r="E2" s="3">
        <v>44.99</v>
      </c>
      <c r="F2" s="3">
        <v>45.055</v>
      </c>
      <c r="G2" s="3">
        <v>317607</v>
      </c>
      <c r="H2" s="4">
        <v>-3.1890875533521434E-2</v>
      </c>
    </row>
    <row r="3" spans="1:8" x14ac:dyDescent="0.25">
      <c r="A3" s="1">
        <v>44565</v>
      </c>
      <c r="B3" s="2" t="str">
        <f>TEXT(pco_d[[#This Row],[Data]],"dddd")</f>
        <v>wtorek</v>
      </c>
      <c r="C3" s="3">
        <v>45.84</v>
      </c>
      <c r="D3" s="3">
        <v>46.45</v>
      </c>
      <c r="E3" s="3">
        <v>45.284999999999997</v>
      </c>
      <c r="F3" s="3">
        <v>46.3</v>
      </c>
      <c r="G3" s="3">
        <v>147338</v>
      </c>
      <c r="H3" s="4">
        <f>LN(pco_d[[#This Row],[Zamkniecie]])-LN(F2)</f>
        <v>2.7257995405187696E-2</v>
      </c>
    </row>
    <row r="4" spans="1:8" x14ac:dyDescent="0.25">
      <c r="A4" s="1">
        <v>44566</v>
      </c>
      <c r="B4" s="2" t="str">
        <f>TEXT(pco_d[[#This Row],[Data]],"dddd")</f>
        <v>środa</v>
      </c>
      <c r="C4" s="3">
        <v>46.25</v>
      </c>
      <c r="D4" s="3">
        <v>46.25</v>
      </c>
      <c r="E4" s="3">
        <v>44.45</v>
      </c>
      <c r="F4" s="3">
        <v>45.75</v>
      </c>
      <c r="G4" s="3">
        <v>396004</v>
      </c>
      <c r="H4" s="4">
        <f>LN(pco_d[[#This Row],[Zamkniecie]])-LN(F3)</f>
        <v>-1.195016937065807E-2</v>
      </c>
    </row>
    <row r="5" spans="1:8" x14ac:dyDescent="0.25">
      <c r="A5" s="1">
        <v>44568</v>
      </c>
      <c r="B5" s="2" t="str">
        <f>TEXT(pco_d[[#This Row],[Data]],"dddd")</f>
        <v>piątek</v>
      </c>
      <c r="C5" s="3">
        <v>45.2</v>
      </c>
      <c r="D5" s="3">
        <v>45.64</v>
      </c>
      <c r="E5" s="3">
        <v>44.96</v>
      </c>
      <c r="F5" s="3">
        <v>45.5</v>
      </c>
      <c r="G5" s="3">
        <v>139778</v>
      </c>
      <c r="H5" s="4">
        <f>LN(pco_d[[#This Row],[Zamkniecie]])-LN(F4)</f>
        <v>-5.4794657646253242E-3</v>
      </c>
    </row>
    <row r="6" spans="1:8" x14ac:dyDescent="0.25">
      <c r="A6" s="1">
        <v>44571</v>
      </c>
      <c r="B6" s="2" t="str">
        <f>TEXT(pco_d[[#This Row],[Data]],"dddd")</f>
        <v>poniedziałek</v>
      </c>
      <c r="C6" s="3">
        <v>45.5</v>
      </c>
      <c r="D6" s="3">
        <v>45.58</v>
      </c>
      <c r="E6" s="3">
        <v>44.604999999999997</v>
      </c>
      <c r="F6" s="3">
        <v>44.78</v>
      </c>
      <c r="G6" s="3">
        <v>71776</v>
      </c>
      <c r="H6" s="4">
        <f>LN(pco_d[[#This Row],[Zamkniecie]])-LN(F5)</f>
        <v>-1.5950714786296061E-2</v>
      </c>
    </row>
    <row r="7" spans="1:8" x14ac:dyDescent="0.25">
      <c r="A7" s="1">
        <v>44572</v>
      </c>
      <c r="B7" s="2" t="str">
        <f>TEXT(pco_d[[#This Row],[Data]],"dddd")</f>
        <v>wtorek</v>
      </c>
      <c r="C7" s="3">
        <v>44.88</v>
      </c>
      <c r="D7" s="3">
        <v>45.465000000000003</v>
      </c>
      <c r="E7" s="3">
        <v>44.05</v>
      </c>
      <c r="F7" s="3">
        <v>44.67</v>
      </c>
      <c r="G7" s="3">
        <v>195926</v>
      </c>
      <c r="H7" s="4">
        <f>LN(pco_d[[#This Row],[Zamkniecie]])-LN(F6)</f>
        <v>-2.459475806581235E-3</v>
      </c>
    </row>
    <row r="8" spans="1:8" x14ac:dyDescent="0.25">
      <c r="A8" s="1">
        <v>44573</v>
      </c>
      <c r="B8" s="2" t="str">
        <f>TEXT(pco_d[[#This Row],[Data]],"dddd")</f>
        <v>środa</v>
      </c>
      <c r="C8" s="3">
        <v>44.88</v>
      </c>
      <c r="D8" s="3">
        <v>45.2</v>
      </c>
      <c r="E8" s="3">
        <v>43.6</v>
      </c>
      <c r="F8" s="3">
        <v>44.28</v>
      </c>
      <c r="G8" s="3">
        <v>184513</v>
      </c>
      <c r="H8" s="4">
        <f>LN(pco_d[[#This Row],[Zamkniecie]])-LN(F7)</f>
        <v>-8.7690275235914328E-3</v>
      </c>
    </row>
    <row r="9" spans="1:8" x14ac:dyDescent="0.25">
      <c r="A9" s="1">
        <v>44574</v>
      </c>
      <c r="B9" s="2" t="str">
        <f>TEXT(pco_d[[#This Row],[Data]],"dddd")</f>
        <v>czwartek</v>
      </c>
      <c r="C9" s="3">
        <v>45</v>
      </c>
      <c r="D9" s="3">
        <v>45.4</v>
      </c>
      <c r="E9" s="3">
        <v>42.1</v>
      </c>
      <c r="F9" s="3">
        <v>42.2</v>
      </c>
      <c r="G9" s="3">
        <v>676296</v>
      </c>
      <c r="H9" s="4">
        <f>LN(pco_d[[#This Row],[Zamkniecie]])-LN(F8)</f>
        <v>-4.8112886798469923E-2</v>
      </c>
    </row>
    <row r="10" spans="1:8" x14ac:dyDescent="0.25">
      <c r="A10" s="1">
        <v>44575</v>
      </c>
      <c r="B10" s="2" t="str">
        <f>TEXT(pco_d[[#This Row],[Data]],"dddd")</f>
        <v>piątek</v>
      </c>
      <c r="C10" s="3">
        <v>42.3</v>
      </c>
      <c r="D10" s="3">
        <v>43.2</v>
      </c>
      <c r="E10" s="3">
        <v>41.414999999999999</v>
      </c>
      <c r="F10" s="3">
        <v>42.87</v>
      </c>
      <c r="G10" s="3">
        <v>189157</v>
      </c>
      <c r="H10" s="4">
        <f>LN(pco_d[[#This Row],[Zamkniecie]])-LN(F9)</f>
        <v>1.5752059567919474E-2</v>
      </c>
    </row>
    <row r="11" spans="1:8" x14ac:dyDescent="0.25">
      <c r="A11" s="1">
        <v>44578</v>
      </c>
      <c r="B11" s="2" t="str">
        <f>TEXT(pco_d[[#This Row],[Data]],"dddd")</f>
        <v>poniedziałek</v>
      </c>
      <c r="C11" s="3">
        <v>42.9</v>
      </c>
      <c r="D11" s="3">
        <v>43.094999999999999</v>
      </c>
      <c r="E11" s="3">
        <v>42.41</v>
      </c>
      <c r="F11" s="3">
        <v>42.734999999999999</v>
      </c>
      <c r="G11" s="3">
        <v>118145</v>
      </c>
      <c r="H11" s="4">
        <f>LN(pco_d[[#This Row],[Zamkniecie]])-LN(F10)</f>
        <v>-3.1540239919043422E-3</v>
      </c>
    </row>
    <row r="12" spans="1:8" x14ac:dyDescent="0.25">
      <c r="A12" s="1">
        <v>44579</v>
      </c>
      <c r="B12" s="2" t="str">
        <f>TEXT(pco_d[[#This Row],[Data]],"dddd")</f>
        <v>wtorek</v>
      </c>
      <c r="C12" s="3">
        <v>42.98</v>
      </c>
      <c r="D12" s="3">
        <v>42.98</v>
      </c>
      <c r="E12" s="3">
        <v>41.4</v>
      </c>
      <c r="F12" s="3">
        <v>41.4</v>
      </c>
      <c r="G12" s="3">
        <v>139806</v>
      </c>
      <c r="H12" s="4">
        <f>LN(pco_d[[#This Row],[Zamkniecie]])-LN(F11)</f>
        <v>-3.1737375786712541E-2</v>
      </c>
    </row>
    <row r="13" spans="1:8" x14ac:dyDescent="0.25">
      <c r="A13" s="1">
        <v>44580</v>
      </c>
      <c r="B13" s="2" t="str">
        <f>TEXT(pco_d[[#This Row],[Data]],"dddd")</f>
        <v>środa</v>
      </c>
      <c r="C13" s="3">
        <v>41.8</v>
      </c>
      <c r="D13" s="3">
        <v>42.134999999999998</v>
      </c>
      <c r="E13" s="3">
        <v>40.4</v>
      </c>
      <c r="F13" s="3">
        <v>40.4</v>
      </c>
      <c r="G13" s="3">
        <v>172747</v>
      </c>
      <c r="H13" s="4">
        <f>LN(pco_d[[#This Row],[Zamkniecie]])-LN(F12)</f>
        <v>-2.4451095864164163E-2</v>
      </c>
    </row>
    <row r="14" spans="1:8" x14ac:dyDescent="0.25">
      <c r="A14" s="1">
        <v>44581</v>
      </c>
      <c r="B14" s="2" t="str">
        <f>TEXT(pco_d[[#This Row],[Data]],"dddd")</f>
        <v>czwartek</v>
      </c>
      <c r="C14" s="3">
        <v>40.454999999999998</v>
      </c>
      <c r="D14" s="3">
        <v>41.3</v>
      </c>
      <c r="E14" s="3">
        <v>40.14</v>
      </c>
      <c r="F14" s="3">
        <v>41.145000000000003</v>
      </c>
      <c r="G14" s="3">
        <v>95519</v>
      </c>
      <c r="H14" s="4">
        <f>LN(pco_d[[#This Row],[Zamkniecie]])-LN(F13)</f>
        <v>1.8272628090571619E-2</v>
      </c>
    </row>
    <row r="15" spans="1:8" x14ac:dyDescent="0.25">
      <c r="A15" s="1">
        <v>44582</v>
      </c>
      <c r="B15" s="2" t="str">
        <f>TEXT(pco_d[[#This Row],[Data]],"dddd")</f>
        <v>piątek</v>
      </c>
      <c r="C15" s="3">
        <v>41.14</v>
      </c>
      <c r="D15" s="3">
        <v>41.14</v>
      </c>
      <c r="E15" s="3">
        <v>40.115000000000002</v>
      </c>
      <c r="F15" s="3">
        <v>40.200000000000003</v>
      </c>
      <c r="G15" s="3">
        <v>117772</v>
      </c>
      <c r="H15" s="4">
        <f>LN(pco_d[[#This Row],[Zamkniecie]])-LN(F14)</f>
        <v>-2.3235417432700523E-2</v>
      </c>
    </row>
    <row r="16" spans="1:8" x14ac:dyDescent="0.25">
      <c r="A16" s="1">
        <v>44585</v>
      </c>
      <c r="B16" s="2" t="str">
        <f>TEXT(pco_d[[#This Row],[Data]],"dddd")</f>
        <v>poniedziałek</v>
      </c>
      <c r="C16" s="3">
        <v>40.299999999999997</v>
      </c>
      <c r="D16" s="3">
        <v>40.5</v>
      </c>
      <c r="E16" s="3">
        <v>38</v>
      </c>
      <c r="F16" s="3">
        <v>38.909999999999997</v>
      </c>
      <c r="G16" s="3">
        <v>218958</v>
      </c>
      <c r="H16" s="4">
        <f>LN(pco_d[[#This Row],[Zamkniecie]])-LN(F15)</f>
        <v>-3.2615708628513485E-2</v>
      </c>
    </row>
    <row r="17" spans="1:8" x14ac:dyDescent="0.25">
      <c r="A17" s="1">
        <v>44586</v>
      </c>
      <c r="B17" s="2" t="str">
        <f>TEXT(pco_d[[#This Row],[Data]],"dddd")</f>
        <v>wtorek</v>
      </c>
      <c r="C17" s="3">
        <v>38.79</v>
      </c>
      <c r="D17" s="3">
        <v>39.909999999999997</v>
      </c>
      <c r="E17" s="3">
        <v>38.17</v>
      </c>
      <c r="F17" s="3">
        <v>39.244999999999997</v>
      </c>
      <c r="G17" s="3">
        <v>153189</v>
      </c>
      <c r="H17" s="4">
        <f>LN(pco_d[[#This Row],[Zamkniecie]])-LN(F16)</f>
        <v>8.5727605823149311E-3</v>
      </c>
    </row>
    <row r="18" spans="1:8" x14ac:dyDescent="0.25">
      <c r="A18" s="1">
        <v>44587</v>
      </c>
      <c r="B18" s="2" t="str">
        <f>TEXT(pco_d[[#This Row],[Data]],"dddd")</f>
        <v>środa</v>
      </c>
      <c r="C18" s="3">
        <v>38.799999999999997</v>
      </c>
      <c r="D18" s="3">
        <v>41.575000000000003</v>
      </c>
      <c r="E18" s="3">
        <v>38.35</v>
      </c>
      <c r="F18" s="3">
        <v>40.755000000000003</v>
      </c>
      <c r="G18" s="3">
        <v>177594</v>
      </c>
      <c r="H18" s="4">
        <f>LN(pco_d[[#This Row],[Zamkniecie]])-LN(F17)</f>
        <v>3.7754483967643804E-2</v>
      </c>
    </row>
    <row r="19" spans="1:8" x14ac:dyDescent="0.25">
      <c r="A19" s="1">
        <v>44588</v>
      </c>
      <c r="B19" s="2" t="str">
        <f>TEXT(pco_d[[#This Row],[Data]],"dddd")</f>
        <v>czwartek</v>
      </c>
      <c r="C19" s="3">
        <v>40.049999999999997</v>
      </c>
      <c r="D19" s="3">
        <v>40.75</v>
      </c>
      <c r="E19" s="3">
        <v>39.174999999999997</v>
      </c>
      <c r="F19" s="3">
        <v>40.534999999999997</v>
      </c>
      <c r="G19" s="3">
        <v>140977</v>
      </c>
      <c r="H19" s="4">
        <f>LN(pco_d[[#This Row],[Zamkniecie]])-LN(F18)</f>
        <v>-5.4127331067506113E-3</v>
      </c>
    </row>
    <row r="20" spans="1:8" x14ac:dyDescent="0.25">
      <c r="A20" s="1">
        <v>44589</v>
      </c>
      <c r="B20" s="2" t="str">
        <f>TEXT(pco_d[[#This Row],[Data]],"dddd")</f>
        <v>piątek</v>
      </c>
      <c r="C20" s="3">
        <v>40.54</v>
      </c>
      <c r="D20" s="3">
        <v>41.9</v>
      </c>
      <c r="E20" s="3">
        <v>39.51</v>
      </c>
      <c r="F20" s="3">
        <v>39.64</v>
      </c>
      <c r="G20" s="3">
        <v>106390</v>
      </c>
      <c r="H20" s="4">
        <f>LN(pco_d[[#This Row],[Zamkniecie]])-LN(F19)</f>
        <v>-2.2327088977883047E-2</v>
      </c>
    </row>
    <row r="21" spans="1:8" x14ac:dyDescent="0.25">
      <c r="A21" s="1">
        <v>44592</v>
      </c>
      <c r="B21" s="2" t="str">
        <f>TEXT(pco_d[[#This Row],[Data]],"dddd")</f>
        <v>poniedziałek</v>
      </c>
      <c r="C21" s="3">
        <v>39.89</v>
      </c>
      <c r="D21" s="3">
        <v>40.155000000000001</v>
      </c>
      <c r="E21" s="3">
        <v>39.25</v>
      </c>
      <c r="F21" s="3">
        <v>39.25</v>
      </c>
      <c r="G21" s="3">
        <v>113226</v>
      </c>
      <c r="H21" s="4">
        <f>LN(pco_d[[#This Row],[Zamkniecie]])-LN(F20)</f>
        <v>-9.8872652333699129E-3</v>
      </c>
    </row>
    <row r="22" spans="1:8" x14ac:dyDescent="0.25">
      <c r="A22" s="1">
        <v>44593</v>
      </c>
      <c r="B22" s="2" t="str">
        <f>TEXT(pco_d[[#This Row],[Data]],"dddd")</f>
        <v>wtorek</v>
      </c>
      <c r="C22" s="3">
        <v>39.5</v>
      </c>
      <c r="D22" s="3">
        <v>39.97</v>
      </c>
      <c r="E22" s="3">
        <v>39.020000000000003</v>
      </c>
      <c r="F22" s="3">
        <v>39.5</v>
      </c>
      <c r="G22" s="3">
        <v>149002</v>
      </c>
      <c r="H22" s="4">
        <f>LN(pco_d[[#This Row],[Zamkniecie]])-LN(F21)</f>
        <v>6.3492276786587531E-3</v>
      </c>
    </row>
    <row r="23" spans="1:8" x14ac:dyDescent="0.25">
      <c r="A23" s="1">
        <v>44594</v>
      </c>
      <c r="B23" s="2" t="str">
        <f>TEXT(pco_d[[#This Row],[Data]],"dddd")</f>
        <v>środa</v>
      </c>
      <c r="C23" s="3">
        <v>39.549999999999997</v>
      </c>
      <c r="D23" s="3">
        <v>40.299999999999997</v>
      </c>
      <c r="E23" s="3">
        <v>39.5</v>
      </c>
      <c r="F23" s="3">
        <v>40.299999999999997</v>
      </c>
      <c r="G23" s="3">
        <v>15103</v>
      </c>
      <c r="H23" s="4">
        <f>LN(pco_d[[#This Row],[Zamkniecie]])-LN(F22)</f>
        <v>2.0050797045561009E-2</v>
      </c>
    </row>
    <row r="24" spans="1:8" x14ac:dyDescent="0.25">
      <c r="A24" s="1">
        <v>44595</v>
      </c>
      <c r="B24" s="2" t="str">
        <f>TEXT(pco_d[[#This Row],[Data]],"dddd")</f>
        <v>czwartek</v>
      </c>
      <c r="C24" s="3">
        <v>40.299999999999997</v>
      </c>
      <c r="D24" s="3">
        <v>42.06</v>
      </c>
      <c r="E24" s="3">
        <v>40.299999999999997</v>
      </c>
      <c r="F24" s="3">
        <v>41.765000000000001</v>
      </c>
      <c r="G24" s="3">
        <v>160753</v>
      </c>
      <c r="H24" s="4">
        <f>LN(pco_d[[#This Row],[Zamkniecie]])-LN(F23)</f>
        <v>3.5707199255232691E-2</v>
      </c>
    </row>
    <row r="25" spans="1:8" x14ac:dyDescent="0.25">
      <c r="A25" s="1">
        <v>44596</v>
      </c>
      <c r="B25" s="2" t="str">
        <f>TEXT(pco_d[[#This Row],[Data]],"dddd")</f>
        <v>piątek</v>
      </c>
      <c r="C25" s="3">
        <v>41.55</v>
      </c>
      <c r="D25" s="3">
        <v>42.13</v>
      </c>
      <c r="E25" s="3">
        <v>40.835000000000001</v>
      </c>
      <c r="F25" s="3">
        <v>42.13</v>
      </c>
      <c r="G25" s="3">
        <v>218641</v>
      </c>
      <c r="H25" s="4">
        <f>LN(pco_d[[#This Row],[Zamkniecie]])-LN(F24)</f>
        <v>8.7014077830556147E-3</v>
      </c>
    </row>
    <row r="26" spans="1:8" x14ac:dyDescent="0.25">
      <c r="A26" s="1">
        <v>44599</v>
      </c>
      <c r="B26" s="2" t="str">
        <f>TEXT(pco_d[[#This Row],[Data]],"dddd")</f>
        <v>poniedziałek</v>
      </c>
      <c r="C26" s="3">
        <v>42.6</v>
      </c>
      <c r="D26" s="3">
        <v>42.6</v>
      </c>
      <c r="E26" s="3">
        <v>40.045000000000002</v>
      </c>
      <c r="F26" s="3">
        <v>40.555</v>
      </c>
      <c r="G26" s="3">
        <v>146933</v>
      </c>
      <c r="H26" s="4">
        <f>LN(pco_d[[#This Row],[Zamkniecie]])-LN(F25)</f>
        <v>-3.8100998468617586E-2</v>
      </c>
    </row>
    <row r="27" spans="1:8" x14ac:dyDescent="0.25">
      <c r="A27" s="1">
        <v>44600</v>
      </c>
      <c r="B27" s="2" t="str">
        <f>TEXT(pco_d[[#This Row],[Data]],"dddd")</f>
        <v>wtorek</v>
      </c>
      <c r="C27" s="3">
        <v>41</v>
      </c>
      <c r="D27" s="3">
        <v>41.155000000000001</v>
      </c>
      <c r="E27" s="3">
        <v>40.204999999999998</v>
      </c>
      <c r="F27" s="3">
        <v>40.9</v>
      </c>
      <c r="G27" s="3">
        <v>142003</v>
      </c>
      <c r="H27" s="4">
        <f>LN(pco_d[[#This Row],[Zamkniecie]])-LN(F26)</f>
        <v>8.4709855264479827E-3</v>
      </c>
    </row>
    <row r="28" spans="1:8" x14ac:dyDescent="0.25">
      <c r="A28" s="1">
        <v>44601</v>
      </c>
      <c r="B28" s="2" t="str">
        <f>TEXT(pco_d[[#This Row],[Data]],"dddd")</f>
        <v>środa</v>
      </c>
      <c r="C28" s="3">
        <v>41.38</v>
      </c>
      <c r="D28" s="3">
        <v>41.47</v>
      </c>
      <c r="E28" s="3">
        <v>40.5</v>
      </c>
      <c r="F28" s="3">
        <v>40.994999999999997</v>
      </c>
      <c r="G28" s="3">
        <v>91598</v>
      </c>
      <c r="H28" s="4">
        <f>LN(pco_d[[#This Row],[Zamkniecie]])-LN(F27)</f>
        <v>2.3200449993852068E-3</v>
      </c>
    </row>
    <row r="29" spans="1:8" x14ac:dyDescent="0.25">
      <c r="A29" s="1">
        <v>44602</v>
      </c>
      <c r="B29" s="2" t="str">
        <f>TEXT(pco_d[[#This Row],[Data]],"dddd")</f>
        <v>czwartek</v>
      </c>
      <c r="C29" s="3">
        <v>41.38</v>
      </c>
      <c r="D29" s="3">
        <v>41.38</v>
      </c>
      <c r="E29" s="3">
        <v>39.6</v>
      </c>
      <c r="F29" s="3">
        <v>39.85</v>
      </c>
      <c r="G29" s="3">
        <v>143419</v>
      </c>
      <c r="H29" s="4">
        <f>LN(pco_d[[#This Row],[Zamkniecie]])-LN(F28)</f>
        <v>-2.8327702811917099E-2</v>
      </c>
    </row>
    <row r="30" spans="1:8" x14ac:dyDescent="0.25">
      <c r="A30" s="1">
        <v>44603</v>
      </c>
      <c r="B30" s="2" t="str">
        <f>TEXT(pco_d[[#This Row],[Data]],"dddd")</f>
        <v>piątek</v>
      </c>
      <c r="C30" s="3">
        <v>39.85</v>
      </c>
      <c r="D30" s="3">
        <v>40.295000000000002</v>
      </c>
      <c r="E30" s="3">
        <v>39.5</v>
      </c>
      <c r="F30" s="3">
        <v>40</v>
      </c>
      <c r="G30" s="3">
        <v>96588</v>
      </c>
      <c r="H30" s="4">
        <f>LN(pco_d[[#This Row],[Zamkniecie]])-LN(F29)</f>
        <v>3.7570488777123323E-3</v>
      </c>
    </row>
    <row r="31" spans="1:8" x14ac:dyDescent="0.25">
      <c r="A31" s="1">
        <v>44606</v>
      </c>
      <c r="B31" s="2" t="str">
        <f>TEXT(pco_d[[#This Row],[Data]],"dddd")</f>
        <v>poniedziałek</v>
      </c>
      <c r="C31" s="3">
        <v>39.51</v>
      </c>
      <c r="D31" s="3">
        <v>39.99</v>
      </c>
      <c r="E31" s="3">
        <v>38.200000000000003</v>
      </c>
      <c r="F31" s="3">
        <v>39.4</v>
      </c>
      <c r="G31" s="3">
        <v>135376</v>
      </c>
      <c r="H31" s="4">
        <f>LN(pco_d[[#This Row],[Zamkniecie]])-LN(F30)</f>
        <v>-1.5113637810048264E-2</v>
      </c>
    </row>
    <row r="32" spans="1:8" x14ac:dyDescent="0.25">
      <c r="A32" s="1">
        <v>44607</v>
      </c>
      <c r="B32" s="2" t="str">
        <f>TEXT(pco_d[[#This Row],[Data]],"dddd")</f>
        <v>wtorek</v>
      </c>
      <c r="C32" s="3">
        <v>39.299999999999997</v>
      </c>
      <c r="D32" s="3">
        <v>40.6</v>
      </c>
      <c r="E32" s="3">
        <v>39.299999999999997</v>
      </c>
      <c r="F32" s="3">
        <v>40.380000000000003</v>
      </c>
      <c r="G32" s="3">
        <v>33798</v>
      </c>
      <c r="H32" s="4">
        <f>LN(pco_d[[#This Row],[Zamkniecie]])-LN(F31)</f>
        <v>2.4568796580803465E-2</v>
      </c>
    </row>
    <row r="33" spans="1:8" x14ac:dyDescent="0.25">
      <c r="A33" s="1">
        <v>44608</v>
      </c>
      <c r="B33" s="2" t="str">
        <f>TEXT(pco_d[[#This Row],[Data]],"dddd")</f>
        <v>środa</v>
      </c>
      <c r="C33" s="3">
        <v>40.5</v>
      </c>
      <c r="D33" s="3">
        <v>40.5</v>
      </c>
      <c r="E33" s="3">
        <v>40</v>
      </c>
      <c r="F33" s="3">
        <v>40.479999999999997</v>
      </c>
      <c r="G33" s="3">
        <v>62244</v>
      </c>
      <c r="H33" s="4">
        <f>LN(pco_d[[#This Row],[Zamkniecie]])-LN(F32)</f>
        <v>2.4734120945186788E-3</v>
      </c>
    </row>
    <row r="34" spans="1:8" x14ac:dyDescent="0.25">
      <c r="A34" s="1">
        <v>44609</v>
      </c>
      <c r="B34" s="2" t="str">
        <f>TEXT(pco_d[[#This Row],[Data]],"dddd")</f>
        <v>czwartek</v>
      </c>
      <c r="C34" s="3">
        <v>40.5</v>
      </c>
      <c r="D34" s="3">
        <v>40.5</v>
      </c>
      <c r="E34" s="3">
        <v>39.6</v>
      </c>
      <c r="F34" s="3">
        <v>40.299999999999997</v>
      </c>
      <c r="G34" s="3">
        <v>75363</v>
      </c>
      <c r="H34" s="4">
        <f>LN(pco_d[[#This Row],[Zamkniecie]])-LN(F33)</f>
        <v>-4.456556026573022E-3</v>
      </c>
    </row>
    <row r="35" spans="1:8" x14ac:dyDescent="0.25">
      <c r="A35" s="1">
        <v>44610</v>
      </c>
      <c r="B35" s="2" t="str">
        <f>TEXT(pco_d[[#This Row],[Data]],"dddd")</f>
        <v>piątek</v>
      </c>
      <c r="C35" s="3">
        <v>40</v>
      </c>
      <c r="D35" s="3">
        <v>40.35</v>
      </c>
      <c r="E35" s="3">
        <v>39.805</v>
      </c>
      <c r="F35" s="3">
        <v>40.35</v>
      </c>
      <c r="G35" s="3">
        <v>78940</v>
      </c>
      <c r="H35" s="4">
        <f>LN(pco_d[[#This Row],[Zamkniecie]])-LN(F34)</f>
        <v>1.2399257633206595E-3</v>
      </c>
    </row>
    <row r="36" spans="1:8" x14ac:dyDescent="0.25">
      <c r="A36" s="1">
        <v>44613</v>
      </c>
      <c r="B36" s="2" t="str">
        <f>TEXT(pco_d[[#This Row],[Data]],"dddd")</f>
        <v>poniedziałek</v>
      </c>
      <c r="C36" s="3">
        <v>39.51</v>
      </c>
      <c r="D36" s="3">
        <v>40.395000000000003</v>
      </c>
      <c r="E36" s="3">
        <v>39.06</v>
      </c>
      <c r="F36" s="3">
        <v>39.979999999999997</v>
      </c>
      <c r="G36" s="3">
        <v>166402</v>
      </c>
      <c r="H36" s="4">
        <f>LN(pco_d[[#This Row],[Zamkniecie]])-LN(F35)</f>
        <v>-9.212065643704026E-3</v>
      </c>
    </row>
    <row r="37" spans="1:8" x14ac:dyDescent="0.25">
      <c r="A37" s="1">
        <v>44614</v>
      </c>
      <c r="B37" s="2" t="str">
        <f>TEXT(pco_d[[#This Row],[Data]],"dddd")</f>
        <v>wtorek</v>
      </c>
      <c r="C37" s="3">
        <v>39.049999999999997</v>
      </c>
      <c r="D37" s="3">
        <v>39.549999999999997</v>
      </c>
      <c r="E37" s="3">
        <v>38.5</v>
      </c>
      <c r="F37" s="3">
        <v>39.299999999999997</v>
      </c>
      <c r="G37" s="3">
        <v>365911</v>
      </c>
      <c r="H37" s="4">
        <f>LN(pco_d[[#This Row],[Zamkniecie]])-LN(F36)</f>
        <v>-1.7154810197038461E-2</v>
      </c>
    </row>
    <row r="38" spans="1:8" x14ac:dyDescent="0.25">
      <c r="A38" s="1">
        <v>44615</v>
      </c>
      <c r="B38" s="2" t="str">
        <f>TEXT(pco_d[[#This Row],[Data]],"dddd")</f>
        <v>środa</v>
      </c>
      <c r="C38" s="3">
        <v>39</v>
      </c>
      <c r="D38" s="3">
        <v>39.950000000000003</v>
      </c>
      <c r="E38" s="3">
        <v>39</v>
      </c>
      <c r="F38" s="3">
        <v>39.799999999999997</v>
      </c>
      <c r="G38" s="3">
        <v>381452</v>
      </c>
      <c r="H38" s="4">
        <f>LN(pco_d[[#This Row],[Zamkniecie]])-LN(F37)</f>
        <v>1.2642393415176478E-2</v>
      </c>
    </row>
    <row r="39" spans="1:8" x14ac:dyDescent="0.25">
      <c r="A39" s="1">
        <v>44616</v>
      </c>
      <c r="B39" s="2" t="str">
        <f>TEXT(pco_d[[#This Row],[Data]],"dddd")</f>
        <v>czwartek</v>
      </c>
      <c r="C39" s="3">
        <v>38.75</v>
      </c>
      <c r="D39" s="3">
        <v>38.75</v>
      </c>
      <c r="E39" s="3">
        <v>35.85</v>
      </c>
      <c r="F39" s="3">
        <v>38.265000000000001</v>
      </c>
      <c r="G39" s="3">
        <v>1173289</v>
      </c>
      <c r="H39" s="4">
        <f>LN(pco_d[[#This Row],[Zamkniecie]])-LN(F38)</f>
        <v>-3.9331272028507502E-2</v>
      </c>
    </row>
    <row r="40" spans="1:8" x14ac:dyDescent="0.25">
      <c r="A40" s="1">
        <v>44617</v>
      </c>
      <c r="B40" s="2" t="str">
        <f>TEXT(pco_d[[#This Row],[Data]],"dddd")</f>
        <v>piątek</v>
      </c>
      <c r="C40" s="3">
        <v>38.299999999999997</v>
      </c>
      <c r="D40" s="3">
        <v>40.295000000000002</v>
      </c>
      <c r="E40" s="3">
        <v>38.299999999999997</v>
      </c>
      <c r="F40" s="3">
        <v>40.034999999999997</v>
      </c>
      <c r="G40" s="3">
        <v>339053</v>
      </c>
      <c r="H40" s="4">
        <f>LN(pco_d[[#This Row],[Zamkniecie]])-LN(F39)</f>
        <v>4.5218431262712855E-2</v>
      </c>
    </row>
    <row r="41" spans="1:8" x14ac:dyDescent="0.25">
      <c r="A41" s="1">
        <v>44620</v>
      </c>
      <c r="B41" s="2" t="str">
        <f>TEXT(pco_d[[#This Row],[Data]],"dddd")</f>
        <v>poniedziałek</v>
      </c>
      <c r="C41" s="3">
        <v>39.85</v>
      </c>
      <c r="D41" s="3">
        <v>41.59</v>
      </c>
      <c r="E41" s="3">
        <v>39.46</v>
      </c>
      <c r="F41" s="3">
        <v>41.5</v>
      </c>
      <c r="G41" s="3">
        <v>92707</v>
      </c>
      <c r="H41" s="4">
        <f>LN(pco_d[[#This Row],[Zamkniecie]])-LN(F40)</f>
        <v>3.593935571205531E-2</v>
      </c>
    </row>
    <row r="42" spans="1:8" x14ac:dyDescent="0.25">
      <c r="A42" s="1">
        <v>44621</v>
      </c>
      <c r="B42" s="2" t="str">
        <f>TEXT(pco_d[[#This Row],[Data]],"dddd")</f>
        <v>wtorek</v>
      </c>
      <c r="C42" s="3">
        <v>41.23</v>
      </c>
      <c r="D42" s="3">
        <v>42.795000000000002</v>
      </c>
      <c r="E42" s="3">
        <v>40.74</v>
      </c>
      <c r="F42" s="3">
        <v>41.59</v>
      </c>
      <c r="G42" s="3">
        <v>667481</v>
      </c>
      <c r="H42" s="4">
        <f>LN(pco_d[[#This Row],[Zamkniecie]])-LN(F41)</f>
        <v>2.1663265181679492E-3</v>
      </c>
    </row>
    <row r="43" spans="1:8" x14ac:dyDescent="0.25">
      <c r="A43" s="1">
        <v>44622</v>
      </c>
      <c r="B43" s="2" t="str">
        <f>TEXT(pco_d[[#This Row],[Data]],"dddd")</f>
        <v>środa</v>
      </c>
      <c r="C43" s="3">
        <v>41.4</v>
      </c>
      <c r="D43" s="3">
        <v>42.295000000000002</v>
      </c>
      <c r="E43" s="3">
        <v>37.4</v>
      </c>
      <c r="F43" s="3">
        <v>41.115000000000002</v>
      </c>
      <c r="G43" s="3">
        <v>234750</v>
      </c>
      <c r="H43" s="4">
        <f>LN(pco_d[[#This Row],[Zamkniecie]])-LN(F42)</f>
        <v>-1.1486735331961651E-2</v>
      </c>
    </row>
    <row r="44" spans="1:8" x14ac:dyDescent="0.25">
      <c r="A44" s="1">
        <v>44623</v>
      </c>
      <c r="B44" s="2" t="str">
        <f>TEXT(pco_d[[#This Row],[Data]],"dddd")</f>
        <v>czwartek</v>
      </c>
      <c r="C44" s="3">
        <v>41.274999999999999</v>
      </c>
      <c r="D44" s="3">
        <v>44.8</v>
      </c>
      <c r="E44" s="3">
        <v>40.965000000000003</v>
      </c>
      <c r="F44" s="3">
        <v>43</v>
      </c>
      <c r="G44" s="3">
        <v>291509</v>
      </c>
      <c r="H44" s="4">
        <f>LN(pco_d[[#This Row],[Zamkniecie]])-LN(F43)</f>
        <v>4.4827097270703664E-2</v>
      </c>
    </row>
    <row r="45" spans="1:8" x14ac:dyDescent="0.25">
      <c r="A45" s="1">
        <v>44624</v>
      </c>
      <c r="B45" s="2" t="str">
        <f>TEXT(pco_d[[#This Row],[Data]],"dddd")</f>
        <v>piątek</v>
      </c>
      <c r="C45" s="3">
        <v>44.44</v>
      </c>
      <c r="D45" s="3">
        <v>44.9</v>
      </c>
      <c r="E45" s="3">
        <v>40.53</v>
      </c>
      <c r="F45" s="3">
        <v>40.755000000000003</v>
      </c>
      <c r="G45" s="3">
        <v>408478</v>
      </c>
      <c r="H45" s="4">
        <f>LN(pco_d[[#This Row],[Zamkniecie]])-LN(F44)</f>
        <v>-5.3621584147141466E-2</v>
      </c>
    </row>
    <row r="46" spans="1:8" x14ac:dyDescent="0.25">
      <c r="A46" s="1">
        <v>44627</v>
      </c>
      <c r="B46" s="2" t="str">
        <f>TEXT(pco_d[[#This Row],[Data]],"dddd")</f>
        <v>poniedziałek</v>
      </c>
      <c r="C46" s="3">
        <v>41.005000000000003</v>
      </c>
      <c r="D46" s="3">
        <v>41.45</v>
      </c>
      <c r="E46" s="3">
        <v>38</v>
      </c>
      <c r="F46" s="3">
        <v>41.12</v>
      </c>
      <c r="G46" s="3">
        <v>198056</v>
      </c>
      <c r="H46" s="4">
        <f>LN(pco_d[[#This Row],[Zamkniecie]])-LN(F45)</f>
        <v>8.9160896004885082E-3</v>
      </c>
    </row>
    <row r="47" spans="1:8" x14ac:dyDescent="0.25">
      <c r="A47" s="1">
        <v>44628</v>
      </c>
      <c r="B47" s="2" t="str">
        <f>TEXT(pco_d[[#This Row],[Data]],"dddd")</f>
        <v>wtorek</v>
      </c>
      <c r="C47" s="3">
        <v>39.965000000000003</v>
      </c>
      <c r="D47" s="3">
        <v>41.045000000000002</v>
      </c>
      <c r="E47" s="3">
        <v>39.22</v>
      </c>
      <c r="F47" s="3">
        <v>40.5</v>
      </c>
      <c r="G47" s="3">
        <v>293298</v>
      </c>
      <c r="H47" s="4">
        <f>LN(pco_d[[#This Row],[Zamkniecie]])-LN(F46)</f>
        <v>-1.519264703441614E-2</v>
      </c>
    </row>
    <row r="48" spans="1:8" x14ac:dyDescent="0.25">
      <c r="A48" s="1">
        <v>44629</v>
      </c>
      <c r="B48" s="2" t="str">
        <f>TEXT(pco_d[[#This Row],[Data]],"dddd")</f>
        <v>środa</v>
      </c>
      <c r="C48" s="3">
        <v>39.6</v>
      </c>
      <c r="D48" s="3">
        <v>42.295000000000002</v>
      </c>
      <c r="E48" s="3">
        <v>39.5</v>
      </c>
      <c r="F48" s="3">
        <v>42.045000000000002</v>
      </c>
      <c r="G48" s="3">
        <v>435460</v>
      </c>
      <c r="H48" s="4">
        <f>LN(pco_d[[#This Row],[Zamkniecie]])-LN(F47)</f>
        <v>3.7438499172368189E-2</v>
      </c>
    </row>
    <row r="49" spans="1:8" x14ac:dyDescent="0.25">
      <c r="A49" s="1">
        <v>44630</v>
      </c>
      <c r="B49" s="2" t="str">
        <f>TEXT(pco_d[[#This Row],[Data]],"dddd")</f>
        <v>czwartek</v>
      </c>
      <c r="C49" s="3">
        <v>42.4</v>
      </c>
      <c r="D49" s="3">
        <v>42.8</v>
      </c>
      <c r="E49" s="3">
        <v>41.204999999999998</v>
      </c>
      <c r="F49" s="3">
        <v>41.21</v>
      </c>
      <c r="G49" s="3">
        <v>368972</v>
      </c>
      <c r="H49" s="4">
        <f>LN(pco_d[[#This Row],[Zamkniecie]])-LN(F48)</f>
        <v>-2.0059527934135346E-2</v>
      </c>
    </row>
    <row r="50" spans="1:8" x14ac:dyDescent="0.25">
      <c r="A50" s="1">
        <v>44631</v>
      </c>
      <c r="B50" s="2" t="str">
        <f>TEXT(pco_d[[#This Row],[Data]],"dddd")</f>
        <v>piątek</v>
      </c>
      <c r="C50" s="3">
        <v>42</v>
      </c>
      <c r="D50" s="3">
        <v>42</v>
      </c>
      <c r="E50" s="3">
        <v>40.119999999999997</v>
      </c>
      <c r="F50" s="3">
        <v>40.94</v>
      </c>
      <c r="G50" s="3">
        <v>319433</v>
      </c>
      <c r="H50" s="4">
        <f>LN(pco_d[[#This Row],[Zamkniecie]])-LN(F49)</f>
        <v>-6.5733651175827745E-3</v>
      </c>
    </row>
    <row r="51" spans="1:8" x14ac:dyDescent="0.25">
      <c r="A51" s="1">
        <v>44634</v>
      </c>
      <c r="B51" s="2" t="str">
        <f>TEXT(pco_d[[#This Row],[Data]],"dddd")</f>
        <v>poniedziałek</v>
      </c>
      <c r="C51" s="3">
        <v>41.5</v>
      </c>
      <c r="D51" s="3">
        <v>42.2</v>
      </c>
      <c r="E51" s="3">
        <v>40.58</v>
      </c>
      <c r="F51" s="3">
        <v>42.18</v>
      </c>
      <c r="G51" s="3">
        <v>191676</v>
      </c>
      <c r="H51" s="4">
        <f>LN(pco_d[[#This Row],[Zamkniecie]])-LN(F50)</f>
        <v>2.9838594817485298E-2</v>
      </c>
    </row>
    <row r="52" spans="1:8" x14ac:dyDescent="0.25">
      <c r="A52" s="1">
        <v>44635</v>
      </c>
      <c r="B52" s="2" t="str">
        <f>TEXT(pco_d[[#This Row],[Data]],"dddd")</f>
        <v>wtorek</v>
      </c>
      <c r="C52" s="3">
        <v>42.295000000000002</v>
      </c>
      <c r="D52" s="3">
        <v>42.945</v>
      </c>
      <c r="E52" s="3">
        <v>41.5</v>
      </c>
      <c r="F52" s="3">
        <v>42.1</v>
      </c>
      <c r="G52" s="3">
        <v>101364</v>
      </c>
      <c r="H52" s="4">
        <f>LN(pco_d[[#This Row],[Zamkniecie]])-LN(F51)</f>
        <v>-1.8984343622929778E-3</v>
      </c>
    </row>
    <row r="53" spans="1:8" x14ac:dyDescent="0.25">
      <c r="A53" s="1">
        <v>44636</v>
      </c>
      <c r="B53" s="2" t="str">
        <f>TEXT(pco_d[[#This Row],[Data]],"dddd")</f>
        <v>środa</v>
      </c>
      <c r="C53" s="3">
        <v>42.945</v>
      </c>
      <c r="D53" s="3">
        <v>42.945</v>
      </c>
      <c r="E53" s="3">
        <v>41.12</v>
      </c>
      <c r="F53" s="3">
        <v>42.4</v>
      </c>
      <c r="G53" s="3">
        <v>309759</v>
      </c>
      <c r="H53" s="4">
        <f>LN(pco_d[[#This Row],[Zamkniecie]])-LN(F52)</f>
        <v>7.1006215495765801E-3</v>
      </c>
    </row>
    <row r="54" spans="1:8" x14ac:dyDescent="0.25">
      <c r="A54" s="1">
        <v>44637</v>
      </c>
      <c r="B54" s="2" t="str">
        <f>TEXT(pco_d[[#This Row],[Data]],"dddd")</f>
        <v>czwartek</v>
      </c>
      <c r="C54" s="3">
        <v>42.85</v>
      </c>
      <c r="D54" s="3">
        <v>44.715000000000003</v>
      </c>
      <c r="E54" s="3">
        <v>42.104999999999997</v>
      </c>
      <c r="F54" s="3">
        <v>44.25</v>
      </c>
      <c r="G54" s="3">
        <v>519773</v>
      </c>
      <c r="H54" s="4">
        <f>LN(pco_d[[#This Row],[Zamkniecie]])-LN(F53)</f>
        <v>4.2707009216026215E-2</v>
      </c>
    </row>
    <row r="55" spans="1:8" x14ac:dyDescent="0.25">
      <c r="A55" s="1">
        <v>44638</v>
      </c>
      <c r="B55" s="2" t="str">
        <f>TEXT(pco_d[[#This Row],[Data]],"dddd")</f>
        <v>piątek</v>
      </c>
      <c r="C55" s="3">
        <v>44.64</v>
      </c>
      <c r="D55" s="3">
        <v>46.35</v>
      </c>
      <c r="E55" s="3">
        <v>43.85</v>
      </c>
      <c r="F55" s="3">
        <v>45.744999999999997</v>
      </c>
      <c r="G55" s="3">
        <v>1504789</v>
      </c>
      <c r="H55" s="4">
        <f>LN(pco_d[[#This Row],[Zamkniecie]])-LN(F54)</f>
        <v>3.3227124677559949E-2</v>
      </c>
    </row>
    <row r="56" spans="1:8" x14ac:dyDescent="0.25">
      <c r="A56" s="1">
        <v>44641</v>
      </c>
      <c r="B56" s="2" t="str">
        <f>TEXT(pco_d[[#This Row],[Data]],"dddd")</f>
        <v>poniedziałek</v>
      </c>
      <c r="C56" s="3">
        <v>46.32</v>
      </c>
      <c r="D56" s="3">
        <v>47.445</v>
      </c>
      <c r="E56" s="3">
        <v>45.005000000000003</v>
      </c>
      <c r="F56" s="3">
        <v>47</v>
      </c>
      <c r="G56" s="3">
        <v>392250</v>
      </c>
      <c r="H56" s="4">
        <f>LN(pco_d[[#This Row],[Zamkniecie]])-LN(F55)</f>
        <v>2.7065105578560011E-2</v>
      </c>
    </row>
    <row r="57" spans="1:8" x14ac:dyDescent="0.25">
      <c r="A57" s="1">
        <v>44642</v>
      </c>
      <c r="B57" s="2" t="str">
        <f>TEXT(pco_d[[#This Row],[Data]],"dddd")</f>
        <v>wtorek</v>
      </c>
      <c r="C57" s="3">
        <v>46.784999999999997</v>
      </c>
      <c r="D57" s="3">
        <v>46.99</v>
      </c>
      <c r="E57" s="3">
        <v>45.31</v>
      </c>
      <c r="F57" s="3">
        <v>46.03</v>
      </c>
      <c r="G57" s="3">
        <v>261110</v>
      </c>
      <c r="H57" s="4">
        <f>LN(pco_d[[#This Row],[Zamkniecie]])-LN(F56)</f>
        <v>-2.0854243880908285E-2</v>
      </c>
    </row>
    <row r="58" spans="1:8" x14ac:dyDescent="0.25">
      <c r="A58" s="1">
        <v>44643</v>
      </c>
      <c r="B58" s="2" t="str">
        <f>TEXT(pco_d[[#This Row],[Data]],"dddd")</f>
        <v>środa</v>
      </c>
      <c r="C58" s="3">
        <v>45.84</v>
      </c>
      <c r="D58" s="3">
        <v>46.5</v>
      </c>
      <c r="E58" s="3">
        <v>45.5</v>
      </c>
      <c r="F58" s="3">
        <v>46</v>
      </c>
      <c r="G58" s="3">
        <v>164073</v>
      </c>
      <c r="H58" s="4">
        <f>LN(pco_d[[#This Row],[Zamkniecie]])-LN(F57)</f>
        <v>-6.5196134005507389E-4</v>
      </c>
    </row>
    <row r="59" spans="1:8" x14ac:dyDescent="0.25">
      <c r="A59" s="1">
        <v>44644</v>
      </c>
      <c r="B59" s="2" t="str">
        <f>TEXT(pco_d[[#This Row],[Data]],"dddd")</f>
        <v>czwartek</v>
      </c>
      <c r="C59" s="3">
        <v>45.44</v>
      </c>
      <c r="D59" s="3">
        <v>46.99</v>
      </c>
      <c r="E59" s="3">
        <v>45.41</v>
      </c>
      <c r="F59" s="3">
        <v>46.35</v>
      </c>
      <c r="G59" s="3">
        <v>418164</v>
      </c>
      <c r="H59" s="4">
        <f>LN(pco_d[[#This Row],[Zamkniecie]])-LN(F58)</f>
        <v>7.5798955227690534E-3</v>
      </c>
    </row>
    <row r="60" spans="1:8" x14ac:dyDescent="0.25">
      <c r="A60" s="1">
        <v>44645</v>
      </c>
      <c r="B60" s="2" t="str">
        <f>TEXT(pco_d[[#This Row],[Data]],"dddd")</f>
        <v>piątek</v>
      </c>
      <c r="C60" s="3">
        <v>45.66</v>
      </c>
      <c r="D60" s="3">
        <v>46.895000000000003</v>
      </c>
      <c r="E60" s="3">
        <v>45.604999999999997</v>
      </c>
      <c r="F60" s="3">
        <v>46.56</v>
      </c>
      <c r="G60" s="3">
        <v>399011</v>
      </c>
      <c r="H60" s="4">
        <f>LN(pco_d[[#This Row],[Zamkniecie]])-LN(F59)</f>
        <v>4.5205114113184841E-3</v>
      </c>
    </row>
    <row r="61" spans="1:8" x14ac:dyDescent="0.25">
      <c r="A61" s="1">
        <v>44648</v>
      </c>
      <c r="B61" s="2" t="str">
        <f>TEXT(pco_d[[#This Row],[Data]],"dddd")</f>
        <v>poniedziałek</v>
      </c>
      <c r="C61" s="3">
        <v>46.155000000000001</v>
      </c>
      <c r="D61" s="3">
        <v>46.79</v>
      </c>
      <c r="E61" s="3">
        <v>45</v>
      </c>
      <c r="F61" s="3">
        <v>46.25</v>
      </c>
      <c r="G61" s="3">
        <v>326577</v>
      </c>
      <c r="H61" s="4">
        <f>LN(pco_d[[#This Row],[Zamkniecie]])-LN(F60)</f>
        <v>-6.6803394647485526E-3</v>
      </c>
    </row>
    <row r="62" spans="1:8" x14ac:dyDescent="0.25">
      <c r="A62" s="1">
        <v>44649</v>
      </c>
      <c r="B62" s="2" t="str">
        <f>TEXT(pco_d[[#This Row],[Data]],"dddd")</f>
        <v>wtorek</v>
      </c>
      <c r="C62" s="3">
        <v>46.5</v>
      </c>
      <c r="D62" s="3">
        <v>46.725000000000001</v>
      </c>
      <c r="E62" s="3">
        <v>45.69</v>
      </c>
      <c r="F62" s="3">
        <v>45.69</v>
      </c>
      <c r="G62" s="3">
        <v>282263</v>
      </c>
      <c r="H62" s="4">
        <f>LN(pco_d[[#This Row],[Zamkniecie]])-LN(F61)</f>
        <v>-1.2182008383253784E-2</v>
      </c>
    </row>
    <row r="63" spans="1:8" x14ac:dyDescent="0.25">
      <c r="A63" s="1">
        <v>44650</v>
      </c>
      <c r="B63" s="2" t="str">
        <f>TEXT(pco_d[[#This Row],[Data]],"dddd")</f>
        <v>środa</v>
      </c>
      <c r="C63" s="3">
        <v>46</v>
      </c>
      <c r="D63" s="3">
        <v>46.47</v>
      </c>
      <c r="E63" s="3">
        <v>45.155000000000001</v>
      </c>
      <c r="F63" s="3">
        <v>46</v>
      </c>
      <c r="G63" s="3">
        <v>141217</v>
      </c>
      <c r="H63" s="4">
        <f>LN(pco_d[[#This Row],[Zamkniecie]])-LN(F62)</f>
        <v>6.761940913914799E-3</v>
      </c>
    </row>
    <row r="64" spans="1:8" x14ac:dyDescent="0.25">
      <c r="A64" s="1">
        <v>44651</v>
      </c>
      <c r="B64" s="2" t="str">
        <f>TEXT(pco_d[[#This Row],[Data]],"dddd")</f>
        <v>czwartek</v>
      </c>
      <c r="C64" s="3">
        <v>45.744999999999997</v>
      </c>
      <c r="D64" s="3">
        <v>46.085000000000001</v>
      </c>
      <c r="E64" s="3">
        <v>43.744999999999997</v>
      </c>
      <c r="F64" s="3">
        <v>44.77</v>
      </c>
      <c r="G64" s="3">
        <v>425967</v>
      </c>
      <c r="H64" s="4">
        <f>LN(pco_d[[#This Row],[Zamkniecie]])-LN(F63)</f>
        <v>-2.7103124236220744E-2</v>
      </c>
    </row>
    <row r="65" spans="1:8" x14ac:dyDescent="0.25">
      <c r="A65" s="1">
        <v>44652</v>
      </c>
      <c r="B65" s="2" t="str">
        <f>TEXT(pco_d[[#This Row],[Data]],"dddd")</f>
        <v>piątek</v>
      </c>
      <c r="C65" s="3">
        <v>45.19</v>
      </c>
      <c r="D65" s="3">
        <v>46.634999999999998</v>
      </c>
      <c r="E65" s="3">
        <v>44.325000000000003</v>
      </c>
      <c r="F65" s="3">
        <v>45.75</v>
      </c>
      <c r="G65" s="3">
        <v>642925</v>
      </c>
      <c r="H65" s="4">
        <f>LN(pco_d[[#This Row],[Zamkniecie]])-LN(F64)</f>
        <v>2.1653519468655791E-2</v>
      </c>
    </row>
    <row r="66" spans="1:8" x14ac:dyDescent="0.25">
      <c r="A66" s="1">
        <v>44655</v>
      </c>
      <c r="B66" s="2" t="str">
        <f>TEXT(pco_d[[#This Row],[Data]],"dddd")</f>
        <v>poniedziałek</v>
      </c>
      <c r="C66" s="3">
        <v>46.664999999999999</v>
      </c>
      <c r="D66" s="3">
        <v>46.92</v>
      </c>
      <c r="E66" s="3">
        <v>45.51</v>
      </c>
      <c r="F66" s="3">
        <v>46.09</v>
      </c>
      <c r="G66" s="3">
        <v>378907</v>
      </c>
      <c r="H66" s="4">
        <f>LN(pco_d[[#This Row],[Zamkniecie]])-LN(F65)</f>
        <v>7.4042150108870608E-3</v>
      </c>
    </row>
    <row r="67" spans="1:8" x14ac:dyDescent="0.25">
      <c r="A67" s="1">
        <v>44656</v>
      </c>
      <c r="B67" s="2" t="str">
        <f>TEXT(pco_d[[#This Row],[Data]],"dddd")</f>
        <v>wtorek</v>
      </c>
      <c r="C67" s="3">
        <v>46.45</v>
      </c>
      <c r="D67" s="3">
        <v>46.45</v>
      </c>
      <c r="E67" s="3">
        <v>45.25</v>
      </c>
      <c r="F67" s="3">
        <v>45.67</v>
      </c>
      <c r="G67" s="3">
        <v>113399</v>
      </c>
      <c r="H67" s="4">
        <f>LN(pco_d[[#This Row],[Zamkniecie]])-LN(F66)</f>
        <v>-9.1543795355093494E-3</v>
      </c>
    </row>
    <row r="68" spans="1:8" x14ac:dyDescent="0.25">
      <c r="A68" s="1">
        <v>44657</v>
      </c>
      <c r="B68" s="2" t="str">
        <f>TEXT(pco_d[[#This Row],[Data]],"dddd")</f>
        <v>środa</v>
      </c>
      <c r="C68" s="3">
        <v>46</v>
      </c>
      <c r="D68" s="3">
        <v>46.03</v>
      </c>
      <c r="E68" s="3">
        <v>44.32</v>
      </c>
      <c r="F68" s="3">
        <v>45.24</v>
      </c>
      <c r="G68" s="3">
        <v>142400</v>
      </c>
      <c r="H68" s="4">
        <f>LN(pco_d[[#This Row],[Zamkniecie]])-LN(F67)</f>
        <v>-9.4599759489879531E-3</v>
      </c>
    </row>
    <row r="69" spans="1:8" x14ac:dyDescent="0.25">
      <c r="A69" s="1">
        <v>44658</v>
      </c>
      <c r="B69" s="2" t="str">
        <f>TEXT(pco_d[[#This Row],[Data]],"dddd")</f>
        <v>czwartek</v>
      </c>
      <c r="C69" s="3">
        <v>45.725000000000001</v>
      </c>
      <c r="D69" s="3">
        <v>45.725000000000001</v>
      </c>
      <c r="E69" s="3">
        <v>44.844999999999999</v>
      </c>
      <c r="F69" s="3">
        <v>45.024999999999999</v>
      </c>
      <c r="G69" s="3">
        <v>75535</v>
      </c>
      <c r="H69" s="4">
        <f>LN(pco_d[[#This Row],[Zamkniecie]])-LN(F68)</f>
        <v>-4.7637601859000789E-3</v>
      </c>
    </row>
    <row r="70" spans="1:8" x14ac:dyDescent="0.25">
      <c r="A70" s="1">
        <v>44659</v>
      </c>
      <c r="B70" s="2" t="str">
        <f>TEXT(pco_d[[#This Row],[Data]],"dddd")</f>
        <v>piątek</v>
      </c>
      <c r="C70" s="3">
        <v>45.924999999999997</v>
      </c>
      <c r="D70" s="3">
        <v>46</v>
      </c>
      <c r="E70" s="3">
        <v>44.37</v>
      </c>
      <c r="F70" s="3">
        <v>45.5</v>
      </c>
      <c r="G70" s="3">
        <v>103706</v>
      </c>
      <c r="H70" s="4">
        <f>LN(pco_d[[#This Row],[Zamkniecie]])-LN(F69)</f>
        <v>1.0494434894884996E-2</v>
      </c>
    </row>
    <row r="71" spans="1:8" x14ac:dyDescent="0.25">
      <c r="A71" s="1">
        <v>44662</v>
      </c>
      <c r="B71" s="2" t="str">
        <f>TEXT(pco_d[[#This Row],[Data]],"dddd")</f>
        <v>poniedziałek</v>
      </c>
      <c r="C71" s="3">
        <v>45.21</v>
      </c>
      <c r="D71" s="3">
        <v>45.844999999999999</v>
      </c>
      <c r="E71" s="3">
        <v>44.62</v>
      </c>
      <c r="F71" s="3">
        <v>45.69</v>
      </c>
      <c r="G71" s="3">
        <v>161508</v>
      </c>
      <c r="H71" s="4">
        <f>LN(pco_d[[#This Row],[Zamkniecie]])-LN(F70)</f>
        <v>4.167129618275478E-3</v>
      </c>
    </row>
    <row r="72" spans="1:8" x14ac:dyDescent="0.25">
      <c r="A72" s="1">
        <v>44663</v>
      </c>
      <c r="B72" s="2" t="str">
        <f>TEXT(pco_d[[#This Row],[Data]],"dddd")</f>
        <v>wtorek</v>
      </c>
      <c r="C72" s="3">
        <v>45.93</v>
      </c>
      <c r="D72" s="3">
        <v>45.93</v>
      </c>
      <c r="E72" s="3">
        <v>45.03</v>
      </c>
      <c r="F72" s="3">
        <v>45.03</v>
      </c>
      <c r="G72" s="3">
        <v>109684</v>
      </c>
      <c r="H72" s="4">
        <f>LN(pco_d[[#This Row],[Zamkniecie]])-LN(F71)</f>
        <v>-1.4550521261699867E-2</v>
      </c>
    </row>
    <row r="73" spans="1:8" x14ac:dyDescent="0.25">
      <c r="A73" s="1">
        <v>44664</v>
      </c>
      <c r="B73" s="2" t="str">
        <f>TEXT(pco_d[[#This Row],[Data]],"dddd")</f>
        <v>środa</v>
      </c>
      <c r="C73" s="3">
        <v>44.96</v>
      </c>
      <c r="D73" s="3">
        <v>45.5</v>
      </c>
      <c r="E73" s="3">
        <v>44.56</v>
      </c>
      <c r="F73" s="3">
        <v>45.02</v>
      </c>
      <c r="G73" s="3">
        <v>233382</v>
      </c>
      <c r="H73" s="4">
        <f>LN(pco_d[[#This Row],[Zamkniecie]])-LN(F72)</f>
        <v>-2.2209883489399118E-4</v>
      </c>
    </row>
    <row r="74" spans="1:8" x14ac:dyDescent="0.25">
      <c r="A74" s="1">
        <v>44665</v>
      </c>
      <c r="B74" s="2" t="str">
        <f>TEXT(pco_d[[#This Row],[Data]],"dddd")</f>
        <v>czwartek</v>
      </c>
      <c r="C74" s="3">
        <v>44.84</v>
      </c>
      <c r="D74" s="3">
        <v>45.62</v>
      </c>
      <c r="E74" s="3">
        <v>44.68</v>
      </c>
      <c r="F74" s="3">
        <v>45</v>
      </c>
      <c r="G74" s="3">
        <v>93864</v>
      </c>
      <c r="H74" s="4">
        <f>LN(pco_d[[#This Row],[Zamkniecie]])-LN(F73)</f>
        <v>-4.4434570826679121E-4</v>
      </c>
    </row>
    <row r="75" spans="1:8" x14ac:dyDescent="0.25">
      <c r="A75" s="1">
        <v>44670</v>
      </c>
      <c r="B75" s="2" t="str">
        <f>TEXT(pco_d[[#This Row],[Data]],"dddd")</f>
        <v>wtorek</v>
      </c>
      <c r="C75" s="3">
        <v>45.18</v>
      </c>
      <c r="D75" s="3">
        <v>45.18</v>
      </c>
      <c r="E75" s="3">
        <v>43.72</v>
      </c>
      <c r="F75" s="3">
        <v>44.4</v>
      </c>
      <c r="G75" s="3">
        <v>137582</v>
      </c>
      <c r="H75" s="4">
        <f>LN(pco_d[[#This Row],[Zamkniecie]])-LN(F74)</f>
        <v>-1.3423020332140378E-2</v>
      </c>
    </row>
    <row r="76" spans="1:8" x14ac:dyDescent="0.25">
      <c r="A76" s="1">
        <v>44671</v>
      </c>
      <c r="B76" s="2" t="str">
        <f>TEXT(pco_d[[#This Row],[Data]],"dddd")</f>
        <v>środa</v>
      </c>
      <c r="C76" s="3">
        <v>44</v>
      </c>
      <c r="D76" s="3">
        <v>44.66</v>
      </c>
      <c r="E76" s="3">
        <v>43.16</v>
      </c>
      <c r="F76" s="3">
        <v>43.6</v>
      </c>
      <c r="G76" s="3">
        <v>232229</v>
      </c>
      <c r="H76" s="4">
        <f>LN(pco_d[[#This Row],[Zamkniecie]])-LN(F75)</f>
        <v>-1.8182319083190457E-2</v>
      </c>
    </row>
    <row r="77" spans="1:8" x14ac:dyDescent="0.25">
      <c r="A77" s="1">
        <v>44672</v>
      </c>
      <c r="B77" s="2" t="str">
        <f>TEXT(pco_d[[#This Row],[Data]],"dddd")</f>
        <v>czwartek</v>
      </c>
      <c r="C77" s="3">
        <v>44.7</v>
      </c>
      <c r="D77" s="3">
        <v>44.72</v>
      </c>
      <c r="E77" s="3">
        <v>42.56</v>
      </c>
      <c r="F77" s="3">
        <v>43.28</v>
      </c>
      <c r="G77" s="3">
        <v>103440</v>
      </c>
      <c r="H77" s="4">
        <f>LN(pco_d[[#This Row],[Zamkniecie]])-LN(F76)</f>
        <v>-7.366515816762842E-3</v>
      </c>
    </row>
    <row r="78" spans="1:8" x14ac:dyDescent="0.25">
      <c r="A78" s="1">
        <v>44673</v>
      </c>
      <c r="B78" s="2" t="str">
        <f>TEXT(pco_d[[#This Row],[Data]],"dddd")</f>
        <v>piątek</v>
      </c>
      <c r="C78" s="3">
        <v>42.42</v>
      </c>
      <c r="D78" s="3">
        <v>43.08</v>
      </c>
      <c r="E78" s="3">
        <v>41.58</v>
      </c>
      <c r="F78" s="3">
        <v>41.62</v>
      </c>
      <c r="G78" s="3">
        <v>92094</v>
      </c>
      <c r="H78" s="4">
        <f>LN(pco_d[[#This Row],[Zamkniecie]])-LN(F77)</f>
        <v>-3.9109813572737462E-2</v>
      </c>
    </row>
    <row r="79" spans="1:8" x14ac:dyDescent="0.25">
      <c r="A79" s="1">
        <v>44676</v>
      </c>
      <c r="B79" s="2" t="str">
        <f>TEXT(pco_d[[#This Row],[Data]],"dddd")</f>
        <v>poniedziałek</v>
      </c>
      <c r="C79" s="3">
        <v>40.58</v>
      </c>
      <c r="D79" s="3">
        <v>42.68</v>
      </c>
      <c r="E79" s="3">
        <v>40.200000000000003</v>
      </c>
      <c r="F79" s="3">
        <v>42.3</v>
      </c>
      <c r="G79" s="3">
        <v>354083</v>
      </c>
      <c r="H79" s="4">
        <f>LN(pco_d[[#This Row],[Zamkniecie]])-LN(F78)</f>
        <v>1.620626508674361E-2</v>
      </c>
    </row>
    <row r="80" spans="1:8" x14ac:dyDescent="0.25">
      <c r="A80" s="1">
        <v>44677</v>
      </c>
      <c r="B80" s="2" t="str">
        <f>TEXT(pco_d[[#This Row],[Data]],"dddd")</f>
        <v>wtorek</v>
      </c>
      <c r="C80" s="3">
        <v>42.8</v>
      </c>
      <c r="D80" s="3">
        <v>42.8</v>
      </c>
      <c r="E80" s="3">
        <v>40.54</v>
      </c>
      <c r="F80" s="3">
        <v>42.12</v>
      </c>
      <c r="G80" s="3">
        <v>255796</v>
      </c>
      <c r="H80" s="4">
        <f>LN(pco_d[[#This Row],[Zamkniecie]])-LN(F79)</f>
        <v>-4.2643987864572352E-3</v>
      </c>
    </row>
    <row r="81" spans="1:8" x14ac:dyDescent="0.25">
      <c r="A81" s="1">
        <v>44678</v>
      </c>
      <c r="B81" s="2" t="str">
        <f>TEXT(pco_d[[#This Row],[Data]],"dddd")</f>
        <v>środa</v>
      </c>
      <c r="C81" s="3">
        <v>41.82</v>
      </c>
      <c r="D81" s="3">
        <v>42.74</v>
      </c>
      <c r="E81" s="3">
        <v>41.12</v>
      </c>
      <c r="F81" s="3">
        <v>41.8</v>
      </c>
      <c r="G81" s="3">
        <v>130073</v>
      </c>
      <c r="H81" s="4">
        <f>LN(pco_d[[#This Row],[Zamkniecie]])-LN(F80)</f>
        <v>-7.6263477350644315E-3</v>
      </c>
    </row>
    <row r="82" spans="1:8" x14ac:dyDescent="0.25">
      <c r="A82" s="1">
        <v>44679</v>
      </c>
      <c r="B82" s="2" t="str">
        <f>TEXT(pco_d[[#This Row],[Data]],"dddd")</f>
        <v>czwartek</v>
      </c>
      <c r="C82" s="3">
        <v>42.8</v>
      </c>
      <c r="D82" s="3">
        <v>42.8</v>
      </c>
      <c r="E82" s="3">
        <v>41.24</v>
      </c>
      <c r="F82" s="3">
        <v>41.24</v>
      </c>
      <c r="G82" s="3">
        <v>127150</v>
      </c>
      <c r="H82" s="4">
        <f>LN(pco_d[[#This Row],[Zamkniecie]])-LN(F81)</f>
        <v>-1.348768038195125E-2</v>
      </c>
    </row>
    <row r="83" spans="1:8" x14ac:dyDescent="0.25">
      <c r="A83" s="1">
        <v>44680</v>
      </c>
      <c r="B83" s="2" t="str">
        <f>TEXT(pco_d[[#This Row],[Data]],"dddd")</f>
        <v>piątek</v>
      </c>
      <c r="C83" s="3">
        <v>41.66</v>
      </c>
      <c r="D83" s="3">
        <v>42.22</v>
      </c>
      <c r="E83" s="3">
        <v>41.28</v>
      </c>
      <c r="F83" s="3">
        <v>41.78</v>
      </c>
      <c r="G83" s="3">
        <v>68682</v>
      </c>
      <c r="H83" s="4">
        <f>LN(pco_d[[#This Row],[Zamkniecie]])-LN(F82)</f>
        <v>1.3009096979660573E-2</v>
      </c>
    </row>
    <row r="84" spans="1:8" x14ac:dyDescent="0.25">
      <c r="A84" s="1">
        <v>44683</v>
      </c>
      <c r="B84" s="2" t="str">
        <f>TEXT(pco_d[[#This Row],[Data]],"dddd")</f>
        <v>poniedziałek</v>
      </c>
      <c r="C84" s="3">
        <v>42.5</v>
      </c>
      <c r="D84" s="3">
        <v>42.5</v>
      </c>
      <c r="E84" s="3">
        <v>39.799999999999997</v>
      </c>
      <c r="F84" s="3">
        <v>40.94</v>
      </c>
      <c r="G84" s="3">
        <v>52139</v>
      </c>
      <c r="H84" s="4">
        <f>LN(pco_d[[#This Row],[Zamkniecie]])-LN(F83)</f>
        <v>-2.0310175895276394E-2</v>
      </c>
    </row>
    <row r="85" spans="1:8" x14ac:dyDescent="0.25">
      <c r="A85" s="1">
        <v>44685</v>
      </c>
      <c r="B85" s="2" t="str">
        <f>TEXT(pco_d[[#This Row],[Data]],"dddd")</f>
        <v>środa</v>
      </c>
      <c r="C85" s="3">
        <v>40.119999999999997</v>
      </c>
      <c r="D85" s="3">
        <v>42.22</v>
      </c>
      <c r="E85" s="3">
        <v>40.020000000000003</v>
      </c>
      <c r="F85" s="3">
        <v>41.48</v>
      </c>
      <c r="G85" s="3">
        <v>120882</v>
      </c>
      <c r="H85" s="4">
        <f>LN(pco_d[[#This Row],[Zamkniecie]])-LN(F84)</f>
        <v>1.3103803128183156E-2</v>
      </c>
    </row>
    <row r="86" spans="1:8" x14ac:dyDescent="0.25">
      <c r="A86" s="1">
        <v>44686</v>
      </c>
      <c r="B86" s="2" t="str">
        <f>TEXT(pco_d[[#This Row],[Data]],"dddd")</f>
        <v>czwartek</v>
      </c>
      <c r="C86" s="3">
        <v>40.659999999999997</v>
      </c>
      <c r="D86" s="3">
        <v>42.5</v>
      </c>
      <c r="E86" s="3">
        <v>40.659999999999997</v>
      </c>
      <c r="F86" s="3">
        <v>41.62</v>
      </c>
      <c r="G86" s="3">
        <v>44395</v>
      </c>
      <c r="H86" s="4">
        <f>LN(pco_d[[#This Row],[Zamkniecie]])-LN(F85)</f>
        <v>3.3694376041619734E-3</v>
      </c>
    </row>
    <row r="87" spans="1:8" x14ac:dyDescent="0.25">
      <c r="A87" s="1">
        <v>44687</v>
      </c>
      <c r="B87" s="2" t="str">
        <f>TEXT(pco_d[[#This Row],[Data]],"dddd")</f>
        <v>piątek</v>
      </c>
      <c r="C87" s="3">
        <v>40.619999999999997</v>
      </c>
      <c r="D87" s="3">
        <v>41.36</v>
      </c>
      <c r="E87" s="3">
        <v>40.22</v>
      </c>
      <c r="F87" s="3">
        <v>40.44</v>
      </c>
      <c r="G87" s="3">
        <v>64221</v>
      </c>
      <c r="H87" s="4">
        <f>LN(pco_d[[#This Row],[Zamkniecie]])-LN(F86)</f>
        <v>-2.8761426813217916E-2</v>
      </c>
    </row>
    <row r="88" spans="1:8" x14ac:dyDescent="0.25">
      <c r="A88" s="1">
        <v>44690</v>
      </c>
      <c r="B88" s="2" t="str">
        <f>TEXT(pco_d[[#This Row],[Data]],"dddd")</f>
        <v>poniedziałek</v>
      </c>
      <c r="C88" s="3">
        <v>40</v>
      </c>
      <c r="D88" s="3">
        <v>40.4</v>
      </c>
      <c r="E88" s="3">
        <v>39.14</v>
      </c>
      <c r="F88" s="3">
        <v>39.14</v>
      </c>
      <c r="G88" s="3">
        <v>99683</v>
      </c>
      <c r="H88" s="4">
        <f>LN(pco_d[[#This Row],[Zamkniecie]])-LN(F87)</f>
        <v>-3.2674432184340407E-2</v>
      </c>
    </row>
    <row r="89" spans="1:8" x14ac:dyDescent="0.25">
      <c r="A89" s="1">
        <v>44691</v>
      </c>
      <c r="B89" s="2" t="str">
        <f>TEXT(pco_d[[#This Row],[Data]],"dddd")</f>
        <v>wtorek</v>
      </c>
      <c r="C89" s="3">
        <v>39.700000000000003</v>
      </c>
      <c r="D89" s="3">
        <v>41.56</v>
      </c>
      <c r="E89" s="3">
        <v>39.020000000000003</v>
      </c>
      <c r="F89" s="3">
        <v>40</v>
      </c>
      <c r="G89" s="3">
        <v>284637</v>
      </c>
      <c r="H89" s="4">
        <f>LN(pco_d[[#This Row],[Zamkniecie]])-LN(F88)</f>
        <v>2.173449214600609E-2</v>
      </c>
    </row>
    <row r="90" spans="1:8" x14ac:dyDescent="0.25">
      <c r="A90" s="1">
        <v>44692</v>
      </c>
      <c r="B90" s="2" t="str">
        <f>TEXT(pco_d[[#This Row],[Data]],"dddd")</f>
        <v>środa</v>
      </c>
      <c r="C90" s="3">
        <v>39.78</v>
      </c>
      <c r="D90" s="3">
        <v>41.58</v>
      </c>
      <c r="E90" s="3">
        <v>39.72</v>
      </c>
      <c r="F90" s="3">
        <v>40.5</v>
      </c>
      <c r="G90" s="3">
        <v>254186</v>
      </c>
      <c r="H90" s="4">
        <f>LN(pco_d[[#This Row],[Zamkniecie]])-LN(F89)</f>
        <v>1.2422519998557036E-2</v>
      </c>
    </row>
    <row r="91" spans="1:8" x14ac:dyDescent="0.25">
      <c r="A91" s="1">
        <v>44693</v>
      </c>
      <c r="B91" s="2" t="str">
        <f>TEXT(pco_d[[#This Row],[Data]],"dddd")</f>
        <v>czwartek</v>
      </c>
      <c r="C91" s="3">
        <v>39.72</v>
      </c>
      <c r="D91" s="3">
        <v>40.92</v>
      </c>
      <c r="E91" s="3">
        <v>39.04</v>
      </c>
      <c r="F91" s="3">
        <v>40.4</v>
      </c>
      <c r="G91" s="3">
        <v>125917</v>
      </c>
      <c r="H91" s="4">
        <f>LN(pco_d[[#This Row],[Zamkniecie]])-LN(F90)</f>
        <v>-2.4721891453887146E-3</v>
      </c>
    </row>
    <row r="92" spans="1:8" x14ac:dyDescent="0.25">
      <c r="A92" s="1">
        <v>44694</v>
      </c>
      <c r="B92" s="2" t="str">
        <f>TEXT(pco_d[[#This Row],[Data]],"dddd")</f>
        <v>piątek</v>
      </c>
      <c r="C92" s="3">
        <v>40.42</v>
      </c>
      <c r="D92" s="3">
        <v>41.48</v>
      </c>
      <c r="E92" s="3">
        <v>40.299999999999997</v>
      </c>
      <c r="F92" s="3">
        <v>40.76</v>
      </c>
      <c r="G92" s="3">
        <v>143816</v>
      </c>
      <c r="H92" s="4">
        <f>LN(pco_d[[#This Row],[Zamkniecie]])-LN(F91)</f>
        <v>8.8714233874194193E-3</v>
      </c>
    </row>
    <row r="93" spans="1:8" x14ac:dyDescent="0.25">
      <c r="A93" s="1">
        <v>44697</v>
      </c>
      <c r="B93" s="2" t="str">
        <f>TEXT(pco_d[[#This Row],[Data]],"dddd")</f>
        <v>poniedziałek</v>
      </c>
      <c r="C93" s="3">
        <v>40.44</v>
      </c>
      <c r="D93" s="3">
        <v>42.1</v>
      </c>
      <c r="E93" s="3">
        <v>40.44</v>
      </c>
      <c r="F93" s="3">
        <v>41.94</v>
      </c>
      <c r="G93" s="3">
        <v>68917</v>
      </c>
      <c r="H93" s="4">
        <f>LN(pco_d[[#This Row],[Zamkniecie]])-LN(F92)</f>
        <v>2.8538817119249771E-2</v>
      </c>
    </row>
    <row r="94" spans="1:8" x14ac:dyDescent="0.25">
      <c r="A94" s="1">
        <v>44698</v>
      </c>
      <c r="B94" s="2" t="str">
        <f>TEXT(pco_d[[#This Row],[Data]],"dddd")</f>
        <v>wtorek</v>
      </c>
      <c r="C94" s="3">
        <v>42.36</v>
      </c>
      <c r="D94" s="3">
        <v>42.38</v>
      </c>
      <c r="E94" s="3">
        <v>41.54</v>
      </c>
      <c r="F94" s="3">
        <v>41.88</v>
      </c>
      <c r="G94" s="3">
        <v>270766</v>
      </c>
      <c r="H94" s="4">
        <f>LN(pco_d[[#This Row],[Zamkniecie]])-LN(F93)</f>
        <v>-1.4316394714377623E-3</v>
      </c>
    </row>
    <row r="95" spans="1:8" x14ac:dyDescent="0.25">
      <c r="A95" s="1">
        <v>44699</v>
      </c>
      <c r="B95" s="2" t="str">
        <f>TEXT(pco_d[[#This Row],[Data]],"dddd")</f>
        <v>środa</v>
      </c>
      <c r="C95" s="3">
        <v>41.52</v>
      </c>
      <c r="D95" s="3">
        <v>42.1</v>
      </c>
      <c r="E95" s="3">
        <v>40.26</v>
      </c>
      <c r="F95" s="3">
        <v>40.520000000000003</v>
      </c>
      <c r="G95" s="3">
        <v>69223</v>
      </c>
      <c r="H95" s="4">
        <f>LN(pco_d[[#This Row],[Zamkniecie]])-LN(F94)</f>
        <v>-3.3012706621853294E-2</v>
      </c>
    </row>
    <row r="96" spans="1:8" x14ac:dyDescent="0.25">
      <c r="A96" s="1">
        <v>44700</v>
      </c>
      <c r="B96" s="2" t="str">
        <f>TEXT(pco_d[[#This Row],[Data]],"dddd")</f>
        <v>czwartek</v>
      </c>
      <c r="C96" s="3">
        <v>39.700000000000003</v>
      </c>
      <c r="D96" s="3">
        <v>40.1</v>
      </c>
      <c r="E96" s="3">
        <v>39.5</v>
      </c>
      <c r="F96" s="3">
        <v>39.64</v>
      </c>
      <c r="G96" s="3">
        <v>53822</v>
      </c>
      <c r="H96" s="4">
        <f>LN(pco_d[[#This Row],[Zamkniecie]])-LN(F95)</f>
        <v>-2.1956969918695446E-2</v>
      </c>
    </row>
    <row r="97" spans="1:8" x14ac:dyDescent="0.25">
      <c r="A97" s="1">
        <v>44701</v>
      </c>
      <c r="B97" s="2" t="str">
        <f>TEXT(pco_d[[#This Row],[Data]],"dddd")</f>
        <v>piątek</v>
      </c>
      <c r="C97" s="3">
        <v>39.64</v>
      </c>
      <c r="D97" s="3">
        <v>41.2</v>
      </c>
      <c r="E97" s="3">
        <v>39.64</v>
      </c>
      <c r="F97" s="3">
        <v>40</v>
      </c>
      <c r="G97" s="3">
        <v>84303</v>
      </c>
      <c r="H97" s="4">
        <f>LN(pco_d[[#This Row],[Zamkniecie]])-LN(F96)</f>
        <v>9.0407446521489909E-3</v>
      </c>
    </row>
    <row r="98" spans="1:8" x14ac:dyDescent="0.25">
      <c r="A98" s="1">
        <v>44704</v>
      </c>
      <c r="B98" s="2" t="str">
        <f>TEXT(pco_d[[#This Row],[Data]],"dddd")</f>
        <v>poniedziałek</v>
      </c>
      <c r="C98" s="3">
        <v>40.619999999999997</v>
      </c>
      <c r="D98" s="3">
        <v>41.44</v>
      </c>
      <c r="E98" s="3">
        <v>40.5</v>
      </c>
      <c r="F98" s="3">
        <v>40.76</v>
      </c>
      <c r="G98" s="3">
        <v>110187</v>
      </c>
      <c r="H98" s="4">
        <f>LN(pco_d[[#This Row],[Zamkniecie]])-LN(F97)</f>
        <v>1.882175424058774E-2</v>
      </c>
    </row>
    <row r="99" spans="1:8" x14ac:dyDescent="0.25">
      <c r="A99" s="1">
        <v>44705</v>
      </c>
      <c r="B99" s="2" t="str">
        <f>TEXT(pco_d[[#This Row],[Data]],"dddd")</f>
        <v>wtorek</v>
      </c>
      <c r="C99" s="3">
        <v>40.5</v>
      </c>
      <c r="D99" s="3">
        <v>41.18</v>
      </c>
      <c r="E99" s="3">
        <v>39.44</v>
      </c>
      <c r="F99" s="3">
        <v>39.74</v>
      </c>
      <c r="G99" s="3">
        <v>86450</v>
      </c>
      <c r="H99" s="4">
        <f>LN(pco_d[[#This Row],[Zamkniecie]])-LN(F98)</f>
        <v>-2.5342971230853273E-2</v>
      </c>
    </row>
    <row r="100" spans="1:8" x14ac:dyDescent="0.25">
      <c r="A100" s="1">
        <v>44706</v>
      </c>
      <c r="B100" s="2" t="str">
        <f>TEXT(pco_d[[#This Row],[Data]],"dddd")</f>
        <v>środa</v>
      </c>
      <c r="C100" s="3">
        <v>40.54</v>
      </c>
      <c r="D100" s="3">
        <v>40.64</v>
      </c>
      <c r="E100" s="3">
        <v>38.619999999999997</v>
      </c>
      <c r="F100" s="3">
        <v>39.96</v>
      </c>
      <c r="G100" s="3">
        <v>70626</v>
      </c>
      <c r="H100" s="4">
        <f>LN(pco_d[[#This Row],[Zamkniecie]])-LN(F99)</f>
        <v>5.5207166566821897E-3</v>
      </c>
    </row>
    <row r="101" spans="1:8" x14ac:dyDescent="0.25">
      <c r="A101" s="1">
        <v>44707</v>
      </c>
      <c r="B101" s="2" t="str">
        <f>TEXT(pco_d[[#This Row],[Data]],"dddd")</f>
        <v>czwartek</v>
      </c>
      <c r="C101" s="3">
        <v>40.479999999999997</v>
      </c>
      <c r="D101" s="3">
        <v>40.96</v>
      </c>
      <c r="E101" s="3">
        <v>39.6</v>
      </c>
      <c r="F101" s="3">
        <v>40.200000000000003</v>
      </c>
      <c r="G101" s="3">
        <v>127170</v>
      </c>
      <c r="H101" s="4">
        <f>LN(pco_d[[#This Row],[Zamkniecie]])-LN(F100)</f>
        <v>5.9880418446227601E-3</v>
      </c>
    </row>
    <row r="102" spans="1:8" x14ac:dyDescent="0.25">
      <c r="A102" s="1">
        <v>44708</v>
      </c>
      <c r="B102" s="2" t="str">
        <f>TEXT(pco_d[[#This Row],[Data]],"dddd")</f>
        <v>piątek</v>
      </c>
      <c r="C102" s="3">
        <v>40.200000000000003</v>
      </c>
      <c r="D102" s="3">
        <v>40.64</v>
      </c>
      <c r="E102" s="3">
        <v>39.619999999999997</v>
      </c>
      <c r="F102" s="3">
        <v>40.24</v>
      </c>
      <c r="G102" s="3">
        <v>114026</v>
      </c>
      <c r="H102" s="4">
        <f>LN(pco_d[[#This Row],[Zamkniecie]])-LN(F101)</f>
        <v>9.9453016650796755E-4</v>
      </c>
    </row>
    <row r="103" spans="1:8" x14ac:dyDescent="0.25">
      <c r="A103" s="1">
        <v>44711</v>
      </c>
      <c r="B103" s="2" t="str">
        <f>TEXT(pco_d[[#This Row],[Data]],"dddd")</f>
        <v>poniedziałek</v>
      </c>
      <c r="C103" s="3">
        <v>40.9</v>
      </c>
      <c r="D103" s="3">
        <v>40.9</v>
      </c>
      <c r="E103" s="3">
        <v>39.380000000000003</v>
      </c>
      <c r="F103" s="3">
        <v>39.659999999999997</v>
      </c>
      <c r="G103" s="3">
        <v>103460</v>
      </c>
      <c r="H103" s="4">
        <f>LN(pco_d[[#This Row],[Zamkniecie]])-LN(F102)</f>
        <v>-1.4518402699833732E-2</v>
      </c>
    </row>
    <row r="104" spans="1:8" x14ac:dyDescent="0.25">
      <c r="A104" s="1">
        <v>44712</v>
      </c>
      <c r="B104" s="2" t="str">
        <f>TEXT(pco_d[[#This Row],[Data]],"dddd")</f>
        <v>wtorek</v>
      </c>
      <c r="C104" s="3">
        <v>39.659999999999997</v>
      </c>
      <c r="D104" s="3">
        <v>40</v>
      </c>
      <c r="E104" s="3">
        <v>38.64</v>
      </c>
      <c r="F104" s="3">
        <v>38.659999999999997</v>
      </c>
      <c r="G104" s="3">
        <v>118260</v>
      </c>
      <c r="H104" s="4">
        <f>LN(pco_d[[#This Row],[Zamkniecie]])-LN(F103)</f>
        <v>-2.5537649311464961E-2</v>
      </c>
    </row>
    <row r="105" spans="1:8" x14ac:dyDescent="0.25">
      <c r="A105" s="1">
        <v>44713</v>
      </c>
      <c r="B105" s="2" t="str">
        <f>TEXT(pco_d[[#This Row],[Data]],"dddd")</f>
        <v>środa</v>
      </c>
      <c r="C105" s="3">
        <v>38.700000000000003</v>
      </c>
      <c r="D105" s="3">
        <v>39.619999999999997</v>
      </c>
      <c r="E105" s="3">
        <v>38.700000000000003</v>
      </c>
      <c r="F105" s="3">
        <v>39</v>
      </c>
      <c r="G105" s="3">
        <v>128557</v>
      </c>
      <c r="H105" s="4">
        <f>LN(pco_d[[#This Row],[Zamkniecie]])-LN(F104)</f>
        <v>8.7561723494613553E-3</v>
      </c>
    </row>
    <row r="106" spans="1:8" x14ac:dyDescent="0.25">
      <c r="A106" s="1">
        <v>44714</v>
      </c>
      <c r="B106" s="2" t="str">
        <f>TEXT(pco_d[[#This Row],[Data]],"dddd")</f>
        <v>czwartek</v>
      </c>
      <c r="C106" s="3">
        <v>39.56</v>
      </c>
      <c r="D106" s="3">
        <v>39.56</v>
      </c>
      <c r="E106" s="3">
        <v>38.200000000000003</v>
      </c>
      <c r="F106" s="3">
        <v>39.5</v>
      </c>
      <c r="G106" s="3">
        <v>109763</v>
      </c>
      <c r="H106" s="4">
        <f>LN(pco_d[[#This Row],[Zamkniecie]])-LN(F105)</f>
        <v>1.2739025777429802E-2</v>
      </c>
    </row>
    <row r="107" spans="1:8" x14ac:dyDescent="0.25">
      <c r="A107" s="1">
        <v>44715</v>
      </c>
      <c r="B107" s="2" t="str">
        <f>TEXT(pco_d[[#This Row],[Data]],"dddd")</f>
        <v>piątek</v>
      </c>
      <c r="C107" s="3">
        <v>39.78</v>
      </c>
      <c r="D107" s="3">
        <v>39.78</v>
      </c>
      <c r="E107" s="3">
        <v>38.44</v>
      </c>
      <c r="F107" s="3">
        <v>39</v>
      </c>
      <c r="G107" s="3">
        <v>68100</v>
      </c>
      <c r="H107" s="4">
        <f>LN(pco_d[[#This Row],[Zamkniecie]])-LN(F106)</f>
        <v>-1.2739025777429802E-2</v>
      </c>
    </row>
    <row r="108" spans="1:8" x14ac:dyDescent="0.25">
      <c r="A108" s="1">
        <v>44718</v>
      </c>
      <c r="B108" s="2" t="str">
        <f>TEXT(pco_d[[#This Row],[Data]],"dddd")</f>
        <v>poniedziałek</v>
      </c>
      <c r="C108" s="3">
        <v>39</v>
      </c>
      <c r="D108" s="3">
        <v>40.840000000000003</v>
      </c>
      <c r="E108" s="3">
        <v>38.799999999999997</v>
      </c>
      <c r="F108" s="3">
        <v>40</v>
      </c>
      <c r="G108" s="3">
        <v>116098</v>
      </c>
      <c r="H108" s="4">
        <f>LN(pco_d[[#This Row],[Zamkniecie]])-LN(F107)</f>
        <v>2.5317807984289953E-2</v>
      </c>
    </row>
    <row r="109" spans="1:8" x14ac:dyDescent="0.25">
      <c r="A109" s="1">
        <v>44719</v>
      </c>
      <c r="B109" s="2" t="str">
        <f>TEXT(pco_d[[#This Row],[Data]],"dddd")</f>
        <v>wtorek</v>
      </c>
      <c r="C109" s="3">
        <v>40</v>
      </c>
      <c r="D109" s="3">
        <v>40.46</v>
      </c>
      <c r="E109" s="3">
        <v>39.56</v>
      </c>
      <c r="F109" s="3">
        <v>40.06</v>
      </c>
      <c r="G109" s="3">
        <v>29008</v>
      </c>
      <c r="H109" s="4">
        <f>LN(pco_d[[#This Row],[Zamkniecie]])-LN(F108)</f>
        <v>1.4988761237360038E-3</v>
      </c>
    </row>
    <row r="110" spans="1:8" x14ac:dyDescent="0.25">
      <c r="A110" s="1">
        <v>44720</v>
      </c>
      <c r="B110" s="2" t="str">
        <f>TEXT(pco_d[[#This Row],[Data]],"dddd")</f>
        <v>środa</v>
      </c>
      <c r="C110" s="3">
        <v>39.799999999999997</v>
      </c>
      <c r="D110" s="3">
        <v>39.96</v>
      </c>
      <c r="E110" s="3">
        <v>38.24</v>
      </c>
      <c r="F110" s="3">
        <v>38.82</v>
      </c>
      <c r="G110" s="3">
        <v>93094</v>
      </c>
      <c r="H110" s="4">
        <f>LN(pco_d[[#This Row],[Zamkniecie]])-LN(F109)</f>
        <v>-3.1442752496808168E-2</v>
      </c>
    </row>
    <row r="111" spans="1:8" x14ac:dyDescent="0.25">
      <c r="A111" s="1">
        <v>44721</v>
      </c>
      <c r="B111" s="2" t="str">
        <f>TEXT(pco_d[[#This Row],[Data]],"dddd")</f>
        <v>czwartek</v>
      </c>
      <c r="C111" s="3">
        <v>38.96</v>
      </c>
      <c r="D111" s="3">
        <v>39.5</v>
      </c>
      <c r="E111" s="3">
        <v>37.119999999999997</v>
      </c>
      <c r="F111" s="3">
        <v>38.18</v>
      </c>
      <c r="G111" s="3">
        <v>174891</v>
      </c>
      <c r="H111" s="4">
        <f>LN(pco_d[[#This Row],[Zamkniecie]])-LN(F110)</f>
        <v>-1.6623759443262554E-2</v>
      </c>
    </row>
    <row r="112" spans="1:8" x14ac:dyDescent="0.25">
      <c r="A112" s="1">
        <v>44722</v>
      </c>
      <c r="B112" s="2" t="str">
        <f>TEXT(pco_d[[#This Row],[Data]],"dddd")</f>
        <v>piątek</v>
      </c>
      <c r="C112" s="3">
        <v>37.4</v>
      </c>
      <c r="D112" s="3">
        <v>37.880000000000003</v>
      </c>
      <c r="E112" s="3">
        <v>36.26</v>
      </c>
      <c r="F112" s="3">
        <v>36.26</v>
      </c>
      <c r="G112" s="3">
        <v>109314</v>
      </c>
      <c r="H112" s="4">
        <f>LN(pco_d[[#This Row],[Zamkniecie]])-LN(F111)</f>
        <v>-5.1596612970896683E-2</v>
      </c>
    </row>
    <row r="113" spans="1:8" x14ac:dyDescent="0.25">
      <c r="A113" s="1">
        <v>44725</v>
      </c>
      <c r="B113" s="2" t="str">
        <f>TEXT(pco_d[[#This Row],[Data]],"dddd")</f>
        <v>poniedziałek</v>
      </c>
      <c r="C113" s="3">
        <v>35.44</v>
      </c>
      <c r="D113" s="3">
        <v>36.479999999999997</v>
      </c>
      <c r="E113" s="3">
        <v>34.619999999999997</v>
      </c>
      <c r="F113" s="3">
        <v>36</v>
      </c>
      <c r="G113" s="3">
        <v>157425</v>
      </c>
      <c r="H113" s="4">
        <f>LN(pco_d[[#This Row],[Zamkniecie]])-LN(F112)</f>
        <v>-7.1962668705949362E-3</v>
      </c>
    </row>
    <row r="114" spans="1:8" x14ac:dyDescent="0.25">
      <c r="A114" s="1">
        <v>44726</v>
      </c>
      <c r="B114" s="2" t="str">
        <f>TEXT(pco_d[[#This Row],[Data]],"dddd")</f>
        <v>wtorek</v>
      </c>
      <c r="C114" s="3">
        <v>36.72</v>
      </c>
      <c r="D114" s="3">
        <v>37.28</v>
      </c>
      <c r="E114" s="3">
        <v>35.28</v>
      </c>
      <c r="F114" s="3">
        <v>36.9</v>
      </c>
      <c r="G114" s="3">
        <v>308589</v>
      </c>
      <c r="H114" s="4">
        <f>LN(pco_d[[#This Row],[Zamkniecie]])-LN(F113)</f>
        <v>2.4692612590371699E-2</v>
      </c>
    </row>
    <row r="115" spans="1:8" x14ac:dyDescent="0.25">
      <c r="A115" s="1">
        <v>44727</v>
      </c>
      <c r="B115" s="2" t="str">
        <f>TEXT(pco_d[[#This Row],[Data]],"dddd")</f>
        <v>środa</v>
      </c>
      <c r="C115" s="3">
        <v>37.4</v>
      </c>
      <c r="D115" s="3">
        <v>37.4</v>
      </c>
      <c r="E115" s="3">
        <v>35.1</v>
      </c>
      <c r="F115" s="3">
        <v>35.72</v>
      </c>
      <c r="G115" s="3">
        <v>171718</v>
      </c>
      <c r="H115" s="4">
        <f>LN(pco_d[[#This Row],[Zamkniecie]])-LN(F114)</f>
        <v>-3.2500795038183483E-2</v>
      </c>
    </row>
    <row r="116" spans="1:8" x14ac:dyDescent="0.25">
      <c r="A116" s="1">
        <v>44729</v>
      </c>
      <c r="B116" s="2" t="str">
        <f>TEXT(pco_d[[#This Row],[Data]],"dddd")</f>
        <v>piątek</v>
      </c>
      <c r="C116" s="3">
        <v>35.76</v>
      </c>
      <c r="D116" s="3">
        <v>36.9</v>
      </c>
      <c r="E116" s="3">
        <v>35</v>
      </c>
      <c r="F116" s="3">
        <v>35.94</v>
      </c>
      <c r="G116" s="3">
        <v>265926</v>
      </c>
      <c r="H116" s="4">
        <f>LN(pco_d[[#This Row],[Zamkniecie]])-LN(F115)</f>
        <v>6.1401253471147221E-3</v>
      </c>
    </row>
    <row r="117" spans="1:8" x14ac:dyDescent="0.25">
      <c r="A117" s="1">
        <v>44732</v>
      </c>
      <c r="B117" s="2" t="str">
        <f>TEXT(pco_d[[#This Row],[Data]],"dddd")</f>
        <v>poniedziałek</v>
      </c>
      <c r="C117" s="3">
        <v>36.659999999999997</v>
      </c>
      <c r="D117" s="3">
        <v>36.799999999999997</v>
      </c>
      <c r="E117" s="3">
        <v>35.54</v>
      </c>
      <c r="F117" s="3">
        <v>35.92</v>
      </c>
      <c r="G117" s="3">
        <v>258009</v>
      </c>
      <c r="H117" s="4">
        <f>LN(pco_d[[#This Row],[Zamkniecie]])-LN(F116)</f>
        <v>-5.566379214139161E-4</v>
      </c>
    </row>
    <row r="118" spans="1:8" x14ac:dyDescent="0.25">
      <c r="A118" s="1">
        <v>44733</v>
      </c>
      <c r="B118" s="2" t="str">
        <f>TEXT(pco_d[[#This Row],[Data]],"dddd")</f>
        <v>wtorek</v>
      </c>
      <c r="C118" s="3">
        <v>36.479999999999997</v>
      </c>
      <c r="D118" s="3">
        <v>36.56</v>
      </c>
      <c r="E118" s="3">
        <v>35.58</v>
      </c>
      <c r="F118" s="3">
        <v>36.04</v>
      </c>
      <c r="G118" s="3">
        <v>74369</v>
      </c>
      <c r="H118" s="4">
        <f>LN(pco_d[[#This Row],[Zamkniecie]])-LN(F117)</f>
        <v>3.3351893061381865E-3</v>
      </c>
    </row>
    <row r="119" spans="1:8" x14ac:dyDescent="0.25">
      <c r="A119" s="1">
        <v>44734</v>
      </c>
      <c r="B119" s="2" t="str">
        <f>TEXT(pco_d[[#This Row],[Data]],"dddd")</f>
        <v>środa</v>
      </c>
      <c r="C119" s="3">
        <v>35.32</v>
      </c>
      <c r="D119" s="3">
        <v>36.299999999999997</v>
      </c>
      <c r="E119" s="3">
        <v>34.54</v>
      </c>
      <c r="F119" s="3">
        <v>36</v>
      </c>
      <c r="G119" s="3">
        <v>65818</v>
      </c>
      <c r="H119" s="4">
        <f>LN(pco_d[[#This Row],[Zamkniecie]])-LN(F118)</f>
        <v>-1.1104942840272081E-3</v>
      </c>
    </row>
    <row r="120" spans="1:8" x14ac:dyDescent="0.25">
      <c r="A120" s="1">
        <v>44735</v>
      </c>
      <c r="B120" s="2" t="str">
        <f>TEXT(pco_d[[#This Row],[Data]],"dddd")</f>
        <v>czwartek</v>
      </c>
      <c r="C120" s="3">
        <v>35.54</v>
      </c>
      <c r="D120" s="3">
        <v>37.58</v>
      </c>
      <c r="E120" s="3">
        <v>35.54</v>
      </c>
      <c r="F120" s="3">
        <v>36.520000000000003</v>
      </c>
      <c r="G120" s="3">
        <v>291269</v>
      </c>
      <c r="H120" s="4">
        <f>LN(pco_d[[#This Row],[Zamkniecie]])-LN(F119)</f>
        <v>1.434111727065801E-2</v>
      </c>
    </row>
    <row r="121" spans="1:8" x14ac:dyDescent="0.25">
      <c r="A121" s="1">
        <v>44736</v>
      </c>
      <c r="B121" s="2" t="str">
        <f>TEXT(pco_d[[#This Row],[Data]],"dddd")</f>
        <v>piątek</v>
      </c>
      <c r="C121" s="3">
        <v>36.840000000000003</v>
      </c>
      <c r="D121" s="3">
        <v>37.18</v>
      </c>
      <c r="E121" s="3">
        <v>36.200000000000003</v>
      </c>
      <c r="F121" s="3">
        <v>36.479999999999997</v>
      </c>
      <c r="G121" s="3">
        <v>63560</v>
      </c>
      <c r="H121" s="4">
        <f>LN(pco_d[[#This Row],[Zamkniecie]])-LN(F120)</f>
        <v>-1.0958905206375213E-3</v>
      </c>
    </row>
    <row r="122" spans="1:8" x14ac:dyDescent="0.25">
      <c r="A122" s="1">
        <v>44739</v>
      </c>
      <c r="B122" s="2" t="str">
        <f>TEXT(pco_d[[#This Row],[Data]],"dddd")</f>
        <v>poniedziałek</v>
      </c>
      <c r="C122" s="3">
        <v>36.26</v>
      </c>
      <c r="D122" s="3">
        <v>37.880000000000003</v>
      </c>
      <c r="E122" s="3">
        <v>36.26</v>
      </c>
      <c r="F122" s="3">
        <v>37.799999999999997</v>
      </c>
      <c r="G122" s="3">
        <v>385448</v>
      </c>
      <c r="H122" s="4">
        <f>LN(pco_d[[#This Row],[Zamkniecie]])-LN(F121)</f>
        <v>3.5544937419411671E-2</v>
      </c>
    </row>
    <row r="123" spans="1:8" x14ac:dyDescent="0.25">
      <c r="A123" s="1">
        <v>44740</v>
      </c>
      <c r="B123" s="2" t="str">
        <f>TEXT(pco_d[[#This Row],[Data]],"dddd")</f>
        <v>wtorek</v>
      </c>
      <c r="C123" s="3">
        <v>37.840000000000003</v>
      </c>
      <c r="D123" s="3">
        <v>38.619999999999997</v>
      </c>
      <c r="E123" s="3">
        <v>36.82</v>
      </c>
      <c r="F123" s="3">
        <v>37</v>
      </c>
      <c r="G123" s="3">
        <v>273928</v>
      </c>
      <c r="H123" s="4">
        <f>LN(pco_d[[#This Row],[Zamkniecie]])-LN(F122)</f>
        <v>-2.1391189981317726E-2</v>
      </c>
    </row>
    <row r="124" spans="1:8" x14ac:dyDescent="0.25">
      <c r="A124" s="1">
        <v>44741</v>
      </c>
      <c r="B124" s="2" t="str">
        <f>TEXT(pco_d[[#This Row],[Data]],"dddd")</f>
        <v>środa</v>
      </c>
      <c r="C124" s="3">
        <v>36.9</v>
      </c>
      <c r="D124" s="3">
        <v>37.14</v>
      </c>
      <c r="E124" s="3">
        <v>35.68</v>
      </c>
      <c r="F124" s="3">
        <v>36.299999999999997</v>
      </c>
      <c r="G124" s="3">
        <v>475035</v>
      </c>
      <c r="H124" s="4">
        <f>LN(pco_d[[#This Row],[Zamkniecie]])-LN(F123)</f>
        <v>-1.910017137341935E-2</v>
      </c>
    </row>
    <row r="125" spans="1:8" x14ac:dyDescent="0.25">
      <c r="A125" s="1">
        <v>44742</v>
      </c>
      <c r="B125" s="2" t="str">
        <f>TEXT(pco_d[[#This Row],[Data]],"dddd")</f>
        <v>czwartek</v>
      </c>
      <c r="C125" s="3">
        <v>36.04</v>
      </c>
      <c r="D125" s="3">
        <v>36.56</v>
      </c>
      <c r="E125" s="3">
        <v>34.24</v>
      </c>
      <c r="F125" s="3">
        <v>34.840000000000003</v>
      </c>
      <c r="G125" s="3">
        <v>451619</v>
      </c>
      <c r="H125" s="4">
        <f>LN(pco_d[[#This Row],[Zamkniecie]])-LN(F124)</f>
        <v>-4.1051589286502654E-2</v>
      </c>
    </row>
    <row r="126" spans="1:8" x14ac:dyDescent="0.25">
      <c r="A126" s="1">
        <v>44743</v>
      </c>
      <c r="B126" s="2" t="str">
        <f>TEXT(pco_d[[#This Row],[Data]],"dddd")</f>
        <v>piątek</v>
      </c>
      <c r="C126" s="3">
        <v>34.9</v>
      </c>
      <c r="D126" s="3">
        <v>35.380000000000003</v>
      </c>
      <c r="E126" s="3">
        <v>34.520000000000003</v>
      </c>
      <c r="F126" s="3">
        <v>34.72</v>
      </c>
      <c r="G126" s="3">
        <v>124181</v>
      </c>
      <c r="H126" s="4">
        <f>LN(pco_d[[#This Row],[Zamkniecie]])-LN(F125)</f>
        <v>-3.4502621921528309E-3</v>
      </c>
    </row>
    <row r="127" spans="1:8" x14ac:dyDescent="0.25">
      <c r="A127" s="1">
        <v>44746</v>
      </c>
      <c r="B127" s="2" t="str">
        <f>TEXT(pco_d[[#This Row],[Data]],"dddd")</f>
        <v>poniedziałek</v>
      </c>
      <c r="C127" s="3">
        <v>35.380000000000003</v>
      </c>
      <c r="D127" s="3">
        <v>35.86</v>
      </c>
      <c r="E127" s="3">
        <v>34.799999999999997</v>
      </c>
      <c r="F127" s="3">
        <v>35.119999999999997</v>
      </c>
      <c r="G127" s="3">
        <v>46004</v>
      </c>
      <c r="H127" s="4">
        <f>LN(pco_d[[#This Row],[Zamkniecie]])-LN(F126)</f>
        <v>1.145487897476638E-2</v>
      </c>
    </row>
    <row r="128" spans="1:8" x14ac:dyDescent="0.25">
      <c r="A128" s="1">
        <v>44747</v>
      </c>
      <c r="B128" s="2" t="str">
        <f>TEXT(pco_d[[#This Row],[Data]],"dddd")</f>
        <v>wtorek</v>
      </c>
      <c r="C128" s="3">
        <v>35.799999999999997</v>
      </c>
      <c r="D128" s="3">
        <v>35.799999999999997</v>
      </c>
      <c r="E128" s="3">
        <v>34.42</v>
      </c>
      <c r="F128" s="3">
        <v>34.56</v>
      </c>
      <c r="G128" s="3">
        <v>142119</v>
      </c>
      <c r="H128" s="4">
        <f>LN(pco_d[[#This Row],[Zamkniecie]])-LN(F127)</f>
        <v>-1.607382483106079E-2</v>
      </c>
    </row>
    <row r="129" spans="1:8" x14ac:dyDescent="0.25">
      <c r="A129" s="1">
        <v>44748</v>
      </c>
      <c r="B129" s="2" t="str">
        <f>TEXT(pco_d[[#This Row],[Data]],"dddd")</f>
        <v>środa</v>
      </c>
      <c r="C129" s="3">
        <v>35.26</v>
      </c>
      <c r="D129" s="3">
        <v>35.96</v>
      </c>
      <c r="E129" s="3">
        <v>34.28</v>
      </c>
      <c r="F129" s="3">
        <v>34.56</v>
      </c>
      <c r="G129" s="3">
        <v>270105</v>
      </c>
      <c r="H129" s="4">
        <f>LN(pco_d[[#This Row],[Zamkniecie]])-LN(F128)</f>
        <v>0</v>
      </c>
    </row>
    <row r="130" spans="1:8" x14ac:dyDescent="0.25">
      <c r="A130" s="1">
        <v>44749</v>
      </c>
      <c r="B130" s="2" t="str">
        <f>TEXT(pco_d[[#This Row],[Data]],"dddd")</f>
        <v>czwartek</v>
      </c>
      <c r="C130" s="3">
        <v>35.08</v>
      </c>
      <c r="D130" s="3">
        <v>35.5</v>
      </c>
      <c r="E130" s="3">
        <v>34.42</v>
      </c>
      <c r="F130" s="3">
        <v>35</v>
      </c>
      <c r="G130" s="3">
        <v>105929</v>
      </c>
      <c r="H130" s="4">
        <f>LN(pco_d[[#This Row],[Zamkniecie]])-LN(F129)</f>
        <v>1.2651117553558411E-2</v>
      </c>
    </row>
    <row r="131" spans="1:8" x14ac:dyDescent="0.25">
      <c r="A131" s="1">
        <v>44750</v>
      </c>
      <c r="B131" s="2" t="str">
        <f>TEXT(pco_d[[#This Row],[Data]],"dddd")</f>
        <v>piątek</v>
      </c>
      <c r="C131" s="3">
        <v>34.799999999999997</v>
      </c>
      <c r="D131" s="3">
        <v>35</v>
      </c>
      <c r="E131" s="3">
        <v>34.54</v>
      </c>
      <c r="F131" s="3">
        <v>34.840000000000003</v>
      </c>
      <c r="G131" s="3">
        <v>241230</v>
      </c>
      <c r="H131" s="4">
        <f>LN(pco_d[[#This Row],[Zamkniecie]])-LN(F130)</f>
        <v>-4.5819095051111702E-3</v>
      </c>
    </row>
    <row r="132" spans="1:8" x14ac:dyDescent="0.25">
      <c r="A132" s="1">
        <v>44753</v>
      </c>
      <c r="B132" s="2" t="str">
        <f>TEXT(pco_d[[#This Row],[Data]],"dddd")</f>
        <v>poniedziałek</v>
      </c>
      <c r="C132" s="3">
        <v>35</v>
      </c>
      <c r="D132" s="3">
        <v>35.4</v>
      </c>
      <c r="E132" s="3">
        <v>33.700000000000003</v>
      </c>
      <c r="F132" s="3">
        <v>34.1</v>
      </c>
      <c r="G132" s="3">
        <v>212262</v>
      </c>
      <c r="H132" s="4">
        <f>LN(pco_d[[#This Row],[Zamkniecie]])-LN(F131)</f>
        <v>-2.1468767694831303E-2</v>
      </c>
    </row>
    <row r="133" spans="1:8" x14ac:dyDescent="0.25">
      <c r="A133" s="1">
        <v>44754</v>
      </c>
      <c r="B133" s="2" t="str">
        <f>TEXT(pco_d[[#This Row],[Data]],"dddd")</f>
        <v>wtorek</v>
      </c>
      <c r="C133" s="3">
        <v>34.1</v>
      </c>
      <c r="D133" s="3">
        <v>35.200000000000003</v>
      </c>
      <c r="E133" s="3">
        <v>33.1</v>
      </c>
      <c r="F133" s="3">
        <v>34.14</v>
      </c>
      <c r="G133" s="3">
        <v>959184</v>
      </c>
      <c r="H133" s="4">
        <f>LN(pco_d[[#This Row],[Zamkniecie]])-LN(F132)</f>
        <v>1.1723330768234064E-3</v>
      </c>
    </row>
    <row r="134" spans="1:8" x14ac:dyDescent="0.25">
      <c r="A134" s="1">
        <v>44755</v>
      </c>
      <c r="B134" s="2" t="str">
        <f>TEXT(pco_d[[#This Row],[Data]],"dddd")</f>
        <v>środa</v>
      </c>
      <c r="C134" s="3">
        <v>34.159999999999997</v>
      </c>
      <c r="D134" s="3">
        <v>35.200000000000003</v>
      </c>
      <c r="E134" s="3">
        <v>34.020000000000003</v>
      </c>
      <c r="F134" s="3">
        <v>34.26</v>
      </c>
      <c r="G134" s="3">
        <v>177260</v>
      </c>
      <c r="H134" s="4">
        <f>LN(pco_d[[#This Row],[Zamkniecie]])-LN(F133)</f>
        <v>3.5087755296792089E-3</v>
      </c>
    </row>
    <row r="135" spans="1:8" x14ac:dyDescent="0.25">
      <c r="A135" s="1">
        <v>44756</v>
      </c>
      <c r="B135" s="2" t="str">
        <f>TEXT(pco_d[[#This Row],[Data]],"dddd")</f>
        <v>czwartek</v>
      </c>
      <c r="C135" s="3">
        <v>35</v>
      </c>
      <c r="D135" s="3">
        <v>35</v>
      </c>
      <c r="E135" s="3">
        <v>33.159999999999997</v>
      </c>
      <c r="F135" s="3">
        <v>33.82</v>
      </c>
      <c r="G135" s="3">
        <v>318014</v>
      </c>
      <c r="H135" s="4">
        <f>LN(pco_d[[#This Row],[Zamkniecie]])-LN(F134)</f>
        <v>-1.2926149425539268E-2</v>
      </c>
    </row>
    <row r="136" spans="1:8" x14ac:dyDescent="0.25">
      <c r="A136" s="1">
        <v>44757</v>
      </c>
      <c r="B136" s="2" t="str">
        <f>TEXT(pco_d[[#This Row],[Data]],"dddd")</f>
        <v>piątek</v>
      </c>
      <c r="C136" s="3">
        <v>33.9</v>
      </c>
      <c r="D136" s="3">
        <v>34.340000000000003</v>
      </c>
      <c r="E136" s="3">
        <v>33.22</v>
      </c>
      <c r="F136" s="3">
        <v>33.54</v>
      </c>
      <c r="G136" s="3">
        <v>210048</v>
      </c>
      <c r="H136" s="4">
        <f>LN(pco_d[[#This Row],[Zamkniecie]])-LN(F135)</f>
        <v>-8.3135870753716645E-3</v>
      </c>
    </row>
    <row r="137" spans="1:8" x14ac:dyDescent="0.25">
      <c r="A137" s="1">
        <v>44760</v>
      </c>
      <c r="B137" s="2" t="str">
        <f>TEXT(pco_d[[#This Row],[Data]],"dddd")</f>
        <v>poniedziałek</v>
      </c>
      <c r="C137" s="3">
        <v>33.840000000000003</v>
      </c>
      <c r="D137" s="3">
        <v>35.1</v>
      </c>
      <c r="E137" s="3">
        <v>33.619999999999997</v>
      </c>
      <c r="F137" s="3">
        <v>34.700000000000003</v>
      </c>
      <c r="G137" s="3">
        <v>159392</v>
      </c>
      <c r="H137" s="4">
        <f>LN(pco_d[[#This Row],[Zamkniecie]])-LN(F136)</f>
        <v>3.4000930557750664E-2</v>
      </c>
    </row>
    <row r="138" spans="1:8" x14ac:dyDescent="0.25">
      <c r="A138" s="1">
        <v>44761</v>
      </c>
      <c r="B138" s="2" t="str">
        <f>TEXT(pco_d[[#This Row],[Data]],"dddd")</f>
        <v>wtorek</v>
      </c>
      <c r="C138" s="3">
        <v>34.700000000000003</v>
      </c>
      <c r="D138" s="3">
        <v>34.76</v>
      </c>
      <c r="E138" s="3">
        <v>33.82</v>
      </c>
      <c r="F138" s="3">
        <v>34.58</v>
      </c>
      <c r="G138" s="3">
        <v>125889</v>
      </c>
      <c r="H138" s="4">
        <f>LN(pco_d[[#This Row],[Zamkniecie]])-LN(F137)</f>
        <v>-3.4642066976688923E-3</v>
      </c>
    </row>
    <row r="139" spans="1:8" x14ac:dyDescent="0.25">
      <c r="A139" s="1">
        <v>44762</v>
      </c>
      <c r="B139" s="2" t="str">
        <f>TEXT(pco_d[[#This Row],[Data]],"dddd")</f>
        <v>środa</v>
      </c>
      <c r="C139" s="3">
        <v>35</v>
      </c>
      <c r="D139" s="3">
        <v>35</v>
      </c>
      <c r="E139" s="3">
        <v>34.380000000000003</v>
      </c>
      <c r="F139" s="3">
        <v>34.5</v>
      </c>
      <c r="G139" s="3">
        <v>72244</v>
      </c>
      <c r="H139" s="4">
        <f>LN(pco_d[[#This Row],[Zamkniecie]])-LN(F138)</f>
        <v>-2.316156217830212E-3</v>
      </c>
    </row>
    <row r="140" spans="1:8" x14ac:dyDescent="0.25">
      <c r="A140" s="1">
        <v>44763</v>
      </c>
      <c r="B140" s="2" t="str">
        <f>TEXT(pco_d[[#This Row],[Data]],"dddd")</f>
        <v>czwartek</v>
      </c>
      <c r="C140" s="3">
        <v>34.5</v>
      </c>
      <c r="D140" s="3">
        <v>34.840000000000003</v>
      </c>
      <c r="E140" s="3">
        <v>33.82</v>
      </c>
      <c r="F140" s="3">
        <v>33.86</v>
      </c>
      <c r="G140" s="3">
        <v>91164</v>
      </c>
      <c r="H140" s="4">
        <f>LN(pco_d[[#This Row],[Zamkniecie]])-LN(F139)</f>
        <v>-1.8724947332325215E-2</v>
      </c>
    </row>
    <row r="141" spans="1:8" x14ac:dyDescent="0.25">
      <c r="A141" s="1">
        <v>44764</v>
      </c>
      <c r="B141" s="2" t="str">
        <f>TEXT(pco_d[[#This Row],[Data]],"dddd")</f>
        <v>piątek</v>
      </c>
      <c r="C141" s="3">
        <v>34.56</v>
      </c>
      <c r="D141" s="3">
        <v>34.56</v>
      </c>
      <c r="E141" s="3">
        <v>33.200000000000003</v>
      </c>
      <c r="F141" s="3">
        <v>34.18</v>
      </c>
      <c r="G141" s="3">
        <v>266911</v>
      </c>
      <c r="H141" s="4">
        <f>LN(pco_d[[#This Row],[Zamkniecie]])-LN(F140)</f>
        <v>9.4063009824556509E-3</v>
      </c>
    </row>
    <row r="142" spans="1:8" x14ac:dyDescent="0.25">
      <c r="A142" s="1">
        <v>44767</v>
      </c>
      <c r="B142" s="2" t="str">
        <f>TEXT(pco_d[[#This Row],[Data]],"dddd")</f>
        <v>poniedziałek</v>
      </c>
      <c r="C142" s="3">
        <v>34.020000000000003</v>
      </c>
      <c r="D142" s="3">
        <v>34.24</v>
      </c>
      <c r="E142" s="3">
        <v>33.700000000000003</v>
      </c>
      <c r="F142" s="3">
        <v>33.979999999999997</v>
      </c>
      <c r="G142" s="3">
        <v>125955</v>
      </c>
      <c r="H142" s="4">
        <f>LN(pco_d[[#This Row],[Zamkniecie]])-LN(F141)</f>
        <v>-5.8685614436586597E-3</v>
      </c>
    </row>
    <row r="143" spans="1:8" x14ac:dyDescent="0.25">
      <c r="A143" s="1">
        <v>44768</v>
      </c>
      <c r="B143" s="2" t="str">
        <f>TEXT(pco_d[[#This Row],[Data]],"dddd")</f>
        <v>wtorek</v>
      </c>
      <c r="C143" s="3">
        <v>34</v>
      </c>
      <c r="D143" s="3">
        <v>34</v>
      </c>
      <c r="E143" s="3">
        <v>32.6</v>
      </c>
      <c r="F143" s="3">
        <v>33</v>
      </c>
      <c r="G143" s="3">
        <v>356307</v>
      </c>
      <c r="H143" s="4">
        <f>LN(pco_d[[#This Row],[Zamkniecie]])-LN(F142)</f>
        <v>-2.9264554777305829E-2</v>
      </c>
    </row>
    <row r="144" spans="1:8" x14ac:dyDescent="0.25">
      <c r="A144" s="1">
        <v>44769</v>
      </c>
      <c r="B144" s="2" t="str">
        <f>TEXT(pco_d[[#This Row],[Data]],"dddd")</f>
        <v>środa</v>
      </c>
      <c r="C144" s="3">
        <v>32.6</v>
      </c>
      <c r="D144" s="3">
        <v>33.159999999999997</v>
      </c>
      <c r="E144" s="3">
        <v>32.18</v>
      </c>
      <c r="F144" s="3">
        <v>33</v>
      </c>
      <c r="G144" s="3">
        <v>196780</v>
      </c>
      <c r="H144" s="4">
        <f>LN(pco_d[[#This Row],[Zamkniecie]])-LN(F143)</f>
        <v>0</v>
      </c>
    </row>
    <row r="145" spans="1:8" x14ac:dyDescent="0.25">
      <c r="A145" s="1">
        <v>44770</v>
      </c>
      <c r="B145" s="2" t="str">
        <f>TEXT(pco_d[[#This Row],[Data]],"dddd")</f>
        <v>czwartek</v>
      </c>
      <c r="C145" s="3">
        <v>32.4</v>
      </c>
      <c r="D145" s="3">
        <v>33.68</v>
      </c>
      <c r="E145" s="3">
        <v>32.299999999999997</v>
      </c>
      <c r="F145" s="3">
        <v>33.64</v>
      </c>
      <c r="G145" s="3">
        <v>154418</v>
      </c>
      <c r="H145" s="4">
        <f>LN(pco_d[[#This Row],[Zamkniecie]])-LN(F144)</f>
        <v>1.9208273638267048E-2</v>
      </c>
    </row>
    <row r="146" spans="1:8" x14ac:dyDescent="0.25">
      <c r="A146" s="1">
        <v>44771</v>
      </c>
      <c r="B146" s="2" t="str">
        <f>TEXT(pco_d[[#This Row],[Data]],"dddd")</f>
        <v>piątek</v>
      </c>
      <c r="C146" s="3">
        <v>33.64</v>
      </c>
      <c r="D146" s="3">
        <v>34.14</v>
      </c>
      <c r="E146" s="3">
        <v>33.64</v>
      </c>
      <c r="F146" s="3">
        <v>33.92</v>
      </c>
      <c r="G146" s="3">
        <v>120480</v>
      </c>
      <c r="H146" s="4">
        <f>LN(pco_d[[#This Row],[Zamkniecie]])-LN(F145)</f>
        <v>8.2889758189552687E-3</v>
      </c>
    </row>
    <row r="147" spans="1:8" x14ac:dyDescent="0.25">
      <c r="A147" s="1">
        <v>44774</v>
      </c>
      <c r="B147" s="2" t="str">
        <f>TEXT(pco_d[[#This Row],[Data]],"dddd")</f>
        <v>poniedziałek</v>
      </c>
      <c r="C147" s="3">
        <v>34</v>
      </c>
      <c r="D147" s="3">
        <v>37.18</v>
      </c>
      <c r="E147" s="3">
        <v>34</v>
      </c>
      <c r="F147" s="3">
        <v>36.58</v>
      </c>
      <c r="G147" s="3">
        <v>201135</v>
      </c>
      <c r="H147" s="4">
        <f>LN(pco_d[[#This Row],[Zamkniecie]])-LN(F146)</f>
        <v>7.5496832039017026E-2</v>
      </c>
    </row>
    <row r="148" spans="1:8" x14ac:dyDescent="0.25">
      <c r="A148" s="1">
        <v>44775</v>
      </c>
      <c r="B148" s="2" t="str">
        <f>TEXT(pco_d[[#This Row],[Data]],"dddd")</f>
        <v>wtorek</v>
      </c>
      <c r="C148" s="3">
        <v>35.58</v>
      </c>
      <c r="D148" s="3">
        <v>36.659999999999997</v>
      </c>
      <c r="E148" s="3">
        <v>35.56</v>
      </c>
      <c r="F148" s="3">
        <v>36.4</v>
      </c>
      <c r="G148" s="3">
        <v>188118</v>
      </c>
      <c r="H148" s="4">
        <f>LN(pco_d[[#This Row],[Zamkniecie]])-LN(F147)</f>
        <v>-4.9328683200244861E-3</v>
      </c>
    </row>
    <row r="149" spans="1:8" x14ac:dyDescent="0.25">
      <c r="A149" s="1">
        <v>44776</v>
      </c>
      <c r="B149" s="2" t="str">
        <f>TEXT(pco_d[[#This Row],[Data]],"dddd")</f>
        <v>środa</v>
      </c>
      <c r="C149" s="3">
        <v>36.04</v>
      </c>
      <c r="D149" s="3">
        <v>36.479999999999997</v>
      </c>
      <c r="E149" s="3">
        <v>34.700000000000003</v>
      </c>
      <c r="F149" s="3">
        <v>35.22</v>
      </c>
      <c r="G149" s="3">
        <v>95606</v>
      </c>
      <c r="H149" s="4">
        <f>LN(pco_d[[#This Row],[Zamkniecie]])-LN(F148)</f>
        <v>-3.2954671574635164E-2</v>
      </c>
    </row>
    <row r="150" spans="1:8" x14ac:dyDescent="0.25">
      <c r="A150" s="1">
        <v>44777</v>
      </c>
      <c r="B150" s="2" t="str">
        <f>TEXT(pco_d[[#This Row],[Data]],"dddd")</f>
        <v>czwartek</v>
      </c>
      <c r="C150" s="3">
        <v>35.92</v>
      </c>
      <c r="D150" s="3">
        <v>35.92</v>
      </c>
      <c r="E150" s="3">
        <v>34.799999999999997</v>
      </c>
      <c r="F150" s="3">
        <v>35.119999999999997</v>
      </c>
      <c r="G150" s="3">
        <v>169766</v>
      </c>
      <c r="H150" s="4">
        <f>LN(pco_d[[#This Row],[Zamkniecie]])-LN(F149)</f>
        <v>-2.8433343011440293E-3</v>
      </c>
    </row>
    <row r="151" spans="1:8" x14ac:dyDescent="0.25">
      <c r="A151" s="1">
        <v>44778</v>
      </c>
      <c r="B151" s="2" t="str">
        <f>TEXT(pco_d[[#This Row],[Data]],"dddd")</f>
        <v>piątek</v>
      </c>
      <c r="C151" s="3">
        <v>35.92</v>
      </c>
      <c r="D151" s="3">
        <v>35.92</v>
      </c>
      <c r="E151" s="3">
        <v>34.799999999999997</v>
      </c>
      <c r="F151" s="3">
        <v>35.119999999999997</v>
      </c>
      <c r="G151" s="3">
        <v>169766</v>
      </c>
      <c r="H151" s="4">
        <f>LN(pco_d[[#This Row],[Zamkniecie]])-LN(F150)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8545-D88E-4A7E-B840-9F179473B2A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Q b Y r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Q b Y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2 K 1 h C y P 8 3 W Q E A A D c C A A A T A B w A R m 9 y b X V s Y X M v U 2 V j d G l v b j E u b S C i G A A o o B Q A A A A A A A A A A A A A A A A A A A A A A A A A A A C N k M F O A j E Q h u 8 k + w 7 N e o G k 2 Y h R D p I 9 m F 2 N X l A D x g Q w p u 6 O W O n O k L a w 7 h I u v B I n E 2 + E 9 7 K w R j x w s J d 2 5 m / / f v 8 Y S K w k Z N 1 q b 7 a 9 m l c z b 0 J D y i Y J P a c s Z A q s V 2 N u b T 7 1 e p V u l u S a k Z k F M S X T D N D W r 6 S C I C K 0 r j B 1 P z o f P h j Q Z j g W a G k Y U 4 6 K R G q G O 8 c g M T O / w Q c x K J l J C z r 0 u c 9 Z R G q a o Q l b n F 1 i Q q n E U d g 8 O T v m 7 H 5 K F r q 2 U B D u j 0 G H E J 4 a v C I 7 8 j t i t F m u V / l Y M m I T S v N i 8 2 V K w i J z V S k p k + A 7 7 J 5 4 c W / v N G X O 6 B p E 6 j D r v 7 k 4 G / x I F 0 p 1 E 6 G E N q H V 0 7 8 f 9 Z 0 T u l E R s 8 V k b 9 n T A s 0 r 6 a z K 0 S s m Y O r / w + L z u R 8 L K 9 w Q n C W w V F h Y c D b 3 b 2 0 u d L K 9 U Q k W P u x O 6 I j 3 v C h N W R x S U B 5 U + i I b o 4 R D d o 9 b Z E D X v 0 H b O g 2 2 8 I t F w 6 t J P J y 6 / Q 1 Q S w E C L Q A U A A I A C A B B t i t Y Y i 9 t 5 a Q A A A D 2 A A A A E g A A A A A A A A A A A A A A A A A A A A A A Q 2 9 u Z m l n L 1 B h Y 2 t h Z 2 U u e G 1 s U E s B A i 0 A F A A C A A g A Q b Y r W A / K 6 a u k A A A A 6 Q A A A B M A A A A A A A A A A A A A A A A A 8 A A A A F t D b 2 5 0 Z W 5 0 X 1 R 5 c G V z X S 5 4 b W x Q S w E C L Q A U A A I A C A B B t i t Y Q s j / N 1 k B A A A 3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C w A A A A A A A F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v X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O G Y 0 O D k 0 N y 0 2 Y z Z i L T Q z Y z g t Y j U 0 Y i 1 j M j g y Y z c 3 Z m Q z M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N v X 2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x V D I x O j U w O j A y L j I 2 M D U w N T J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s s J n F 1 b 3 Q 7 V 2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j b 1 9 k L 0 F 1 d G 9 S Z W 1 v d m V k Q 2 9 s d W 1 u c z E u e 0 R h d G E s M H 0 m c X V v d D s s J n F 1 b 3 Q 7 U 2 V j d G l v b j E v c G N v X 2 Q v Q X V 0 b 1 J l b W 9 2 Z W R D b 2 x 1 b W 5 z M S 5 7 T 3 R 3 Y X J j a W U s M X 0 m c X V v d D s s J n F 1 b 3 Q 7 U 2 V j d G l v b j E v c G N v X 2 Q v Q X V 0 b 1 J l b W 9 2 Z W R D b 2 x 1 b W 5 z M S 5 7 T m F q d 3 l 6 c 3 p 5 L D J 9 J n F 1 b 3 Q 7 L C Z x d W 9 0 O 1 N l Y 3 R p b 2 4 x L 3 B j b 1 9 k L 0 F 1 d G 9 S Z W 1 v d m V k Q 2 9 s d W 1 u c z E u e 0 5 h a m 5 p e n N 6 e S w z f S Z x d W 9 0 O y w m c X V v d D t T Z W N 0 a W 9 u M S 9 w Y 2 9 f Z C 9 B d X R v U m V t b 3 Z l Z E N v b H V t b n M x L n t a Y W 1 r b m l l Y 2 l l L D R 9 J n F 1 b 3 Q 7 L C Z x d W 9 0 O 1 N l Y 3 R p b 2 4 x L 3 B j b 1 9 k L 0 F 1 d G 9 S Z W 1 v d m V k Q 2 9 s d W 1 u c z E u e 1 d v b H V t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N v X 2 Q v Q X V 0 b 1 J l b W 9 2 Z W R D b 2 x 1 b W 5 z M S 5 7 R G F 0 Y S w w f S Z x d W 9 0 O y w m c X V v d D t T Z W N 0 a W 9 u M S 9 w Y 2 9 f Z C 9 B d X R v U m V t b 3 Z l Z E N v b H V t b n M x L n t P d H d h c m N p Z S w x f S Z x d W 9 0 O y w m c X V v d D t T Z W N 0 a W 9 u M S 9 w Y 2 9 f Z C 9 B d X R v U m V t b 3 Z l Z E N v b H V t b n M x L n t O Y W p 3 e X p z e n k s M n 0 m c X V v d D s s J n F 1 b 3 Q 7 U 2 V j d G l v b j E v c G N v X 2 Q v Q X V 0 b 1 J l b W 9 2 Z W R D b 2 x 1 b W 5 z M S 5 7 T m F q b m l 6 c 3 p 5 L D N 9 J n F 1 b 3 Q 7 L C Z x d W 9 0 O 1 N l Y 3 R p b 2 4 x L 3 B j b 1 9 k L 0 F 1 d G 9 S Z W 1 v d m V k Q 2 9 s d W 1 u c z E u e 1 p h b W t u a W V j a W U s N H 0 m c X V v d D s s J n F 1 b 3 Q 7 U 2 V j d G l v b j E v c G N v X 2 Q v Q X V 0 b 1 J l b W 9 2 Z W R D b 2 x 1 b W 5 z M S 5 7 V 2 9 s d W 1 l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N v X 2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v X 2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9 f Z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e 9 t C L s 0 f E + C W X 3 8 g D N + N Q A A A A A C A A A A A A A Q Z g A A A A E A A C A A A A C w H g + 1 K T Y 1 j T l p F s / K u 1 m w P L 7 n G p B U G F a Z z P Y Q 1 4 K S 6 Q A A A A A O g A A A A A I A A C A A A A C H w O z I T X + U v N y l T 3 f A d m c y 1 O j s k R 3 H f Q E N e z 0 v 7 s 5 O p V A A A A A m 6 + j a n b v 5 z u e + V k P Y t X j f J a t g Q M n s O a t + E 7 g G n O X S m J 7 C r Y b x N 8 I w m 4 v y g G b f O 9 Y N d N n I q c x 3 7 R r 2 x 9 Y 9 m V x h C r W 1 W o 1 P + Y a 9 t r t K c H 7 6 v E A A A A B t f r z H P G Q 7 a + b H j 8 f G o L F z J R J S 7 M m Y Q Z M j L i l r y 8 s F 6 p 8 6 g R w 4 v j U 5 E f N c l r M N + Q W u 0 4 A T Y Y l W w f / J r O q Y Q 2 2 I < / D a t a M a s h u p > 
</file>

<file path=customXml/itemProps1.xml><?xml version="1.0" encoding="utf-8"?>
<ds:datastoreItem xmlns:ds="http://schemas.openxmlformats.org/officeDocument/2006/customXml" ds:itemID="{89760F65-A64B-4AA4-988C-25BA185574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pco_d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Kantor</dc:creator>
  <cp:lastModifiedBy>Wojciech Kantor</cp:lastModifiedBy>
  <dcterms:created xsi:type="dcterms:W3CDTF">2024-01-11T21:48:51Z</dcterms:created>
  <dcterms:modified xsi:type="dcterms:W3CDTF">2024-01-14T14:28:04Z</dcterms:modified>
</cp:coreProperties>
</file>