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SE_2\"/>
    </mc:Choice>
  </mc:AlternateContent>
  <xr:revisionPtr revIDLastSave="0" documentId="13_ncr:1_{E708CB8A-AFD2-4F9A-A54D-38DF24FDD630}" xr6:coauthVersionLast="46" xr6:coauthVersionMax="46" xr10:uidLastSave="{00000000-0000-0000-0000-000000000000}"/>
  <bookViews>
    <workbookView xWindow="-108" yWindow="-108" windowWidth="23256" windowHeight="12576" activeTab="3" xr2:uid="{D34A7BA0-CD05-4C8B-A265-2EC324CAC800}"/>
  </bookViews>
  <sheets>
    <sheet name="Cleaned_Raw" sheetId="1" r:id="rId1"/>
    <sheet name="Workpage_Train" sheetId="2" r:id="rId2"/>
    <sheet name="Workpage_Test" sheetId="3" r:id="rId3"/>
    <sheet name="Result_Comparison" sheetId="4" r:id="rId4"/>
  </sheets>
  <externalReferences>
    <externalReference r:id="rId5"/>
  </externalReferences>
  <definedNames>
    <definedName name="_xlnm._FilterDatabase" localSheetId="1" hidden="1">Workpage_Train!$A$1:$T$1050</definedName>
    <definedName name="solver_adj" localSheetId="1" hidden="1">Workpage_Train!$J$18:$J$23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Workpage_Train!$O$2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17" i="4" s="1"/>
  <c r="E13" i="4"/>
  <c r="E12" i="4"/>
  <c r="E11" i="4"/>
  <c r="V185" i="3"/>
  <c r="U45" i="3"/>
  <c r="U178" i="3"/>
  <c r="U412" i="3"/>
  <c r="T85" i="3"/>
  <c r="T138" i="3"/>
  <c r="T213" i="3"/>
  <c r="T327" i="3"/>
  <c r="U2" i="2"/>
  <c r="S51" i="3"/>
  <c r="S59" i="3"/>
  <c r="S79" i="3"/>
  <c r="S111" i="3"/>
  <c r="S155" i="3"/>
  <c r="S161" i="3"/>
  <c r="S212" i="3"/>
  <c r="R23" i="3"/>
  <c r="S23" i="3" s="1"/>
  <c r="R35" i="3"/>
  <c r="S35" i="3" s="1"/>
  <c r="R48" i="3"/>
  <c r="S48" i="3" s="1"/>
  <c r="R51" i="3"/>
  <c r="R67" i="3"/>
  <c r="S67" i="3" s="1"/>
  <c r="R80" i="3"/>
  <c r="S80" i="3" s="1"/>
  <c r="R87" i="3"/>
  <c r="S87" i="3" s="1"/>
  <c r="R89" i="3"/>
  <c r="S89" i="3" s="1"/>
  <c r="R99" i="3"/>
  <c r="S99" i="3" s="1"/>
  <c r="R115" i="3"/>
  <c r="S115" i="3" s="1"/>
  <c r="R124" i="3"/>
  <c r="S124" i="3" s="1"/>
  <c r="R131" i="3"/>
  <c r="S131" i="3" s="1"/>
  <c r="R151" i="3"/>
  <c r="S151" i="3" s="1"/>
  <c r="R156" i="3"/>
  <c r="S156" i="3" s="1"/>
  <c r="R183" i="3"/>
  <c r="S183" i="3" s="1"/>
  <c r="R188" i="3"/>
  <c r="S188" i="3" s="1"/>
  <c r="R227" i="3"/>
  <c r="S227" i="3" s="1"/>
  <c r="R252" i="3"/>
  <c r="S252" i="3" s="1"/>
  <c r="R277" i="3"/>
  <c r="S277" i="3" s="1"/>
  <c r="R289" i="3"/>
  <c r="S289" i="3" s="1"/>
  <c r="R324" i="3"/>
  <c r="S324" i="3" s="1"/>
  <c r="R375" i="3"/>
  <c r="S375" i="3" s="1"/>
  <c r="R427" i="3"/>
  <c r="S427" i="3" s="1"/>
  <c r="Q3" i="3"/>
  <c r="R3" i="3" s="1"/>
  <c r="S3" i="3" s="1"/>
  <c r="Q19" i="3"/>
  <c r="R19" i="3" s="1"/>
  <c r="S19" i="3" s="1"/>
  <c r="Q20" i="3"/>
  <c r="R20" i="3" s="1"/>
  <c r="S20" i="3" s="1"/>
  <c r="Q23" i="3"/>
  <c r="Q29" i="3"/>
  <c r="R29" i="3" s="1"/>
  <c r="S29" i="3" s="1"/>
  <c r="Q31" i="3"/>
  <c r="R31" i="3" s="1"/>
  <c r="S31" i="3" s="1"/>
  <c r="Q35" i="3"/>
  <c r="Q39" i="3"/>
  <c r="R39" i="3" s="1"/>
  <c r="S39" i="3" s="1"/>
  <c r="Q41" i="3"/>
  <c r="R41" i="3" s="1"/>
  <c r="S41" i="3" s="1"/>
  <c r="Q45" i="3"/>
  <c r="R45" i="3" s="1"/>
  <c r="S45" i="3" s="1"/>
  <c r="Q49" i="3"/>
  <c r="R49" i="3" s="1"/>
  <c r="S49" i="3" s="1"/>
  <c r="T49" i="3" s="1"/>
  <c r="Q51" i="3"/>
  <c r="Q55" i="3"/>
  <c r="R55" i="3" s="1"/>
  <c r="S55" i="3" s="1"/>
  <c r="Q60" i="3"/>
  <c r="R60" i="3" s="1"/>
  <c r="S60" i="3" s="1"/>
  <c r="Q63" i="3"/>
  <c r="R63" i="3" s="1"/>
  <c r="S63" i="3" s="1"/>
  <c r="V63" i="3" s="1"/>
  <c r="Q65" i="3"/>
  <c r="R65" i="3" s="1"/>
  <c r="S65" i="3" s="1"/>
  <c r="Q67" i="3"/>
  <c r="Q71" i="3"/>
  <c r="R71" i="3" s="1"/>
  <c r="S71" i="3" s="1"/>
  <c r="Q72" i="3"/>
  <c r="R72" i="3" s="1"/>
  <c r="S72" i="3" s="1"/>
  <c r="Q73" i="3"/>
  <c r="R73" i="3" s="1"/>
  <c r="S73" i="3" s="1"/>
  <c r="Q76" i="3"/>
  <c r="R76" i="3" s="1"/>
  <c r="S76" i="3" s="1"/>
  <c r="Q81" i="3"/>
  <c r="R81" i="3" s="1"/>
  <c r="S81" i="3" s="1"/>
  <c r="Q83" i="3"/>
  <c r="R83" i="3" s="1"/>
  <c r="S83" i="3" s="1"/>
  <c r="Q87" i="3"/>
  <c r="Q88" i="3"/>
  <c r="R88" i="3" s="1"/>
  <c r="S88" i="3" s="1"/>
  <c r="Q92" i="3"/>
  <c r="R92" i="3" s="1"/>
  <c r="S92" i="3" s="1"/>
  <c r="Q93" i="3"/>
  <c r="R93" i="3" s="1"/>
  <c r="S93" i="3" s="1"/>
  <c r="Q97" i="3"/>
  <c r="R97" i="3" s="1"/>
  <c r="S97" i="3" s="1"/>
  <c r="Q105" i="3"/>
  <c r="R105" i="3" s="1"/>
  <c r="S105" i="3" s="1"/>
  <c r="Q109" i="3"/>
  <c r="R109" i="3" s="1"/>
  <c r="S109" i="3" s="1"/>
  <c r="T109" i="3" s="1"/>
  <c r="Q116" i="3"/>
  <c r="R116" i="3" s="1"/>
  <c r="S116" i="3" s="1"/>
  <c r="Q117" i="3"/>
  <c r="R117" i="3" s="1"/>
  <c r="S117" i="3" s="1"/>
  <c r="Q121" i="3"/>
  <c r="R121" i="3" s="1"/>
  <c r="S121" i="3" s="1"/>
  <c r="Q124" i="3"/>
  <c r="Q128" i="3"/>
  <c r="R128" i="3" s="1"/>
  <c r="S128" i="3" s="1"/>
  <c r="Q129" i="3"/>
  <c r="R129" i="3" s="1"/>
  <c r="S129" i="3" s="1"/>
  <c r="Q132" i="3"/>
  <c r="R132" i="3" s="1"/>
  <c r="S132" i="3" s="1"/>
  <c r="Q141" i="3"/>
  <c r="R141" i="3" s="1"/>
  <c r="S141" i="3" s="1"/>
  <c r="Q148" i="3"/>
  <c r="R148" i="3" s="1"/>
  <c r="S148" i="3" s="1"/>
  <c r="Q149" i="3"/>
  <c r="R149" i="3" s="1"/>
  <c r="S149" i="3" s="1"/>
  <c r="Q153" i="3"/>
  <c r="R153" i="3" s="1"/>
  <c r="S153" i="3" s="1"/>
  <c r="Q156" i="3"/>
  <c r="Q157" i="3"/>
  <c r="R157" i="3" s="1"/>
  <c r="S157" i="3" s="1"/>
  <c r="Q161" i="3"/>
  <c r="R161" i="3" s="1"/>
  <c r="Q169" i="3"/>
  <c r="R169" i="3" s="1"/>
  <c r="S169" i="3" s="1"/>
  <c r="Q173" i="3"/>
  <c r="R173" i="3" s="1"/>
  <c r="S173" i="3" s="1"/>
  <c r="Q180" i="3"/>
  <c r="R180" i="3" s="1"/>
  <c r="S180" i="3" s="1"/>
  <c r="Q181" i="3"/>
  <c r="R181" i="3" s="1"/>
  <c r="S181" i="3" s="1"/>
  <c r="Q185" i="3"/>
  <c r="R185" i="3" s="1"/>
  <c r="S185" i="3" s="1"/>
  <c r="Q188" i="3"/>
  <c r="Q192" i="3"/>
  <c r="R192" i="3" s="1"/>
  <c r="S192" i="3" s="1"/>
  <c r="Q193" i="3"/>
  <c r="R193" i="3" s="1"/>
  <c r="S193" i="3" s="1"/>
  <c r="Q196" i="3"/>
  <c r="R196" i="3" s="1"/>
  <c r="S196" i="3" s="1"/>
  <c r="Q205" i="3"/>
  <c r="R205" i="3" s="1"/>
  <c r="S205" i="3" s="1"/>
  <c r="Q212" i="3"/>
  <c r="R212" i="3" s="1"/>
  <c r="Q213" i="3"/>
  <c r="R213" i="3" s="1"/>
  <c r="S213" i="3" s="1"/>
  <c r="Q217" i="3"/>
  <c r="R217" i="3" s="1"/>
  <c r="S217" i="3" s="1"/>
  <c r="Q220" i="3"/>
  <c r="R220" i="3" s="1"/>
  <c r="S220" i="3" s="1"/>
  <c r="Q221" i="3"/>
  <c r="R221" i="3" s="1"/>
  <c r="S221" i="3" s="1"/>
  <c r="Q225" i="3"/>
  <c r="R225" i="3" s="1"/>
  <c r="S225" i="3" s="1"/>
  <c r="Q233" i="3"/>
  <c r="R233" i="3" s="1"/>
  <c r="S233" i="3" s="1"/>
  <c r="Q237" i="3"/>
  <c r="R237" i="3" s="1"/>
  <c r="S237" i="3" s="1"/>
  <c r="Q244" i="3"/>
  <c r="R244" i="3" s="1"/>
  <c r="S244" i="3" s="1"/>
  <c r="Q245" i="3"/>
  <c r="R245" i="3" s="1"/>
  <c r="S245" i="3" s="1"/>
  <c r="Q249" i="3"/>
  <c r="R249" i="3" s="1"/>
  <c r="S249" i="3" s="1"/>
  <c r="Q252" i="3"/>
  <c r="Q256" i="3"/>
  <c r="R256" i="3" s="1"/>
  <c r="S256" i="3" s="1"/>
  <c r="Q257" i="3"/>
  <c r="R257" i="3" s="1"/>
  <c r="S257" i="3" s="1"/>
  <c r="Q260" i="3"/>
  <c r="R260" i="3" s="1"/>
  <c r="S260" i="3" s="1"/>
  <c r="Q269" i="3"/>
  <c r="R269" i="3" s="1"/>
  <c r="S269" i="3" s="1"/>
  <c r="Q276" i="3"/>
  <c r="R276" i="3" s="1"/>
  <c r="S276" i="3" s="1"/>
  <c r="Q277" i="3"/>
  <c r="Q281" i="3"/>
  <c r="R281" i="3" s="1"/>
  <c r="S281" i="3" s="1"/>
  <c r="Q284" i="3"/>
  <c r="R284" i="3" s="1"/>
  <c r="S284" i="3" s="1"/>
  <c r="T284" i="3" s="1"/>
  <c r="Q285" i="3"/>
  <c r="R285" i="3" s="1"/>
  <c r="S285" i="3" s="1"/>
  <c r="Q289" i="3"/>
  <c r="Q297" i="3"/>
  <c r="R297" i="3" s="1"/>
  <c r="S297" i="3" s="1"/>
  <c r="Q301" i="3"/>
  <c r="R301" i="3" s="1"/>
  <c r="S301" i="3" s="1"/>
  <c r="Q308" i="3"/>
  <c r="R308" i="3" s="1"/>
  <c r="S308" i="3" s="1"/>
  <c r="Q309" i="3"/>
  <c r="R309" i="3" s="1"/>
  <c r="S309" i="3" s="1"/>
  <c r="Q313" i="3"/>
  <c r="R313" i="3" s="1"/>
  <c r="S313" i="3" s="1"/>
  <c r="Q316" i="3"/>
  <c r="R316" i="3" s="1"/>
  <c r="S316" i="3" s="1"/>
  <c r="Q320" i="3"/>
  <c r="R320" i="3" s="1"/>
  <c r="S320" i="3" s="1"/>
  <c r="Q321" i="3"/>
  <c r="R321" i="3" s="1"/>
  <c r="S321" i="3" s="1"/>
  <c r="Q324" i="3"/>
  <c r="Q333" i="3"/>
  <c r="R333" i="3" s="1"/>
  <c r="S333" i="3" s="1"/>
  <c r="Q340" i="3"/>
  <c r="R340" i="3" s="1"/>
  <c r="S340" i="3" s="1"/>
  <c r="Q345" i="3"/>
  <c r="R345" i="3" s="1"/>
  <c r="S345" i="3" s="1"/>
  <c r="Q348" i="3"/>
  <c r="R348" i="3" s="1"/>
  <c r="S348" i="3" s="1"/>
  <c r="U348" i="3" s="1"/>
  <c r="Q349" i="3"/>
  <c r="R349" i="3" s="1"/>
  <c r="S349" i="3" s="1"/>
  <c r="Q353" i="3"/>
  <c r="R353" i="3" s="1"/>
  <c r="S353" i="3" s="1"/>
  <c r="Q361" i="3"/>
  <c r="R361" i="3" s="1"/>
  <c r="S361" i="3" s="1"/>
  <c r="Q365" i="3"/>
  <c r="R365" i="3" s="1"/>
  <c r="S365" i="3" s="1"/>
  <c r="Q372" i="3"/>
  <c r="R372" i="3" s="1"/>
  <c r="S372" i="3" s="1"/>
  <c r="Q373" i="3"/>
  <c r="R373" i="3" s="1"/>
  <c r="S373" i="3" s="1"/>
  <c r="Q377" i="3"/>
  <c r="R377" i="3" s="1"/>
  <c r="S377" i="3" s="1"/>
  <c r="Q380" i="3"/>
  <c r="R380" i="3" s="1"/>
  <c r="S380" i="3" s="1"/>
  <c r="Q384" i="3"/>
  <c r="R384" i="3" s="1"/>
  <c r="S384" i="3" s="1"/>
  <c r="Q385" i="3"/>
  <c r="R385" i="3" s="1"/>
  <c r="S385" i="3" s="1"/>
  <c r="Q388" i="3"/>
  <c r="R388" i="3" s="1"/>
  <c r="S388" i="3" s="1"/>
  <c r="Q397" i="3"/>
  <c r="R397" i="3" s="1"/>
  <c r="S397" i="3" s="1"/>
  <c r="Q404" i="3"/>
  <c r="R404" i="3" s="1"/>
  <c r="S404" i="3" s="1"/>
  <c r="Q409" i="3"/>
  <c r="R409" i="3" s="1"/>
  <c r="S409" i="3" s="1"/>
  <c r="Q412" i="3"/>
  <c r="R412" i="3" s="1"/>
  <c r="S412" i="3" s="1"/>
  <c r="T412" i="3" s="1"/>
  <c r="Q413" i="3"/>
  <c r="R413" i="3" s="1"/>
  <c r="S413" i="3" s="1"/>
  <c r="W413" i="3" s="1"/>
  <c r="Q429" i="3"/>
  <c r="R429" i="3" s="1"/>
  <c r="S429" i="3" s="1"/>
  <c r="T429" i="3" s="1"/>
  <c r="Q436" i="3"/>
  <c r="R436" i="3" s="1"/>
  <c r="S436" i="3" s="1"/>
  <c r="Q437" i="3"/>
  <c r="R437" i="3" s="1"/>
  <c r="S437" i="3" s="1"/>
  <c r="P19" i="3"/>
  <c r="P20" i="3"/>
  <c r="P21" i="3"/>
  <c r="Q21" i="3" s="1"/>
  <c r="R21" i="3" s="1"/>
  <c r="S21" i="3" s="1"/>
  <c r="P22" i="3"/>
  <c r="Q22" i="3" s="1"/>
  <c r="R22" i="3" s="1"/>
  <c r="S22" i="3" s="1"/>
  <c r="P23" i="3"/>
  <c r="P24" i="3"/>
  <c r="Q24" i="3" s="1"/>
  <c r="R24" i="3" s="1"/>
  <c r="S24" i="3" s="1"/>
  <c r="P25" i="3"/>
  <c r="Q25" i="3" s="1"/>
  <c r="R25" i="3" s="1"/>
  <c r="S25" i="3" s="1"/>
  <c r="P26" i="3"/>
  <c r="Q26" i="3" s="1"/>
  <c r="R26" i="3" s="1"/>
  <c r="S26" i="3" s="1"/>
  <c r="P27" i="3"/>
  <c r="Q27" i="3" s="1"/>
  <c r="R27" i="3" s="1"/>
  <c r="S27" i="3" s="1"/>
  <c r="P28" i="3"/>
  <c r="Q28" i="3" s="1"/>
  <c r="R28" i="3" s="1"/>
  <c r="S28" i="3" s="1"/>
  <c r="P29" i="3"/>
  <c r="P30" i="3"/>
  <c r="Q30" i="3" s="1"/>
  <c r="R30" i="3" s="1"/>
  <c r="S30" i="3" s="1"/>
  <c r="P31" i="3"/>
  <c r="P32" i="3"/>
  <c r="Q32" i="3" s="1"/>
  <c r="R32" i="3" s="1"/>
  <c r="S32" i="3" s="1"/>
  <c r="P33" i="3"/>
  <c r="Q33" i="3" s="1"/>
  <c r="R33" i="3" s="1"/>
  <c r="S33" i="3" s="1"/>
  <c r="P34" i="3"/>
  <c r="Q34" i="3" s="1"/>
  <c r="R34" i="3" s="1"/>
  <c r="S34" i="3" s="1"/>
  <c r="P35" i="3"/>
  <c r="P36" i="3"/>
  <c r="Q36" i="3" s="1"/>
  <c r="R36" i="3" s="1"/>
  <c r="S36" i="3" s="1"/>
  <c r="P37" i="3"/>
  <c r="Q37" i="3" s="1"/>
  <c r="R37" i="3" s="1"/>
  <c r="S37" i="3" s="1"/>
  <c r="P38" i="3"/>
  <c r="Q38" i="3" s="1"/>
  <c r="R38" i="3" s="1"/>
  <c r="S38" i="3" s="1"/>
  <c r="P39" i="3"/>
  <c r="P40" i="3"/>
  <c r="Q40" i="3" s="1"/>
  <c r="R40" i="3" s="1"/>
  <c r="S40" i="3" s="1"/>
  <c r="P41" i="3"/>
  <c r="P42" i="3"/>
  <c r="Q42" i="3" s="1"/>
  <c r="R42" i="3" s="1"/>
  <c r="S42" i="3" s="1"/>
  <c r="P43" i="3"/>
  <c r="Q43" i="3" s="1"/>
  <c r="R43" i="3" s="1"/>
  <c r="S43" i="3" s="1"/>
  <c r="P44" i="3"/>
  <c r="Q44" i="3" s="1"/>
  <c r="R44" i="3" s="1"/>
  <c r="S44" i="3" s="1"/>
  <c r="P45" i="3"/>
  <c r="P46" i="3"/>
  <c r="Q46" i="3" s="1"/>
  <c r="R46" i="3" s="1"/>
  <c r="S46" i="3" s="1"/>
  <c r="P47" i="3"/>
  <c r="Q47" i="3" s="1"/>
  <c r="R47" i="3" s="1"/>
  <c r="S47" i="3" s="1"/>
  <c r="P48" i="3"/>
  <c r="Q48" i="3" s="1"/>
  <c r="P49" i="3"/>
  <c r="P50" i="3"/>
  <c r="Q50" i="3" s="1"/>
  <c r="R50" i="3" s="1"/>
  <c r="S50" i="3" s="1"/>
  <c r="P51" i="3"/>
  <c r="P52" i="3"/>
  <c r="Q52" i="3" s="1"/>
  <c r="R52" i="3" s="1"/>
  <c r="S52" i="3" s="1"/>
  <c r="P53" i="3"/>
  <c r="Q53" i="3" s="1"/>
  <c r="R53" i="3" s="1"/>
  <c r="S53" i="3" s="1"/>
  <c r="P54" i="3"/>
  <c r="Q54" i="3" s="1"/>
  <c r="R54" i="3" s="1"/>
  <c r="S54" i="3" s="1"/>
  <c r="T54" i="3" s="1"/>
  <c r="P55" i="3"/>
  <c r="P56" i="3"/>
  <c r="Q56" i="3" s="1"/>
  <c r="R56" i="3" s="1"/>
  <c r="S56" i="3" s="1"/>
  <c r="P57" i="3"/>
  <c r="Q57" i="3" s="1"/>
  <c r="R57" i="3" s="1"/>
  <c r="S57" i="3" s="1"/>
  <c r="P58" i="3"/>
  <c r="Q58" i="3" s="1"/>
  <c r="R58" i="3" s="1"/>
  <c r="S58" i="3" s="1"/>
  <c r="P59" i="3"/>
  <c r="Q59" i="3" s="1"/>
  <c r="R59" i="3" s="1"/>
  <c r="P60" i="3"/>
  <c r="P61" i="3"/>
  <c r="Q61" i="3" s="1"/>
  <c r="R61" i="3" s="1"/>
  <c r="S61" i="3" s="1"/>
  <c r="P62" i="3"/>
  <c r="Q62" i="3" s="1"/>
  <c r="R62" i="3" s="1"/>
  <c r="S62" i="3" s="1"/>
  <c r="P63" i="3"/>
  <c r="P64" i="3"/>
  <c r="Q64" i="3" s="1"/>
  <c r="R64" i="3" s="1"/>
  <c r="S64" i="3" s="1"/>
  <c r="P65" i="3"/>
  <c r="P66" i="3"/>
  <c r="Q66" i="3" s="1"/>
  <c r="R66" i="3" s="1"/>
  <c r="S66" i="3" s="1"/>
  <c r="P67" i="3"/>
  <c r="P68" i="3"/>
  <c r="Q68" i="3" s="1"/>
  <c r="R68" i="3" s="1"/>
  <c r="S68" i="3" s="1"/>
  <c r="P69" i="3"/>
  <c r="Q69" i="3" s="1"/>
  <c r="R69" i="3" s="1"/>
  <c r="S69" i="3" s="1"/>
  <c r="P70" i="3"/>
  <c r="Q70" i="3" s="1"/>
  <c r="R70" i="3" s="1"/>
  <c r="S70" i="3" s="1"/>
  <c r="P71" i="3"/>
  <c r="P72" i="3"/>
  <c r="P73" i="3"/>
  <c r="P74" i="3"/>
  <c r="Q74" i="3" s="1"/>
  <c r="R74" i="3" s="1"/>
  <c r="S74" i="3" s="1"/>
  <c r="P75" i="3"/>
  <c r="Q75" i="3" s="1"/>
  <c r="R75" i="3" s="1"/>
  <c r="S75" i="3" s="1"/>
  <c r="P76" i="3"/>
  <c r="P77" i="3"/>
  <c r="Q77" i="3" s="1"/>
  <c r="R77" i="3" s="1"/>
  <c r="S77" i="3" s="1"/>
  <c r="P78" i="3"/>
  <c r="Q78" i="3" s="1"/>
  <c r="R78" i="3" s="1"/>
  <c r="S78" i="3" s="1"/>
  <c r="P79" i="3"/>
  <c r="Q79" i="3" s="1"/>
  <c r="R79" i="3" s="1"/>
  <c r="P80" i="3"/>
  <c r="Q80" i="3" s="1"/>
  <c r="P81" i="3"/>
  <c r="P82" i="3"/>
  <c r="Q82" i="3" s="1"/>
  <c r="R82" i="3" s="1"/>
  <c r="S82" i="3" s="1"/>
  <c r="P83" i="3"/>
  <c r="P84" i="3"/>
  <c r="Q84" i="3" s="1"/>
  <c r="R84" i="3" s="1"/>
  <c r="S84" i="3" s="1"/>
  <c r="P85" i="3"/>
  <c r="Q85" i="3" s="1"/>
  <c r="R85" i="3" s="1"/>
  <c r="S85" i="3" s="1"/>
  <c r="P86" i="3"/>
  <c r="Q86" i="3" s="1"/>
  <c r="R86" i="3" s="1"/>
  <c r="S86" i="3" s="1"/>
  <c r="P87" i="3"/>
  <c r="P88" i="3"/>
  <c r="P89" i="3"/>
  <c r="Q89" i="3" s="1"/>
  <c r="P90" i="3"/>
  <c r="Q90" i="3" s="1"/>
  <c r="R90" i="3" s="1"/>
  <c r="S90" i="3" s="1"/>
  <c r="P91" i="3"/>
  <c r="Q91" i="3" s="1"/>
  <c r="R91" i="3" s="1"/>
  <c r="S91" i="3" s="1"/>
  <c r="P92" i="3"/>
  <c r="P93" i="3"/>
  <c r="P94" i="3"/>
  <c r="Q94" i="3" s="1"/>
  <c r="R94" i="3" s="1"/>
  <c r="S94" i="3" s="1"/>
  <c r="P95" i="3"/>
  <c r="Q95" i="3" s="1"/>
  <c r="R95" i="3" s="1"/>
  <c r="S95" i="3" s="1"/>
  <c r="P96" i="3"/>
  <c r="Q96" i="3" s="1"/>
  <c r="R96" i="3" s="1"/>
  <c r="S96" i="3" s="1"/>
  <c r="P97" i="3"/>
  <c r="P98" i="3"/>
  <c r="Q98" i="3" s="1"/>
  <c r="R98" i="3" s="1"/>
  <c r="S98" i="3" s="1"/>
  <c r="P99" i="3"/>
  <c r="Q99" i="3" s="1"/>
  <c r="P100" i="3"/>
  <c r="Q100" i="3" s="1"/>
  <c r="R100" i="3" s="1"/>
  <c r="S100" i="3" s="1"/>
  <c r="P101" i="3"/>
  <c r="Q101" i="3" s="1"/>
  <c r="R101" i="3" s="1"/>
  <c r="S101" i="3" s="1"/>
  <c r="P102" i="3"/>
  <c r="Q102" i="3" s="1"/>
  <c r="R102" i="3" s="1"/>
  <c r="S102" i="3" s="1"/>
  <c r="P103" i="3"/>
  <c r="Q103" i="3" s="1"/>
  <c r="R103" i="3" s="1"/>
  <c r="S103" i="3" s="1"/>
  <c r="P104" i="3"/>
  <c r="Q104" i="3" s="1"/>
  <c r="R104" i="3" s="1"/>
  <c r="S104" i="3" s="1"/>
  <c r="P105" i="3"/>
  <c r="P106" i="3"/>
  <c r="Q106" i="3" s="1"/>
  <c r="R106" i="3" s="1"/>
  <c r="S106" i="3" s="1"/>
  <c r="P107" i="3"/>
  <c r="Q107" i="3" s="1"/>
  <c r="R107" i="3" s="1"/>
  <c r="S107" i="3" s="1"/>
  <c r="P108" i="3"/>
  <c r="Q108" i="3" s="1"/>
  <c r="R108" i="3" s="1"/>
  <c r="S108" i="3" s="1"/>
  <c r="P109" i="3"/>
  <c r="P110" i="3"/>
  <c r="Q110" i="3" s="1"/>
  <c r="R110" i="3" s="1"/>
  <c r="S110" i="3" s="1"/>
  <c r="P111" i="3"/>
  <c r="Q111" i="3" s="1"/>
  <c r="R111" i="3" s="1"/>
  <c r="P112" i="3"/>
  <c r="Q112" i="3" s="1"/>
  <c r="R112" i="3" s="1"/>
  <c r="S112" i="3" s="1"/>
  <c r="P113" i="3"/>
  <c r="Q113" i="3" s="1"/>
  <c r="R113" i="3" s="1"/>
  <c r="S113" i="3" s="1"/>
  <c r="P114" i="3"/>
  <c r="Q114" i="3" s="1"/>
  <c r="R114" i="3" s="1"/>
  <c r="S114" i="3" s="1"/>
  <c r="P115" i="3"/>
  <c r="Q115" i="3" s="1"/>
  <c r="P116" i="3"/>
  <c r="P117" i="3"/>
  <c r="P118" i="3"/>
  <c r="Q118" i="3" s="1"/>
  <c r="R118" i="3" s="1"/>
  <c r="S118" i="3" s="1"/>
  <c r="P119" i="3"/>
  <c r="Q119" i="3" s="1"/>
  <c r="R119" i="3" s="1"/>
  <c r="S119" i="3" s="1"/>
  <c r="P120" i="3"/>
  <c r="Q120" i="3" s="1"/>
  <c r="R120" i="3" s="1"/>
  <c r="S120" i="3" s="1"/>
  <c r="P121" i="3"/>
  <c r="P122" i="3"/>
  <c r="Q122" i="3" s="1"/>
  <c r="R122" i="3" s="1"/>
  <c r="S122" i="3" s="1"/>
  <c r="U122" i="3" s="1"/>
  <c r="P123" i="3"/>
  <c r="Q123" i="3" s="1"/>
  <c r="R123" i="3" s="1"/>
  <c r="S123" i="3" s="1"/>
  <c r="P124" i="3"/>
  <c r="P125" i="3"/>
  <c r="Q125" i="3" s="1"/>
  <c r="R125" i="3" s="1"/>
  <c r="S125" i="3" s="1"/>
  <c r="P126" i="3"/>
  <c r="Q126" i="3" s="1"/>
  <c r="R126" i="3" s="1"/>
  <c r="S126" i="3" s="1"/>
  <c r="P127" i="3"/>
  <c r="Q127" i="3" s="1"/>
  <c r="R127" i="3" s="1"/>
  <c r="S127" i="3" s="1"/>
  <c r="P128" i="3"/>
  <c r="P129" i="3"/>
  <c r="P130" i="3"/>
  <c r="Q130" i="3" s="1"/>
  <c r="R130" i="3" s="1"/>
  <c r="S130" i="3" s="1"/>
  <c r="P131" i="3"/>
  <c r="Q131" i="3" s="1"/>
  <c r="P132" i="3"/>
  <c r="P133" i="3"/>
  <c r="Q133" i="3" s="1"/>
  <c r="R133" i="3" s="1"/>
  <c r="S133" i="3" s="1"/>
  <c r="P134" i="3"/>
  <c r="Q134" i="3" s="1"/>
  <c r="R134" i="3" s="1"/>
  <c r="S134" i="3" s="1"/>
  <c r="P135" i="3"/>
  <c r="Q135" i="3" s="1"/>
  <c r="R135" i="3" s="1"/>
  <c r="S135" i="3" s="1"/>
  <c r="P136" i="3"/>
  <c r="Q136" i="3" s="1"/>
  <c r="R136" i="3" s="1"/>
  <c r="S136" i="3" s="1"/>
  <c r="P137" i="3"/>
  <c r="Q137" i="3" s="1"/>
  <c r="R137" i="3" s="1"/>
  <c r="S137" i="3" s="1"/>
  <c r="P138" i="3"/>
  <c r="Q138" i="3" s="1"/>
  <c r="R138" i="3" s="1"/>
  <c r="S138" i="3" s="1"/>
  <c r="P139" i="3"/>
  <c r="Q139" i="3" s="1"/>
  <c r="R139" i="3" s="1"/>
  <c r="S139" i="3" s="1"/>
  <c r="P140" i="3"/>
  <c r="Q140" i="3" s="1"/>
  <c r="R140" i="3" s="1"/>
  <c r="S140" i="3" s="1"/>
  <c r="P141" i="3"/>
  <c r="P142" i="3"/>
  <c r="Q142" i="3" s="1"/>
  <c r="R142" i="3" s="1"/>
  <c r="S142" i="3" s="1"/>
  <c r="P143" i="3"/>
  <c r="Q143" i="3" s="1"/>
  <c r="R143" i="3" s="1"/>
  <c r="S143" i="3" s="1"/>
  <c r="P144" i="3"/>
  <c r="Q144" i="3" s="1"/>
  <c r="R144" i="3" s="1"/>
  <c r="S144" i="3" s="1"/>
  <c r="P145" i="3"/>
  <c r="Q145" i="3" s="1"/>
  <c r="R145" i="3" s="1"/>
  <c r="S145" i="3" s="1"/>
  <c r="P146" i="3"/>
  <c r="Q146" i="3" s="1"/>
  <c r="R146" i="3" s="1"/>
  <c r="S146" i="3" s="1"/>
  <c r="P147" i="3"/>
  <c r="Q147" i="3" s="1"/>
  <c r="R147" i="3" s="1"/>
  <c r="S147" i="3" s="1"/>
  <c r="P148" i="3"/>
  <c r="P149" i="3"/>
  <c r="P150" i="3"/>
  <c r="Q150" i="3" s="1"/>
  <c r="R150" i="3" s="1"/>
  <c r="S150" i="3" s="1"/>
  <c r="P151" i="3"/>
  <c r="Q151" i="3" s="1"/>
  <c r="P152" i="3"/>
  <c r="Q152" i="3" s="1"/>
  <c r="R152" i="3" s="1"/>
  <c r="S152" i="3" s="1"/>
  <c r="P153" i="3"/>
  <c r="P154" i="3"/>
  <c r="Q154" i="3" s="1"/>
  <c r="R154" i="3" s="1"/>
  <c r="S154" i="3" s="1"/>
  <c r="U154" i="3" s="1"/>
  <c r="P155" i="3"/>
  <c r="Q155" i="3" s="1"/>
  <c r="R155" i="3" s="1"/>
  <c r="P156" i="3"/>
  <c r="P157" i="3"/>
  <c r="P158" i="3"/>
  <c r="Q158" i="3" s="1"/>
  <c r="R158" i="3" s="1"/>
  <c r="S158" i="3" s="1"/>
  <c r="P159" i="3"/>
  <c r="Q159" i="3" s="1"/>
  <c r="R159" i="3" s="1"/>
  <c r="S159" i="3" s="1"/>
  <c r="P160" i="3"/>
  <c r="Q160" i="3" s="1"/>
  <c r="R160" i="3" s="1"/>
  <c r="S160" i="3" s="1"/>
  <c r="P161" i="3"/>
  <c r="P162" i="3"/>
  <c r="Q162" i="3" s="1"/>
  <c r="R162" i="3" s="1"/>
  <c r="S162" i="3" s="1"/>
  <c r="P163" i="3"/>
  <c r="Q163" i="3" s="1"/>
  <c r="R163" i="3" s="1"/>
  <c r="S163" i="3" s="1"/>
  <c r="P164" i="3"/>
  <c r="Q164" i="3" s="1"/>
  <c r="R164" i="3" s="1"/>
  <c r="S164" i="3" s="1"/>
  <c r="P165" i="3"/>
  <c r="Q165" i="3" s="1"/>
  <c r="R165" i="3" s="1"/>
  <c r="S165" i="3" s="1"/>
  <c r="P166" i="3"/>
  <c r="Q166" i="3" s="1"/>
  <c r="R166" i="3" s="1"/>
  <c r="S166" i="3" s="1"/>
  <c r="P167" i="3"/>
  <c r="Q167" i="3" s="1"/>
  <c r="R167" i="3" s="1"/>
  <c r="S167" i="3" s="1"/>
  <c r="P168" i="3"/>
  <c r="Q168" i="3" s="1"/>
  <c r="R168" i="3" s="1"/>
  <c r="S168" i="3" s="1"/>
  <c r="P169" i="3"/>
  <c r="P170" i="3"/>
  <c r="Q170" i="3" s="1"/>
  <c r="R170" i="3" s="1"/>
  <c r="S170" i="3" s="1"/>
  <c r="P171" i="3"/>
  <c r="Q171" i="3" s="1"/>
  <c r="R171" i="3" s="1"/>
  <c r="S171" i="3" s="1"/>
  <c r="P172" i="3"/>
  <c r="Q172" i="3" s="1"/>
  <c r="R172" i="3" s="1"/>
  <c r="S172" i="3" s="1"/>
  <c r="P173" i="3"/>
  <c r="P174" i="3"/>
  <c r="Q174" i="3" s="1"/>
  <c r="R174" i="3" s="1"/>
  <c r="S174" i="3" s="1"/>
  <c r="P175" i="3"/>
  <c r="Q175" i="3" s="1"/>
  <c r="R175" i="3" s="1"/>
  <c r="S175" i="3" s="1"/>
  <c r="P176" i="3"/>
  <c r="Q176" i="3" s="1"/>
  <c r="R176" i="3" s="1"/>
  <c r="S176" i="3" s="1"/>
  <c r="P177" i="3"/>
  <c r="Q177" i="3" s="1"/>
  <c r="R177" i="3" s="1"/>
  <c r="S177" i="3" s="1"/>
  <c r="P178" i="3"/>
  <c r="Q178" i="3" s="1"/>
  <c r="R178" i="3" s="1"/>
  <c r="S178" i="3" s="1"/>
  <c r="P179" i="3"/>
  <c r="Q179" i="3" s="1"/>
  <c r="R179" i="3" s="1"/>
  <c r="S179" i="3" s="1"/>
  <c r="P180" i="3"/>
  <c r="P181" i="3"/>
  <c r="P182" i="3"/>
  <c r="Q182" i="3" s="1"/>
  <c r="R182" i="3" s="1"/>
  <c r="S182" i="3" s="1"/>
  <c r="P183" i="3"/>
  <c r="Q183" i="3" s="1"/>
  <c r="P184" i="3"/>
  <c r="Q184" i="3" s="1"/>
  <c r="R184" i="3" s="1"/>
  <c r="S184" i="3" s="1"/>
  <c r="P185" i="3"/>
  <c r="P186" i="3"/>
  <c r="Q186" i="3" s="1"/>
  <c r="R186" i="3" s="1"/>
  <c r="S186" i="3" s="1"/>
  <c r="T186" i="3" s="1"/>
  <c r="P187" i="3"/>
  <c r="Q187" i="3" s="1"/>
  <c r="R187" i="3" s="1"/>
  <c r="S187" i="3" s="1"/>
  <c r="P188" i="3"/>
  <c r="P189" i="3"/>
  <c r="Q189" i="3" s="1"/>
  <c r="R189" i="3" s="1"/>
  <c r="S189" i="3" s="1"/>
  <c r="P190" i="3"/>
  <c r="Q190" i="3" s="1"/>
  <c r="R190" i="3" s="1"/>
  <c r="S190" i="3" s="1"/>
  <c r="P191" i="3"/>
  <c r="Q191" i="3" s="1"/>
  <c r="R191" i="3" s="1"/>
  <c r="S191" i="3" s="1"/>
  <c r="P192" i="3"/>
  <c r="P193" i="3"/>
  <c r="P194" i="3"/>
  <c r="Q194" i="3" s="1"/>
  <c r="R194" i="3" s="1"/>
  <c r="S194" i="3" s="1"/>
  <c r="P195" i="3"/>
  <c r="Q195" i="3" s="1"/>
  <c r="R195" i="3" s="1"/>
  <c r="S195" i="3" s="1"/>
  <c r="P196" i="3"/>
  <c r="P197" i="3"/>
  <c r="Q197" i="3" s="1"/>
  <c r="R197" i="3" s="1"/>
  <c r="S197" i="3" s="1"/>
  <c r="P198" i="3"/>
  <c r="Q198" i="3" s="1"/>
  <c r="R198" i="3" s="1"/>
  <c r="S198" i="3" s="1"/>
  <c r="P199" i="3"/>
  <c r="Q199" i="3" s="1"/>
  <c r="R199" i="3" s="1"/>
  <c r="S199" i="3" s="1"/>
  <c r="P200" i="3"/>
  <c r="Q200" i="3" s="1"/>
  <c r="R200" i="3" s="1"/>
  <c r="S200" i="3" s="1"/>
  <c r="P201" i="3"/>
  <c r="Q201" i="3" s="1"/>
  <c r="R201" i="3" s="1"/>
  <c r="S201" i="3" s="1"/>
  <c r="P202" i="3"/>
  <c r="Q202" i="3" s="1"/>
  <c r="R202" i="3" s="1"/>
  <c r="S202" i="3" s="1"/>
  <c r="P203" i="3"/>
  <c r="Q203" i="3" s="1"/>
  <c r="R203" i="3" s="1"/>
  <c r="S203" i="3" s="1"/>
  <c r="P204" i="3"/>
  <c r="Q204" i="3" s="1"/>
  <c r="R204" i="3" s="1"/>
  <c r="S204" i="3" s="1"/>
  <c r="P205" i="3"/>
  <c r="P206" i="3"/>
  <c r="Q206" i="3" s="1"/>
  <c r="R206" i="3" s="1"/>
  <c r="S206" i="3" s="1"/>
  <c r="P207" i="3"/>
  <c r="Q207" i="3" s="1"/>
  <c r="R207" i="3" s="1"/>
  <c r="S207" i="3" s="1"/>
  <c r="P208" i="3"/>
  <c r="Q208" i="3" s="1"/>
  <c r="R208" i="3" s="1"/>
  <c r="S208" i="3" s="1"/>
  <c r="P209" i="3"/>
  <c r="Q209" i="3" s="1"/>
  <c r="R209" i="3" s="1"/>
  <c r="S209" i="3" s="1"/>
  <c r="P210" i="3"/>
  <c r="Q210" i="3" s="1"/>
  <c r="R210" i="3" s="1"/>
  <c r="S210" i="3" s="1"/>
  <c r="P211" i="3"/>
  <c r="Q211" i="3" s="1"/>
  <c r="R211" i="3" s="1"/>
  <c r="S211" i="3" s="1"/>
  <c r="P212" i="3"/>
  <c r="P213" i="3"/>
  <c r="P214" i="3"/>
  <c r="Q214" i="3" s="1"/>
  <c r="R214" i="3" s="1"/>
  <c r="S214" i="3" s="1"/>
  <c r="P215" i="3"/>
  <c r="Q215" i="3" s="1"/>
  <c r="R215" i="3" s="1"/>
  <c r="S215" i="3" s="1"/>
  <c r="P216" i="3"/>
  <c r="Q216" i="3" s="1"/>
  <c r="R216" i="3" s="1"/>
  <c r="S216" i="3" s="1"/>
  <c r="P217" i="3"/>
  <c r="P218" i="3"/>
  <c r="Q218" i="3" s="1"/>
  <c r="R218" i="3" s="1"/>
  <c r="S218" i="3" s="1"/>
  <c r="P219" i="3"/>
  <c r="Q219" i="3" s="1"/>
  <c r="R219" i="3" s="1"/>
  <c r="S219" i="3" s="1"/>
  <c r="P220" i="3"/>
  <c r="P221" i="3"/>
  <c r="P222" i="3"/>
  <c r="Q222" i="3" s="1"/>
  <c r="R222" i="3" s="1"/>
  <c r="S222" i="3" s="1"/>
  <c r="P223" i="3"/>
  <c r="Q223" i="3" s="1"/>
  <c r="R223" i="3" s="1"/>
  <c r="S223" i="3" s="1"/>
  <c r="P224" i="3"/>
  <c r="Q224" i="3" s="1"/>
  <c r="R224" i="3" s="1"/>
  <c r="S224" i="3" s="1"/>
  <c r="P225" i="3"/>
  <c r="P226" i="3"/>
  <c r="Q226" i="3" s="1"/>
  <c r="R226" i="3" s="1"/>
  <c r="S226" i="3" s="1"/>
  <c r="P227" i="3"/>
  <c r="Q227" i="3" s="1"/>
  <c r="P228" i="3"/>
  <c r="Q228" i="3" s="1"/>
  <c r="R228" i="3" s="1"/>
  <c r="S228" i="3" s="1"/>
  <c r="P229" i="3"/>
  <c r="Q229" i="3" s="1"/>
  <c r="R229" i="3" s="1"/>
  <c r="S229" i="3" s="1"/>
  <c r="P230" i="3"/>
  <c r="Q230" i="3" s="1"/>
  <c r="R230" i="3" s="1"/>
  <c r="S230" i="3" s="1"/>
  <c r="P231" i="3"/>
  <c r="Q231" i="3" s="1"/>
  <c r="R231" i="3" s="1"/>
  <c r="S231" i="3" s="1"/>
  <c r="P232" i="3"/>
  <c r="Q232" i="3" s="1"/>
  <c r="R232" i="3" s="1"/>
  <c r="S232" i="3" s="1"/>
  <c r="P233" i="3"/>
  <c r="P234" i="3"/>
  <c r="Q234" i="3" s="1"/>
  <c r="R234" i="3" s="1"/>
  <c r="S234" i="3" s="1"/>
  <c r="P235" i="3"/>
  <c r="Q235" i="3" s="1"/>
  <c r="R235" i="3" s="1"/>
  <c r="S235" i="3" s="1"/>
  <c r="P236" i="3"/>
  <c r="Q236" i="3" s="1"/>
  <c r="R236" i="3" s="1"/>
  <c r="S236" i="3" s="1"/>
  <c r="P237" i="3"/>
  <c r="P238" i="3"/>
  <c r="Q238" i="3" s="1"/>
  <c r="R238" i="3" s="1"/>
  <c r="S238" i="3" s="1"/>
  <c r="P239" i="3"/>
  <c r="Q239" i="3" s="1"/>
  <c r="R239" i="3" s="1"/>
  <c r="S239" i="3" s="1"/>
  <c r="P240" i="3"/>
  <c r="Q240" i="3" s="1"/>
  <c r="R240" i="3" s="1"/>
  <c r="S240" i="3" s="1"/>
  <c r="P241" i="3"/>
  <c r="Q241" i="3" s="1"/>
  <c r="R241" i="3" s="1"/>
  <c r="S241" i="3" s="1"/>
  <c r="P242" i="3"/>
  <c r="Q242" i="3" s="1"/>
  <c r="R242" i="3" s="1"/>
  <c r="S242" i="3" s="1"/>
  <c r="P243" i="3"/>
  <c r="Q243" i="3" s="1"/>
  <c r="R243" i="3" s="1"/>
  <c r="S243" i="3" s="1"/>
  <c r="P244" i="3"/>
  <c r="P245" i="3"/>
  <c r="P246" i="3"/>
  <c r="Q246" i="3" s="1"/>
  <c r="R246" i="3" s="1"/>
  <c r="S246" i="3" s="1"/>
  <c r="P247" i="3"/>
  <c r="Q247" i="3" s="1"/>
  <c r="R247" i="3" s="1"/>
  <c r="S247" i="3" s="1"/>
  <c r="P248" i="3"/>
  <c r="Q248" i="3" s="1"/>
  <c r="R248" i="3" s="1"/>
  <c r="S248" i="3" s="1"/>
  <c r="P249" i="3"/>
  <c r="P250" i="3"/>
  <c r="Q250" i="3" s="1"/>
  <c r="R250" i="3" s="1"/>
  <c r="S250" i="3" s="1"/>
  <c r="U250" i="3" s="1"/>
  <c r="P251" i="3"/>
  <c r="Q251" i="3" s="1"/>
  <c r="R251" i="3" s="1"/>
  <c r="S251" i="3" s="1"/>
  <c r="P252" i="3"/>
  <c r="P253" i="3"/>
  <c r="Q253" i="3" s="1"/>
  <c r="R253" i="3" s="1"/>
  <c r="S253" i="3" s="1"/>
  <c r="P254" i="3"/>
  <c r="Q254" i="3" s="1"/>
  <c r="R254" i="3" s="1"/>
  <c r="S254" i="3" s="1"/>
  <c r="P255" i="3"/>
  <c r="Q255" i="3" s="1"/>
  <c r="R255" i="3" s="1"/>
  <c r="S255" i="3" s="1"/>
  <c r="P256" i="3"/>
  <c r="P257" i="3"/>
  <c r="P258" i="3"/>
  <c r="Q258" i="3" s="1"/>
  <c r="R258" i="3" s="1"/>
  <c r="S258" i="3" s="1"/>
  <c r="P259" i="3"/>
  <c r="Q259" i="3" s="1"/>
  <c r="R259" i="3" s="1"/>
  <c r="S259" i="3" s="1"/>
  <c r="P260" i="3"/>
  <c r="P261" i="3"/>
  <c r="Q261" i="3" s="1"/>
  <c r="R261" i="3" s="1"/>
  <c r="S261" i="3" s="1"/>
  <c r="P262" i="3"/>
  <c r="Q262" i="3" s="1"/>
  <c r="R262" i="3" s="1"/>
  <c r="S262" i="3" s="1"/>
  <c r="P263" i="3"/>
  <c r="Q263" i="3" s="1"/>
  <c r="R263" i="3" s="1"/>
  <c r="S263" i="3" s="1"/>
  <c r="U263" i="3" s="1"/>
  <c r="P264" i="3"/>
  <c r="Q264" i="3" s="1"/>
  <c r="R264" i="3" s="1"/>
  <c r="S264" i="3" s="1"/>
  <c r="P265" i="3"/>
  <c r="Q265" i="3" s="1"/>
  <c r="R265" i="3" s="1"/>
  <c r="S265" i="3" s="1"/>
  <c r="P266" i="3"/>
  <c r="Q266" i="3" s="1"/>
  <c r="R266" i="3" s="1"/>
  <c r="S266" i="3" s="1"/>
  <c r="P267" i="3"/>
  <c r="Q267" i="3" s="1"/>
  <c r="R267" i="3" s="1"/>
  <c r="S267" i="3" s="1"/>
  <c r="P268" i="3"/>
  <c r="Q268" i="3" s="1"/>
  <c r="R268" i="3" s="1"/>
  <c r="S268" i="3" s="1"/>
  <c r="P269" i="3"/>
  <c r="P270" i="3"/>
  <c r="Q270" i="3" s="1"/>
  <c r="R270" i="3" s="1"/>
  <c r="S270" i="3" s="1"/>
  <c r="P271" i="3"/>
  <c r="Q271" i="3" s="1"/>
  <c r="R271" i="3" s="1"/>
  <c r="S271" i="3" s="1"/>
  <c r="P272" i="3"/>
  <c r="Q272" i="3" s="1"/>
  <c r="R272" i="3" s="1"/>
  <c r="S272" i="3" s="1"/>
  <c r="P273" i="3"/>
  <c r="Q273" i="3" s="1"/>
  <c r="R273" i="3" s="1"/>
  <c r="S273" i="3" s="1"/>
  <c r="P274" i="3"/>
  <c r="Q274" i="3" s="1"/>
  <c r="R274" i="3" s="1"/>
  <c r="S274" i="3" s="1"/>
  <c r="P275" i="3"/>
  <c r="Q275" i="3" s="1"/>
  <c r="R275" i="3" s="1"/>
  <c r="S275" i="3" s="1"/>
  <c r="P276" i="3"/>
  <c r="P277" i="3"/>
  <c r="P278" i="3"/>
  <c r="Q278" i="3" s="1"/>
  <c r="R278" i="3" s="1"/>
  <c r="S278" i="3" s="1"/>
  <c r="P279" i="3"/>
  <c r="Q279" i="3" s="1"/>
  <c r="R279" i="3" s="1"/>
  <c r="S279" i="3" s="1"/>
  <c r="P280" i="3"/>
  <c r="Q280" i="3" s="1"/>
  <c r="R280" i="3" s="1"/>
  <c r="S280" i="3" s="1"/>
  <c r="P281" i="3"/>
  <c r="P282" i="3"/>
  <c r="Q282" i="3" s="1"/>
  <c r="R282" i="3" s="1"/>
  <c r="S282" i="3" s="1"/>
  <c r="P283" i="3"/>
  <c r="Q283" i="3" s="1"/>
  <c r="R283" i="3" s="1"/>
  <c r="S283" i="3" s="1"/>
  <c r="P284" i="3"/>
  <c r="P285" i="3"/>
  <c r="P286" i="3"/>
  <c r="Q286" i="3" s="1"/>
  <c r="R286" i="3" s="1"/>
  <c r="S286" i="3" s="1"/>
  <c r="P287" i="3"/>
  <c r="Q287" i="3" s="1"/>
  <c r="R287" i="3" s="1"/>
  <c r="S287" i="3" s="1"/>
  <c r="P288" i="3"/>
  <c r="Q288" i="3" s="1"/>
  <c r="R288" i="3" s="1"/>
  <c r="S288" i="3" s="1"/>
  <c r="P289" i="3"/>
  <c r="P290" i="3"/>
  <c r="Q290" i="3" s="1"/>
  <c r="R290" i="3" s="1"/>
  <c r="S290" i="3" s="1"/>
  <c r="P291" i="3"/>
  <c r="Q291" i="3" s="1"/>
  <c r="R291" i="3" s="1"/>
  <c r="S291" i="3" s="1"/>
  <c r="P292" i="3"/>
  <c r="Q292" i="3" s="1"/>
  <c r="R292" i="3" s="1"/>
  <c r="S292" i="3" s="1"/>
  <c r="P293" i="3"/>
  <c r="Q293" i="3" s="1"/>
  <c r="R293" i="3" s="1"/>
  <c r="S293" i="3" s="1"/>
  <c r="P294" i="3"/>
  <c r="Q294" i="3" s="1"/>
  <c r="R294" i="3" s="1"/>
  <c r="S294" i="3" s="1"/>
  <c r="P295" i="3"/>
  <c r="Q295" i="3" s="1"/>
  <c r="R295" i="3" s="1"/>
  <c r="S295" i="3" s="1"/>
  <c r="P296" i="3"/>
  <c r="Q296" i="3" s="1"/>
  <c r="R296" i="3" s="1"/>
  <c r="S296" i="3" s="1"/>
  <c r="P297" i="3"/>
  <c r="P298" i="3"/>
  <c r="Q298" i="3" s="1"/>
  <c r="R298" i="3" s="1"/>
  <c r="S298" i="3" s="1"/>
  <c r="P299" i="3"/>
  <c r="Q299" i="3" s="1"/>
  <c r="R299" i="3" s="1"/>
  <c r="S299" i="3" s="1"/>
  <c r="P300" i="3"/>
  <c r="Q300" i="3" s="1"/>
  <c r="R300" i="3" s="1"/>
  <c r="S300" i="3" s="1"/>
  <c r="P301" i="3"/>
  <c r="P302" i="3"/>
  <c r="Q302" i="3" s="1"/>
  <c r="R302" i="3" s="1"/>
  <c r="S302" i="3" s="1"/>
  <c r="P303" i="3"/>
  <c r="Q303" i="3" s="1"/>
  <c r="R303" i="3" s="1"/>
  <c r="S303" i="3" s="1"/>
  <c r="P304" i="3"/>
  <c r="Q304" i="3" s="1"/>
  <c r="R304" i="3" s="1"/>
  <c r="S304" i="3" s="1"/>
  <c r="P305" i="3"/>
  <c r="Q305" i="3" s="1"/>
  <c r="R305" i="3" s="1"/>
  <c r="S305" i="3" s="1"/>
  <c r="P306" i="3"/>
  <c r="Q306" i="3" s="1"/>
  <c r="R306" i="3" s="1"/>
  <c r="S306" i="3" s="1"/>
  <c r="P307" i="3"/>
  <c r="Q307" i="3" s="1"/>
  <c r="R307" i="3" s="1"/>
  <c r="S307" i="3" s="1"/>
  <c r="P308" i="3"/>
  <c r="P309" i="3"/>
  <c r="P310" i="3"/>
  <c r="Q310" i="3" s="1"/>
  <c r="R310" i="3" s="1"/>
  <c r="S310" i="3" s="1"/>
  <c r="P311" i="3"/>
  <c r="Q311" i="3" s="1"/>
  <c r="R311" i="3" s="1"/>
  <c r="S311" i="3" s="1"/>
  <c r="P312" i="3"/>
  <c r="Q312" i="3" s="1"/>
  <c r="R312" i="3" s="1"/>
  <c r="S312" i="3" s="1"/>
  <c r="P313" i="3"/>
  <c r="P314" i="3"/>
  <c r="Q314" i="3" s="1"/>
  <c r="R314" i="3" s="1"/>
  <c r="S314" i="3" s="1"/>
  <c r="P315" i="3"/>
  <c r="Q315" i="3" s="1"/>
  <c r="R315" i="3" s="1"/>
  <c r="S315" i="3" s="1"/>
  <c r="P316" i="3"/>
  <c r="P317" i="3"/>
  <c r="Q317" i="3" s="1"/>
  <c r="R317" i="3" s="1"/>
  <c r="S317" i="3" s="1"/>
  <c r="P318" i="3"/>
  <c r="Q318" i="3" s="1"/>
  <c r="R318" i="3" s="1"/>
  <c r="S318" i="3" s="1"/>
  <c r="P319" i="3"/>
  <c r="Q319" i="3" s="1"/>
  <c r="R319" i="3" s="1"/>
  <c r="S319" i="3" s="1"/>
  <c r="P320" i="3"/>
  <c r="P321" i="3"/>
  <c r="P322" i="3"/>
  <c r="Q322" i="3" s="1"/>
  <c r="R322" i="3" s="1"/>
  <c r="S322" i="3" s="1"/>
  <c r="P323" i="3"/>
  <c r="Q323" i="3" s="1"/>
  <c r="R323" i="3" s="1"/>
  <c r="S323" i="3" s="1"/>
  <c r="P324" i="3"/>
  <c r="P325" i="3"/>
  <c r="Q325" i="3" s="1"/>
  <c r="R325" i="3" s="1"/>
  <c r="S325" i="3" s="1"/>
  <c r="P326" i="3"/>
  <c r="Q326" i="3" s="1"/>
  <c r="R326" i="3" s="1"/>
  <c r="S326" i="3" s="1"/>
  <c r="P327" i="3"/>
  <c r="Q327" i="3" s="1"/>
  <c r="R327" i="3" s="1"/>
  <c r="S327" i="3" s="1"/>
  <c r="U327" i="3" s="1"/>
  <c r="P328" i="3"/>
  <c r="Q328" i="3" s="1"/>
  <c r="R328" i="3" s="1"/>
  <c r="S328" i="3" s="1"/>
  <c r="P329" i="3"/>
  <c r="Q329" i="3" s="1"/>
  <c r="R329" i="3" s="1"/>
  <c r="S329" i="3" s="1"/>
  <c r="P330" i="3"/>
  <c r="Q330" i="3" s="1"/>
  <c r="R330" i="3" s="1"/>
  <c r="S330" i="3" s="1"/>
  <c r="P331" i="3"/>
  <c r="Q331" i="3" s="1"/>
  <c r="R331" i="3" s="1"/>
  <c r="S331" i="3" s="1"/>
  <c r="P332" i="3"/>
  <c r="Q332" i="3" s="1"/>
  <c r="R332" i="3" s="1"/>
  <c r="S332" i="3" s="1"/>
  <c r="P333" i="3"/>
  <c r="P334" i="3"/>
  <c r="Q334" i="3" s="1"/>
  <c r="R334" i="3" s="1"/>
  <c r="S334" i="3" s="1"/>
  <c r="P335" i="3"/>
  <c r="Q335" i="3" s="1"/>
  <c r="R335" i="3" s="1"/>
  <c r="S335" i="3" s="1"/>
  <c r="P336" i="3"/>
  <c r="Q336" i="3" s="1"/>
  <c r="R336" i="3" s="1"/>
  <c r="S336" i="3" s="1"/>
  <c r="P337" i="3"/>
  <c r="Q337" i="3" s="1"/>
  <c r="R337" i="3" s="1"/>
  <c r="S337" i="3" s="1"/>
  <c r="P338" i="3"/>
  <c r="Q338" i="3" s="1"/>
  <c r="R338" i="3" s="1"/>
  <c r="S338" i="3" s="1"/>
  <c r="P339" i="3"/>
  <c r="Q339" i="3" s="1"/>
  <c r="R339" i="3" s="1"/>
  <c r="S339" i="3" s="1"/>
  <c r="P340" i="3"/>
  <c r="P341" i="3"/>
  <c r="Q341" i="3" s="1"/>
  <c r="R341" i="3" s="1"/>
  <c r="S341" i="3" s="1"/>
  <c r="P342" i="3"/>
  <c r="Q342" i="3" s="1"/>
  <c r="R342" i="3" s="1"/>
  <c r="S342" i="3" s="1"/>
  <c r="P343" i="3"/>
  <c r="Q343" i="3" s="1"/>
  <c r="R343" i="3" s="1"/>
  <c r="S343" i="3" s="1"/>
  <c r="P344" i="3"/>
  <c r="Q344" i="3" s="1"/>
  <c r="R344" i="3" s="1"/>
  <c r="S344" i="3" s="1"/>
  <c r="P345" i="3"/>
  <c r="P346" i="3"/>
  <c r="Q346" i="3" s="1"/>
  <c r="R346" i="3" s="1"/>
  <c r="S346" i="3" s="1"/>
  <c r="P347" i="3"/>
  <c r="Q347" i="3" s="1"/>
  <c r="R347" i="3" s="1"/>
  <c r="S347" i="3" s="1"/>
  <c r="P348" i="3"/>
  <c r="P349" i="3"/>
  <c r="P350" i="3"/>
  <c r="Q350" i="3" s="1"/>
  <c r="R350" i="3" s="1"/>
  <c r="S350" i="3" s="1"/>
  <c r="P351" i="3"/>
  <c r="Q351" i="3" s="1"/>
  <c r="R351" i="3" s="1"/>
  <c r="S351" i="3" s="1"/>
  <c r="P352" i="3"/>
  <c r="Q352" i="3" s="1"/>
  <c r="R352" i="3" s="1"/>
  <c r="S352" i="3" s="1"/>
  <c r="P353" i="3"/>
  <c r="P354" i="3"/>
  <c r="Q354" i="3" s="1"/>
  <c r="R354" i="3" s="1"/>
  <c r="S354" i="3" s="1"/>
  <c r="P355" i="3"/>
  <c r="Q355" i="3" s="1"/>
  <c r="R355" i="3" s="1"/>
  <c r="S355" i="3" s="1"/>
  <c r="P356" i="3"/>
  <c r="Q356" i="3" s="1"/>
  <c r="R356" i="3" s="1"/>
  <c r="S356" i="3" s="1"/>
  <c r="P357" i="3"/>
  <c r="Q357" i="3" s="1"/>
  <c r="R357" i="3" s="1"/>
  <c r="S357" i="3" s="1"/>
  <c r="P358" i="3"/>
  <c r="Q358" i="3" s="1"/>
  <c r="R358" i="3" s="1"/>
  <c r="S358" i="3" s="1"/>
  <c r="P359" i="3"/>
  <c r="Q359" i="3" s="1"/>
  <c r="R359" i="3" s="1"/>
  <c r="S359" i="3" s="1"/>
  <c r="P360" i="3"/>
  <c r="Q360" i="3" s="1"/>
  <c r="R360" i="3" s="1"/>
  <c r="S360" i="3" s="1"/>
  <c r="P361" i="3"/>
  <c r="P362" i="3"/>
  <c r="Q362" i="3" s="1"/>
  <c r="R362" i="3" s="1"/>
  <c r="S362" i="3" s="1"/>
  <c r="P363" i="3"/>
  <c r="Q363" i="3" s="1"/>
  <c r="R363" i="3" s="1"/>
  <c r="S363" i="3" s="1"/>
  <c r="P364" i="3"/>
  <c r="Q364" i="3" s="1"/>
  <c r="R364" i="3" s="1"/>
  <c r="S364" i="3" s="1"/>
  <c r="P365" i="3"/>
  <c r="P366" i="3"/>
  <c r="Q366" i="3" s="1"/>
  <c r="R366" i="3" s="1"/>
  <c r="S366" i="3" s="1"/>
  <c r="P367" i="3"/>
  <c r="Q367" i="3" s="1"/>
  <c r="R367" i="3" s="1"/>
  <c r="S367" i="3" s="1"/>
  <c r="P368" i="3"/>
  <c r="Q368" i="3" s="1"/>
  <c r="R368" i="3" s="1"/>
  <c r="S368" i="3" s="1"/>
  <c r="P369" i="3"/>
  <c r="Q369" i="3" s="1"/>
  <c r="R369" i="3" s="1"/>
  <c r="S369" i="3" s="1"/>
  <c r="P370" i="3"/>
  <c r="Q370" i="3" s="1"/>
  <c r="R370" i="3" s="1"/>
  <c r="S370" i="3" s="1"/>
  <c r="P371" i="3"/>
  <c r="Q371" i="3" s="1"/>
  <c r="R371" i="3" s="1"/>
  <c r="S371" i="3" s="1"/>
  <c r="P372" i="3"/>
  <c r="P373" i="3"/>
  <c r="P374" i="3"/>
  <c r="Q374" i="3" s="1"/>
  <c r="R374" i="3" s="1"/>
  <c r="S374" i="3" s="1"/>
  <c r="P375" i="3"/>
  <c r="Q375" i="3" s="1"/>
  <c r="P376" i="3"/>
  <c r="Q376" i="3" s="1"/>
  <c r="R376" i="3" s="1"/>
  <c r="S376" i="3" s="1"/>
  <c r="P377" i="3"/>
  <c r="P378" i="3"/>
  <c r="Q378" i="3" s="1"/>
  <c r="R378" i="3" s="1"/>
  <c r="S378" i="3" s="1"/>
  <c r="P379" i="3"/>
  <c r="Q379" i="3" s="1"/>
  <c r="R379" i="3" s="1"/>
  <c r="S379" i="3" s="1"/>
  <c r="P380" i="3"/>
  <c r="P381" i="3"/>
  <c r="Q381" i="3" s="1"/>
  <c r="R381" i="3" s="1"/>
  <c r="S381" i="3" s="1"/>
  <c r="P382" i="3"/>
  <c r="Q382" i="3" s="1"/>
  <c r="R382" i="3" s="1"/>
  <c r="S382" i="3" s="1"/>
  <c r="P383" i="3"/>
  <c r="Q383" i="3" s="1"/>
  <c r="R383" i="3" s="1"/>
  <c r="S383" i="3" s="1"/>
  <c r="P384" i="3"/>
  <c r="P385" i="3"/>
  <c r="P386" i="3"/>
  <c r="Q386" i="3" s="1"/>
  <c r="R386" i="3" s="1"/>
  <c r="S386" i="3" s="1"/>
  <c r="P387" i="3"/>
  <c r="Q387" i="3" s="1"/>
  <c r="R387" i="3" s="1"/>
  <c r="S387" i="3" s="1"/>
  <c r="P388" i="3"/>
  <c r="P389" i="3"/>
  <c r="Q389" i="3" s="1"/>
  <c r="R389" i="3" s="1"/>
  <c r="S389" i="3" s="1"/>
  <c r="P390" i="3"/>
  <c r="Q390" i="3" s="1"/>
  <c r="R390" i="3" s="1"/>
  <c r="S390" i="3" s="1"/>
  <c r="P391" i="3"/>
  <c r="Q391" i="3" s="1"/>
  <c r="R391" i="3" s="1"/>
  <c r="S391" i="3" s="1"/>
  <c r="P392" i="3"/>
  <c r="Q392" i="3" s="1"/>
  <c r="R392" i="3" s="1"/>
  <c r="S392" i="3" s="1"/>
  <c r="P393" i="3"/>
  <c r="Q393" i="3" s="1"/>
  <c r="R393" i="3" s="1"/>
  <c r="S393" i="3" s="1"/>
  <c r="P394" i="3"/>
  <c r="Q394" i="3" s="1"/>
  <c r="R394" i="3" s="1"/>
  <c r="S394" i="3" s="1"/>
  <c r="P395" i="3"/>
  <c r="Q395" i="3" s="1"/>
  <c r="R395" i="3" s="1"/>
  <c r="S395" i="3" s="1"/>
  <c r="P396" i="3"/>
  <c r="Q396" i="3" s="1"/>
  <c r="R396" i="3" s="1"/>
  <c r="S396" i="3" s="1"/>
  <c r="P397" i="3"/>
  <c r="P398" i="3"/>
  <c r="Q398" i="3" s="1"/>
  <c r="R398" i="3" s="1"/>
  <c r="S398" i="3" s="1"/>
  <c r="P399" i="3"/>
  <c r="Q399" i="3" s="1"/>
  <c r="R399" i="3" s="1"/>
  <c r="S399" i="3" s="1"/>
  <c r="P400" i="3"/>
  <c r="Q400" i="3" s="1"/>
  <c r="R400" i="3" s="1"/>
  <c r="S400" i="3" s="1"/>
  <c r="P401" i="3"/>
  <c r="Q401" i="3" s="1"/>
  <c r="R401" i="3" s="1"/>
  <c r="S401" i="3" s="1"/>
  <c r="P402" i="3"/>
  <c r="Q402" i="3" s="1"/>
  <c r="R402" i="3" s="1"/>
  <c r="S402" i="3" s="1"/>
  <c r="P403" i="3"/>
  <c r="Q403" i="3" s="1"/>
  <c r="R403" i="3" s="1"/>
  <c r="S403" i="3" s="1"/>
  <c r="P404" i="3"/>
  <c r="P405" i="3"/>
  <c r="Q405" i="3" s="1"/>
  <c r="R405" i="3" s="1"/>
  <c r="S405" i="3" s="1"/>
  <c r="P406" i="3"/>
  <c r="Q406" i="3" s="1"/>
  <c r="R406" i="3" s="1"/>
  <c r="S406" i="3" s="1"/>
  <c r="P407" i="3"/>
  <c r="Q407" i="3" s="1"/>
  <c r="R407" i="3" s="1"/>
  <c r="S407" i="3" s="1"/>
  <c r="P408" i="3"/>
  <c r="Q408" i="3" s="1"/>
  <c r="R408" i="3" s="1"/>
  <c r="S408" i="3" s="1"/>
  <c r="P409" i="3"/>
  <c r="P410" i="3"/>
  <c r="Q410" i="3" s="1"/>
  <c r="R410" i="3" s="1"/>
  <c r="S410" i="3" s="1"/>
  <c r="P411" i="3"/>
  <c r="Q411" i="3" s="1"/>
  <c r="R411" i="3" s="1"/>
  <c r="S411" i="3" s="1"/>
  <c r="P412" i="3"/>
  <c r="P413" i="3"/>
  <c r="P414" i="3"/>
  <c r="Q414" i="3" s="1"/>
  <c r="R414" i="3" s="1"/>
  <c r="S414" i="3" s="1"/>
  <c r="P415" i="3"/>
  <c r="Q415" i="3" s="1"/>
  <c r="R415" i="3" s="1"/>
  <c r="S415" i="3" s="1"/>
  <c r="P416" i="3"/>
  <c r="Q416" i="3" s="1"/>
  <c r="R416" i="3" s="1"/>
  <c r="S416" i="3" s="1"/>
  <c r="P417" i="3"/>
  <c r="Q417" i="3" s="1"/>
  <c r="R417" i="3" s="1"/>
  <c r="S417" i="3" s="1"/>
  <c r="P418" i="3"/>
  <c r="Q418" i="3" s="1"/>
  <c r="R418" i="3" s="1"/>
  <c r="S418" i="3" s="1"/>
  <c r="P419" i="3"/>
  <c r="Q419" i="3" s="1"/>
  <c r="R419" i="3" s="1"/>
  <c r="S419" i="3" s="1"/>
  <c r="P420" i="3"/>
  <c r="Q420" i="3" s="1"/>
  <c r="R420" i="3" s="1"/>
  <c r="S420" i="3" s="1"/>
  <c r="P421" i="3"/>
  <c r="Q421" i="3" s="1"/>
  <c r="R421" i="3" s="1"/>
  <c r="S421" i="3" s="1"/>
  <c r="P422" i="3"/>
  <c r="Q422" i="3" s="1"/>
  <c r="R422" i="3" s="1"/>
  <c r="S422" i="3" s="1"/>
  <c r="P423" i="3"/>
  <c r="Q423" i="3" s="1"/>
  <c r="R423" i="3" s="1"/>
  <c r="S423" i="3" s="1"/>
  <c r="T423" i="3" s="1"/>
  <c r="P424" i="3"/>
  <c r="Q424" i="3" s="1"/>
  <c r="R424" i="3" s="1"/>
  <c r="S424" i="3" s="1"/>
  <c r="P425" i="3"/>
  <c r="Q425" i="3" s="1"/>
  <c r="R425" i="3" s="1"/>
  <c r="S425" i="3" s="1"/>
  <c r="P426" i="3"/>
  <c r="Q426" i="3" s="1"/>
  <c r="R426" i="3" s="1"/>
  <c r="S426" i="3" s="1"/>
  <c r="P427" i="3"/>
  <c r="Q427" i="3" s="1"/>
  <c r="P428" i="3"/>
  <c r="Q428" i="3" s="1"/>
  <c r="R428" i="3" s="1"/>
  <c r="S428" i="3" s="1"/>
  <c r="P429" i="3"/>
  <c r="P430" i="3"/>
  <c r="Q430" i="3" s="1"/>
  <c r="R430" i="3" s="1"/>
  <c r="S430" i="3" s="1"/>
  <c r="P431" i="3"/>
  <c r="Q431" i="3" s="1"/>
  <c r="R431" i="3" s="1"/>
  <c r="S431" i="3" s="1"/>
  <c r="P432" i="3"/>
  <c r="Q432" i="3" s="1"/>
  <c r="R432" i="3" s="1"/>
  <c r="S432" i="3" s="1"/>
  <c r="P433" i="3"/>
  <c r="Q433" i="3" s="1"/>
  <c r="R433" i="3" s="1"/>
  <c r="S433" i="3" s="1"/>
  <c r="P434" i="3"/>
  <c r="Q434" i="3" s="1"/>
  <c r="R434" i="3" s="1"/>
  <c r="S434" i="3" s="1"/>
  <c r="P435" i="3"/>
  <c r="Q435" i="3" s="1"/>
  <c r="R435" i="3" s="1"/>
  <c r="S435" i="3" s="1"/>
  <c r="P436" i="3"/>
  <c r="P437" i="3"/>
  <c r="P438" i="3"/>
  <c r="Q438" i="3" s="1"/>
  <c r="R438" i="3" s="1"/>
  <c r="S438" i="3" s="1"/>
  <c r="P439" i="3"/>
  <c r="Q439" i="3" s="1"/>
  <c r="R439" i="3" s="1"/>
  <c r="S439" i="3" s="1"/>
  <c r="P440" i="3"/>
  <c r="Q440" i="3" s="1"/>
  <c r="R440" i="3" s="1"/>
  <c r="S440" i="3" s="1"/>
  <c r="P441" i="3"/>
  <c r="Q441" i="3" s="1"/>
  <c r="R441" i="3" s="1"/>
  <c r="S441" i="3" s="1"/>
  <c r="P3" i="3"/>
  <c r="P4" i="3"/>
  <c r="Q4" i="3" s="1"/>
  <c r="R4" i="3" s="1"/>
  <c r="S4" i="3" s="1"/>
  <c r="P5" i="3"/>
  <c r="Q5" i="3" s="1"/>
  <c r="R5" i="3" s="1"/>
  <c r="S5" i="3" s="1"/>
  <c r="P6" i="3"/>
  <c r="Q6" i="3" s="1"/>
  <c r="R6" i="3" s="1"/>
  <c r="S6" i="3" s="1"/>
  <c r="P7" i="3"/>
  <c r="Q7" i="3" s="1"/>
  <c r="R7" i="3" s="1"/>
  <c r="S7" i="3" s="1"/>
  <c r="P8" i="3"/>
  <c r="Q8" i="3" s="1"/>
  <c r="R8" i="3" s="1"/>
  <c r="S8" i="3" s="1"/>
  <c r="P9" i="3"/>
  <c r="Q9" i="3" s="1"/>
  <c r="R9" i="3" s="1"/>
  <c r="S9" i="3" s="1"/>
  <c r="P10" i="3"/>
  <c r="Q10" i="3" s="1"/>
  <c r="R10" i="3" s="1"/>
  <c r="S10" i="3" s="1"/>
  <c r="P11" i="3"/>
  <c r="Q11" i="3" s="1"/>
  <c r="R11" i="3" s="1"/>
  <c r="S11" i="3" s="1"/>
  <c r="P12" i="3"/>
  <c r="Q12" i="3" s="1"/>
  <c r="R12" i="3" s="1"/>
  <c r="S12" i="3" s="1"/>
  <c r="P13" i="3"/>
  <c r="Q13" i="3" s="1"/>
  <c r="R13" i="3" s="1"/>
  <c r="S13" i="3" s="1"/>
  <c r="P14" i="3"/>
  <c r="Q14" i="3" s="1"/>
  <c r="R14" i="3" s="1"/>
  <c r="S14" i="3" s="1"/>
  <c r="P15" i="3"/>
  <c r="Q15" i="3" s="1"/>
  <c r="R15" i="3" s="1"/>
  <c r="S15" i="3" s="1"/>
  <c r="P16" i="3"/>
  <c r="Q16" i="3" s="1"/>
  <c r="R16" i="3" s="1"/>
  <c r="S16" i="3" s="1"/>
  <c r="P17" i="3"/>
  <c r="Q17" i="3" s="1"/>
  <c r="R17" i="3" s="1"/>
  <c r="S17" i="3" s="1"/>
  <c r="P18" i="3"/>
  <c r="Q18" i="3" s="1"/>
  <c r="R18" i="3" s="1"/>
  <c r="S18" i="3" s="1"/>
  <c r="P2" i="3"/>
  <c r="Q2" i="3" s="1"/>
  <c r="R2" i="3" s="1"/>
  <c r="S2" i="3" s="1"/>
  <c r="D7" i="4"/>
  <c r="N7" i="4"/>
  <c r="N6" i="4"/>
  <c r="D6" i="4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X2" i="2"/>
  <c r="W2" i="2"/>
  <c r="V2" i="2"/>
  <c r="T738" i="2"/>
  <c r="T898" i="2"/>
  <c r="E20" i="4" l="1"/>
  <c r="E14" i="4"/>
  <c r="E16" i="4" s="1"/>
  <c r="E18" i="4"/>
  <c r="E21" i="4" s="1"/>
  <c r="E19" i="4"/>
  <c r="V357" i="3"/>
  <c r="W357" i="3"/>
  <c r="U357" i="3"/>
  <c r="T357" i="3"/>
  <c r="V325" i="3"/>
  <c r="U325" i="3"/>
  <c r="T325" i="3"/>
  <c r="W325" i="3"/>
  <c r="W293" i="3"/>
  <c r="V293" i="3"/>
  <c r="U293" i="3"/>
  <c r="T293" i="3"/>
  <c r="W229" i="3"/>
  <c r="V229" i="3"/>
  <c r="U229" i="3"/>
  <c r="T229" i="3"/>
  <c r="W189" i="3"/>
  <c r="U189" i="3"/>
  <c r="V189" i="3"/>
  <c r="T189" i="3"/>
  <c r="V133" i="3"/>
  <c r="U133" i="3"/>
  <c r="T133" i="3"/>
  <c r="W133" i="3"/>
  <c r="W125" i="3"/>
  <c r="U125" i="3"/>
  <c r="T125" i="3"/>
  <c r="V125" i="3"/>
  <c r="W77" i="3"/>
  <c r="V77" i="3"/>
  <c r="U77" i="3"/>
  <c r="T77" i="3"/>
  <c r="W373" i="3"/>
  <c r="U373" i="3"/>
  <c r="V373" i="3"/>
  <c r="T373" i="3"/>
  <c r="W308" i="3"/>
  <c r="V308" i="3"/>
  <c r="U308" i="3"/>
  <c r="T308" i="3"/>
  <c r="W244" i="3"/>
  <c r="V244" i="3"/>
  <c r="U244" i="3"/>
  <c r="T244" i="3"/>
  <c r="V148" i="3"/>
  <c r="W148" i="3"/>
  <c r="U148" i="3"/>
  <c r="T148" i="3"/>
  <c r="V116" i="3"/>
  <c r="W116" i="3"/>
  <c r="T116" i="3"/>
  <c r="U116" i="3"/>
  <c r="W13" i="3"/>
  <c r="V13" i="3"/>
  <c r="T13" i="3"/>
  <c r="U13" i="3"/>
  <c r="W428" i="3"/>
  <c r="V428" i="3"/>
  <c r="U428" i="3"/>
  <c r="T428" i="3"/>
  <c r="W420" i="3"/>
  <c r="V420" i="3"/>
  <c r="U420" i="3"/>
  <c r="T420" i="3"/>
  <c r="V396" i="3"/>
  <c r="U396" i="3"/>
  <c r="W396" i="3"/>
  <c r="T396" i="3"/>
  <c r="W364" i="3"/>
  <c r="V364" i="3"/>
  <c r="U364" i="3"/>
  <c r="T364" i="3"/>
  <c r="W356" i="3"/>
  <c r="V356" i="3"/>
  <c r="U356" i="3"/>
  <c r="T356" i="3"/>
  <c r="W332" i="3"/>
  <c r="V332" i="3"/>
  <c r="U332" i="3"/>
  <c r="T332" i="3"/>
  <c r="W300" i="3"/>
  <c r="V300" i="3"/>
  <c r="U300" i="3"/>
  <c r="T300" i="3"/>
  <c r="W292" i="3"/>
  <c r="V292" i="3"/>
  <c r="U292" i="3"/>
  <c r="T292" i="3"/>
  <c r="W268" i="3"/>
  <c r="V268" i="3"/>
  <c r="U268" i="3"/>
  <c r="T268" i="3"/>
  <c r="W236" i="3"/>
  <c r="V236" i="3"/>
  <c r="U236" i="3"/>
  <c r="T236" i="3"/>
  <c r="W228" i="3"/>
  <c r="V228" i="3"/>
  <c r="U228" i="3"/>
  <c r="T228" i="3"/>
  <c r="V204" i="3"/>
  <c r="W204" i="3"/>
  <c r="U204" i="3"/>
  <c r="T204" i="3"/>
  <c r="V172" i="3"/>
  <c r="W172" i="3"/>
  <c r="U172" i="3"/>
  <c r="T172" i="3"/>
  <c r="V164" i="3"/>
  <c r="W164" i="3"/>
  <c r="T164" i="3"/>
  <c r="U164" i="3"/>
  <c r="V140" i="3"/>
  <c r="W140" i="3"/>
  <c r="U140" i="3"/>
  <c r="T140" i="3"/>
  <c r="V108" i="3"/>
  <c r="W108" i="3"/>
  <c r="T108" i="3"/>
  <c r="U108" i="3"/>
  <c r="V100" i="3"/>
  <c r="W100" i="3"/>
  <c r="T100" i="3"/>
  <c r="U100" i="3"/>
  <c r="V84" i="3"/>
  <c r="W84" i="3"/>
  <c r="U84" i="3"/>
  <c r="T84" i="3"/>
  <c r="V68" i="3"/>
  <c r="W68" i="3"/>
  <c r="T68" i="3"/>
  <c r="U68" i="3"/>
  <c r="V52" i="3"/>
  <c r="W52" i="3"/>
  <c r="U52" i="3"/>
  <c r="T52" i="3"/>
  <c r="V44" i="3"/>
  <c r="W44" i="3"/>
  <c r="U44" i="3"/>
  <c r="T44" i="3"/>
  <c r="V36" i="3"/>
  <c r="W36" i="3"/>
  <c r="U36" i="3"/>
  <c r="T36" i="3"/>
  <c r="V28" i="3"/>
  <c r="W28" i="3"/>
  <c r="T28" i="3"/>
  <c r="U28" i="3"/>
  <c r="W404" i="3"/>
  <c r="U404" i="3"/>
  <c r="T404" i="3"/>
  <c r="V404" i="3"/>
  <c r="W372" i="3"/>
  <c r="V372" i="3"/>
  <c r="U372" i="3"/>
  <c r="T372" i="3"/>
  <c r="W81" i="3"/>
  <c r="V81" i="3"/>
  <c r="U81" i="3"/>
  <c r="T81" i="3"/>
  <c r="V60" i="3"/>
  <c r="W60" i="3"/>
  <c r="U60" i="3"/>
  <c r="T60" i="3"/>
  <c r="W324" i="3"/>
  <c r="V324" i="3"/>
  <c r="T324" i="3"/>
  <c r="U324" i="3"/>
  <c r="W422" i="3"/>
  <c r="V422" i="3"/>
  <c r="U422" i="3"/>
  <c r="T422" i="3"/>
  <c r="W421" i="3"/>
  <c r="U421" i="3"/>
  <c r="V421" i="3"/>
  <c r="T421" i="3"/>
  <c r="W405" i="3"/>
  <c r="U405" i="3"/>
  <c r="V405" i="3"/>
  <c r="T405" i="3"/>
  <c r="W389" i="3"/>
  <c r="V389" i="3"/>
  <c r="U389" i="3"/>
  <c r="T389" i="3"/>
  <c r="W381" i="3"/>
  <c r="U381" i="3"/>
  <c r="V381" i="3"/>
  <c r="T381" i="3"/>
  <c r="V341" i="3"/>
  <c r="W341" i="3"/>
  <c r="U341" i="3"/>
  <c r="T341" i="3"/>
  <c r="V317" i="3"/>
  <c r="W317" i="3"/>
  <c r="U317" i="3"/>
  <c r="T317" i="3"/>
  <c r="V261" i="3"/>
  <c r="U261" i="3"/>
  <c r="W261" i="3"/>
  <c r="T261" i="3"/>
  <c r="V253" i="3"/>
  <c r="W253" i="3"/>
  <c r="U253" i="3"/>
  <c r="T253" i="3"/>
  <c r="V197" i="3"/>
  <c r="U197" i="3"/>
  <c r="W197" i="3"/>
  <c r="T197" i="3"/>
  <c r="V165" i="3"/>
  <c r="W165" i="3"/>
  <c r="U165" i="3"/>
  <c r="T165" i="3"/>
  <c r="V101" i="3"/>
  <c r="W101" i="3"/>
  <c r="U101" i="3"/>
  <c r="T101" i="3"/>
  <c r="W61" i="3"/>
  <c r="U61" i="3"/>
  <c r="V61" i="3"/>
  <c r="T61" i="3"/>
  <c r="W409" i="3"/>
  <c r="V409" i="3"/>
  <c r="U409" i="3"/>
  <c r="T409" i="3"/>
  <c r="W340" i="3"/>
  <c r="V340" i="3"/>
  <c r="U340" i="3"/>
  <c r="T340" i="3"/>
  <c r="W276" i="3"/>
  <c r="V276" i="3"/>
  <c r="T276" i="3"/>
  <c r="U276" i="3"/>
  <c r="V180" i="3"/>
  <c r="W180" i="3"/>
  <c r="T180" i="3"/>
  <c r="U180" i="3"/>
  <c r="V12" i="3"/>
  <c r="W12" i="3"/>
  <c r="T12" i="3"/>
  <c r="U12" i="3"/>
  <c r="V4" i="3"/>
  <c r="W4" i="3"/>
  <c r="U4" i="3"/>
  <c r="T4" i="3"/>
  <c r="W411" i="3"/>
  <c r="V411" i="3"/>
  <c r="T411" i="3"/>
  <c r="U411" i="3"/>
  <c r="W395" i="3"/>
  <c r="V395" i="3"/>
  <c r="T395" i="3"/>
  <c r="U395" i="3"/>
  <c r="W379" i="3"/>
  <c r="U379" i="3"/>
  <c r="V379" i="3"/>
  <c r="T379" i="3"/>
  <c r="W363" i="3"/>
  <c r="V363" i="3"/>
  <c r="U363" i="3"/>
  <c r="T363" i="3"/>
  <c r="W347" i="3"/>
  <c r="V347" i="3"/>
  <c r="U347" i="3"/>
  <c r="T347" i="3"/>
  <c r="W331" i="3"/>
  <c r="V331" i="3"/>
  <c r="U331" i="3"/>
  <c r="T331" i="3"/>
  <c r="W315" i="3"/>
  <c r="V315" i="3"/>
  <c r="U315" i="3"/>
  <c r="T315" i="3"/>
  <c r="W299" i="3"/>
  <c r="V299" i="3"/>
  <c r="T299" i="3"/>
  <c r="U299" i="3"/>
  <c r="W283" i="3"/>
  <c r="U283" i="3"/>
  <c r="T283" i="3"/>
  <c r="V283" i="3"/>
  <c r="W267" i="3"/>
  <c r="V267" i="3"/>
  <c r="U267" i="3"/>
  <c r="T267" i="3"/>
  <c r="W259" i="3"/>
  <c r="V259" i="3"/>
  <c r="U259" i="3"/>
  <c r="T259" i="3"/>
  <c r="W251" i="3"/>
  <c r="V251" i="3"/>
  <c r="U251" i="3"/>
  <c r="T251" i="3"/>
  <c r="W243" i="3"/>
  <c r="U243" i="3"/>
  <c r="V243" i="3"/>
  <c r="T243" i="3"/>
  <c r="W235" i="3"/>
  <c r="V235" i="3"/>
  <c r="U235" i="3"/>
  <c r="T235" i="3"/>
  <c r="W219" i="3"/>
  <c r="V219" i="3"/>
  <c r="T219" i="3"/>
  <c r="U219" i="3"/>
  <c r="W195" i="3"/>
  <c r="V195" i="3"/>
  <c r="U195" i="3"/>
  <c r="T195" i="3"/>
  <c r="W187" i="3"/>
  <c r="V187" i="3"/>
  <c r="T187" i="3"/>
  <c r="U187" i="3"/>
  <c r="W179" i="3"/>
  <c r="V179" i="3"/>
  <c r="U179" i="3"/>
  <c r="T179" i="3"/>
  <c r="W171" i="3"/>
  <c r="V171" i="3"/>
  <c r="T171" i="3"/>
  <c r="U171" i="3"/>
  <c r="W163" i="3"/>
  <c r="V163" i="3"/>
  <c r="U163" i="3"/>
  <c r="T163" i="3"/>
  <c r="W123" i="3"/>
  <c r="V123" i="3"/>
  <c r="U123" i="3"/>
  <c r="T123" i="3"/>
  <c r="W107" i="3"/>
  <c r="V107" i="3"/>
  <c r="T107" i="3"/>
  <c r="U107" i="3"/>
  <c r="W91" i="3"/>
  <c r="V91" i="3"/>
  <c r="T91" i="3"/>
  <c r="U91" i="3"/>
  <c r="W297" i="3"/>
  <c r="U297" i="3"/>
  <c r="V297" i="3"/>
  <c r="T297" i="3"/>
  <c r="W260" i="3"/>
  <c r="V260" i="3"/>
  <c r="T260" i="3"/>
  <c r="U260" i="3"/>
  <c r="W233" i="3"/>
  <c r="U233" i="3"/>
  <c r="V233" i="3"/>
  <c r="T233" i="3"/>
  <c r="V196" i="3"/>
  <c r="W196" i="3"/>
  <c r="T196" i="3"/>
  <c r="U196" i="3"/>
  <c r="W169" i="3"/>
  <c r="V169" i="3"/>
  <c r="U169" i="3"/>
  <c r="T169" i="3"/>
  <c r="V132" i="3"/>
  <c r="W132" i="3"/>
  <c r="T132" i="3"/>
  <c r="U132" i="3"/>
  <c r="W105" i="3"/>
  <c r="V105" i="3"/>
  <c r="U105" i="3"/>
  <c r="T105" i="3"/>
  <c r="V76" i="3"/>
  <c r="W76" i="3"/>
  <c r="U76" i="3"/>
  <c r="T76" i="3"/>
  <c r="W55" i="3"/>
  <c r="V55" i="3"/>
  <c r="T55" i="3"/>
  <c r="U55" i="3"/>
  <c r="W289" i="3"/>
  <c r="V289" i="3"/>
  <c r="T289" i="3"/>
  <c r="U289" i="3"/>
  <c r="W430" i="3"/>
  <c r="T430" i="3"/>
  <c r="V430" i="3"/>
  <c r="U430" i="3"/>
  <c r="U437" i="3"/>
  <c r="V437" i="3"/>
  <c r="W437" i="3"/>
  <c r="T437" i="3"/>
  <c r="V388" i="3"/>
  <c r="W388" i="3"/>
  <c r="U388" i="3"/>
  <c r="T388" i="3"/>
  <c r="W361" i="3"/>
  <c r="U361" i="3"/>
  <c r="T361" i="3"/>
  <c r="V361" i="3"/>
  <c r="W321" i="3"/>
  <c r="V321" i="3"/>
  <c r="T321" i="3"/>
  <c r="U321" i="3"/>
  <c r="W257" i="3"/>
  <c r="V257" i="3"/>
  <c r="T257" i="3"/>
  <c r="U257" i="3"/>
  <c r="W225" i="3"/>
  <c r="U225" i="3"/>
  <c r="V225" i="3"/>
  <c r="T225" i="3"/>
  <c r="V193" i="3"/>
  <c r="W193" i="3"/>
  <c r="U193" i="3"/>
  <c r="T193" i="3"/>
  <c r="V129" i="3"/>
  <c r="W129" i="3"/>
  <c r="U129" i="3"/>
  <c r="T129" i="3"/>
  <c r="W97" i="3"/>
  <c r="U97" i="3"/>
  <c r="T97" i="3"/>
  <c r="V97" i="3"/>
  <c r="V73" i="3"/>
  <c r="W73" i="3"/>
  <c r="U73" i="3"/>
  <c r="T73" i="3"/>
  <c r="W441" i="3"/>
  <c r="T441" i="3"/>
  <c r="U441" i="3"/>
  <c r="V441" i="3"/>
  <c r="V433" i="3"/>
  <c r="W433" i="3"/>
  <c r="U433" i="3"/>
  <c r="T433" i="3"/>
  <c r="V425" i="3"/>
  <c r="T425" i="3"/>
  <c r="W425" i="3"/>
  <c r="U425" i="3"/>
  <c r="W417" i="3"/>
  <c r="V417" i="3"/>
  <c r="T417" i="3"/>
  <c r="U417" i="3"/>
  <c r="W401" i="3"/>
  <c r="V401" i="3"/>
  <c r="T401" i="3"/>
  <c r="U401" i="3"/>
  <c r="W393" i="3"/>
  <c r="V393" i="3"/>
  <c r="U393" i="3"/>
  <c r="T393" i="3"/>
  <c r="W369" i="3"/>
  <c r="V369" i="3"/>
  <c r="T369" i="3"/>
  <c r="U369" i="3"/>
  <c r="W337" i="3"/>
  <c r="V337" i="3"/>
  <c r="U337" i="3"/>
  <c r="T337" i="3"/>
  <c r="W329" i="3"/>
  <c r="U329" i="3"/>
  <c r="T329" i="3"/>
  <c r="V329" i="3"/>
  <c r="W305" i="3"/>
  <c r="V305" i="3"/>
  <c r="T305" i="3"/>
  <c r="U305" i="3"/>
  <c r="W273" i="3"/>
  <c r="T273" i="3"/>
  <c r="V273" i="3"/>
  <c r="U273" i="3"/>
  <c r="U265" i="3"/>
  <c r="V265" i="3"/>
  <c r="W265" i="3"/>
  <c r="T265" i="3"/>
  <c r="W241" i="3"/>
  <c r="V241" i="3"/>
  <c r="T241" i="3"/>
  <c r="U241" i="3"/>
  <c r="W209" i="3"/>
  <c r="V209" i="3"/>
  <c r="T209" i="3"/>
  <c r="U209" i="3"/>
  <c r="V201" i="3"/>
  <c r="W201" i="3"/>
  <c r="U201" i="3"/>
  <c r="T201" i="3"/>
  <c r="V177" i="3"/>
  <c r="W177" i="3"/>
  <c r="U177" i="3"/>
  <c r="T177" i="3"/>
  <c r="W145" i="3"/>
  <c r="U145" i="3"/>
  <c r="T145" i="3"/>
  <c r="V145" i="3"/>
  <c r="V137" i="3"/>
  <c r="U137" i="3"/>
  <c r="T137" i="3"/>
  <c r="W137" i="3"/>
  <c r="V113" i="3"/>
  <c r="W113" i="3"/>
  <c r="U113" i="3"/>
  <c r="T113" i="3"/>
  <c r="W33" i="3"/>
  <c r="V33" i="3"/>
  <c r="U33" i="3"/>
  <c r="T33" i="3"/>
  <c r="V25" i="3"/>
  <c r="W25" i="3"/>
  <c r="T25" i="3"/>
  <c r="U25" i="3"/>
  <c r="W436" i="3"/>
  <c r="V436" i="3"/>
  <c r="U436" i="3"/>
  <c r="T436" i="3"/>
  <c r="W385" i="3"/>
  <c r="T385" i="3"/>
  <c r="V385" i="3"/>
  <c r="U385" i="3"/>
  <c r="W353" i="3"/>
  <c r="V353" i="3"/>
  <c r="U353" i="3"/>
  <c r="T353" i="3"/>
  <c r="W320" i="3"/>
  <c r="V320" i="3"/>
  <c r="U320" i="3"/>
  <c r="T320" i="3"/>
  <c r="W256" i="3"/>
  <c r="V256" i="3"/>
  <c r="U256" i="3"/>
  <c r="T256" i="3"/>
  <c r="W192" i="3"/>
  <c r="V192" i="3"/>
  <c r="U192" i="3"/>
  <c r="T192" i="3"/>
  <c r="W128" i="3"/>
  <c r="V128" i="3"/>
  <c r="U128" i="3"/>
  <c r="T128" i="3"/>
  <c r="W72" i="3"/>
  <c r="U72" i="3"/>
  <c r="T72" i="3"/>
  <c r="V72" i="3"/>
  <c r="W17" i="3"/>
  <c r="V17" i="3"/>
  <c r="T17" i="3"/>
  <c r="U17" i="3"/>
  <c r="V9" i="3"/>
  <c r="U9" i="3"/>
  <c r="W9" i="3"/>
  <c r="T9" i="3"/>
  <c r="W440" i="3"/>
  <c r="T440" i="3"/>
  <c r="V440" i="3"/>
  <c r="U440" i="3"/>
  <c r="W432" i="3"/>
  <c r="U432" i="3"/>
  <c r="V432" i="3"/>
  <c r="T432" i="3"/>
  <c r="W424" i="3"/>
  <c r="U424" i="3"/>
  <c r="T424" i="3"/>
  <c r="V424" i="3"/>
  <c r="W416" i="3"/>
  <c r="V416" i="3"/>
  <c r="U416" i="3"/>
  <c r="T416" i="3"/>
  <c r="W408" i="3"/>
  <c r="U408" i="3"/>
  <c r="V408" i="3"/>
  <c r="T408" i="3"/>
  <c r="W400" i="3"/>
  <c r="U400" i="3"/>
  <c r="T400" i="3"/>
  <c r="V400" i="3"/>
  <c r="W392" i="3"/>
  <c r="U392" i="3"/>
  <c r="V392" i="3"/>
  <c r="T392" i="3"/>
  <c r="W376" i="3"/>
  <c r="V376" i="3"/>
  <c r="U376" i="3"/>
  <c r="T376" i="3"/>
  <c r="W368" i="3"/>
  <c r="V368" i="3"/>
  <c r="U368" i="3"/>
  <c r="T368" i="3"/>
  <c r="W360" i="3"/>
  <c r="V360" i="3"/>
  <c r="U360" i="3"/>
  <c r="T360" i="3"/>
  <c r="W352" i="3"/>
  <c r="V352" i="3"/>
  <c r="U352" i="3"/>
  <c r="T352" i="3"/>
  <c r="W344" i="3"/>
  <c r="V344" i="3"/>
  <c r="U344" i="3"/>
  <c r="T344" i="3"/>
  <c r="W336" i="3"/>
  <c r="V336" i="3"/>
  <c r="U336" i="3"/>
  <c r="T336" i="3"/>
  <c r="W328" i="3"/>
  <c r="V328" i="3"/>
  <c r="U328" i="3"/>
  <c r="T328" i="3"/>
  <c r="W312" i="3"/>
  <c r="V312" i="3"/>
  <c r="U312" i="3"/>
  <c r="T312" i="3"/>
  <c r="W304" i="3"/>
  <c r="V304" i="3"/>
  <c r="U304" i="3"/>
  <c r="T304" i="3"/>
  <c r="W296" i="3"/>
  <c r="V296" i="3"/>
  <c r="U296" i="3"/>
  <c r="T296" i="3"/>
  <c r="W288" i="3"/>
  <c r="V288" i="3"/>
  <c r="U288" i="3"/>
  <c r="T288" i="3"/>
  <c r="W280" i="3"/>
  <c r="V280" i="3"/>
  <c r="U280" i="3"/>
  <c r="T280" i="3"/>
  <c r="W272" i="3"/>
  <c r="V272" i="3"/>
  <c r="U272" i="3"/>
  <c r="T272" i="3"/>
  <c r="W264" i="3"/>
  <c r="V264" i="3"/>
  <c r="U264" i="3"/>
  <c r="T264" i="3"/>
  <c r="W248" i="3"/>
  <c r="V248" i="3"/>
  <c r="U248" i="3"/>
  <c r="T248" i="3"/>
  <c r="W240" i="3"/>
  <c r="V240" i="3"/>
  <c r="U240" i="3"/>
  <c r="T240" i="3"/>
  <c r="W232" i="3"/>
  <c r="V232" i="3"/>
  <c r="U232" i="3"/>
  <c r="T232" i="3"/>
  <c r="W224" i="3"/>
  <c r="V224" i="3"/>
  <c r="U224" i="3"/>
  <c r="T224" i="3"/>
  <c r="W216" i="3"/>
  <c r="U216" i="3"/>
  <c r="V216" i="3"/>
  <c r="T216" i="3"/>
  <c r="W208" i="3"/>
  <c r="V208" i="3"/>
  <c r="U208" i="3"/>
  <c r="T208" i="3"/>
  <c r="W200" i="3"/>
  <c r="U200" i="3"/>
  <c r="T200" i="3"/>
  <c r="V200" i="3"/>
  <c r="W184" i="3"/>
  <c r="V184" i="3"/>
  <c r="U184" i="3"/>
  <c r="T184" i="3"/>
  <c r="W176" i="3"/>
  <c r="U176" i="3"/>
  <c r="V176" i="3"/>
  <c r="T176" i="3"/>
  <c r="W168" i="3"/>
  <c r="V168" i="3"/>
  <c r="U168" i="3"/>
  <c r="T168" i="3"/>
  <c r="W160" i="3"/>
  <c r="V160" i="3"/>
  <c r="U160" i="3"/>
  <c r="T160" i="3"/>
  <c r="W152" i="3"/>
  <c r="U152" i="3"/>
  <c r="V152" i="3"/>
  <c r="T152" i="3"/>
  <c r="W144" i="3"/>
  <c r="V144" i="3"/>
  <c r="U144" i="3"/>
  <c r="T144" i="3"/>
  <c r="W136" i="3"/>
  <c r="U136" i="3"/>
  <c r="V136" i="3"/>
  <c r="T136" i="3"/>
  <c r="W120" i="3"/>
  <c r="V120" i="3"/>
  <c r="U120" i="3"/>
  <c r="T120" i="3"/>
  <c r="W112" i="3"/>
  <c r="U112" i="3"/>
  <c r="V112" i="3"/>
  <c r="T112" i="3"/>
  <c r="W104" i="3"/>
  <c r="V104" i="3"/>
  <c r="U104" i="3"/>
  <c r="T104" i="3"/>
  <c r="W96" i="3"/>
  <c r="V96" i="3"/>
  <c r="U96" i="3"/>
  <c r="T96" i="3"/>
  <c r="W64" i="3"/>
  <c r="V64" i="3"/>
  <c r="U64" i="3"/>
  <c r="T64" i="3"/>
  <c r="W56" i="3"/>
  <c r="V56" i="3"/>
  <c r="U56" i="3"/>
  <c r="T56" i="3"/>
  <c r="W40" i="3"/>
  <c r="V40" i="3"/>
  <c r="U40" i="3"/>
  <c r="T40" i="3"/>
  <c r="W24" i="3"/>
  <c r="U24" i="3"/>
  <c r="V24" i="3"/>
  <c r="T24" i="3"/>
  <c r="W384" i="3"/>
  <c r="U384" i="3"/>
  <c r="V384" i="3"/>
  <c r="T384" i="3"/>
  <c r="V220" i="3"/>
  <c r="W220" i="3"/>
  <c r="T220" i="3"/>
  <c r="U220" i="3"/>
  <c r="V92" i="3"/>
  <c r="W92" i="3"/>
  <c r="U92" i="3"/>
  <c r="T92" i="3"/>
  <c r="W23" i="3"/>
  <c r="V23" i="3"/>
  <c r="U23" i="3"/>
  <c r="T23" i="3"/>
  <c r="W16" i="3"/>
  <c r="U16" i="3"/>
  <c r="V16" i="3"/>
  <c r="T16" i="3"/>
  <c r="W8" i="3"/>
  <c r="U8" i="3"/>
  <c r="V8" i="3"/>
  <c r="T8" i="3"/>
  <c r="W439" i="3"/>
  <c r="V439" i="3"/>
  <c r="U439" i="3"/>
  <c r="T439" i="3"/>
  <c r="W431" i="3"/>
  <c r="V431" i="3"/>
  <c r="U431" i="3"/>
  <c r="T431" i="3"/>
  <c r="V415" i="3"/>
  <c r="W415" i="3"/>
  <c r="U415" i="3"/>
  <c r="T415" i="3"/>
  <c r="V407" i="3"/>
  <c r="U407" i="3"/>
  <c r="W407" i="3"/>
  <c r="T407" i="3"/>
  <c r="V399" i="3"/>
  <c r="W399" i="3"/>
  <c r="U399" i="3"/>
  <c r="T399" i="3"/>
  <c r="W383" i="3"/>
  <c r="V383" i="3"/>
  <c r="T383" i="3"/>
  <c r="U383" i="3"/>
  <c r="W367" i="3"/>
  <c r="V367" i="3"/>
  <c r="U367" i="3"/>
  <c r="T367" i="3"/>
  <c r="W351" i="3"/>
  <c r="V351" i="3"/>
  <c r="U351" i="3"/>
  <c r="T351" i="3"/>
  <c r="V343" i="3"/>
  <c r="W343" i="3"/>
  <c r="U343" i="3"/>
  <c r="T343" i="3"/>
  <c r="W335" i="3"/>
  <c r="V335" i="3"/>
  <c r="U335" i="3"/>
  <c r="T335" i="3"/>
  <c r="W319" i="3"/>
  <c r="V319" i="3"/>
  <c r="U319" i="3"/>
  <c r="T319" i="3"/>
  <c r="W311" i="3"/>
  <c r="V311" i="3"/>
  <c r="U311" i="3"/>
  <c r="T311" i="3"/>
  <c r="V303" i="3"/>
  <c r="W303" i="3"/>
  <c r="U303" i="3"/>
  <c r="T303" i="3"/>
  <c r="V287" i="3"/>
  <c r="W287" i="3"/>
  <c r="U287" i="3"/>
  <c r="T287" i="3"/>
  <c r="V279" i="3"/>
  <c r="W279" i="3"/>
  <c r="U279" i="3"/>
  <c r="T279" i="3"/>
  <c r="W271" i="3"/>
  <c r="V271" i="3"/>
  <c r="U271" i="3"/>
  <c r="T271" i="3"/>
  <c r="W247" i="3"/>
  <c r="V247" i="3"/>
  <c r="U247" i="3"/>
  <c r="T247" i="3"/>
  <c r="V239" i="3"/>
  <c r="T239" i="3"/>
  <c r="W239" i="3"/>
  <c r="U239" i="3"/>
  <c r="W231" i="3"/>
  <c r="V231" i="3"/>
  <c r="T231" i="3"/>
  <c r="U231" i="3"/>
  <c r="V223" i="3"/>
  <c r="T223" i="3"/>
  <c r="W223" i="3"/>
  <c r="U223" i="3"/>
  <c r="W215" i="3"/>
  <c r="V215" i="3"/>
  <c r="T215" i="3"/>
  <c r="U215" i="3"/>
  <c r="W207" i="3"/>
  <c r="T207" i="3"/>
  <c r="V207" i="3"/>
  <c r="U207" i="3"/>
  <c r="V175" i="3"/>
  <c r="W175" i="3"/>
  <c r="T175" i="3"/>
  <c r="U175" i="3"/>
  <c r="W167" i="3"/>
  <c r="V167" i="3"/>
  <c r="T167" i="3"/>
  <c r="U167" i="3"/>
  <c r="V159" i="3"/>
  <c r="W159" i="3"/>
  <c r="T159" i="3"/>
  <c r="U159" i="3"/>
  <c r="W143" i="3"/>
  <c r="V143" i="3"/>
  <c r="U143" i="3"/>
  <c r="T143" i="3"/>
  <c r="W119" i="3"/>
  <c r="V119" i="3"/>
  <c r="T119" i="3"/>
  <c r="U119" i="3"/>
  <c r="W103" i="3"/>
  <c r="T103" i="3"/>
  <c r="U103" i="3"/>
  <c r="V103" i="3"/>
  <c r="V95" i="3"/>
  <c r="T95" i="3"/>
  <c r="W95" i="3"/>
  <c r="U95" i="3"/>
  <c r="W313" i="3"/>
  <c r="V313" i="3"/>
  <c r="U313" i="3"/>
  <c r="T313" i="3"/>
  <c r="W281" i="3"/>
  <c r="V281" i="3"/>
  <c r="U281" i="3"/>
  <c r="T281" i="3"/>
  <c r="V217" i="3"/>
  <c r="U217" i="3"/>
  <c r="T217" i="3"/>
  <c r="W217" i="3"/>
  <c r="V153" i="3"/>
  <c r="U153" i="3"/>
  <c r="W153" i="3"/>
  <c r="T153" i="3"/>
  <c r="W41" i="3"/>
  <c r="V41" i="3"/>
  <c r="U41" i="3"/>
  <c r="T41" i="3"/>
  <c r="V3" i="3"/>
  <c r="W3" i="3"/>
  <c r="U3" i="3"/>
  <c r="T3" i="3"/>
  <c r="W7" i="3"/>
  <c r="V7" i="3"/>
  <c r="T7" i="3"/>
  <c r="U7" i="3"/>
  <c r="W438" i="3"/>
  <c r="V438" i="3"/>
  <c r="U438" i="3"/>
  <c r="T438" i="3"/>
  <c r="W414" i="3"/>
  <c r="U414" i="3"/>
  <c r="T414" i="3"/>
  <c r="V414" i="3"/>
  <c r="W406" i="3"/>
  <c r="V406" i="3"/>
  <c r="U406" i="3"/>
  <c r="T406" i="3"/>
  <c r="W398" i="3"/>
  <c r="U398" i="3"/>
  <c r="T398" i="3"/>
  <c r="V398" i="3"/>
  <c r="V390" i="3"/>
  <c r="W390" i="3"/>
  <c r="U390" i="3"/>
  <c r="T390" i="3"/>
  <c r="V382" i="3"/>
  <c r="U382" i="3"/>
  <c r="W382" i="3"/>
  <c r="T382" i="3"/>
  <c r="V374" i="3"/>
  <c r="T374" i="3"/>
  <c r="W374" i="3"/>
  <c r="U374" i="3"/>
  <c r="W366" i="3"/>
  <c r="V366" i="3"/>
  <c r="U366" i="3"/>
  <c r="T366" i="3"/>
  <c r="W358" i="3"/>
  <c r="T358" i="3"/>
  <c r="V358" i="3"/>
  <c r="U358" i="3"/>
  <c r="W350" i="3"/>
  <c r="U350" i="3"/>
  <c r="V350" i="3"/>
  <c r="T350" i="3"/>
  <c r="W342" i="3"/>
  <c r="V342" i="3"/>
  <c r="T342" i="3"/>
  <c r="U342" i="3"/>
  <c r="W334" i="3"/>
  <c r="V334" i="3"/>
  <c r="U334" i="3"/>
  <c r="T334" i="3"/>
  <c r="W326" i="3"/>
  <c r="V326" i="3"/>
  <c r="T326" i="3"/>
  <c r="U326" i="3"/>
  <c r="W318" i="3"/>
  <c r="V318" i="3"/>
  <c r="U318" i="3"/>
  <c r="T318" i="3"/>
  <c r="W310" i="3"/>
  <c r="T310" i="3"/>
  <c r="V310" i="3"/>
  <c r="U310" i="3"/>
  <c r="W302" i="3"/>
  <c r="V302" i="3"/>
  <c r="U302" i="3"/>
  <c r="T302" i="3"/>
  <c r="W294" i="3"/>
  <c r="V294" i="3"/>
  <c r="T294" i="3"/>
  <c r="U294" i="3"/>
  <c r="W286" i="3"/>
  <c r="V286" i="3"/>
  <c r="U286" i="3"/>
  <c r="T286" i="3"/>
  <c r="W278" i="3"/>
  <c r="V278" i="3"/>
  <c r="U278" i="3"/>
  <c r="T278" i="3"/>
  <c r="W270" i="3"/>
  <c r="V270" i="3"/>
  <c r="U270" i="3"/>
  <c r="T270" i="3"/>
  <c r="W262" i="3"/>
  <c r="U262" i="3"/>
  <c r="T262" i="3"/>
  <c r="V262" i="3"/>
  <c r="W254" i="3"/>
  <c r="U254" i="3"/>
  <c r="T254" i="3"/>
  <c r="V254" i="3"/>
  <c r="W246" i="3"/>
  <c r="T246" i="3"/>
  <c r="U246" i="3"/>
  <c r="V246" i="3"/>
  <c r="W238" i="3"/>
  <c r="V238" i="3"/>
  <c r="U238" i="3"/>
  <c r="T238" i="3"/>
  <c r="W230" i="3"/>
  <c r="V230" i="3"/>
  <c r="U230" i="3"/>
  <c r="T230" i="3"/>
  <c r="W222" i="3"/>
  <c r="U222" i="3"/>
  <c r="T222" i="3"/>
  <c r="V222" i="3"/>
  <c r="W214" i="3"/>
  <c r="V214" i="3"/>
  <c r="U214" i="3"/>
  <c r="T214" i="3"/>
  <c r="W206" i="3"/>
  <c r="V206" i="3"/>
  <c r="U206" i="3"/>
  <c r="T206" i="3"/>
  <c r="W198" i="3"/>
  <c r="V198" i="3"/>
  <c r="U198" i="3"/>
  <c r="T198" i="3"/>
  <c r="W190" i="3"/>
  <c r="V190" i="3"/>
  <c r="U190" i="3"/>
  <c r="T190" i="3"/>
  <c r="W182" i="3"/>
  <c r="U182" i="3"/>
  <c r="V182" i="3"/>
  <c r="T182" i="3"/>
  <c r="W174" i="3"/>
  <c r="V174" i="3"/>
  <c r="U174" i="3"/>
  <c r="T174" i="3"/>
  <c r="W166" i="3"/>
  <c r="V166" i="3"/>
  <c r="U166" i="3"/>
  <c r="T166" i="3"/>
  <c r="W158" i="3"/>
  <c r="V158" i="3"/>
  <c r="T158" i="3"/>
  <c r="U158" i="3"/>
  <c r="W150" i="3"/>
  <c r="V150" i="3"/>
  <c r="U150" i="3"/>
  <c r="T150" i="3"/>
  <c r="W142" i="3"/>
  <c r="V142" i="3"/>
  <c r="T142" i="3"/>
  <c r="U142" i="3"/>
  <c r="W134" i="3"/>
  <c r="T134" i="3"/>
  <c r="U134" i="3"/>
  <c r="V134" i="3"/>
  <c r="W126" i="3"/>
  <c r="V126" i="3"/>
  <c r="U126" i="3"/>
  <c r="T126" i="3"/>
  <c r="W118" i="3"/>
  <c r="V118" i="3"/>
  <c r="U118" i="3"/>
  <c r="T118" i="3"/>
  <c r="W110" i="3"/>
  <c r="V110" i="3"/>
  <c r="U110" i="3"/>
  <c r="T110" i="3"/>
  <c r="W102" i="3"/>
  <c r="V102" i="3"/>
  <c r="U102" i="3"/>
  <c r="T102" i="3"/>
  <c r="W94" i="3"/>
  <c r="V94" i="3"/>
  <c r="T94" i="3"/>
  <c r="U94" i="3"/>
  <c r="W46" i="3"/>
  <c r="V46" i="3"/>
  <c r="T46" i="3"/>
  <c r="U46" i="3"/>
  <c r="U377" i="3"/>
  <c r="T377" i="3"/>
  <c r="V377" i="3"/>
  <c r="W377" i="3"/>
  <c r="V345" i="3"/>
  <c r="W345" i="3"/>
  <c r="U345" i="3"/>
  <c r="T345" i="3"/>
  <c r="V309" i="3"/>
  <c r="U309" i="3"/>
  <c r="W309" i="3"/>
  <c r="T309" i="3"/>
  <c r="V65" i="3"/>
  <c r="W65" i="3"/>
  <c r="U65" i="3"/>
  <c r="T65" i="3"/>
  <c r="W39" i="3"/>
  <c r="T39" i="3"/>
  <c r="V39" i="3"/>
  <c r="U39" i="3"/>
  <c r="W427" i="3"/>
  <c r="V427" i="3"/>
  <c r="U427" i="3"/>
  <c r="T427" i="3"/>
  <c r="W86" i="3"/>
  <c r="V86" i="3"/>
  <c r="U86" i="3"/>
  <c r="T86" i="3"/>
  <c r="W62" i="3"/>
  <c r="V62" i="3"/>
  <c r="U62" i="3"/>
  <c r="T62" i="3"/>
  <c r="W38" i="3"/>
  <c r="V38" i="3"/>
  <c r="U38" i="3"/>
  <c r="T38" i="3"/>
  <c r="W269" i="3"/>
  <c r="V269" i="3"/>
  <c r="U269" i="3"/>
  <c r="W141" i="3"/>
  <c r="V141" i="3"/>
  <c r="U141" i="3"/>
  <c r="T141" i="3"/>
  <c r="V20" i="3"/>
  <c r="W20" i="3"/>
  <c r="U20" i="3"/>
  <c r="T20" i="3"/>
  <c r="V375" i="3"/>
  <c r="W375" i="3"/>
  <c r="U375" i="3"/>
  <c r="T375" i="3"/>
  <c r="W115" i="3"/>
  <c r="V115" i="3"/>
  <c r="T115" i="3"/>
  <c r="W79" i="3"/>
  <c r="U79" i="3"/>
  <c r="T79" i="3"/>
  <c r="V79" i="3"/>
  <c r="W14" i="3"/>
  <c r="V14" i="3"/>
  <c r="T14" i="3"/>
  <c r="U14" i="3"/>
  <c r="W6" i="3"/>
  <c r="T6" i="3"/>
  <c r="U6" i="3"/>
  <c r="V6" i="3"/>
  <c r="W85" i="3"/>
  <c r="U85" i="3"/>
  <c r="V85" i="3"/>
  <c r="V69" i="3"/>
  <c r="W69" i="3"/>
  <c r="U69" i="3"/>
  <c r="T69" i="3"/>
  <c r="V53" i="3"/>
  <c r="U53" i="3"/>
  <c r="W53" i="3"/>
  <c r="T53" i="3"/>
  <c r="V37" i="3"/>
  <c r="W37" i="3"/>
  <c r="U37" i="3"/>
  <c r="T37" i="3"/>
  <c r="W21" i="3"/>
  <c r="V21" i="3"/>
  <c r="U21" i="3"/>
  <c r="T21" i="3"/>
  <c r="W71" i="3"/>
  <c r="V71" i="3"/>
  <c r="U71" i="3"/>
  <c r="T71" i="3"/>
  <c r="W19" i="3"/>
  <c r="V19" i="3"/>
  <c r="U19" i="3"/>
  <c r="T19" i="3"/>
  <c r="W78" i="3"/>
  <c r="V78" i="3"/>
  <c r="U78" i="3"/>
  <c r="T78" i="3"/>
  <c r="W54" i="3"/>
  <c r="V54" i="3"/>
  <c r="W30" i="3"/>
  <c r="T30" i="3"/>
  <c r="U30" i="3"/>
  <c r="W397" i="3"/>
  <c r="U397" i="3"/>
  <c r="V397" i="3"/>
  <c r="T397" i="3"/>
  <c r="W205" i="3"/>
  <c r="V205" i="3"/>
  <c r="U205" i="3"/>
  <c r="T205" i="3"/>
  <c r="W88" i="3"/>
  <c r="U88" i="3"/>
  <c r="V88" i="3"/>
  <c r="W151" i="3"/>
  <c r="V151" i="3"/>
  <c r="T151" i="3"/>
  <c r="U151" i="3"/>
  <c r="W48" i="3"/>
  <c r="U48" i="3"/>
  <c r="T48" i="3"/>
  <c r="V48" i="3"/>
  <c r="V111" i="3"/>
  <c r="W111" i="3"/>
  <c r="T111" i="3"/>
  <c r="U111" i="3"/>
  <c r="T269" i="3"/>
  <c r="V5" i="3"/>
  <c r="U5" i="3"/>
  <c r="W5" i="3"/>
  <c r="T5" i="3"/>
  <c r="W15" i="3"/>
  <c r="U15" i="3"/>
  <c r="V15" i="3"/>
  <c r="W70" i="3"/>
  <c r="U70" i="3"/>
  <c r="V70" i="3"/>
  <c r="T70" i="3"/>
  <c r="W22" i="3"/>
  <c r="V22" i="3"/>
  <c r="T22" i="3"/>
  <c r="U22" i="3"/>
  <c r="W333" i="3"/>
  <c r="V333" i="3"/>
  <c r="U333" i="3"/>
  <c r="T333" i="3"/>
  <c r="W252" i="3"/>
  <c r="V252" i="3"/>
  <c r="U252" i="3"/>
  <c r="T252" i="3"/>
  <c r="W80" i="3"/>
  <c r="U80" i="3"/>
  <c r="V80" i="3"/>
  <c r="T80" i="3"/>
  <c r="V212" i="3"/>
  <c r="W212" i="3"/>
  <c r="T212" i="3"/>
  <c r="U212" i="3"/>
  <c r="W435" i="3"/>
  <c r="U435" i="3"/>
  <c r="V435" i="3"/>
  <c r="T435" i="3"/>
  <c r="W419" i="3"/>
  <c r="U419" i="3"/>
  <c r="V419" i="3"/>
  <c r="T419" i="3"/>
  <c r="W403" i="3"/>
  <c r="V403" i="3"/>
  <c r="U403" i="3"/>
  <c r="T403" i="3"/>
  <c r="W387" i="3"/>
  <c r="U387" i="3"/>
  <c r="V387" i="3"/>
  <c r="W371" i="3"/>
  <c r="U371" i="3"/>
  <c r="V371" i="3"/>
  <c r="T371" i="3"/>
  <c r="W355" i="3"/>
  <c r="V355" i="3"/>
  <c r="U355" i="3"/>
  <c r="T355" i="3"/>
  <c r="W339" i="3"/>
  <c r="U339" i="3"/>
  <c r="T339" i="3"/>
  <c r="V339" i="3"/>
  <c r="W323" i="3"/>
  <c r="V323" i="3"/>
  <c r="U323" i="3"/>
  <c r="T323" i="3"/>
  <c r="W307" i="3"/>
  <c r="U307" i="3"/>
  <c r="T307" i="3"/>
  <c r="V307" i="3"/>
  <c r="W291" i="3"/>
  <c r="V291" i="3"/>
  <c r="U291" i="3"/>
  <c r="W275" i="3"/>
  <c r="U275" i="3"/>
  <c r="T275" i="3"/>
  <c r="V275" i="3"/>
  <c r="W211" i="3"/>
  <c r="V211" i="3"/>
  <c r="U211" i="3"/>
  <c r="T211" i="3"/>
  <c r="W203" i="3"/>
  <c r="V203" i="3"/>
  <c r="T203" i="3"/>
  <c r="U203" i="3"/>
  <c r="W147" i="3"/>
  <c r="V147" i="3"/>
  <c r="T147" i="3"/>
  <c r="U147" i="3"/>
  <c r="W139" i="3"/>
  <c r="V139" i="3"/>
  <c r="T139" i="3"/>
  <c r="U139" i="3"/>
  <c r="W75" i="3"/>
  <c r="V75" i="3"/>
  <c r="T75" i="3"/>
  <c r="U75" i="3"/>
  <c r="W43" i="3"/>
  <c r="V43" i="3"/>
  <c r="U43" i="3"/>
  <c r="T43" i="3"/>
  <c r="W27" i="3"/>
  <c r="V27" i="3"/>
  <c r="U27" i="3"/>
  <c r="T27" i="3"/>
  <c r="W380" i="3"/>
  <c r="V380" i="3"/>
  <c r="U380" i="3"/>
  <c r="T380" i="3"/>
  <c r="W316" i="3"/>
  <c r="V316" i="3"/>
  <c r="U316" i="3"/>
  <c r="T316" i="3"/>
  <c r="W213" i="3"/>
  <c r="U213" i="3"/>
  <c r="V213" i="3"/>
  <c r="W149" i="3"/>
  <c r="U149" i="3"/>
  <c r="V149" i="3"/>
  <c r="T149" i="3"/>
  <c r="W83" i="3"/>
  <c r="V83" i="3"/>
  <c r="T83" i="3"/>
  <c r="U83" i="3"/>
  <c r="V49" i="3"/>
  <c r="W49" i="3"/>
  <c r="U49" i="3"/>
  <c r="V31" i="3"/>
  <c r="W31" i="3"/>
  <c r="U31" i="3"/>
  <c r="T31" i="3"/>
  <c r="W67" i="3"/>
  <c r="V67" i="3"/>
  <c r="U67" i="3"/>
  <c r="T67" i="3"/>
  <c r="W35" i="3"/>
  <c r="U35" i="3"/>
  <c r="V35" i="3"/>
  <c r="T35" i="3"/>
  <c r="V30" i="3"/>
  <c r="W2" i="3"/>
  <c r="T2" i="3"/>
  <c r="V2" i="3"/>
  <c r="W11" i="3"/>
  <c r="U11" i="3"/>
  <c r="T11" i="3"/>
  <c r="V11" i="3"/>
  <c r="W434" i="3"/>
  <c r="V434" i="3"/>
  <c r="T434" i="3"/>
  <c r="W426" i="3"/>
  <c r="V426" i="3"/>
  <c r="T426" i="3"/>
  <c r="W418" i="3"/>
  <c r="V418" i="3"/>
  <c r="U418" i="3"/>
  <c r="T418" i="3"/>
  <c r="W410" i="3"/>
  <c r="V410" i="3"/>
  <c r="T410" i="3"/>
  <c r="U410" i="3"/>
  <c r="W402" i="3"/>
  <c r="V402" i="3"/>
  <c r="T402" i="3"/>
  <c r="U402" i="3"/>
  <c r="W394" i="3"/>
  <c r="V394" i="3"/>
  <c r="T394" i="3"/>
  <c r="U394" i="3"/>
  <c r="W386" i="3"/>
  <c r="V386" i="3"/>
  <c r="U386" i="3"/>
  <c r="T386" i="3"/>
  <c r="W378" i="3"/>
  <c r="V378" i="3"/>
  <c r="T378" i="3"/>
  <c r="U378" i="3"/>
  <c r="W370" i="3"/>
  <c r="V370" i="3"/>
  <c r="U370" i="3"/>
  <c r="T370" i="3"/>
  <c r="W362" i="3"/>
  <c r="V362" i="3"/>
  <c r="T362" i="3"/>
  <c r="U362" i="3"/>
  <c r="W354" i="3"/>
  <c r="V354" i="3"/>
  <c r="U354" i="3"/>
  <c r="T354" i="3"/>
  <c r="W346" i="3"/>
  <c r="V346" i="3"/>
  <c r="T346" i="3"/>
  <c r="U346" i="3"/>
  <c r="W338" i="3"/>
  <c r="V338" i="3"/>
  <c r="U338" i="3"/>
  <c r="T338" i="3"/>
  <c r="W330" i="3"/>
  <c r="V330" i="3"/>
  <c r="T330" i="3"/>
  <c r="U330" i="3"/>
  <c r="W322" i="3"/>
  <c r="V322" i="3"/>
  <c r="U322" i="3"/>
  <c r="T322" i="3"/>
  <c r="W314" i="3"/>
  <c r="V314" i="3"/>
  <c r="T314" i="3"/>
  <c r="U314" i="3"/>
  <c r="W306" i="3"/>
  <c r="V306" i="3"/>
  <c r="T306" i="3"/>
  <c r="W298" i="3"/>
  <c r="V298" i="3"/>
  <c r="T298" i="3"/>
  <c r="U298" i="3"/>
  <c r="W290" i="3"/>
  <c r="V290" i="3"/>
  <c r="U290" i="3"/>
  <c r="T290" i="3"/>
  <c r="W282" i="3"/>
  <c r="V282" i="3"/>
  <c r="T282" i="3"/>
  <c r="U282" i="3"/>
  <c r="W274" i="3"/>
  <c r="V274" i="3"/>
  <c r="T274" i="3"/>
  <c r="U274" i="3"/>
  <c r="W266" i="3"/>
  <c r="V266" i="3"/>
  <c r="T266" i="3"/>
  <c r="U266" i="3"/>
  <c r="W258" i="3"/>
  <c r="V258" i="3"/>
  <c r="U258" i="3"/>
  <c r="T258" i="3"/>
  <c r="W250" i="3"/>
  <c r="V250" i="3"/>
  <c r="T250" i="3"/>
  <c r="W242" i="3"/>
  <c r="V242" i="3"/>
  <c r="T242" i="3"/>
  <c r="U242" i="3"/>
  <c r="W234" i="3"/>
  <c r="V234" i="3"/>
  <c r="U234" i="3"/>
  <c r="T234" i="3"/>
  <c r="W226" i="3"/>
  <c r="V226" i="3"/>
  <c r="U226" i="3"/>
  <c r="T226" i="3"/>
  <c r="W218" i="3"/>
  <c r="V218" i="3"/>
  <c r="U218" i="3"/>
  <c r="T218" i="3"/>
  <c r="W210" i="3"/>
  <c r="V210" i="3"/>
  <c r="T210" i="3"/>
  <c r="U210" i="3"/>
  <c r="W202" i="3"/>
  <c r="V202" i="3"/>
  <c r="U202" i="3"/>
  <c r="T202" i="3"/>
  <c r="W194" i="3"/>
  <c r="V194" i="3"/>
  <c r="U194" i="3"/>
  <c r="T194" i="3"/>
  <c r="W186" i="3"/>
  <c r="V186" i="3"/>
  <c r="U186" i="3"/>
  <c r="W178" i="3"/>
  <c r="V178" i="3"/>
  <c r="T178" i="3"/>
  <c r="W170" i="3"/>
  <c r="V170" i="3"/>
  <c r="U170" i="3"/>
  <c r="T170" i="3"/>
  <c r="W162" i="3"/>
  <c r="V162" i="3"/>
  <c r="U162" i="3"/>
  <c r="W154" i="3"/>
  <c r="V154" i="3"/>
  <c r="T154" i="3"/>
  <c r="W146" i="3"/>
  <c r="V146" i="3"/>
  <c r="U146" i="3"/>
  <c r="T146" i="3"/>
  <c r="W138" i="3"/>
  <c r="V138" i="3"/>
  <c r="U138" i="3"/>
  <c r="W130" i="3"/>
  <c r="V130" i="3"/>
  <c r="U130" i="3"/>
  <c r="T130" i="3"/>
  <c r="W122" i="3"/>
  <c r="V122" i="3"/>
  <c r="T122" i="3"/>
  <c r="W114" i="3"/>
  <c r="V114" i="3"/>
  <c r="T114" i="3"/>
  <c r="U114" i="3"/>
  <c r="W106" i="3"/>
  <c r="V106" i="3"/>
  <c r="U106" i="3"/>
  <c r="T106" i="3"/>
  <c r="W98" i="3"/>
  <c r="V98" i="3"/>
  <c r="U98" i="3"/>
  <c r="T98" i="3"/>
  <c r="W90" i="3"/>
  <c r="V90" i="3"/>
  <c r="T90" i="3"/>
  <c r="U90" i="3"/>
  <c r="W82" i="3"/>
  <c r="V82" i="3"/>
  <c r="T82" i="3"/>
  <c r="U82" i="3"/>
  <c r="W74" i="3"/>
  <c r="V74" i="3"/>
  <c r="T74" i="3"/>
  <c r="U74" i="3"/>
  <c r="W66" i="3"/>
  <c r="V66" i="3"/>
  <c r="U66" i="3"/>
  <c r="T66" i="3"/>
  <c r="W58" i="3"/>
  <c r="V58" i="3"/>
  <c r="U58" i="3"/>
  <c r="T58" i="3"/>
  <c r="W50" i="3"/>
  <c r="V50" i="3"/>
  <c r="T50" i="3"/>
  <c r="U50" i="3"/>
  <c r="W42" i="3"/>
  <c r="V42" i="3"/>
  <c r="U42" i="3"/>
  <c r="T42" i="3"/>
  <c r="W34" i="3"/>
  <c r="V34" i="3"/>
  <c r="T34" i="3"/>
  <c r="U34" i="3"/>
  <c r="W26" i="3"/>
  <c r="U26" i="3"/>
  <c r="T26" i="3"/>
  <c r="V26" i="3"/>
  <c r="W429" i="3"/>
  <c r="U429" i="3"/>
  <c r="V429" i="3"/>
  <c r="W365" i="3"/>
  <c r="V365" i="3"/>
  <c r="U365" i="3"/>
  <c r="T365" i="3"/>
  <c r="V301" i="3"/>
  <c r="W301" i="3"/>
  <c r="U301" i="3"/>
  <c r="W249" i="3"/>
  <c r="V249" i="3"/>
  <c r="U249" i="3"/>
  <c r="T249" i="3"/>
  <c r="V237" i="3"/>
  <c r="W237" i="3"/>
  <c r="U237" i="3"/>
  <c r="T237" i="3"/>
  <c r="W185" i="3"/>
  <c r="U185" i="3"/>
  <c r="T185" i="3"/>
  <c r="W173" i="3"/>
  <c r="U173" i="3"/>
  <c r="V173" i="3"/>
  <c r="T173" i="3"/>
  <c r="W121" i="3"/>
  <c r="U121" i="3"/>
  <c r="V121" i="3"/>
  <c r="T121" i="3"/>
  <c r="W109" i="3"/>
  <c r="U109" i="3"/>
  <c r="V109" i="3"/>
  <c r="W63" i="3"/>
  <c r="T63" i="3"/>
  <c r="U63" i="3"/>
  <c r="W45" i="3"/>
  <c r="V45" i="3"/>
  <c r="T45" i="3"/>
  <c r="V29" i="3"/>
  <c r="W29" i="3"/>
  <c r="U29" i="3"/>
  <c r="T29" i="3"/>
  <c r="W131" i="3"/>
  <c r="V131" i="3"/>
  <c r="U131" i="3"/>
  <c r="T131" i="3"/>
  <c r="W99" i="3"/>
  <c r="V99" i="3"/>
  <c r="U99" i="3"/>
  <c r="T99" i="3"/>
  <c r="W161" i="3"/>
  <c r="U161" i="3"/>
  <c r="V161" i="3"/>
  <c r="T161" i="3"/>
  <c r="W59" i="3"/>
  <c r="V59" i="3"/>
  <c r="T59" i="3"/>
  <c r="U59" i="3"/>
  <c r="T301" i="3"/>
  <c r="U115" i="3"/>
  <c r="W18" i="3"/>
  <c r="V18" i="3"/>
  <c r="T18" i="3"/>
  <c r="U18" i="3"/>
  <c r="W10" i="3"/>
  <c r="V10" i="3"/>
  <c r="U10" i="3"/>
  <c r="T10" i="3"/>
  <c r="W57" i="3"/>
  <c r="V57" i="3"/>
  <c r="U57" i="3"/>
  <c r="T57" i="3"/>
  <c r="T291" i="3"/>
  <c r="T162" i="3"/>
  <c r="T88" i="3"/>
  <c r="T15" i="3"/>
  <c r="W183" i="3"/>
  <c r="V183" i="3"/>
  <c r="T183" i="3"/>
  <c r="U183" i="3"/>
  <c r="W32" i="3"/>
  <c r="U32" i="3"/>
  <c r="V32" i="3"/>
  <c r="T32" i="3"/>
  <c r="U413" i="3"/>
  <c r="V413" i="3"/>
  <c r="T413" i="3"/>
  <c r="W349" i="3"/>
  <c r="V349" i="3"/>
  <c r="U349" i="3"/>
  <c r="T349" i="3"/>
  <c r="V285" i="3"/>
  <c r="W285" i="3"/>
  <c r="U285" i="3"/>
  <c r="T285" i="3"/>
  <c r="V221" i="3"/>
  <c r="W221" i="3"/>
  <c r="U221" i="3"/>
  <c r="T221" i="3"/>
  <c r="V157" i="3"/>
  <c r="W157" i="3"/>
  <c r="U157" i="3"/>
  <c r="T157" i="3"/>
  <c r="V93" i="3"/>
  <c r="W93" i="3"/>
  <c r="U93" i="3"/>
  <c r="T93" i="3"/>
  <c r="V277" i="3"/>
  <c r="W277" i="3"/>
  <c r="U277" i="3"/>
  <c r="T277" i="3"/>
  <c r="W227" i="3"/>
  <c r="V227" i="3"/>
  <c r="U227" i="3"/>
  <c r="T227" i="3"/>
  <c r="V156" i="3"/>
  <c r="W156" i="3"/>
  <c r="U156" i="3"/>
  <c r="V124" i="3"/>
  <c r="W124" i="3"/>
  <c r="U124" i="3"/>
  <c r="T124" i="3"/>
  <c r="V89" i="3"/>
  <c r="W89" i="3"/>
  <c r="U89" i="3"/>
  <c r="T89" i="3"/>
  <c r="W155" i="3"/>
  <c r="V155" i="3"/>
  <c r="T155" i="3"/>
  <c r="U155" i="3"/>
  <c r="W51" i="3"/>
  <c r="U51" i="3"/>
  <c r="T51" i="3"/>
  <c r="V51" i="3"/>
  <c r="T156" i="3"/>
  <c r="U434" i="3"/>
  <c r="V423" i="3"/>
  <c r="W423" i="3"/>
  <c r="U423" i="3"/>
  <c r="W391" i="3"/>
  <c r="V391" i="3"/>
  <c r="U391" i="3"/>
  <c r="T391" i="3"/>
  <c r="V359" i="3"/>
  <c r="W359" i="3"/>
  <c r="U359" i="3"/>
  <c r="T359" i="3"/>
  <c r="V327" i="3"/>
  <c r="W327" i="3"/>
  <c r="W295" i="3"/>
  <c r="V295" i="3"/>
  <c r="U295" i="3"/>
  <c r="T295" i="3"/>
  <c r="V263" i="3"/>
  <c r="W263" i="3"/>
  <c r="T263" i="3"/>
  <c r="W255" i="3"/>
  <c r="V255" i="3"/>
  <c r="T255" i="3"/>
  <c r="U255" i="3"/>
  <c r="W199" i="3"/>
  <c r="V199" i="3"/>
  <c r="T199" i="3"/>
  <c r="U199" i="3"/>
  <c r="W191" i="3"/>
  <c r="V191" i="3"/>
  <c r="T191" i="3"/>
  <c r="U191" i="3"/>
  <c r="W135" i="3"/>
  <c r="V135" i="3"/>
  <c r="T135" i="3"/>
  <c r="U135" i="3"/>
  <c r="W127" i="3"/>
  <c r="T127" i="3"/>
  <c r="U127" i="3"/>
  <c r="V127" i="3"/>
  <c r="V47" i="3"/>
  <c r="U47" i="3"/>
  <c r="T47" i="3"/>
  <c r="W47" i="3"/>
  <c r="W412" i="3"/>
  <c r="V412" i="3"/>
  <c r="W348" i="3"/>
  <c r="V348" i="3"/>
  <c r="T348" i="3"/>
  <c r="W284" i="3"/>
  <c r="V284" i="3"/>
  <c r="U284" i="3"/>
  <c r="V245" i="3"/>
  <c r="W245" i="3"/>
  <c r="U245" i="3"/>
  <c r="T245" i="3"/>
  <c r="V181" i="3"/>
  <c r="U181" i="3"/>
  <c r="W181" i="3"/>
  <c r="T181" i="3"/>
  <c r="V117" i="3"/>
  <c r="U117" i="3"/>
  <c r="W117" i="3"/>
  <c r="T117" i="3"/>
  <c r="V188" i="3"/>
  <c r="W188" i="3"/>
  <c r="U188" i="3"/>
  <c r="T188" i="3"/>
  <c r="W87" i="3"/>
  <c r="V87" i="3"/>
  <c r="T87" i="3"/>
  <c r="U87" i="3"/>
  <c r="U2" i="3"/>
  <c r="T387" i="3"/>
  <c r="U426" i="3"/>
  <c r="U306" i="3"/>
  <c r="U54" i="3"/>
  <c r="K3" i="2"/>
  <c r="L3" i="2" s="1"/>
  <c r="M3" i="2" s="1"/>
  <c r="K4" i="2"/>
  <c r="L4" i="2" s="1"/>
  <c r="M4" i="2" s="1"/>
  <c r="K5" i="2"/>
  <c r="L5" i="2" s="1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 s="1"/>
  <c r="M10" i="2" s="1"/>
  <c r="K11" i="2"/>
  <c r="L11" i="2" s="1"/>
  <c r="M11" i="2" s="1"/>
  <c r="K12" i="2"/>
  <c r="L12" i="2" s="1"/>
  <c r="M12" i="2" s="1"/>
  <c r="K13" i="2"/>
  <c r="L13" i="2" s="1"/>
  <c r="M13" i="2" s="1"/>
  <c r="K14" i="2"/>
  <c r="L14" i="2" s="1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 s="1"/>
  <c r="M22" i="2" s="1"/>
  <c r="K23" i="2"/>
  <c r="L23" i="2" s="1"/>
  <c r="M23" i="2" s="1"/>
  <c r="K24" i="2"/>
  <c r="L24" i="2" s="1"/>
  <c r="M24" i="2" s="1"/>
  <c r="K25" i="2"/>
  <c r="L25" i="2" s="1"/>
  <c r="M25" i="2" s="1"/>
  <c r="K26" i="2"/>
  <c r="L26" i="2" s="1"/>
  <c r="M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M30" i="2" s="1"/>
  <c r="K31" i="2"/>
  <c r="L31" i="2" s="1"/>
  <c r="M31" i="2" s="1"/>
  <c r="K32" i="2"/>
  <c r="L32" i="2" s="1"/>
  <c r="M32" i="2" s="1"/>
  <c r="K33" i="2"/>
  <c r="L33" i="2" s="1"/>
  <c r="M33" i="2" s="1"/>
  <c r="K34" i="2"/>
  <c r="L34" i="2" s="1"/>
  <c r="M34" i="2" s="1"/>
  <c r="K35" i="2"/>
  <c r="L35" i="2" s="1"/>
  <c r="M35" i="2" s="1"/>
  <c r="K36" i="2"/>
  <c r="L36" i="2" s="1"/>
  <c r="M36" i="2" s="1"/>
  <c r="K37" i="2"/>
  <c r="L37" i="2" s="1"/>
  <c r="M37" i="2" s="1"/>
  <c r="K38" i="2"/>
  <c r="L38" i="2" s="1"/>
  <c r="M38" i="2" s="1"/>
  <c r="K39" i="2"/>
  <c r="L39" i="2" s="1"/>
  <c r="M39" i="2" s="1"/>
  <c r="K40" i="2"/>
  <c r="L40" i="2" s="1"/>
  <c r="M40" i="2" s="1"/>
  <c r="K41" i="2"/>
  <c r="L41" i="2" s="1"/>
  <c r="M41" i="2" s="1"/>
  <c r="K42" i="2"/>
  <c r="L42" i="2" s="1"/>
  <c r="M42" i="2" s="1"/>
  <c r="K43" i="2"/>
  <c r="L43" i="2" s="1"/>
  <c r="M43" i="2" s="1"/>
  <c r="K44" i="2"/>
  <c r="L44" i="2" s="1"/>
  <c r="M44" i="2" s="1"/>
  <c r="K45" i="2"/>
  <c r="L45" i="2" s="1"/>
  <c r="M45" i="2" s="1"/>
  <c r="K46" i="2"/>
  <c r="L46" i="2" s="1"/>
  <c r="M46" i="2" s="1"/>
  <c r="K47" i="2"/>
  <c r="L47" i="2" s="1"/>
  <c r="M47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M51" i="2" s="1"/>
  <c r="K52" i="2"/>
  <c r="L52" i="2" s="1"/>
  <c r="M52" i="2" s="1"/>
  <c r="K53" i="2"/>
  <c r="L53" i="2" s="1"/>
  <c r="M53" i="2" s="1"/>
  <c r="K54" i="2"/>
  <c r="L54" i="2" s="1"/>
  <c r="M54" i="2" s="1"/>
  <c r="K55" i="2"/>
  <c r="L55" i="2" s="1"/>
  <c r="M55" i="2" s="1"/>
  <c r="K56" i="2"/>
  <c r="L56" i="2" s="1"/>
  <c r="M56" i="2" s="1"/>
  <c r="K57" i="2"/>
  <c r="L57" i="2" s="1"/>
  <c r="M57" i="2" s="1"/>
  <c r="K58" i="2"/>
  <c r="L58" i="2" s="1"/>
  <c r="M58" i="2" s="1"/>
  <c r="K59" i="2"/>
  <c r="L59" i="2" s="1"/>
  <c r="M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M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M67" i="2" s="1"/>
  <c r="K68" i="2"/>
  <c r="L68" i="2" s="1"/>
  <c r="M68" i="2" s="1"/>
  <c r="K69" i="2"/>
  <c r="L69" i="2" s="1"/>
  <c r="M69" i="2" s="1"/>
  <c r="K70" i="2"/>
  <c r="L70" i="2" s="1"/>
  <c r="M70" i="2" s="1"/>
  <c r="K71" i="2"/>
  <c r="L71" i="2" s="1"/>
  <c r="M71" i="2" s="1"/>
  <c r="K72" i="2"/>
  <c r="L72" i="2" s="1"/>
  <c r="M72" i="2" s="1"/>
  <c r="K73" i="2"/>
  <c r="L73" i="2" s="1"/>
  <c r="M73" i="2" s="1"/>
  <c r="K74" i="2"/>
  <c r="L74" i="2" s="1"/>
  <c r="M74" i="2" s="1"/>
  <c r="K75" i="2"/>
  <c r="L75" i="2" s="1"/>
  <c r="M75" i="2" s="1"/>
  <c r="K76" i="2"/>
  <c r="L76" i="2" s="1"/>
  <c r="M76" i="2" s="1"/>
  <c r="K77" i="2"/>
  <c r="L77" i="2" s="1"/>
  <c r="M77" i="2" s="1"/>
  <c r="K78" i="2"/>
  <c r="L78" i="2" s="1"/>
  <c r="M78" i="2" s="1"/>
  <c r="K79" i="2"/>
  <c r="L79" i="2" s="1"/>
  <c r="M79" i="2" s="1"/>
  <c r="K80" i="2"/>
  <c r="L80" i="2" s="1"/>
  <c r="M80" i="2" s="1"/>
  <c r="K81" i="2"/>
  <c r="L81" i="2" s="1"/>
  <c r="M81" i="2" s="1"/>
  <c r="K82" i="2"/>
  <c r="L82" i="2" s="1"/>
  <c r="M82" i="2" s="1"/>
  <c r="K83" i="2"/>
  <c r="L83" i="2" s="1"/>
  <c r="M83" i="2" s="1"/>
  <c r="K84" i="2"/>
  <c r="L84" i="2" s="1"/>
  <c r="M84" i="2" s="1"/>
  <c r="K85" i="2"/>
  <c r="L85" i="2" s="1"/>
  <c r="M85" i="2" s="1"/>
  <c r="K86" i="2"/>
  <c r="L86" i="2" s="1"/>
  <c r="M86" i="2" s="1"/>
  <c r="K87" i="2"/>
  <c r="L87" i="2" s="1"/>
  <c r="M87" i="2" s="1"/>
  <c r="K88" i="2"/>
  <c r="L88" i="2" s="1"/>
  <c r="M88" i="2" s="1"/>
  <c r="K89" i="2"/>
  <c r="L89" i="2" s="1"/>
  <c r="M89" i="2" s="1"/>
  <c r="K90" i="2"/>
  <c r="L90" i="2" s="1"/>
  <c r="M90" i="2" s="1"/>
  <c r="K91" i="2"/>
  <c r="L91" i="2" s="1"/>
  <c r="M91" i="2" s="1"/>
  <c r="K92" i="2"/>
  <c r="L92" i="2" s="1"/>
  <c r="M92" i="2" s="1"/>
  <c r="K93" i="2"/>
  <c r="L93" i="2" s="1"/>
  <c r="M93" i="2" s="1"/>
  <c r="K94" i="2"/>
  <c r="L94" i="2" s="1"/>
  <c r="M94" i="2" s="1"/>
  <c r="K95" i="2"/>
  <c r="L95" i="2" s="1"/>
  <c r="M95" i="2" s="1"/>
  <c r="K96" i="2"/>
  <c r="L96" i="2" s="1"/>
  <c r="M96" i="2" s="1"/>
  <c r="K97" i="2"/>
  <c r="L97" i="2" s="1"/>
  <c r="M97" i="2" s="1"/>
  <c r="K98" i="2"/>
  <c r="L98" i="2" s="1"/>
  <c r="M98" i="2" s="1"/>
  <c r="K99" i="2"/>
  <c r="L99" i="2" s="1"/>
  <c r="M99" i="2" s="1"/>
  <c r="K100" i="2"/>
  <c r="L100" i="2" s="1"/>
  <c r="M100" i="2" s="1"/>
  <c r="K101" i="2"/>
  <c r="L101" i="2" s="1"/>
  <c r="M101" i="2" s="1"/>
  <c r="K102" i="2"/>
  <c r="L102" i="2" s="1"/>
  <c r="M102" i="2" s="1"/>
  <c r="K103" i="2"/>
  <c r="L103" i="2" s="1"/>
  <c r="M103" i="2" s="1"/>
  <c r="K104" i="2"/>
  <c r="L104" i="2" s="1"/>
  <c r="M104" i="2" s="1"/>
  <c r="K105" i="2"/>
  <c r="L105" i="2" s="1"/>
  <c r="M105" i="2" s="1"/>
  <c r="K106" i="2"/>
  <c r="L106" i="2" s="1"/>
  <c r="M106" i="2" s="1"/>
  <c r="K107" i="2"/>
  <c r="L107" i="2" s="1"/>
  <c r="M107" i="2" s="1"/>
  <c r="K108" i="2"/>
  <c r="L108" i="2" s="1"/>
  <c r="M108" i="2" s="1"/>
  <c r="K109" i="2"/>
  <c r="L109" i="2" s="1"/>
  <c r="M109" i="2" s="1"/>
  <c r="K110" i="2"/>
  <c r="L110" i="2" s="1"/>
  <c r="M110" i="2" s="1"/>
  <c r="K111" i="2"/>
  <c r="L111" i="2" s="1"/>
  <c r="M111" i="2" s="1"/>
  <c r="K112" i="2"/>
  <c r="L112" i="2" s="1"/>
  <c r="M112" i="2" s="1"/>
  <c r="K113" i="2"/>
  <c r="L113" i="2" s="1"/>
  <c r="M113" i="2" s="1"/>
  <c r="K114" i="2"/>
  <c r="L114" i="2" s="1"/>
  <c r="M114" i="2" s="1"/>
  <c r="K115" i="2"/>
  <c r="L115" i="2" s="1"/>
  <c r="M115" i="2" s="1"/>
  <c r="K116" i="2"/>
  <c r="L116" i="2" s="1"/>
  <c r="M116" i="2" s="1"/>
  <c r="K117" i="2"/>
  <c r="L117" i="2" s="1"/>
  <c r="M117" i="2" s="1"/>
  <c r="K118" i="2"/>
  <c r="L118" i="2" s="1"/>
  <c r="M118" i="2" s="1"/>
  <c r="K119" i="2"/>
  <c r="L119" i="2" s="1"/>
  <c r="M119" i="2" s="1"/>
  <c r="K120" i="2"/>
  <c r="L120" i="2" s="1"/>
  <c r="M120" i="2" s="1"/>
  <c r="K121" i="2"/>
  <c r="L121" i="2" s="1"/>
  <c r="M121" i="2" s="1"/>
  <c r="K122" i="2"/>
  <c r="L122" i="2" s="1"/>
  <c r="M122" i="2" s="1"/>
  <c r="K123" i="2"/>
  <c r="L123" i="2" s="1"/>
  <c r="M123" i="2" s="1"/>
  <c r="K124" i="2"/>
  <c r="L124" i="2" s="1"/>
  <c r="M124" i="2" s="1"/>
  <c r="K125" i="2"/>
  <c r="L125" i="2" s="1"/>
  <c r="M125" i="2" s="1"/>
  <c r="K126" i="2"/>
  <c r="L126" i="2" s="1"/>
  <c r="M126" i="2" s="1"/>
  <c r="K127" i="2"/>
  <c r="L127" i="2" s="1"/>
  <c r="M127" i="2" s="1"/>
  <c r="K128" i="2"/>
  <c r="L128" i="2" s="1"/>
  <c r="M128" i="2" s="1"/>
  <c r="K129" i="2"/>
  <c r="L129" i="2" s="1"/>
  <c r="M129" i="2" s="1"/>
  <c r="K130" i="2"/>
  <c r="L130" i="2" s="1"/>
  <c r="M130" i="2" s="1"/>
  <c r="K131" i="2"/>
  <c r="L131" i="2" s="1"/>
  <c r="M131" i="2" s="1"/>
  <c r="K132" i="2"/>
  <c r="L132" i="2" s="1"/>
  <c r="M132" i="2" s="1"/>
  <c r="K133" i="2"/>
  <c r="L133" i="2" s="1"/>
  <c r="M133" i="2" s="1"/>
  <c r="K134" i="2"/>
  <c r="L134" i="2" s="1"/>
  <c r="M134" i="2" s="1"/>
  <c r="K135" i="2"/>
  <c r="L135" i="2" s="1"/>
  <c r="M135" i="2" s="1"/>
  <c r="K136" i="2"/>
  <c r="L136" i="2" s="1"/>
  <c r="M136" i="2" s="1"/>
  <c r="K137" i="2"/>
  <c r="L137" i="2" s="1"/>
  <c r="M137" i="2" s="1"/>
  <c r="K138" i="2"/>
  <c r="L138" i="2" s="1"/>
  <c r="M138" i="2" s="1"/>
  <c r="K139" i="2"/>
  <c r="L139" i="2" s="1"/>
  <c r="M139" i="2" s="1"/>
  <c r="K140" i="2"/>
  <c r="L140" i="2" s="1"/>
  <c r="M140" i="2" s="1"/>
  <c r="K141" i="2"/>
  <c r="L141" i="2" s="1"/>
  <c r="M141" i="2" s="1"/>
  <c r="K142" i="2"/>
  <c r="L142" i="2" s="1"/>
  <c r="M142" i="2" s="1"/>
  <c r="K143" i="2"/>
  <c r="L143" i="2" s="1"/>
  <c r="M143" i="2" s="1"/>
  <c r="K144" i="2"/>
  <c r="L144" i="2" s="1"/>
  <c r="M144" i="2" s="1"/>
  <c r="K145" i="2"/>
  <c r="L145" i="2" s="1"/>
  <c r="M145" i="2" s="1"/>
  <c r="K146" i="2"/>
  <c r="L146" i="2" s="1"/>
  <c r="M146" i="2" s="1"/>
  <c r="K147" i="2"/>
  <c r="L147" i="2" s="1"/>
  <c r="M147" i="2" s="1"/>
  <c r="K148" i="2"/>
  <c r="L148" i="2" s="1"/>
  <c r="M148" i="2" s="1"/>
  <c r="K149" i="2"/>
  <c r="L149" i="2" s="1"/>
  <c r="M149" i="2" s="1"/>
  <c r="K150" i="2"/>
  <c r="L150" i="2" s="1"/>
  <c r="M150" i="2" s="1"/>
  <c r="K151" i="2"/>
  <c r="L151" i="2" s="1"/>
  <c r="M151" i="2" s="1"/>
  <c r="K152" i="2"/>
  <c r="L152" i="2" s="1"/>
  <c r="M152" i="2" s="1"/>
  <c r="K153" i="2"/>
  <c r="L153" i="2" s="1"/>
  <c r="M153" i="2" s="1"/>
  <c r="K154" i="2"/>
  <c r="L154" i="2" s="1"/>
  <c r="M154" i="2" s="1"/>
  <c r="K155" i="2"/>
  <c r="L155" i="2" s="1"/>
  <c r="M155" i="2" s="1"/>
  <c r="K156" i="2"/>
  <c r="L156" i="2" s="1"/>
  <c r="M156" i="2" s="1"/>
  <c r="K157" i="2"/>
  <c r="L157" i="2" s="1"/>
  <c r="M157" i="2" s="1"/>
  <c r="K158" i="2"/>
  <c r="L158" i="2" s="1"/>
  <c r="M158" i="2" s="1"/>
  <c r="K159" i="2"/>
  <c r="L159" i="2" s="1"/>
  <c r="M159" i="2" s="1"/>
  <c r="K160" i="2"/>
  <c r="L160" i="2" s="1"/>
  <c r="M160" i="2" s="1"/>
  <c r="K161" i="2"/>
  <c r="L161" i="2" s="1"/>
  <c r="M161" i="2" s="1"/>
  <c r="K162" i="2"/>
  <c r="L162" i="2" s="1"/>
  <c r="M162" i="2" s="1"/>
  <c r="K163" i="2"/>
  <c r="L163" i="2" s="1"/>
  <c r="M163" i="2" s="1"/>
  <c r="K164" i="2"/>
  <c r="L164" i="2" s="1"/>
  <c r="M164" i="2" s="1"/>
  <c r="K165" i="2"/>
  <c r="L165" i="2" s="1"/>
  <c r="M165" i="2" s="1"/>
  <c r="K166" i="2"/>
  <c r="L166" i="2" s="1"/>
  <c r="M166" i="2" s="1"/>
  <c r="K167" i="2"/>
  <c r="L167" i="2" s="1"/>
  <c r="M167" i="2" s="1"/>
  <c r="K168" i="2"/>
  <c r="L168" i="2" s="1"/>
  <c r="M168" i="2" s="1"/>
  <c r="K169" i="2"/>
  <c r="L169" i="2" s="1"/>
  <c r="M169" i="2" s="1"/>
  <c r="K170" i="2"/>
  <c r="L170" i="2" s="1"/>
  <c r="M170" i="2" s="1"/>
  <c r="K171" i="2"/>
  <c r="L171" i="2" s="1"/>
  <c r="M171" i="2" s="1"/>
  <c r="K172" i="2"/>
  <c r="L172" i="2" s="1"/>
  <c r="M172" i="2" s="1"/>
  <c r="K173" i="2"/>
  <c r="L173" i="2" s="1"/>
  <c r="M173" i="2" s="1"/>
  <c r="K174" i="2"/>
  <c r="L174" i="2" s="1"/>
  <c r="M174" i="2" s="1"/>
  <c r="K175" i="2"/>
  <c r="L175" i="2" s="1"/>
  <c r="M175" i="2" s="1"/>
  <c r="K176" i="2"/>
  <c r="L176" i="2" s="1"/>
  <c r="M176" i="2" s="1"/>
  <c r="K177" i="2"/>
  <c r="L177" i="2" s="1"/>
  <c r="M177" i="2" s="1"/>
  <c r="K178" i="2"/>
  <c r="L178" i="2" s="1"/>
  <c r="M178" i="2" s="1"/>
  <c r="K179" i="2"/>
  <c r="L179" i="2" s="1"/>
  <c r="M179" i="2" s="1"/>
  <c r="K180" i="2"/>
  <c r="L180" i="2" s="1"/>
  <c r="M180" i="2" s="1"/>
  <c r="K181" i="2"/>
  <c r="L181" i="2" s="1"/>
  <c r="M181" i="2" s="1"/>
  <c r="K182" i="2"/>
  <c r="L182" i="2" s="1"/>
  <c r="M182" i="2" s="1"/>
  <c r="K183" i="2"/>
  <c r="L183" i="2" s="1"/>
  <c r="M183" i="2" s="1"/>
  <c r="K184" i="2"/>
  <c r="L184" i="2" s="1"/>
  <c r="M184" i="2" s="1"/>
  <c r="K185" i="2"/>
  <c r="L185" i="2" s="1"/>
  <c r="M185" i="2" s="1"/>
  <c r="K186" i="2"/>
  <c r="L186" i="2" s="1"/>
  <c r="M186" i="2" s="1"/>
  <c r="K187" i="2"/>
  <c r="L187" i="2" s="1"/>
  <c r="M187" i="2" s="1"/>
  <c r="K188" i="2"/>
  <c r="L188" i="2" s="1"/>
  <c r="M188" i="2" s="1"/>
  <c r="K189" i="2"/>
  <c r="L189" i="2" s="1"/>
  <c r="M189" i="2" s="1"/>
  <c r="K190" i="2"/>
  <c r="L190" i="2" s="1"/>
  <c r="M190" i="2" s="1"/>
  <c r="K191" i="2"/>
  <c r="L191" i="2" s="1"/>
  <c r="M191" i="2" s="1"/>
  <c r="K192" i="2"/>
  <c r="L192" i="2" s="1"/>
  <c r="M192" i="2" s="1"/>
  <c r="K193" i="2"/>
  <c r="L193" i="2" s="1"/>
  <c r="M193" i="2" s="1"/>
  <c r="K194" i="2"/>
  <c r="L194" i="2" s="1"/>
  <c r="M194" i="2" s="1"/>
  <c r="K195" i="2"/>
  <c r="L195" i="2" s="1"/>
  <c r="M195" i="2" s="1"/>
  <c r="K196" i="2"/>
  <c r="L196" i="2" s="1"/>
  <c r="M196" i="2" s="1"/>
  <c r="K197" i="2"/>
  <c r="L197" i="2" s="1"/>
  <c r="M197" i="2" s="1"/>
  <c r="K198" i="2"/>
  <c r="L198" i="2" s="1"/>
  <c r="M198" i="2" s="1"/>
  <c r="K199" i="2"/>
  <c r="L199" i="2" s="1"/>
  <c r="M199" i="2" s="1"/>
  <c r="K200" i="2"/>
  <c r="L200" i="2" s="1"/>
  <c r="M200" i="2" s="1"/>
  <c r="K201" i="2"/>
  <c r="L201" i="2" s="1"/>
  <c r="M201" i="2" s="1"/>
  <c r="K202" i="2"/>
  <c r="L202" i="2" s="1"/>
  <c r="M202" i="2" s="1"/>
  <c r="K203" i="2"/>
  <c r="L203" i="2" s="1"/>
  <c r="M203" i="2" s="1"/>
  <c r="K204" i="2"/>
  <c r="L204" i="2" s="1"/>
  <c r="M204" i="2" s="1"/>
  <c r="K205" i="2"/>
  <c r="L205" i="2" s="1"/>
  <c r="M205" i="2" s="1"/>
  <c r="K206" i="2"/>
  <c r="L206" i="2" s="1"/>
  <c r="M206" i="2" s="1"/>
  <c r="K207" i="2"/>
  <c r="L207" i="2" s="1"/>
  <c r="M207" i="2" s="1"/>
  <c r="K208" i="2"/>
  <c r="L208" i="2" s="1"/>
  <c r="M208" i="2" s="1"/>
  <c r="K209" i="2"/>
  <c r="L209" i="2" s="1"/>
  <c r="M209" i="2" s="1"/>
  <c r="K210" i="2"/>
  <c r="L210" i="2" s="1"/>
  <c r="M210" i="2" s="1"/>
  <c r="K211" i="2"/>
  <c r="L211" i="2" s="1"/>
  <c r="M211" i="2" s="1"/>
  <c r="K212" i="2"/>
  <c r="L212" i="2" s="1"/>
  <c r="M212" i="2" s="1"/>
  <c r="K213" i="2"/>
  <c r="L213" i="2" s="1"/>
  <c r="M213" i="2" s="1"/>
  <c r="K214" i="2"/>
  <c r="L214" i="2" s="1"/>
  <c r="M214" i="2" s="1"/>
  <c r="K215" i="2"/>
  <c r="L215" i="2" s="1"/>
  <c r="M215" i="2" s="1"/>
  <c r="K216" i="2"/>
  <c r="L216" i="2" s="1"/>
  <c r="M216" i="2" s="1"/>
  <c r="K217" i="2"/>
  <c r="L217" i="2" s="1"/>
  <c r="M217" i="2" s="1"/>
  <c r="K218" i="2"/>
  <c r="L218" i="2" s="1"/>
  <c r="M218" i="2" s="1"/>
  <c r="K219" i="2"/>
  <c r="L219" i="2" s="1"/>
  <c r="M219" i="2" s="1"/>
  <c r="K220" i="2"/>
  <c r="L220" i="2" s="1"/>
  <c r="M220" i="2" s="1"/>
  <c r="K221" i="2"/>
  <c r="L221" i="2" s="1"/>
  <c r="M221" i="2" s="1"/>
  <c r="K222" i="2"/>
  <c r="L222" i="2" s="1"/>
  <c r="M222" i="2" s="1"/>
  <c r="K223" i="2"/>
  <c r="L223" i="2" s="1"/>
  <c r="M223" i="2" s="1"/>
  <c r="K224" i="2"/>
  <c r="L224" i="2" s="1"/>
  <c r="M224" i="2" s="1"/>
  <c r="K225" i="2"/>
  <c r="L225" i="2" s="1"/>
  <c r="M225" i="2" s="1"/>
  <c r="K226" i="2"/>
  <c r="L226" i="2" s="1"/>
  <c r="M226" i="2" s="1"/>
  <c r="K227" i="2"/>
  <c r="L227" i="2" s="1"/>
  <c r="M227" i="2" s="1"/>
  <c r="K228" i="2"/>
  <c r="L228" i="2" s="1"/>
  <c r="M228" i="2" s="1"/>
  <c r="K229" i="2"/>
  <c r="L229" i="2" s="1"/>
  <c r="M229" i="2" s="1"/>
  <c r="K230" i="2"/>
  <c r="L230" i="2" s="1"/>
  <c r="M230" i="2" s="1"/>
  <c r="K231" i="2"/>
  <c r="L231" i="2" s="1"/>
  <c r="M231" i="2" s="1"/>
  <c r="K232" i="2"/>
  <c r="L232" i="2" s="1"/>
  <c r="M232" i="2" s="1"/>
  <c r="K233" i="2"/>
  <c r="L233" i="2" s="1"/>
  <c r="M233" i="2" s="1"/>
  <c r="K234" i="2"/>
  <c r="L234" i="2" s="1"/>
  <c r="M234" i="2" s="1"/>
  <c r="K235" i="2"/>
  <c r="L235" i="2" s="1"/>
  <c r="M235" i="2" s="1"/>
  <c r="K236" i="2"/>
  <c r="L236" i="2" s="1"/>
  <c r="M236" i="2" s="1"/>
  <c r="K237" i="2"/>
  <c r="L237" i="2" s="1"/>
  <c r="M237" i="2" s="1"/>
  <c r="K238" i="2"/>
  <c r="L238" i="2" s="1"/>
  <c r="M238" i="2" s="1"/>
  <c r="K239" i="2"/>
  <c r="L239" i="2" s="1"/>
  <c r="M239" i="2" s="1"/>
  <c r="K240" i="2"/>
  <c r="L240" i="2" s="1"/>
  <c r="M240" i="2" s="1"/>
  <c r="K241" i="2"/>
  <c r="L241" i="2" s="1"/>
  <c r="M241" i="2" s="1"/>
  <c r="K242" i="2"/>
  <c r="L242" i="2" s="1"/>
  <c r="M242" i="2" s="1"/>
  <c r="K243" i="2"/>
  <c r="L243" i="2" s="1"/>
  <c r="M243" i="2" s="1"/>
  <c r="K244" i="2"/>
  <c r="L244" i="2" s="1"/>
  <c r="M244" i="2" s="1"/>
  <c r="K245" i="2"/>
  <c r="L245" i="2" s="1"/>
  <c r="M245" i="2" s="1"/>
  <c r="K246" i="2"/>
  <c r="L246" i="2" s="1"/>
  <c r="M246" i="2" s="1"/>
  <c r="K247" i="2"/>
  <c r="L247" i="2" s="1"/>
  <c r="M247" i="2" s="1"/>
  <c r="K248" i="2"/>
  <c r="L248" i="2" s="1"/>
  <c r="M248" i="2" s="1"/>
  <c r="K249" i="2"/>
  <c r="L249" i="2" s="1"/>
  <c r="M249" i="2" s="1"/>
  <c r="K250" i="2"/>
  <c r="L250" i="2" s="1"/>
  <c r="M250" i="2" s="1"/>
  <c r="K251" i="2"/>
  <c r="L251" i="2" s="1"/>
  <c r="M251" i="2" s="1"/>
  <c r="K252" i="2"/>
  <c r="L252" i="2" s="1"/>
  <c r="M252" i="2" s="1"/>
  <c r="K253" i="2"/>
  <c r="L253" i="2" s="1"/>
  <c r="M253" i="2" s="1"/>
  <c r="K254" i="2"/>
  <c r="L254" i="2" s="1"/>
  <c r="M254" i="2" s="1"/>
  <c r="K255" i="2"/>
  <c r="L255" i="2" s="1"/>
  <c r="M255" i="2" s="1"/>
  <c r="K256" i="2"/>
  <c r="L256" i="2" s="1"/>
  <c r="M256" i="2" s="1"/>
  <c r="K257" i="2"/>
  <c r="L257" i="2" s="1"/>
  <c r="M257" i="2" s="1"/>
  <c r="K258" i="2"/>
  <c r="L258" i="2" s="1"/>
  <c r="M258" i="2" s="1"/>
  <c r="K259" i="2"/>
  <c r="L259" i="2" s="1"/>
  <c r="M259" i="2" s="1"/>
  <c r="K260" i="2"/>
  <c r="L260" i="2" s="1"/>
  <c r="M260" i="2" s="1"/>
  <c r="K261" i="2"/>
  <c r="L261" i="2" s="1"/>
  <c r="M261" i="2" s="1"/>
  <c r="K262" i="2"/>
  <c r="L262" i="2" s="1"/>
  <c r="M262" i="2" s="1"/>
  <c r="K263" i="2"/>
  <c r="L263" i="2" s="1"/>
  <c r="M263" i="2" s="1"/>
  <c r="K264" i="2"/>
  <c r="L264" i="2" s="1"/>
  <c r="M264" i="2" s="1"/>
  <c r="K265" i="2"/>
  <c r="L265" i="2" s="1"/>
  <c r="M265" i="2" s="1"/>
  <c r="K266" i="2"/>
  <c r="L266" i="2" s="1"/>
  <c r="M266" i="2" s="1"/>
  <c r="K267" i="2"/>
  <c r="L267" i="2" s="1"/>
  <c r="M267" i="2" s="1"/>
  <c r="K268" i="2"/>
  <c r="L268" i="2" s="1"/>
  <c r="M268" i="2" s="1"/>
  <c r="K269" i="2"/>
  <c r="L269" i="2" s="1"/>
  <c r="M269" i="2" s="1"/>
  <c r="K270" i="2"/>
  <c r="L270" i="2" s="1"/>
  <c r="M270" i="2" s="1"/>
  <c r="K271" i="2"/>
  <c r="L271" i="2" s="1"/>
  <c r="M271" i="2" s="1"/>
  <c r="K272" i="2"/>
  <c r="L272" i="2" s="1"/>
  <c r="M272" i="2" s="1"/>
  <c r="K273" i="2"/>
  <c r="L273" i="2" s="1"/>
  <c r="M273" i="2" s="1"/>
  <c r="K274" i="2"/>
  <c r="L274" i="2" s="1"/>
  <c r="M274" i="2" s="1"/>
  <c r="K275" i="2"/>
  <c r="L275" i="2" s="1"/>
  <c r="M275" i="2" s="1"/>
  <c r="K276" i="2"/>
  <c r="L276" i="2" s="1"/>
  <c r="M276" i="2" s="1"/>
  <c r="K277" i="2"/>
  <c r="L277" i="2" s="1"/>
  <c r="M277" i="2" s="1"/>
  <c r="K278" i="2"/>
  <c r="L278" i="2" s="1"/>
  <c r="M278" i="2" s="1"/>
  <c r="K279" i="2"/>
  <c r="L279" i="2" s="1"/>
  <c r="M279" i="2" s="1"/>
  <c r="K280" i="2"/>
  <c r="L280" i="2" s="1"/>
  <c r="M280" i="2" s="1"/>
  <c r="K281" i="2"/>
  <c r="L281" i="2" s="1"/>
  <c r="M281" i="2" s="1"/>
  <c r="K282" i="2"/>
  <c r="L282" i="2" s="1"/>
  <c r="M282" i="2" s="1"/>
  <c r="K283" i="2"/>
  <c r="L283" i="2" s="1"/>
  <c r="M283" i="2" s="1"/>
  <c r="K284" i="2"/>
  <c r="L284" i="2" s="1"/>
  <c r="M284" i="2" s="1"/>
  <c r="K285" i="2"/>
  <c r="L285" i="2" s="1"/>
  <c r="M285" i="2" s="1"/>
  <c r="K286" i="2"/>
  <c r="L286" i="2" s="1"/>
  <c r="M286" i="2" s="1"/>
  <c r="K287" i="2"/>
  <c r="L287" i="2" s="1"/>
  <c r="M287" i="2" s="1"/>
  <c r="K288" i="2"/>
  <c r="L288" i="2" s="1"/>
  <c r="M288" i="2" s="1"/>
  <c r="K289" i="2"/>
  <c r="L289" i="2" s="1"/>
  <c r="M289" i="2" s="1"/>
  <c r="K290" i="2"/>
  <c r="L290" i="2" s="1"/>
  <c r="M290" i="2" s="1"/>
  <c r="K291" i="2"/>
  <c r="L291" i="2" s="1"/>
  <c r="M291" i="2" s="1"/>
  <c r="K292" i="2"/>
  <c r="L292" i="2" s="1"/>
  <c r="M292" i="2" s="1"/>
  <c r="K293" i="2"/>
  <c r="L293" i="2" s="1"/>
  <c r="M293" i="2" s="1"/>
  <c r="K294" i="2"/>
  <c r="L294" i="2" s="1"/>
  <c r="M294" i="2" s="1"/>
  <c r="K295" i="2"/>
  <c r="L295" i="2" s="1"/>
  <c r="M295" i="2" s="1"/>
  <c r="K296" i="2"/>
  <c r="L296" i="2" s="1"/>
  <c r="M296" i="2" s="1"/>
  <c r="K297" i="2"/>
  <c r="L297" i="2" s="1"/>
  <c r="M297" i="2" s="1"/>
  <c r="K298" i="2"/>
  <c r="L298" i="2" s="1"/>
  <c r="M298" i="2" s="1"/>
  <c r="K299" i="2"/>
  <c r="L299" i="2" s="1"/>
  <c r="M299" i="2" s="1"/>
  <c r="K300" i="2"/>
  <c r="L300" i="2" s="1"/>
  <c r="M300" i="2" s="1"/>
  <c r="K301" i="2"/>
  <c r="L301" i="2" s="1"/>
  <c r="M301" i="2" s="1"/>
  <c r="K302" i="2"/>
  <c r="L302" i="2" s="1"/>
  <c r="M302" i="2" s="1"/>
  <c r="K303" i="2"/>
  <c r="L303" i="2" s="1"/>
  <c r="M303" i="2" s="1"/>
  <c r="K304" i="2"/>
  <c r="L304" i="2" s="1"/>
  <c r="M304" i="2" s="1"/>
  <c r="K305" i="2"/>
  <c r="L305" i="2" s="1"/>
  <c r="M305" i="2" s="1"/>
  <c r="K306" i="2"/>
  <c r="L306" i="2" s="1"/>
  <c r="M306" i="2" s="1"/>
  <c r="K307" i="2"/>
  <c r="L307" i="2" s="1"/>
  <c r="M307" i="2" s="1"/>
  <c r="K308" i="2"/>
  <c r="L308" i="2" s="1"/>
  <c r="M308" i="2" s="1"/>
  <c r="K309" i="2"/>
  <c r="L309" i="2" s="1"/>
  <c r="M309" i="2" s="1"/>
  <c r="K310" i="2"/>
  <c r="L310" i="2" s="1"/>
  <c r="M310" i="2" s="1"/>
  <c r="K311" i="2"/>
  <c r="L311" i="2" s="1"/>
  <c r="M311" i="2" s="1"/>
  <c r="K312" i="2"/>
  <c r="L312" i="2" s="1"/>
  <c r="M312" i="2" s="1"/>
  <c r="K313" i="2"/>
  <c r="L313" i="2" s="1"/>
  <c r="M313" i="2" s="1"/>
  <c r="K314" i="2"/>
  <c r="L314" i="2" s="1"/>
  <c r="M314" i="2" s="1"/>
  <c r="K315" i="2"/>
  <c r="L315" i="2" s="1"/>
  <c r="M315" i="2" s="1"/>
  <c r="K316" i="2"/>
  <c r="L316" i="2" s="1"/>
  <c r="M316" i="2" s="1"/>
  <c r="K317" i="2"/>
  <c r="L317" i="2" s="1"/>
  <c r="M317" i="2" s="1"/>
  <c r="K318" i="2"/>
  <c r="L318" i="2" s="1"/>
  <c r="M318" i="2" s="1"/>
  <c r="K319" i="2"/>
  <c r="L319" i="2" s="1"/>
  <c r="M319" i="2" s="1"/>
  <c r="K320" i="2"/>
  <c r="L320" i="2" s="1"/>
  <c r="M320" i="2" s="1"/>
  <c r="K321" i="2"/>
  <c r="L321" i="2" s="1"/>
  <c r="M321" i="2" s="1"/>
  <c r="K322" i="2"/>
  <c r="L322" i="2" s="1"/>
  <c r="M322" i="2" s="1"/>
  <c r="K323" i="2"/>
  <c r="L323" i="2" s="1"/>
  <c r="M323" i="2" s="1"/>
  <c r="K324" i="2"/>
  <c r="L324" i="2" s="1"/>
  <c r="M324" i="2" s="1"/>
  <c r="K325" i="2"/>
  <c r="L325" i="2" s="1"/>
  <c r="M325" i="2" s="1"/>
  <c r="K326" i="2"/>
  <c r="L326" i="2" s="1"/>
  <c r="M326" i="2" s="1"/>
  <c r="K327" i="2"/>
  <c r="L327" i="2" s="1"/>
  <c r="M327" i="2" s="1"/>
  <c r="K328" i="2"/>
  <c r="L328" i="2" s="1"/>
  <c r="M328" i="2" s="1"/>
  <c r="K329" i="2"/>
  <c r="L329" i="2" s="1"/>
  <c r="M329" i="2" s="1"/>
  <c r="K330" i="2"/>
  <c r="L330" i="2" s="1"/>
  <c r="M330" i="2" s="1"/>
  <c r="K331" i="2"/>
  <c r="L331" i="2" s="1"/>
  <c r="M331" i="2" s="1"/>
  <c r="K332" i="2"/>
  <c r="L332" i="2" s="1"/>
  <c r="M332" i="2" s="1"/>
  <c r="K333" i="2"/>
  <c r="L333" i="2" s="1"/>
  <c r="M333" i="2" s="1"/>
  <c r="K334" i="2"/>
  <c r="L334" i="2" s="1"/>
  <c r="M334" i="2" s="1"/>
  <c r="K335" i="2"/>
  <c r="L335" i="2" s="1"/>
  <c r="M335" i="2" s="1"/>
  <c r="K336" i="2"/>
  <c r="L336" i="2" s="1"/>
  <c r="M336" i="2" s="1"/>
  <c r="K337" i="2"/>
  <c r="L337" i="2" s="1"/>
  <c r="M337" i="2" s="1"/>
  <c r="K338" i="2"/>
  <c r="L338" i="2" s="1"/>
  <c r="M338" i="2" s="1"/>
  <c r="K339" i="2"/>
  <c r="L339" i="2" s="1"/>
  <c r="M339" i="2" s="1"/>
  <c r="K340" i="2"/>
  <c r="L340" i="2" s="1"/>
  <c r="M340" i="2" s="1"/>
  <c r="K341" i="2"/>
  <c r="L341" i="2" s="1"/>
  <c r="M341" i="2" s="1"/>
  <c r="K342" i="2"/>
  <c r="L342" i="2" s="1"/>
  <c r="M342" i="2" s="1"/>
  <c r="K343" i="2"/>
  <c r="L343" i="2" s="1"/>
  <c r="M343" i="2" s="1"/>
  <c r="K344" i="2"/>
  <c r="L344" i="2" s="1"/>
  <c r="M344" i="2" s="1"/>
  <c r="K345" i="2"/>
  <c r="L345" i="2" s="1"/>
  <c r="M345" i="2" s="1"/>
  <c r="K346" i="2"/>
  <c r="L346" i="2" s="1"/>
  <c r="M346" i="2" s="1"/>
  <c r="K347" i="2"/>
  <c r="L347" i="2" s="1"/>
  <c r="M347" i="2" s="1"/>
  <c r="K348" i="2"/>
  <c r="L348" i="2" s="1"/>
  <c r="M348" i="2" s="1"/>
  <c r="K349" i="2"/>
  <c r="L349" i="2" s="1"/>
  <c r="M349" i="2" s="1"/>
  <c r="K350" i="2"/>
  <c r="L350" i="2" s="1"/>
  <c r="M350" i="2" s="1"/>
  <c r="K351" i="2"/>
  <c r="L351" i="2" s="1"/>
  <c r="M351" i="2" s="1"/>
  <c r="K352" i="2"/>
  <c r="L352" i="2" s="1"/>
  <c r="M352" i="2" s="1"/>
  <c r="K353" i="2"/>
  <c r="L353" i="2" s="1"/>
  <c r="M353" i="2" s="1"/>
  <c r="K354" i="2"/>
  <c r="L354" i="2" s="1"/>
  <c r="M354" i="2" s="1"/>
  <c r="K355" i="2"/>
  <c r="L355" i="2" s="1"/>
  <c r="M355" i="2" s="1"/>
  <c r="K356" i="2"/>
  <c r="L356" i="2" s="1"/>
  <c r="M356" i="2" s="1"/>
  <c r="K357" i="2"/>
  <c r="L357" i="2" s="1"/>
  <c r="M357" i="2" s="1"/>
  <c r="K358" i="2"/>
  <c r="L358" i="2" s="1"/>
  <c r="M358" i="2" s="1"/>
  <c r="K359" i="2"/>
  <c r="L359" i="2" s="1"/>
  <c r="M359" i="2" s="1"/>
  <c r="K360" i="2"/>
  <c r="L360" i="2" s="1"/>
  <c r="M360" i="2" s="1"/>
  <c r="K361" i="2"/>
  <c r="L361" i="2" s="1"/>
  <c r="M361" i="2" s="1"/>
  <c r="K362" i="2"/>
  <c r="L362" i="2" s="1"/>
  <c r="M362" i="2" s="1"/>
  <c r="K363" i="2"/>
  <c r="L363" i="2" s="1"/>
  <c r="M363" i="2" s="1"/>
  <c r="K364" i="2"/>
  <c r="L364" i="2" s="1"/>
  <c r="M364" i="2" s="1"/>
  <c r="K365" i="2"/>
  <c r="L365" i="2" s="1"/>
  <c r="M365" i="2" s="1"/>
  <c r="K366" i="2"/>
  <c r="L366" i="2" s="1"/>
  <c r="M366" i="2" s="1"/>
  <c r="K367" i="2"/>
  <c r="L367" i="2" s="1"/>
  <c r="M367" i="2" s="1"/>
  <c r="K368" i="2"/>
  <c r="L368" i="2" s="1"/>
  <c r="M368" i="2" s="1"/>
  <c r="K369" i="2"/>
  <c r="L369" i="2" s="1"/>
  <c r="M369" i="2" s="1"/>
  <c r="K370" i="2"/>
  <c r="L370" i="2" s="1"/>
  <c r="M370" i="2" s="1"/>
  <c r="K371" i="2"/>
  <c r="L371" i="2" s="1"/>
  <c r="M371" i="2" s="1"/>
  <c r="K372" i="2"/>
  <c r="L372" i="2" s="1"/>
  <c r="M372" i="2" s="1"/>
  <c r="K373" i="2"/>
  <c r="L373" i="2" s="1"/>
  <c r="M373" i="2" s="1"/>
  <c r="K374" i="2"/>
  <c r="L374" i="2" s="1"/>
  <c r="M374" i="2" s="1"/>
  <c r="K375" i="2"/>
  <c r="L375" i="2" s="1"/>
  <c r="M375" i="2" s="1"/>
  <c r="K376" i="2"/>
  <c r="L376" i="2" s="1"/>
  <c r="M376" i="2" s="1"/>
  <c r="K377" i="2"/>
  <c r="L377" i="2" s="1"/>
  <c r="M377" i="2" s="1"/>
  <c r="K378" i="2"/>
  <c r="L378" i="2" s="1"/>
  <c r="M378" i="2" s="1"/>
  <c r="K379" i="2"/>
  <c r="L379" i="2" s="1"/>
  <c r="M379" i="2" s="1"/>
  <c r="K380" i="2"/>
  <c r="L380" i="2" s="1"/>
  <c r="M380" i="2" s="1"/>
  <c r="K381" i="2"/>
  <c r="L381" i="2" s="1"/>
  <c r="M381" i="2" s="1"/>
  <c r="K382" i="2"/>
  <c r="L382" i="2" s="1"/>
  <c r="M382" i="2" s="1"/>
  <c r="K383" i="2"/>
  <c r="L383" i="2" s="1"/>
  <c r="M383" i="2" s="1"/>
  <c r="K384" i="2"/>
  <c r="L384" i="2" s="1"/>
  <c r="M384" i="2" s="1"/>
  <c r="K385" i="2"/>
  <c r="L385" i="2" s="1"/>
  <c r="M385" i="2" s="1"/>
  <c r="K386" i="2"/>
  <c r="L386" i="2" s="1"/>
  <c r="M386" i="2" s="1"/>
  <c r="K387" i="2"/>
  <c r="L387" i="2" s="1"/>
  <c r="M387" i="2" s="1"/>
  <c r="K388" i="2"/>
  <c r="L388" i="2" s="1"/>
  <c r="M388" i="2" s="1"/>
  <c r="K389" i="2"/>
  <c r="L389" i="2" s="1"/>
  <c r="M389" i="2" s="1"/>
  <c r="K390" i="2"/>
  <c r="L390" i="2" s="1"/>
  <c r="M390" i="2" s="1"/>
  <c r="K391" i="2"/>
  <c r="L391" i="2" s="1"/>
  <c r="M391" i="2" s="1"/>
  <c r="K392" i="2"/>
  <c r="L392" i="2" s="1"/>
  <c r="M392" i="2" s="1"/>
  <c r="K393" i="2"/>
  <c r="L393" i="2" s="1"/>
  <c r="M393" i="2" s="1"/>
  <c r="K394" i="2"/>
  <c r="L394" i="2" s="1"/>
  <c r="M394" i="2" s="1"/>
  <c r="K395" i="2"/>
  <c r="L395" i="2" s="1"/>
  <c r="M395" i="2" s="1"/>
  <c r="K396" i="2"/>
  <c r="L396" i="2" s="1"/>
  <c r="M396" i="2" s="1"/>
  <c r="K397" i="2"/>
  <c r="L397" i="2" s="1"/>
  <c r="M397" i="2" s="1"/>
  <c r="K398" i="2"/>
  <c r="L398" i="2" s="1"/>
  <c r="M398" i="2" s="1"/>
  <c r="K399" i="2"/>
  <c r="L399" i="2" s="1"/>
  <c r="M399" i="2" s="1"/>
  <c r="K400" i="2"/>
  <c r="L400" i="2" s="1"/>
  <c r="M400" i="2" s="1"/>
  <c r="K401" i="2"/>
  <c r="L401" i="2" s="1"/>
  <c r="M401" i="2" s="1"/>
  <c r="K402" i="2"/>
  <c r="L402" i="2" s="1"/>
  <c r="M402" i="2" s="1"/>
  <c r="K403" i="2"/>
  <c r="L403" i="2" s="1"/>
  <c r="M403" i="2" s="1"/>
  <c r="K404" i="2"/>
  <c r="L404" i="2" s="1"/>
  <c r="M404" i="2" s="1"/>
  <c r="K405" i="2"/>
  <c r="L405" i="2" s="1"/>
  <c r="M405" i="2" s="1"/>
  <c r="K406" i="2"/>
  <c r="L406" i="2" s="1"/>
  <c r="M406" i="2" s="1"/>
  <c r="K407" i="2"/>
  <c r="L407" i="2" s="1"/>
  <c r="M407" i="2" s="1"/>
  <c r="K408" i="2"/>
  <c r="L408" i="2" s="1"/>
  <c r="M408" i="2" s="1"/>
  <c r="K409" i="2"/>
  <c r="L409" i="2" s="1"/>
  <c r="M409" i="2" s="1"/>
  <c r="K410" i="2"/>
  <c r="L410" i="2" s="1"/>
  <c r="M410" i="2" s="1"/>
  <c r="K411" i="2"/>
  <c r="L411" i="2" s="1"/>
  <c r="M411" i="2" s="1"/>
  <c r="K412" i="2"/>
  <c r="L412" i="2" s="1"/>
  <c r="M412" i="2" s="1"/>
  <c r="K413" i="2"/>
  <c r="L413" i="2" s="1"/>
  <c r="M413" i="2" s="1"/>
  <c r="K414" i="2"/>
  <c r="L414" i="2" s="1"/>
  <c r="M414" i="2" s="1"/>
  <c r="K415" i="2"/>
  <c r="L415" i="2" s="1"/>
  <c r="M415" i="2" s="1"/>
  <c r="K416" i="2"/>
  <c r="L416" i="2" s="1"/>
  <c r="M416" i="2" s="1"/>
  <c r="K417" i="2"/>
  <c r="L417" i="2" s="1"/>
  <c r="M417" i="2" s="1"/>
  <c r="K418" i="2"/>
  <c r="L418" i="2" s="1"/>
  <c r="M418" i="2" s="1"/>
  <c r="K419" i="2"/>
  <c r="L419" i="2" s="1"/>
  <c r="M419" i="2" s="1"/>
  <c r="K420" i="2"/>
  <c r="L420" i="2" s="1"/>
  <c r="M420" i="2" s="1"/>
  <c r="K421" i="2"/>
  <c r="L421" i="2" s="1"/>
  <c r="M421" i="2" s="1"/>
  <c r="K422" i="2"/>
  <c r="L422" i="2" s="1"/>
  <c r="M422" i="2" s="1"/>
  <c r="K423" i="2"/>
  <c r="L423" i="2" s="1"/>
  <c r="M423" i="2" s="1"/>
  <c r="K424" i="2"/>
  <c r="L424" i="2" s="1"/>
  <c r="M424" i="2" s="1"/>
  <c r="K425" i="2"/>
  <c r="L425" i="2" s="1"/>
  <c r="M425" i="2" s="1"/>
  <c r="K426" i="2"/>
  <c r="L426" i="2" s="1"/>
  <c r="M426" i="2" s="1"/>
  <c r="K427" i="2"/>
  <c r="L427" i="2" s="1"/>
  <c r="M427" i="2" s="1"/>
  <c r="K428" i="2"/>
  <c r="L428" i="2" s="1"/>
  <c r="M428" i="2" s="1"/>
  <c r="K429" i="2"/>
  <c r="L429" i="2" s="1"/>
  <c r="M429" i="2" s="1"/>
  <c r="K430" i="2"/>
  <c r="L430" i="2" s="1"/>
  <c r="M430" i="2" s="1"/>
  <c r="K431" i="2"/>
  <c r="L431" i="2" s="1"/>
  <c r="M431" i="2" s="1"/>
  <c r="K432" i="2"/>
  <c r="L432" i="2" s="1"/>
  <c r="M432" i="2" s="1"/>
  <c r="K433" i="2"/>
  <c r="L433" i="2" s="1"/>
  <c r="M433" i="2" s="1"/>
  <c r="K434" i="2"/>
  <c r="L434" i="2" s="1"/>
  <c r="M434" i="2" s="1"/>
  <c r="K435" i="2"/>
  <c r="L435" i="2" s="1"/>
  <c r="M435" i="2" s="1"/>
  <c r="K436" i="2"/>
  <c r="L436" i="2" s="1"/>
  <c r="M436" i="2" s="1"/>
  <c r="K437" i="2"/>
  <c r="L437" i="2" s="1"/>
  <c r="M437" i="2" s="1"/>
  <c r="K438" i="2"/>
  <c r="L438" i="2" s="1"/>
  <c r="M438" i="2" s="1"/>
  <c r="K439" i="2"/>
  <c r="L439" i="2" s="1"/>
  <c r="M439" i="2" s="1"/>
  <c r="K440" i="2"/>
  <c r="L440" i="2" s="1"/>
  <c r="M440" i="2" s="1"/>
  <c r="K441" i="2"/>
  <c r="L441" i="2" s="1"/>
  <c r="M441" i="2" s="1"/>
  <c r="K442" i="2"/>
  <c r="L442" i="2" s="1"/>
  <c r="M442" i="2" s="1"/>
  <c r="K443" i="2"/>
  <c r="L443" i="2" s="1"/>
  <c r="M443" i="2" s="1"/>
  <c r="K444" i="2"/>
  <c r="L444" i="2" s="1"/>
  <c r="M444" i="2" s="1"/>
  <c r="K445" i="2"/>
  <c r="L445" i="2" s="1"/>
  <c r="M445" i="2" s="1"/>
  <c r="K446" i="2"/>
  <c r="L446" i="2" s="1"/>
  <c r="M446" i="2" s="1"/>
  <c r="K447" i="2"/>
  <c r="L447" i="2" s="1"/>
  <c r="M447" i="2" s="1"/>
  <c r="K448" i="2"/>
  <c r="L448" i="2" s="1"/>
  <c r="M448" i="2" s="1"/>
  <c r="K449" i="2"/>
  <c r="L449" i="2" s="1"/>
  <c r="M449" i="2" s="1"/>
  <c r="K450" i="2"/>
  <c r="L450" i="2" s="1"/>
  <c r="M450" i="2" s="1"/>
  <c r="K451" i="2"/>
  <c r="L451" i="2" s="1"/>
  <c r="M451" i="2" s="1"/>
  <c r="K452" i="2"/>
  <c r="L452" i="2" s="1"/>
  <c r="M452" i="2" s="1"/>
  <c r="K453" i="2"/>
  <c r="L453" i="2" s="1"/>
  <c r="M453" i="2" s="1"/>
  <c r="K454" i="2"/>
  <c r="L454" i="2" s="1"/>
  <c r="M454" i="2" s="1"/>
  <c r="K455" i="2"/>
  <c r="L455" i="2" s="1"/>
  <c r="M455" i="2" s="1"/>
  <c r="K456" i="2"/>
  <c r="L456" i="2" s="1"/>
  <c r="M456" i="2" s="1"/>
  <c r="K457" i="2"/>
  <c r="L457" i="2" s="1"/>
  <c r="M457" i="2" s="1"/>
  <c r="K458" i="2"/>
  <c r="L458" i="2" s="1"/>
  <c r="M458" i="2" s="1"/>
  <c r="K459" i="2"/>
  <c r="L459" i="2" s="1"/>
  <c r="M459" i="2" s="1"/>
  <c r="K460" i="2"/>
  <c r="L460" i="2" s="1"/>
  <c r="M460" i="2" s="1"/>
  <c r="K461" i="2"/>
  <c r="L461" i="2" s="1"/>
  <c r="M461" i="2" s="1"/>
  <c r="K462" i="2"/>
  <c r="L462" i="2" s="1"/>
  <c r="M462" i="2" s="1"/>
  <c r="K463" i="2"/>
  <c r="L463" i="2" s="1"/>
  <c r="M463" i="2" s="1"/>
  <c r="K464" i="2"/>
  <c r="L464" i="2" s="1"/>
  <c r="M464" i="2" s="1"/>
  <c r="K465" i="2"/>
  <c r="L465" i="2" s="1"/>
  <c r="M465" i="2" s="1"/>
  <c r="K466" i="2"/>
  <c r="L466" i="2" s="1"/>
  <c r="M466" i="2" s="1"/>
  <c r="K467" i="2"/>
  <c r="L467" i="2" s="1"/>
  <c r="M467" i="2" s="1"/>
  <c r="K468" i="2"/>
  <c r="L468" i="2" s="1"/>
  <c r="M468" i="2" s="1"/>
  <c r="K469" i="2"/>
  <c r="L469" i="2" s="1"/>
  <c r="M469" i="2" s="1"/>
  <c r="K470" i="2"/>
  <c r="L470" i="2" s="1"/>
  <c r="M470" i="2" s="1"/>
  <c r="K471" i="2"/>
  <c r="L471" i="2" s="1"/>
  <c r="M471" i="2" s="1"/>
  <c r="K472" i="2"/>
  <c r="L472" i="2" s="1"/>
  <c r="M472" i="2" s="1"/>
  <c r="K473" i="2"/>
  <c r="L473" i="2" s="1"/>
  <c r="M473" i="2" s="1"/>
  <c r="K474" i="2"/>
  <c r="L474" i="2" s="1"/>
  <c r="M474" i="2" s="1"/>
  <c r="K475" i="2"/>
  <c r="L475" i="2" s="1"/>
  <c r="M475" i="2" s="1"/>
  <c r="K476" i="2"/>
  <c r="L476" i="2" s="1"/>
  <c r="M476" i="2" s="1"/>
  <c r="K477" i="2"/>
  <c r="L477" i="2" s="1"/>
  <c r="M477" i="2" s="1"/>
  <c r="K478" i="2"/>
  <c r="L478" i="2" s="1"/>
  <c r="M478" i="2" s="1"/>
  <c r="K479" i="2"/>
  <c r="L479" i="2" s="1"/>
  <c r="M479" i="2" s="1"/>
  <c r="K480" i="2"/>
  <c r="L480" i="2" s="1"/>
  <c r="M480" i="2" s="1"/>
  <c r="K481" i="2"/>
  <c r="L481" i="2" s="1"/>
  <c r="M481" i="2" s="1"/>
  <c r="K482" i="2"/>
  <c r="L482" i="2" s="1"/>
  <c r="M482" i="2" s="1"/>
  <c r="K483" i="2"/>
  <c r="L483" i="2" s="1"/>
  <c r="M483" i="2" s="1"/>
  <c r="K484" i="2"/>
  <c r="L484" i="2" s="1"/>
  <c r="M484" i="2" s="1"/>
  <c r="K485" i="2"/>
  <c r="L485" i="2" s="1"/>
  <c r="M485" i="2" s="1"/>
  <c r="K486" i="2"/>
  <c r="L486" i="2" s="1"/>
  <c r="M486" i="2" s="1"/>
  <c r="K487" i="2"/>
  <c r="L487" i="2" s="1"/>
  <c r="M487" i="2" s="1"/>
  <c r="K488" i="2"/>
  <c r="L488" i="2" s="1"/>
  <c r="M488" i="2" s="1"/>
  <c r="K489" i="2"/>
  <c r="L489" i="2" s="1"/>
  <c r="M489" i="2" s="1"/>
  <c r="K490" i="2"/>
  <c r="L490" i="2" s="1"/>
  <c r="M490" i="2" s="1"/>
  <c r="K491" i="2"/>
  <c r="L491" i="2" s="1"/>
  <c r="M491" i="2" s="1"/>
  <c r="K492" i="2"/>
  <c r="L492" i="2" s="1"/>
  <c r="M492" i="2" s="1"/>
  <c r="K493" i="2"/>
  <c r="L493" i="2" s="1"/>
  <c r="M493" i="2" s="1"/>
  <c r="K494" i="2"/>
  <c r="L494" i="2" s="1"/>
  <c r="M494" i="2" s="1"/>
  <c r="K495" i="2"/>
  <c r="L495" i="2" s="1"/>
  <c r="M495" i="2" s="1"/>
  <c r="K496" i="2"/>
  <c r="L496" i="2" s="1"/>
  <c r="M496" i="2" s="1"/>
  <c r="K497" i="2"/>
  <c r="L497" i="2" s="1"/>
  <c r="M497" i="2" s="1"/>
  <c r="K498" i="2"/>
  <c r="L498" i="2" s="1"/>
  <c r="M498" i="2" s="1"/>
  <c r="K499" i="2"/>
  <c r="L499" i="2" s="1"/>
  <c r="M499" i="2" s="1"/>
  <c r="K500" i="2"/>
  <c r="L500" i="2" s="1"/>
  <c r="M500" i="2" s="1"/>
  <c r="K501" i="2"/>
  <c r="L501" i="2" s="1"/>
  <c r="M501" i="2" s="1"/>
  <c r="K502" i="2"/>
  <c r="L502" i="2" s="1"/>
  <c r="M502" i="2" s="1"/>
  <c r="K503" i="2"/>
  <c r="L503" i="2" s="1"/>
  <c r="M503" i="2" s="1"/>
  <c r="K504" i="2"/>
  <c r="L504" i="2" s="1"/>
  <c r="M504" i="2" s="1"/>
  <c r="K505" i="2"/>
  <c r="L505" i="2" s="1"/>
  <c r="M505" i="2" s="1"/>
  <c r="K506" i="2"/>
  <c r="L506" i="2" s="1"/>
  <c r="M506" i="2" s="1"/>
  <c r="K507" i="2"/>
  <c r="L507" i="2" s="1"/>
  <c r="M507" i="2" s="1"/>
  <c r="K508" i="2"/>
  <c r="L508" i="2" s="1"/>
  <c r="M508" i="2" s="1"/>
  <c r="K509" i="2"/>
  <c r="L509" i="2" s="1"/>
  <c r="M509" i="2" s="1"/>
  <c r="K510" i="2"/>
  <c r="L510" i="2" s="1"/>
  <c r="M510" i="2" s="1"/>
  <c r="K511" i="2"/>
  <c r="L511" i="2" s="1"/>
  <c r="M511" i="2" s="1"/>
  <c r="K512" i="2"/>
  <c r="L512" i="2" s="1"/>
  <c r="M512" i="2" s="1"/>
  <c r="K513" i="2"/>
  <c r="L513" i="2" s="1"/>
  <c r="M513" i="2" s="1"/>
  <c r="K514" i="2"/>
  <c r="L514" i="2" s="1"/>
  <c r="M514" i="2" s="1"/>
  <c r="K515" i="2"/>
  <c r="L515" i="2" s="1"/>
  <c r="M515" i="2" s="1"/>
  <c r="K516" i="2"/>
  <c r="L516" i="2" s="1"/>
  <c r="M516" i="2" s="1"/>
  <c r="K517" i="2"/>
  <c r="L517" i="2" s="1"/>
  <c r="M517" i="2" s="1"/>
  <c r="K518" i="2"/>
  <c r="L518" i="2" s="1"/>
  <c r="M518" i="2" s="1"/>
  <c r="K519" i="2"/>
  <c r="L519" i="2" s="1"/>
  <c r="M519" i="2" s="1"/>
  <c r="K520" i="2"/>
  <c r="L520" i="2" s="1"/>
  <c r="M520" i="2" s="1"/>
  <c r="K521" i="2"/>
  <c r="L521" i="2" s="1"/>
  <c r="M521" i="2" s="1"/>
  <c r="K522" i="2"/>
  <c r="L522" i="2" s="1"/>
  <c r="M522" i="2" s="1"/>
  <c r="K523" i="2"/>
  <c r="L523" i="2" s="1"/>
  <c r="M523" i="2" s="1"/>
  <c r="K524" i="2"/>
  <c r="L524" i="2" s="1"/>
  <c r="M524" i="2" s="1"/>
  <c r="K525" i="2"/>
  <c r="L525" i="2" s="1"/>
  <c r="M525" i="2" s="1"/>
  <c r="K526" i="2"/>
  <c r="L526" i="2" s="1"/>
  <c r="M526" i="2" s="1"/>
  <c r="K527" i="2"/>
  <c r="L527" i="2" s="1"/>
  <c r="M527" i="2" s="1"/>
  <c r="K528" i="2"/>
  <c r="L528" i="2" s="1"/>
  <c r="M528" i="2" s="1"/>
  <c r="K529" i="2"/>
  <c r="L529" i="2" s="1"/>
  <c r="M529" i="2" s="1"/>
  <c r="K530" i="2"/>
  <c r="L530" i="2" s="1"/>
  <c r="M530" i="2" s="1"/>
  <c r="K531" i="2"/>
  <c r="L531" i="2" s="1"/>
  <c r="M531" i="2" s="1"/>
  <c r="K532" i="2"/>
  <c r="L532" i="2" s="1"/>
  <c r="M532" i="2" s="1"/>
  <c r="K533" i="2"/>
  <c r="L533" i="2" s="1"/>
  <c r="M533" i="2" s="1"/>
  <c r="K534" i="2"/>
  <c r="L534" i="2" s="1"/>
  <c r="M534" i="2" s="1"/>
  <c r="K535" i="2"/>
  <c r="L535" i="2" s="1"/>
  <c r="M535" i="2" s="1"/>
  <c r="K536" i="2"/>
  <c r="L536" i="2" s="1"/>
  <c r="M536" i="2" s="1"/>
  <c r="K537" i="2"/>
  <c r="L537" i="2" s="1"/>
  <c r="M537" i="2" s="1"/>
  <c r="K538" i="2"/>
  <c r="L538" i="2" s="1"/>
  <c r="M538" i="2" s="1"/>
  <c r="K539" i="2"/>
  <c r="L539" i="2" s="1"/>
  <c r="M539" i="2" s="1"/>
  <c r="K540" i="2"/>
  <c r="L540" i="2" s="1"/>
  <c r="M540" i="2" s="1"/>
  <c r="K541" i="2"/>
  <c r="L541" i="2" s="1"/>
  <c r="M541" i="2" s="1"/>
  <c r="K542" i="2"/>
  <c r="L542" i="2" s="1"/>
  <c r="M542" i="2" s="1"/>
  <c r="K543" i="2"/>
  <c r="L543" i="2" s="1"/>
  <c r="M543" i="2" s="1"/>
  <c r="K544" i="2"/>
  <c r="L544" i="2" s="1"/>
  <c r="M544" i="2" s="1"/>
  <c r="K545" i="2"/>
  <c r="L545" i="2" s="1"/>
  <c r="M545" i="2" s="1"/>
  <c r="K546" i="2"/>
  <c r="L546" i="2" s="1"/>
  <c r="M546" i="2" s="1"/>
  <c r="K547" i="2"/>
  <c r="L547" i="2" s="1"/>
  <c r="M547" i="2" s="1"/>
  <c r="K548" i="2"/>
  <c r="L548" i="2" s="1"/>
  <c r="M548" i="2" s="1"/>
  <c r="K549" i="2"/>
  <c r="L549" i="2" s="1"/>
  <c r="M549" i="2" s="1"/>
  <c r="K550" i="2"/>
  <c r="L550" i="2" s="1"/>
  <c r="M550" i="2" s="1"/>
  <c r="K551" i="2"/>
  <c r="L551" i="2" s="1"/>
  <c r="M551" i="2" s="1"/>
  <c r="K552" i="2"/>
  <c r="L552" i="2" s="1"/>
  <c r="M552" i="2" s="1"/>
  <c r="K553" i="2"/>
  <c r="L553" i="2" s="1"/>
  <c r="M553" i="2" s="1"/>
  <c r="K554" i="2"/>
  <c r="L554" i="2" s="1"/>
  <c r="M554" i="2" s="1"/>
  <c r="K555" i="2"/>
  <c r="L555" i="2" s="1"/>
  <c r="M555" i="2" s="1"/>
  <c r="K556" i="2"/>
  <c r="L556" i="2" s="1"/>
  <c r="M556" i="2" s="1"/>
  <c r="K557" i="2"/>
  <c r="L557" i="2" s="1"/>
  <c r="M557" i="2" s="1"/>
  <c r="K558" i="2"/>
  <c r="L558" i="2" s="1"/>
  <c r="M558" i="2" s="1"/>
  <c r="K559" i="2"/>
  <c r="L559" i="2" s="1"/>
  <c r="M559" i="2" s="1"/>
  <c r="K560" i="2"/>
  <c r="L560" i="2" s="1"/>
  <c r="M560" i="2" s="1"/>
  <c r="K561" i="2"/>
  <c r="L561" i="2" s="1"/>
  <c r="M561" i="2" s="1"/>
  <c r="K562" i="2"/>
  <c r="L562" i="2" s="1"/>
  <c r="M562" i="2" s="1"/>
  <c r="K563" i="2"/>
  <c r="L563" i="2" s="1"/>
  <c r="M563" i="2" s="1"/>
  <c r="K564" i="2"/>
  <c r="L564" i="2" s="1"/>
  <c r="M564" i="2" s="1"/>
  <c r="K565" i="2"/>
  <c r="L565" i="2" s="1"/>
  <c r="M565" i="2" s="1"/>
  <c r="K566" i="2"/>
  <c r="L566" i="2" s="1"/>
  <c r="M566" i="2" s="1"/>
  <c r="K567" i="2"/>
  <c r="L567" i="2" s="1"/>
  <c r="M567" i="2" s="1"/>
  <c r="K568" i="2"/>
  <c r="L568" i="2" s="1"/>
  <c r="M568" i="2" s="1"/>
  <c r="K569" i="2"/>
  <c r="L569" i="2" s="1"/>
  <c r="M569" i="2" s="1"/>
  <c r="K570" i="2"/>
  <c r="L570" i="2" s="1"/>
  <c r="M570" i="2" s="1"/>
  <c r="K571" i="2"/>
  <c r="L571" i="2" s="1"/>
  <c r="M571" i="2" s="1"/>
  <c r="K572" i="2"/>
  <c r="L572" i="2" s="1"/>
  <c r="M572" i="2" s="1"/>
  <c r="K573" i="2"/>
  <c r="L573" i="2" s="1"/>
  <c r="M573" i="2" s="1"/>
  <c r="K574" i="2"/>
  <c r="L574" i="2" s="1"/>
  <c r="M574" i="2" s="1"/>
  <c r="K575" i="2"/>
  <c r="L575" i="2" s="1"/>
  <c r="M575" i="2" s="1"/>
  <c r="K576" i="2"/>
  <c r="L576" i="2" s="1"/>
  <c r="M576" i="2" s="1"/>
  <c r="K577" i="2"/>
  <c r="L577" i="2" s="1"/>
  <c r="M577" i="2" s="1"/>
  <c r="K578" i="2"/>
  <c r="L578" i="2" s="1"/>
  <c r="M578" i="2" s="1"/>
  <c r="K579" i="2"/>
  <c r="L579" i="2" s="1"/>
  <c r="M579" i="2" s="1"/>
  <c r="K580" i="2"/>
  <c r="L580" i="2" s="1"/>
  <c r="M580" i="2" s="1"/>
  <c r="K581" i="2"/>
  <c r="L581" i="2" s="1"/>
  <c r="M581" i="2" s="1"/>
  <c r="K582" i="2"/>
  <c r="L582" i="2" s="1"/>
  <c r="M582" i="2" s="1"/>
  <c r="K583" i="2"/>
  <c r="L583" i="2" s="1"/>
  <c r="M583" i="2" s="1"/>
  <c r="K584" i="2"/>
  <c r="L584" i="2" s="1"/>
  <c r="M584" i="2" s="1"/>
  <c r="K585" i="2"/>
  <c r="L585" i="2" s="1"/>
  <c r="M585" i="2" s="1"/>
  <c r="K586" i="2"/>
  <c r="L586" i="2" s="1"/>
  <c r="M586" i="2" s="1"/>
  <c r="K587" i="2"/>
  <c r="L587" i="2" s="1"/>
  <c r="M587" i="2" s="1"/>
  <c r="K588" i="2"/>
  <c r="L588" i="2" s="1"/>
  <c r="M588" i="2" s="1"/>
  <c r="K589" i="2"/>
  <c r="L589" i="2" s="1"/>
  <c r="M589" i="2" s="1"/>
  <c r="K590" i="2"/>
  <c r="L590" i="2" s="1"/>
  <c r="M590" i="2" s="1"/>
  <c r="K591" i="2"/>
  <c r="L591" i="2" s="1"/>
  <c r="M591" i="2" s="1"/>
  <c r="K592" i="2"/>
  <c r="L592" i="2" s="1"/>
  <c r="M592" i="2" s="1"/>
  <c r="K593" i="2"/>
  <c r="L593" i="2" s="1"/>
  <c r="M593" i="2" s="1"/>
  <c r="K594" i="2"/>
  <c r="L594" i="2" s="1"/>
  <c r="M594" i="2" s="1"/>
  <c r="K595" i="2"/>
  <c r="L595" i="2" s="1"/>
  <c r="M595" i="2" s="1"/>
  <c r="K596" i="2"/>
  <c r="L596" i="2" s="1"/>
  <c r="M596" i="2" s="1"/>
  <c r="K597" i="2"/>
  <c r="L597" i="2" s="1"/>
  <c r="M597" i="2" s="1"/>
  <c r="K598" i="2"/>
  <c r="L598" i="2" s="1"/>
  <c r="M598" i="2" s="1"/>
  <c r="K599" i="2"/>
  <c r="L599" i="2" s="1"/>
  <c r="M599" i="2" s="1"/>
  <c r="K600" i="2"/>
  <c r="L600" i="2" s="1"/>
  <c r="M600" i="2" s="1"/>
  <c r="K601" i="2"/>
  <c r="L601" i="2" s="1"/>
  <c r="M601" i="2" s="1"/>
  <c r="K602" i="2"/>
  <c r="L602" i="2" s="1"/>
  <c r="M602" i="2" s="1"/>
  <c r="K603" i="2"/>
  <c r="L603" i="2" s="1"/>
  <c r="M603" i="2" s="1"/>
  <c r="K604" i="2"/>
  <c r="L604" i="2" s="1"/>
  <c r="K605" i="2"/>
  <c r="L605" i="2" s="1"/>
  <c r="M605" i="2" s="1"/>
  <c r="K606" i="2"/>
  <c r="L606" i="2" s="1"/>
  <c r="M606" i="2" s="1"/>
  <c r="K607" i="2"/>
  <c r="L607" i="2" s="1"/>
  <c r="M607" i="2" s="1"/>
  <c r="K608" i="2"/>
  <c r="L608" i="2" s="1"/>
  <c r="M608" i="2" s="1"/>
  <c r="K609" i="2"/>
  <c r="L609" i="2" s="1"/>
  <c r="M609" i="2" s="1"/>
  <c r="K610" i="2"/>
  <c r="L610" i="2" s="1"/>
  <c r="M610" i="2" s="1"/>
  <c r="K611" i="2"/>
  <c r="L611" i="2" s="1"/>
  <c r="M611" i="2" s="1"/>
  <c r="K612" i="2"/>
  <c r="L612" i="2" s="1"/>
  <c r="M612" i="2" s="1"/>
  <c r="K613" i="2"/>
  <c r="L613" i="2" s="1"/>
  <c r="M613" i="2" s="1"/>
  <c r="K614" i="2"/>
  <c r="L614" i="2" s="1"/>
  <c r="M614" i="2" s="1"/>
  <c r="K615" i="2"/>
  <c r="L615" i="2" s="1"/>
  <c r="M615" i="2" s="1"/>
  <c r="K616" i="2"/>
  <c r="L616" i="2" s="1"/>
  <c r="M616" i="2" s="1"/>
  <c r="K617" i="2"/>
  <c r="L617" i="2" s="1"/>
  <c r="M617" i="2" s="1"/>
  <c r="K618" i="2"/>
  <c r="L618" i="2" s="1"/>
  <c r="M618" i="2" s="1"/>
  <c r="K619" i="2"/>
  <c r="L619" i="2" s="1"/>
  <c r="M619" i="2" s="1"/>
  <c r="K620" i="2"/>
  <c r="L620" i="2" s="1"/>
  <c r="M620" i="2" s="1"/>
  <c r="K621" i="2"/>
  <c r="L621" i="2" s="1"/>
  <c r="M621" i="2" s="1"/>
  <c r="K622" i="2"/>
  <c r="L622" i="2" s="1"/>
  <c r="M622" i="2" s="1"/>
  <c r="K623" i="2"/>
  <c r="L623" i="2" s="1"/>
  <c r="M623" i="2" s="1"/>
  <c r="K624" i="2"/>
  <c r="L624" i="2" s="1"/>
  <c r="M624" i="2" s="1"/>
  <c r="K625" i="2"/>
  <c r="L625" i="2" s="1"/>
  <c r="M625" i="2" s="1"/>
  <c r="K626" i="2"/>
  <c r="L626" i="2" s="1"/>
  <c r="M626" i="2" s="1"/>
  <c r="K627" i="2"/>
  <c r="L627" i="2" s="1"/>
  <c r="M627" i="2" s="1"/>
  <c r="K628" i="2"/>
  <c r="L628" i="2" s="1"/>
  <c r="M628" i="2" s="1"/>
  <c r="K629" i="2"/>
  <c r="L629" i="2" s="1"/>
  <c r="M629" i="2" s="1"/>
  <c r="K630" i="2"/>
  <c r="L630" i="2" s="1"/>
  <c r="M630" i="2" s="1"/>
  <c r="K631" i="2"/>
  <c r="L631" i="2" s="1"/>
  <c r="M631" i="2" s="1"/>
  <c r="K632" i="2"/>
  <c r="L632" i="2" s="1"/>
  <c r="M632" i="2" s="1"/>
  <c r="K633" i="2"/>
  <c r="L633" i="2" s="1"/>
  <c r="M633" i="2" s="1"/>
  <c r="K634" i="2"/>
  <c r="L634" i="2" s="1"/>
  <c r="M634" i="2" s="1"/>
  <c r="K635" i="2"/>
  <c r="L635" i="2" s="1"/>
  <c r="M635" i="2" s="1"/>
  <c r="K636" i="2"/>
  <c r="L636" i="2" s="1"/>
  <c r="M636" i="2" s="1"/>
  <c r="K637" i="2"/>
  <c r="L637" i="2" s="1"/>
  <c r="M637" i="2" s="1"/>
  <c r="K638" i="2"/>
  <c r="L638" i="2" s="1"/>
  <c r="M638" i="2" s="1"/>
  <c r="K639" i="2"/>
  <c r="L639" i="2" s="1"/>
  <c r="M639" i="2" s="1"/>
  <c r="K640" i="2"/>
  <c r="L640" i="2" s="1"/>
  <c r="M640" i="2" s="1"/>
  <c r="K641" i="2"/>
  <c r="L641" i="2" s="1"/>
  <c r="M641" i="2" s="1"/>
  <c r="K642" i="2"/>
  <c r="L642" i="2" s="1"/>
  <c r="M642" i="2" s="1"/>
  <c r="K643" i="2"/>
  <c r="L643" i="2" s="1"/>
  <c r="M643" i="2" s="1"/>
  <c r="K644" i="2"/>
  <c r="L644" i="2" s="1"/>
  <c r="M644" i="2" s="1"/>
  <c r="K645" i="2"/>
  <c r="L645" i="2" s="1"/>
  <c r="M645" i="2" s="1"/>
  <c r="K646" i="2"/>
  <c r="L646" i="2" s="1"/>
  <c r="M646" i="2" s="1"/>
  <c r="K647" i="2"/>
  <c r="L647" i="2" s="1"/>
  <c r="M647" i="2" s="1"/>
  <c r="K648" i="2"/>
  <c r="L648" i="2" s="1"/>
  <c r="M648" i="2" s="1"/>
  <c r="K649" i="2"/>
  <c r="L649" i="2" s="1"/>
  <c r="M649" i="2" s="1"/>
  <c r="K650" i="2"/>
  <c r="L650" i="2" s="1"/>
  <c r="M650" i="2" s="1"/>
  <c r="K651" i="2"/>
  <c r="L651" i="2" s="1"/>
  <c r="M651" i="2" s="1"/>
  <c r="K652" i="2"/>
  <c r="L652" i="2" s="1"/>
  <c r="M652" i="2" s="1"/>
  <c r="K653" i="2"/>
  <c r="L653" i="2" s="1"/>
  <c r="M653" i="2" s="1"/>
  <c r="K654" i="2"/>
  <c r="L654" i="2" s="1"/>
  <c r="M654" i="2" s="1"/>
  <c r="K655" i="2"/>
  <c r="L655" i="2" s="1"/>
  <c r="M655" i="2" s="1"/>
  <c r="K656" i="2"/>
  <c r="L656" i="2" s="1"/>
  <c r="M656" i="2" s="1"/>
  <c r="K657" i="2"/>
  <c r="L657" i="2" s="1"/>
  <c r="M657" i="2" s="1"/>
  <c r="K658" i="2"/>
  <c r="L658" i="2" s="1"/>
  <c r="M658" i="2" s="1"/>
  <c r="K659" i="2"/>
  <c r="L659" i="2" s="1"/>
  <c r="M659" i="2" s="1"/>
  <c r="K660" i="2"/>
  <c r="L660" i="2" s="1"/>
  <c r="M660" i="2" s="1"/>
  <c r="K661" i="2"/>
  <c r="L661" i="2" s="1"/>
  <c r="M661" i="2" s="1"/>
  <c r="K662" i="2"/>
  <c r="L662" i="2" s="1"/>
  <c r="M662" i="2" s="1"/>
  <c r="K663" i="2"/>
  <c r="L663" i="2" s="1"/>
  <c r="M663" i="2" s="1"/>
  <c r="K664" i="2"/>
  <c r="L664" i="2" s="1"/>
  <c r="M664" i="2" s="1"/>
  <c r="K665" i="2"/>
  <c r="L665" i="2" s="1"/>
  <c r="M665" i="2" s="1"/>
  <c r="K666" i="2"/>
  <c r="L666" i="2" s="1"/>
  <c r="M666" i="2" s="1"/>
  <c r="K667" i="2"/>
  <c r="L667" i="2" s="1"/>
  <c r="M667" i="2" s="1"/>
  <c r="K668" i="2"/>
  <c r="L668" i="2" s="1"/>
  <c r="M668" i="2" s="1"/>
  <c r="K669" i="2"/>
  <c r="L669" i="2" s="1"/>
  <c r="M669" i="2" s="1"/>
  <c r="K670" i="2"/>
  <c r="L670" i="2" s="1"/>
  <c r="M670" i="2" s="1"/>
  <c r="K671" i="2"/>
  <c r="L671" i="2" s="1"/>
  <c r="M671" i="2" s="1"/>
  <c r="K672" i="2"/>
  <c r="L672" i="2" s="1"/>
  <c r="M672" i="2" s="1"/>
  <c r="K673" i="2"/>
  <c r="L673" i="2" s="1"/>
  <c r="M673" i="2" s="1"/>
  <c r="K674" i="2"/>
  <c r="L674" i="2" s="1"/>
  <c r="M674" i="2" s="1"/>
  <c r="K675" i="2"/>
  <c r="L675" i="2" s="1"/>
  <c r="M675" i="2" s="1"/>
  <c r="K676" i="2"/>
  <c r="L676" i="2" s="1"/>
  <c r="M676" i="2" s="1"/>
  <c r="K677" i="2"/>
  <c r="L677" i="2" s="1"/>
  <c r="M677" i="2" s="1"/>
  <c r="K678" i="2"/>
  <c r="L678" i="2" s="1"/>
  <c r="M678" i="2" s="1"/>
  <c r="K679" i="2"/>
  <c r="L679" i="2" s="1"/>
  <c r="M679" i="2" s="1"/>
  <c r="K680" i="2"/>
  <c r="L680" i="2" s="1"/>
  <c r="M680" i="2" s="1"/>
  <c r="K681" i="2"/>
  <c r="L681" i="2" s="1"/>
  <c r="M681" i="2" s="1"/>
  <c r="K682" i="2"/>
  <c r="L682" i="2" s="1"/>
  <c r="M682" i="2" s="1"/>
  <c r="K683" i="2"/>
  <c r="L683" i="2" s="1"/>
  <c r="M683" i="2" s="1"/>
  <c r="K684" i="2"/>
  <c r="L684" i="2" s="1"/>
  <c r="M684" i="2" s="1"/>
  <c r="K685" i="2"/>
  <c r="L685" i="2" s="1"/>
  <c r="M685" i="2" s="1"/>
  <c r="K686" i="2"/>
  <c r="L686" i="2" s="1"/>
  <c r="M686" i="2" s="1"/>
  <c r="K687" i="2"/>
  <c r="L687" i="2" s="1"/>
  <c r="M687" i="2" s="1"/>
  <c r="K688" i="2"/>
  <c r="L688" i="2" s="1"/>
  <c r="M688" i="2" s="1"/>
  <c r="K689" i="2"/>
  <c r="L689" i="2" s="1"/>
  <c r="M689" i="2" s="1"/>
  <c r="K690" i="2"/>
  <c r="L690" i="2" s="1"/>
  <c r="M690" i="2" s="1"/>
  <c r="K691" i="2"/>
  <c r="L691" i="2" s="1"/>
  <c r="M691" i="2" s="1"/>
  <c r="K692" i="2"/>
  <c r="L692" i="2" s="1"/>
  <c r="M692" i="2" s="1"/>
  <c r="K693" i="2"/>
  <c r="L693" i="2" s="1"/>
  <c r="M693" i="2" s="1"/>
  <c r="K694" i="2"/>
  <c r="L694" i="2" s="1"/>
  <c r="M694" i="2" s="1"/>
  <c r="K695" i="2"/>
  <c r="L695" i="2" s="1"/>
  <c r="M695" i="2" s="1"/>
  <c r="K696" i="2"/>
  <c r="L696" i="2" s="1"/>
  <c r="M696" i="2" s="1"/>
  <c r="K697" i="2"/>
  <c r="L697" i="2" s="1"/>
  <c r="M697" i="2" s="1"/>
  <c r="K698" i="2"/>
  <c r="L698" i="2" s="1"/>
  <c r="M698" i="2" s="1"/>
  <c r="K699" i="2"/>
  <c r="L699" i="2" s="1"/>
  <c r="M699" i="2" s="1"/>
  <c r="K700" i="2"/>
  <c r="L700" i="2" s="1"/>
  <c r="M700" i="2" s="1"/>
  <c r="K701" i="2"/>
  <c r="L701" i="2" s="1"/>
  <c r="M701" i="2" s="1"/>
  <c r="K702" i="2"/>
  <c r="L702" i="2" s="1"/>
  <c r="M702" i="2" s="1"/>
  <c r="K703" i="2"/>
  <c r="L703" i="2" s="1"/>
  <c r="M703" i="2" s="1"/>
  <c r="K704" i="2"/>
  <c r="L704" i="2" s="1"/>
  <c r="M704" i="2" s="1"/>
  <c r="K705" i="2"/>
  <c r="L705" i="2" s="1"/>
  <c r="M705" i="2" s="1"/>
  <c r="K706" i="2"/>
  <c r="L706" i="2" s="1"/>
  <c r="M706" i="2" s="1"/>
  <c r="K707" i="2"/>
  <c r="L707" i="2" s="1"/>
  <c r="M707" i="2" s="1"/>
  <c r="K708" i="2"/>
  <c r="L708" i="2" s="1"/>
  <c r="M708" i="2" s="1"/>
  <c r="K709" i="2"/>
  <c r="L709" i="2" s="1"/>
  <c r="M709" i="2" s="1"/>
  <c r="K710" i="2"/>
  <c r="L710" i="2" s="1"/>
  <c r="M710" i="2" s="1"/>
  <c r="K711" i="2"/>
  <c r="L711" i="2" s="1"/>
  <c r="M711" i="2" s="1"/>
  <c r="K712" i="2"/>
  <c r="L712" i="2" s="1"/>
  <c r="M712" i="2" s="1"/>
  <c r="K713" i="2"/>
  <c r="L713" i="2" s="1"/>
  <c r="M713" i="2" s="1"/>
  <c r="K714" i="2"/>
  <c r="L714" i="2" s="1"/>
  <c r="M714" i="2" s="1"/>
  <c r="K715" i="2"/>
  <c r="L715" i="2" s="1"/>
  <c r="M715" i="2" s="1"/>
  <c r="K716" i="2"/>
  <c r="L716" i="2" s="1"/>
  <c r="M716" i="2" s="1"/>
  <c r="K717" i="2"/>
  <c r="L717" i="2" s="1"/>
  <c r="M717" i="2" s="1"/>
  <c r="K718" i="2"/>
  <c r="L718" i="2" s="1"/>
  <c r="M718" i="2" s="1"/>
  <c r="K719" i="2"/>
  <c r="L719" i="2" s="1"/>
  <c r="M719" i="2" s="1"/>
  <c r="K720" i="2"/>
  <c r="L720" i="2" s="1"/>
  <c r="M720" i="2" s="1"/>
  <c r="K721" i="2"/>
  <c r="L721" i="2" s="1"/>
  <c r="M721" i="2" s="1"/>
  <c r="K722" i="2"/>
  <c r="L722" i="2" s="1"/>
  <c r="M722" i="2" s="1"/>
  <c r="K723" i="2"/>
  <c r="L723" i="2" s="1"/>
  <c r="M723" i="2" s="1"/>
  <c r="K724" i="2"/>
  <c r="L724" i="2" s="1"/>
  <c r="M724" i="2" s="1"/>
  <c r="K725" i="2"/>
  <c r="L725" i="2" s="1"/>
  <c r="M725" i="2" s="1"/>
  <c r="K726" i="2"/>
  <c r="L726" i="2" s="1"/>
  <c r="M726" i="2" s="1"/>
  <c r="K727" i="2"/>
  <c r="L727" i="2" s="1"/>
  <c r="M727" i="2" s="1"/>
  <c r="K728" i="2"/>
  <c r="L728" i="2" s="1"/>
  <c r="M728" i="2" s="1"/>
  <c r="K729" i="2"/>
  <c r="L729" i="2" s="1"/>
  <c r="M729" i="2" s="1"/>
  <c r="K730" i="2"/>
  <c r="L730" i="2" s="1"/>
  <c r="M730" i="2" s="1"/>
  <c r="K731" i="2"/>
  <c r="L731" i="2" s="1"/>
  <c r="M731" i="2" s="1"/>
  <c r="K732" i="2"/>
  <c r="L732" i="2" s="1"/>
  <c r="M732" i="2" s="1"/>
  <c r="K733" i="2"/>
  <c r="L733" i="2" s="1"/>
  <c r="M733" i="2" s="1"/>
  <c r="K734" i="2"/>
  <c r="L734" i="2" s="1"/>
  <c r="M734" i="2" s="1"/>
  <c r="K735" i="2"/>
  <c r="L735" i="2" s="1"/>
  <c r="M735" i="2" s="1"/>
  <c r="K736" i="2"/>
  <c r="L736" i="2" s="1"/>
  <c r="M736" i="2" s="1"/>
  <c r="K737" i="2"/>
  <c r="L737" i="2" s="1"/>
  <c r="M737" i="2" s="1"/>
  <c r="K738" i="2"/>
  <c r="L738" i="2" s="1"/>
  <c r="N738" i="2" s="1"/>
  <c r="K739" i="2"/>
  <c r="L739" i="2" s="1"/>
  <c r="M739" i="2" s="1"/>
  <c r="K740" i="2"/>
  <c r="L740" i="2" s="1"/>
  <c r="M740" i="2" s="1"/>
  <c r="K741" i="2"/>
  <c r="L741" i="2" s="1"/>
  <c r="M741" i="2" s="1"/>
  <c r="K742" i="2"/>
  <c r="L742" i="2" s="1"/>
  <c r="M742" i="2" s="1"/>
  <c r="K743" i="2"/>
  <c r="L743" i="2" s="1"/>
  <c r="M743" i="2" s="1"/>
  <c r="K744" i="2"/>
  <c r="L744" i="2" s="1"/>
  <c r="M744" i="2" s="1"/>
  <c r="K745" i="2"/>
  <c r="L745" i="2" s="1"/>
  <c r="M745" i="2" s="1"/>
  <c r="K746" i="2"/>
  <c r="L746" i="2" s="1"/>
  <c r="M746" i="2" s="1"/>
  <c r="K747" i="2"/>
  <c r="L747" i="2" s="1"/>
  <c r="M747" i="2" s="1"/>
  <c r="K748" i="2"/>
  <c r="L748" i="2" s="1"/>
  <c r="M748" i="2" s="1"/>
  <c r="K749" i="2"/>
  <c r="L749" i="2" s="1"/>
  <c r="M749" i="2" s="1"/>
  <c r="K750" i="2"/>
  <c r="L750" i="2" s="1"/>
  <c r="M750" i="2" s="1"/>
  <c r="K751" i="2"/>
  <c r="L751" i="2" s="1"/>
  <c r="M751" i="2" s="1"/>
  <c r="K752" i="2"/>
  <c r="L752" i="2" s="1"/>
  <c r="M752" i="2" s="1"/>
  <c r="K753" i="2"/>
  <c r="L753" i="2" s="1"/>
  <c r="M753" i="2" s="1"/>
  <c r="K754" i="2"/>
  <c r="L754" i="2" s="1"/>
  <c r="M754" i="2" s="1"/>
  <c r="K755" i="2"/>
  <c r="L755" i="2" s="1"/>
  <c r="M755" i="2" s="1"/>
  <c r="K756" i="2"/>
  <c r="L756" i="2" s="1"/>
  <c r="M756" i="2" s="1"/>
  <c r="K757" i="2"/>
  <c r="L757" i="2" s="1"/>
  <c r="M757" i="2" s="1"/>
  <c r="K758" i="2"/>
  <c r="L758" i="2" s="1"/>
  <c r="M758" i="2" s="1"/>
  <c r="K759" i="2"/>
  <c r="L759" i="2" s="1"/>
  <c r="M759" i="2" s="1"/>
  <c r="K760" i="2"/>
  <c r="L760" i="2" s="1"/>
  <c r="M760" i="2" s="1"/>
  <c r="K761" i="2"/>
  <c r="L761" i="2" s="1"/>
  <c r="M761" i="2" s="1"/>
  <c r="K762" i="2"/>
  <c r="L762" i="2" s="1"/>
  <c r="M762" i="2" s="1"/>
  <c r="K763" i="2"/>
  <c r="L763" i="2" s="1"/>
  <c r="M763" i="2" s="1"/>
  <c r="K764" i="2"/>
  <c r="L764" i="2" s="1"/>
  <c r="M764" i="2" s="1"/>
  <c r="K765" i="2"/>
  <c r="L765" i="2" s="1"/>
  <c r="M765" i="2" s="1"/>
  <c r="K766" i="2"/>
  <c r="L766" i="2" s="1"/>
  <c r="M766" i="2" s="1"/>
  <c r="K767" i="2"/>
  <c r="L767" i="2" s="1"/>
  <c r="M767" i="2" s="1"/>
  <c r="K768" i="2"/>
  <c r="L768" i="2" s="1"/>
  <c r="M768" i="2" s="1"/>
  <c r="K769" i="2"/>
  <c r="L769" i="2" s="1"/>
  <c r="M769" i="2" s="1"/>
  <c r="K770" i="2"/>
  <c r="L770" i="2" s="1"/>
  <c r="M770" i="2" s="1"/>
  <c r="K771" i="2"/>
  <c r="L771" i="2" s="1"/>
  <c r="M771" i="2" s="1"/>
  <c r="K772" i="2"/>
  <c r="L772" i="2" s="1"/>
  <c r="M772" i="2" s="1"/>
  <c r="K773" i="2"/>
  <c r="L773" i="2" s="1"/>
  <c r="M773" i="2" s="1"/>
  <c r="K774" i="2"/>
  <c r="L774" i="2" s="1"/>
  <c r="M774" i="2" s="1"/>
  <c r="K775" i="2"/>
  <c r="L775" i="2" s="1"/>
  <c r="M775" i="2" s="1"/>
  <c r="K776" i="2"/>
  <c r="L776" i="2" s="1"/>
  <c r="M776" i="2" s="1"/>
  <c r="K777" i="2"/>
  <c r="L777" i="2" s="1"/>
  <c r="M777" i="2" s="1"/>
  <c r="K778" i="2"/>
  <c r="L778" i="2" s="1"/>
  <c r="M778" i="2" s="1"/>
  <c r="K779" i="2"/>
  <c r="L779" i="2" s="1"/>
  <c r="M779" i="2" s="1"/>
  <c r="K780" i="2"/>
  <c r="L780" i="2" s="1"/>
  <c r="M780" i="2" s="1"/>
  <c r="K781" i="2"/>
  <c r="L781" i="2" s="1"/>
  <c r="M781" i="2" s="1"/>
  <c r="K782" i="2"/>
  <c r="L782" i="2" s="1"/>
  <c r="M782" i="2" s="1"/>
  <c r="K783" i="2"/>
  <c r="L783" i="2" s="1"/>
  <c r="M783" i="2" s="1"/>
  <c r="K784" i="2"/>
  <c r="L784" i="2" s="1"/>
  <c r="M784" i="2" s="1"/>
  <c r="K785" i="2"/>
  <c r="L785" i="2" s="1"/>
  <c r="M785" i="2" s="1"/>
  <c r="K786" i="2"/>
  <c r="L786" i="2" s="1"/>
  <c r="M786" i="2" s="1"/>
  <c r="K787" i="2"/>
  <c r="L787" i="2" s="1"/>
  <c r="M787" i="2" s="1"/>
  <c r="K788" i="2"/>
  <c r="L788" i="2" s="1"/>
  <c r="M788" i="2" s="1"/>
  <c r="K789" i="2"/>
  <c r="L789" i="2" s="1"/>
  <c r="M789" i="2" s="1"/>
  <c r="K790" i="2"/>
  <c r="L790" i="2" s="1"/>
  <c r="M790" i="2" s="1"/>
  <c r="K791" i="2"/>
  <c r="L791" i="2" s="1"/>
  <c r="M791" i="2" s="1"/>
  <c r="K792" i="2"/>
  <c r="L792" i="2" s="1"/>
  <c r="M792" i="2" s="1"/>
  <c r="K793" i="2"/>
  <c r="L793" i="2" s="1"/>
  <c r="M793" i="2" s="1"/>
  <c r="K794" i="2"/>
  <c r="L794" i="2" s="1"/>
  <c r="M794" i="2" s="1"/>
  <c r="K795" i="2"/>
  <c r="L795" i="2" s="1"/>
  <c r="M795" i="2" s="1"/>
  <c r="K796" i="2"/>
  <c r="L796" i="2" s="1"/>
  <c r="M796" i="2" s="1"/>
  <c r="K797" i="2"/>
  <c r="L797" i="2" s="1"/>
  <c r="M797" i="2" s="1"/>
  <c r="K798" i="2"/>
  <c r="L798" i="2" s="1"/>
  <c r="M798" i="2" s="1"/>
  <c r="K799" i="2"/>
  <c r="L799" i="2" s="1"/>
  <c r="M799" i="2" s="1"/>
  <c r="K800" i="2"/>
  <c r="L800" i="2" s="1"/>
  <c r="M800" i="2" s="1"/>
  <c r="K801" i="2"/>
  <c r="L801" i="2" s="1"/>
  <c r="M801" i="2" s="1"/>
  <c r="K802" i="2"/>
  <c r="L802" i="2" s="1"/>
  <c r="M802" i="2" s="1"/>
  <c r="K803" i="2"/>
  <c r="L803" i="2" s="1"/>
  <c r="M803" i="2" s="1"/>
  <c r="K804" i="2"/>
  <c r="L804" i="2" s="1"/>
  <c r="M804" i="2" s="1"/>
  <c r="K805" i="2"/>
  <c r="L805" i="2" s="1"/>
  <c r="M805" i="2" s="1"/>
  <c r="K806" i="2"/>
  <c r="L806" i="2" s="1"/>
  <c r="M806" i="2" s="1"/>
  <c r="K807" i="2"/>
  <c r="L807" i="2" s="1"/>
  <c r="M807" i="2" s="1"/>
  <c r="K808" i="2"/>
  <c r="L808" i="2" s="1"/>
  <c r="M808" i="2" s="1"/>
  <c r="K809" i="2"/>
  <c r="L809" i="2" s="1"/>
  <c r="M809" i="2" s="1"/>
  <c r="K810" i="2"/>
  <c r="L810" i="2" s="1"/>
  <c r="M810" i="2" s="1"/>
  <c r="K811" i="2"/>
  <c r="L811" i="2" s="1"/>
  <c r="M811" i="2" s="1"/>
  <c r="K812" i="2"/>
  <c r="L812" i="2" s="1"/>
  <c r="M812" i="2" s="1"/>
  <c r="K813" i="2"/>
  <c r="L813" i="2" s="1"/>
  <c r="M813" i="2" s="1"/>
  <c r="K814" i="2"/>
  <c r="L814" i="2" s="1"/>
  <c r="M814" i="2" s="1"/>
  <c r="K815" i="2"/>
  <c r="L815" i="2" s="1"/>
  <c r="M815" i="2" s="1"/>
  <c r="K816" i="2"/>
  <c r="L816" i="2" s="1"/>
  <c r="M816" i="2" s="1"/>
  <c r="K817" i="2"/>
  <c r="L817" i="2" s="1"/>
  <c r="M817" i="2" s="1"/>
  <c r="K818" i="2"/>
  <c r="L818" i="2" s="1"/>
  <c r="M818" i="2" s="1"/>
  <c r="K819" i="2"/>
  <c r="L819" i="2" s="1"/>
  <c r="M819" i="2" s="1"/>
  <c r="K820" i="2"/>
  <c r="L820" i="2" s="1"/>
  <c r="M820" i="2" s="1"/>
  <c r="K821" i="2"/>
  <c r="L821" i="2" s="1"/>
  <c r="M821" i="2" s="1"/>
  <c r="K822" i="2"/>
  <c r="L822" i="2" s="1"/>
  <c r="M822" i="2" s="1"/>
  <c r="K823" i="2"/>
  <c r="L823" i="2" s="1"/>
  <c r="M823" i="2" s="1"/>
  <c r="K824" i="2"/>
  <c r="L824" i="2" s="1"/>
  <c r="M824" i="2" s="1"/>
  <c r="K825" i="2"/>
  <c r="L825" i="2" s="1"/>
  <c r="M825" i="2" s="1"/>
  <c r="K826" i="2"/>
  <c r="L826" i="2" s="1"/>
  <c r="M826" i="2" s="1"/>
  <c r="K827" i="2"/>
  <c r="L827" i="2" s="1"/>
  <c r="M827" i="2" s="1"/>
  <c r="K828" i="2"/>
  <c r="L828" i="2" s="1"/>
  <c r="M828" i="2" s="1"/>
  <c r="K829" i="2"/>
  <c r="L829" i="2" s="1"/>
  <c r="M829" i="2" s="1"/>
  <c r="K830" i="2"/>
  <c r="L830" i="2" s="1"/>
  <c r="M830" i="2" s="1"/>
  <c r="K831" i="2"/>
  <c r="L831" i="2" s="1"/>
  <c r="M831" i="2" s="1"/>
  <c r="K832" i="2"/>
  <c r="L832" i="2" s="1"/>
  <c r="M832" i="2" s="1"/>
  <c r="K833" i="2"/>
  <c r="L833" i="2" s="1"/>
  <c r="M833" i="2" s="1"/>
  <c r="K834" i="2"/>
  <c r="L834" i="2" s="1"/>
  <c r="M834" i="2" s="1"/>
  <c r="K835" i="2"/>
  <c r="L835" i="2" s="1"/>
  <c r="M835" i="2" s="1"/>
  <c r="K836" i="2"/>
  <c r="L836" i="2" s="1"/>
  <c r="M836" i="2" s="1"/>
  <c r="K837" i="2"/>
  <c r="L837" i="2" s="1"/>
  <c r="M837" i="2" s="1"/>
  <c r="K838" i="2"/>
  <c r="L838" i="2" s="1"/>
  <c r="M838" i="2" s="1"/>
  <c r="K839" i="2"/>
  <c r="L839" i="2" s="1"/>
  <c r="M839" i="2" s="1"/>
  <c r="K840" i="2"/>
  <c r="L840" i="2" s="1"/>
  <c r="M840" i="2" s="1"/>
  <c r="K841" i="2"/>
  <c r="L841" i="2" s="1"/>
  <c r="M841" i="2" s="1"/>
  <c r="K842" i="2"/>
  <c r="L842" i="2" s="1"/>
  <c r="M842" i="2" s="1"/>
  <c r="K843" i="2"/>
  <c r="L843" i="2" s="1"/>
  <c r="M843" i="2" s="1"/>
  <c r="K844" i="2"/>
  <c r="L844" i="2" s="1"/>
  <c r="M844" i="2" s="1"/>
  <c r="K845" i="2"/>
  <c r="L845" i="2" s="1"/>
  <c r="M845" i="2" s="1"/>
  <c r="K846" i="2"/>
  <c r="L846" i="2" s="1"/>
  <c r="M846" i="2" s="1"/>
  <c r="K847" i="2"/>
  <c r="L847" i="2" s="1"/>
  <c r="M847" i="2" s="1"/>
  <c r="K848" i="2"/>
  <c r="L848" i="2" s="1"/>
  <c r="M848" i="2" s="1"/>
  <c r="K849" i="2"/>
  <c r="L849" i="2" s="1"/>
  <c r="M849" i="2" s="1"/>
  <c r="K850" i="2"/>
  <c r="L850" i="2" s="1"/>
  <c r="M850" i="2" s="1"/>
  <c r="K851" i="2"/>
  <c r="L851" i="2" s="1"/>
  <c r="M851" i="2" s="1"/>
  <c r="K852" i="2"/>
  <c r="L852" i="2" s="1"/>
  <c r="M852" i="2" s="1"/>
  <c r="K853" i="2"/>
  <c r="L853" i="2" s="1"/>
  <c r="M853" i="2" s="1"/>
  <c r="K854" i="2"/>
  <c r="L854" i="2" s="1"/>
  <c r="M854" i="2" s="1"/>
  <c r="K855" i="2"/>
  <c r="L855" i="2" s="1"/>
  <c r="M855" i="2" s="1"/>
  <c r="K856" i="2"/>
  <c r="L856" i="2" s="1"/>
  <c r="M856" i="2" s="1"/>
  <c r="K857" i="2"/>
  <c r="L857" i="2" s="1"/>
  <c r="M857" i="2" s="1"/>
  <c r="K858" i="2"/>
  <c r="L858" i="2" s="1"/>
  <c r="M858" i="2" s="1"/>
  <c r="K859" i="2"/>
  <c r="L859" i="2" s="1"/>
  <c r="M859" i="2" s="1"/>
  <c r="K860" i="2"/>
  <c r="L860" i="2" s="1"/>
  <c r="M860" i="2" s="1"/>
  <c r="K861" i="2"/>
  <c r="L861" i="2" s="1"/>
  <c r="M861" i="2" s="1"/>
  <c r="K862" i="2"/>
  <c r="L862" i="2" s="1"/>
  <c r="M862" i="2" s="1"/>
  <c r="K863" i="2"/>
  <c r="L863" i="2" s="1"/>
  <c r="M863" i="2" s="1"/>
  <c r="K864" i="2"/>
  <c r="L864" i="2" s="1"/>
  <c r="M864" i="2" s="1"/>
  <c r="K865" i="2"/>
  <c r="L865" i="2" s="1"/>
  <c r="M865" i="2" s="1"/>
  <c r="K866" i="2"/>
  <c r="L866" i="2" s="1"/>
  <c r="M866" i="2" s="1"/>
  <c r="K867" i="2"/>
  <c r="L867" i="2" s="1"/>
  <c r="M867" i="2" s="1"/>
  <c r="K868" i="2"/>
  <c r="L868" i="2" s="1"/>
  <c r="M868" i="2" s="1"/>
  <c r="K869" i="2"/>
  <c r="L869" i="2" s="1"/>
  <c r="M869" i="2" s="1"/>
  <c r="K870" i="2"/>
  <c r="L870" i="2" s="1"/>
  <c r="M870" i="2" s="1"/>
  <c r="K871" i="2"/>
  <c r="L871" i="2" s="1"/>
  <c r="M871" i="2" s="1"/>
  <c r="K872" i="2"/>
  <c r="L872" i="2" s="1"/>
  <c r="M872" i="2" s="1"/>
  <c r="K873" i="2"/>
  <c r="L873" i="2" s="1"/>
  <c r="M873" i="2" s="1"/>
  <c r="K874" i="2"/>
  <c r="L874" i="2" s="1"/>
  <c r="M874" i="2" s="1"/>
  <c r="K875" i="2"/>
  <c r="L875" i="2" s="1"/>
  <c r="M875" i="2" s="1"/>
  <c r="K876" i="2"/>
  <c r="L876" i="2" s="1"/>
  <c r="M876" i="2" s="1"/>
  <c r="K877" i="2"/>
  <c r="L877" i="2" s="1"/>
  <c r="M877" i="2" s="1"/>
  <c r="K878" i="2"/>
  <c r="L878" i="2" s="1"/>
  <c r="M878" i="2" s="1"/>
  <c r="K879" i="2"/>
  <c r="L879" i="2" s="1"/>
  <c r="M879" i="2" s="1"/>
  <c r="K880" i="2"/>
  <c r="L880" i="2" s="1"/>
  <c r="M880" i="2" s="1"/>
  <c r="K881" i="2"/>
  <c r="L881" i="2" s="1"/>
  <c r="M881" i="2" s="1"/>
  <c r="K882" i="2"/>
  <c r="L882" i="2" s="1"/>
  <c r="M882" i="2" s="1"/>
  <c r="K883" i="2"/>
  <c r="L883" i="2" s="1"/>
  <c r="M883" i="2" s="1"/>
  <c r="K884" i="2"/>
  <c r="L884" i="2" s="1"/>
  <c r="M884" i="2" s="1"/>
  <c r="K885" i="2"/>
  <c r="L885" i="2" s="1"/>
  <c r="M885" i="2" s="1"/>
  <c r="K886" i="2"/>
  <c r="L886" i="2" s="1"/>
  <c r="M886" i="2" s="1"/>
  <c r="K887" i="2"/>
  <c r="L887" i="2" s="1"/>
  <c r="M887" i="2" s="1"/>
  <c r="K888" i="2"/>
  <c r="L888" i="2" s="1"/>
  <c r="M888" i="2" s="1"/>
  <c r="K889" i="2"/>
  <c r="L889" i="2" s="1"/>
  <c r="M889" i="2" s="1"/>
  <c r="K890" i="2"/>
  <c r="L890" i="2" s="1"/>
  <c r="M890" i="2" s="1"/>
  <c r="K891" i="2"/>
  <c r="L891" i="2" s="1"/>
  <c r="M891" i="2" s="1"/>
  <c r="K892" i="2"/>
  <c r="L892" i="2" s="1"/>
  <c r="M892" i="2" s="1"/>
  <c r="K893" i="2"/>
  <c r="L893" i="2" s="1"/>
  <c r="M893" i="2" s="1"/>
  <c r="K894" i="2"/>
  <c r="L894" i="2" s="1"/>
  <c r="M894" i="2" s="1"/>
  <c r="K895" i="2"/>
  <c r="L895" i="2" s="1"/>
  <c r="M895" i="2" s="1"/>
  <c r="K896" i="2"/>
  <c r="L896" i="2" s="1"/>
  <c r="M896" i="2" s="1"/>
  <c r="K897" i="2"/>
  <c r="L897" i="2" s="1"/>
  <c r="M897" i="2" s="1"/>
  <c r="K898" i="2"/>
  <c r="L898" i="2" s="1"/>
  <c r="N898" i="2" s="1"/>
  <c r="K899" i="2"/>
  <c r="L899" i="2" s="1"/>
  <c r="M899" i="2" s="1"/>
  <c r="K900" i="2"/>
  <c r="L900" i="2" s="1"/>
  <c r="M900" i="2" s="1"/>
  <c r="K901" i="2"/>
  <c r="L901" i="2" s="1"/>
  <c r="M901" i="2" s="1"/>
  <c r="K902" i="2"/>
  <c r="L902" i="2" s="1"/>
  <c r="M902" i="2" s="1"/>
  <c r="K903" i="2"/>
  <c r="L903" i="2" s="1"/>
  <c r="M903" i="2" s="1"/>
  <c r="K904" i="2"/>
  <c r="L904" i="2" s="1"/>
  <c r="M904" i="2" s="1"/>
  <c r="K905" i="2"/>
  <c r="L905" i="2" s="1"/>
  <c r="M905" i="2" s="1"/>
  <c r="K906" i="2"/>
  <c r="L906" i="2" s="1"/>
  <c r="M906" i="2" s="1"/>
  <c r="K907" i="2"/>
  <c r="L907" i="2" s="1"/>
  <c r="M907" i="2" s="1"/>
  <c r="K908" i="2"/>
  <c r="L908" i="2" s="1"/>
  <c r="M908" i="2" s="1"/>
  <c r="K909" i="2"/>
  <c r="L909" i="2" s="1"/>
  <c r="M909" i="2" s="1"/>
  <c r="K910" i="2"/>
  <c r="L910" i="2" s="1"/>
  <c r="M910" i="2" s="1"/>
  <c r="K911" i="2"/>
  <c r="L911" i="2" s="1"/>
  <c r="M911" i="2" s="1"/>
  <c r="K912" i="2"/>
  <c r="L912" i="2" s="1"/>
  <c r="M912" i="2" s="1"/>
  <c r="K913" i="2"/>
  <c r="L913" i="2" s="1"/>
  <c r="M913" i="2" s="1"/>
  <c r="K914" i="2"/>
  <c r="L914" i="2" s="1"/>
  <c r="M914" i="2" s="1"/>
  <c r="K915" i="2"/>
  <c r="L915" i="2" s="1"/>
  <c r="M915" i="2" s="1"/>
  <c r="K916" i="2"/>
  <c r="L916" i="2" s="1"/>
  <c r="M916" i="2" s="1"/>
  <c r="K917" i="2"/>
  <c r="L917" i="2" s="1"/>
  <c r="M917" i="2" s="1"/>
  <c r="K918" i="2"/>
  <c r="L918" i="2" s="1"/>
  <c r="M918" i="2" s="1"/>
  <c r="K919" i="2"/>
  <c r="L919" i="2" s="1"/>
  <c r="M919" i="2" s="1"/>
  <c r="K920" i="2"/>
  <c r="L920" i="2" s="1"/>
  <c r="M920" i="2" s="1"/>
  <c r="K921" i="2"/>
  <c r="L921" i="2" s="1"/>
  <c r="M921" i="2" s="1"/>
  <c r="K922" i="2"/>
  <c r="L922" i="2" s="1"/>
  <c r="M922" i="2" s="1"/>
  <c r="K923" i="2"/>
  <c r="L923" i="2" s="1"/>
  <c r="M923" i="2" s="1"/>
  <c r="K924" i="2"/>
  <c r="L924" i="2" s="1"/>
  <c r="M924" i="2" s="1"/>
  <c r="K925" i="2"/>
  <c r="L925" i="2" s="1"/>
  <c r="M925" i="2" s="1"/>
  <c r="K926" i="2"/>
  <c r="L926" i="2" s="1"/>
  <c r="M926" i="2" s="1"/>
  <c r="K927" i="2"/>
  <c r="L927" i="2" s="1"/>
  <c r="M927" i="2" s="1"/>
  <c r="K928" i="2"/>
  <c r="L928" i="2" s="1"/>
  <c r="M928" i="2" s="1"/>
  <c r="K929" i="2"/>
  <c r="L929" i="2" s="1"/>
  <c r="M929" i="2" s="1"/>
  <c r="K930" i="2"/>
  <c r="L930" i="2" s="1"/>
  <c r="M930" i="2" s="1"/>
  <c r="K931" i="2"/>
  <c r="L931" i="2" s="1"/>
  <c r="M931" i="2" s="1"/>
  <c r="K932" i="2"/>
  <c r="L932" i="2" s="1"/>
  <c r="M932" i="2" s="1"/>
  <c r="K933" i="2"/>
  <c r="L933" i="2" s="1"/>
  <c r="M933" i="2" s="1"/>
  <c r="K934" i="2"/>
  <c r="L934" i="2" s="1"/>
  <c r="M934" i="2" s="1"/>
  <c r="K935" i="2"/>
  <c r="L935" i="2" s="1"/>
  <c r="M935" i="2" s="1"/>
  <c r="K936" i="2"/>
  <c r="L936" i="2" s="1"/>
  <c r="M936" i="2" s="1"/>
  <c r="K937" i="2"/>
  <c r="L937" i="2" s="1"/>
  <c r="M937" i="2" s="1"/>
  <c r="K938" i="2"/>
  <c r="L938" i="2" s="1"/>
  <c r="M938" i="2" s="1"/>
  <c r="K939" i="2"/>
  <c r="L939" i="2" s="1"/>
  <c r="M939" i="2" s="1"/>
  <c r="K940" i="2"/>
  <c r="L940" i="2" s="1"/>
  <c r="M940" i="2" s="1"/>
  <c r="K941" i="2"/>
  <c r="L941" i="2" s="1"/>
  <c r="M941" i="2" s="1"/>
  <c r="K942" i="2"/>
  <c r="L942" i="2" s="1"/>
  <c r="M942" i="2" s="1"/>
  <c r="K943" i="2"/>
  <c r="L943" i="2" s="1"/>
  <c r="M943" i="2" s="1"/>
  <c r="K944" i="2"/>
  <c r="L944" i="2" s="1"/>
  <c r="M944" i="2" s="1"/>
  <c r="K945" i="2"/>
  <c r="L945" i="2" s="1"/>
  <c r="M945" i="2" s="1"/>
  <c r="K946" i="2"/>
  <c r="L946" i="2" s="1"/>
  <c r="M946" i="2" s="1"/>
  <c r="K947" i="2"/>
  <c r="L947" i="2" s="1"/>
  <c r="M947" i="2" s="1"/>
  <c r="K948" i="2"/>
  <c r="L948" i="2" s="1"/>
  <c r="M948" i="2" s="1"/>
  <c r="K949" i="2"/>
  <c r="L949" i="2" s="1"/>
  <c r="M949" i="2" s="1"/>
  <c r="K950" i="2"/>
  <c r="L950" i="2" s="1"/>
  <c r="M950" i="2" s="1"/>
  <c r="K951" i="2"/>
  <c r="L951" i="2" s="1"/>
  <c r="M951" i="2" s="1"/>
  <c r="K952" i="2"/>
  <c r="L952" i="2" s="1"/>
  <c r="M952" i="2" s="1"/>
  <c r="K953" i="2"/>
  <c r="L953" i="2" s="1"/>
  <c r="M953" i="2" s="1"/>
  <c r="K954" i="2"/>
  <c r="L954" i="2" s="1"/>
  <c r="M954" i="2" s="1"/>
  <c r="K955" i="2"/>
  <c r="L955" i="2" s="1"/>
  <c r="M955" i="2" s="1"/>
  <c r="K956" i="2"/>
  <c r="L956" i="2" s="1"/>
  <c r="M956" i="2" s="1"/>
  <c r="K957" i="2"/>
  <c r="L957" i="2" s="1"/>
  <c r="M957" i="2" s="1"/>
  <c r="K958" i="2"/>
  <c r="L958" i="2" s="1"/>
  <c r="M958" i="2" s="1"/>
  <c r="K959" i="2"/>
  <c r="L959" i="2" s="1"/>
  <c r="M959" i="2" s="1"/>
  <c r="K960" i="2"/>
  <c r="L960" i="2" s="1"/>
  <c r="M960" i="2" s="1"/>
  <c r="K961" i="2"/>
  <c r="L961" i="2" s="1"/>
  <c r="M961" i="2" s="1"/>
  <c r="K962" i="2"/>
  <c r="L962" i="2" s="1"/>
  <c r="M962" i="2" s="1"/>
  <c r="K963" i="2"/>
  <c r="L963" i="2" s="1"/>
  <c r="M963" i="2" s="1"/>
  <c r="K964" i="2"/>
  <c r="L964" i="2" s="1"/>
  <c r="M964" i="2" s="1"/>
  <c r="K965" i="2"/>
  <c r="L965" i="2" s="1"/>
  <c r="M965" i="2" s="1"/>
  <c r="K966" i="2"/>
  <c r="L966" i="2" s="1"/>
  <c r="M966" i="2" s="1"/>
  <c r="K967" i="2"/>
  <c r="L967" i="2" s="1"/>
  <c r="M967" i="2" s="1"/>
  <c r="K968" i="2"/>
  <c r="L968" i="2" s="1"/>
  <c r="M968" i="2" s="1"/>
  <c r="K969" i="2"/>
  <c r="L969" i="2" s="1"/>
  <c r="M969" i="2" s="1"/>
  <c r="K970" i="2"/>
  <c r="L970" i="2" s="1"/>
  <c r="M970" i="2" s="1"/>
  <c r="K971" i="2"/>
  <c r="L971" i="2" s="1"/>
  <c r="M971" i="2" s="1"/>
  <c r="K972" i="2"/>
  <c r="L972" i="2" s="1"/>
  <c r="M972" i="2" s="1"/>
  <c r="K973" i="2"/>
  <c r="L973" i="2" s="1"/>
  <c r="M973" i="2" s="1"/>
  <c r="K974" i="2"/>
  <c r="L974" i="2" s="1"/>
  <c r="M974" i="2" s="1"/>
  <c r="K975" i="2"/>
  <c r="L975" i="2" s="1"/>
  <c r="M975" i="2" s="1"/>
  <c r="K976" i="2"/>
  <c r="L976" i="2" s="1"/>
  <c r="M976" i="2" s="1"/>
  <c r="K977" i="2"/>
  <c r="L977" i="2" s="1"/>
  <c r="M977" i="2" s="1"/>
  <c r="K978" i="2"/>
  <c r="L978" i="2" s="1"/>
  <c r="M978" i="2" s="1"/>
  <c r="K979" i="2"/>
  <c r="L979" i="2" s="1"/>
  <c r="M979" i="2" s="1"/>
  <c r="K980" i="2"/>
  <c r="L980" i="2" s="1"/>
  <c r="M980" i="2" s="1"/>
  <c r="K981" i="2"/>
  <c r="L981" i="2" s="1"/>
  <c r="M981" i="2" s="1"/>
  <c r="K982" i="2"/>
  <c r="L982" i="2" s="1"/>
  <c r="M982" i="2" s="1"/>
  <c r="K983" i="2"/>
  <c r="L983" i="2" s="1"/>
  <c r="M983" i="2" s="1"/>
  <c r="K984" i="2"/>
  <c r="L984" i="2" s="1"/>
  <c r="M984" i="2" s="1"/>
  <c r="K985" i="2"/>
  <c r="L985" i="2" s="1"/>
  <c r="M985" i="2" s="1"/>
  <c r="K986" i="2"/>
  <c r="L986" i="2" s="1"/>
  <c r="M986" i="2" s="1"/>
  <c r="K987" i="2"/>
  <c r="L987" i="2" s="1"/>
  <c r="M987" i="2" s="1"/>
  <c r="K988" i="2"/>
  <c r="L988" i="2" s="1"/>
  <c r="M988" i="2" s="1"/>
  <c r="K989" i="2"/>
  <c r="L989" i="2" s="1"/>
  <c r="M989" i="2" s="1"/>
  <c r="K990" i="2"/>
  <c r="L990" i="2" s="1"/>
  <c r="M990" i="2" s="1"/>
  <c r="K991" i="2"/>
  <c r="L991" i="2" s="1"/>
  <c r="M991" i="2" s="1"/>
  <c r="K992" i="2"/>
  <c r="L992" i="2" s="1"/>
  <c r="M992" i="2" s="1"/>
  <c r="K993" i="2"/>
  <c r="L993" i="2" s="1"/>
  <c r="M993" i="2" s="1"/>
  <c r="K994" i="2"/>
  <c r="L994" i="2" s="1"/>
  <c r="M994" i="2" s="1"/>
  <c r="K995" i="2"/>
  <c r="L995" i="2" s="1"/>
  <c r="M995" i="2" s="1"/>
  <c r="K996" i="2"/>
  <c r="L996" i="2" s="1"/>
  <c r="M996" i="2" s="1"/>
  <c r="K997" i="2"/>
  <c r="L997" i="2" s="1"/>
  <c r="M997" i="2" s="1"/>
  <c r="K998" i="2"/>
  <c r="L998" i="2" s="1"/>
  <c r="M998" i="2" s="1"/>
  <c r="K999" i="2"/>
  <c r="L999" i="2" s="1"/>
  <c r="M999" i="2" s="1"/>
  <c r="K1000" i="2"/>
  <c r="L1000" i="2" s="1"/>
  <c r="M1000" i="2" s="1"/>
  <c r="K1001" i="2"/>
  <c r="L1001" i="2" s="1"/>
  <c r="M1001" i="2" s="1"/>
  <c r="K1002" i="2"/>
  <c r="L1002" i="2" s="1"/>
  <c r="M1002" i="2" s="1"/>
  <c r="K1003" i="2"/>
  <c r="L1003" i="2" s="1"/>
  <c r="M1003" i="2" s="1"/>
  <c r="K1004" i="2"/>
  <c r="L1004" i="2" s="1"/>
  <c r="M1004" i="2" s="1"/>
  <c r="K1005" i="2"/>
  <c r="L1005" i="2" s="1"/>
  <c r="M1005" i="2" s="1"/>
  <c r="K1006" i="2"/>
  <c r="L1006" i="2" s="1"/>
  <c r="M1006" i="2" s="1"/>
  <c r="K1007" i="2"/>
  <c r="L1007" i="2" s="1"/>
  <c r="M1007" i="2" s="1"/>
  <c r="K1008" i="2"/>
  <c r="L1008" i="2" s="1"/>
  <c r="M1008" i="2" s="1"/>
  <c r="K1009" i="2"/>
  <c r="L1009" i="2" s="1"/>
  <c r="M1009" i="2" s="1"/>
  <c r="K1010" i="2"/>
  <c r="L1010" i="2" s="1"/>
  <c r="M1010" i="2" s="1"/>
  <c r="K1011" i="2"/>
  <c r="L1011" i="2" s="1"/>
  <c r="M1011" i="2" s="1"/>
  <c r="K1012" i="2"/>
  <c r="L1012" i="2" s="1"/>
  <c r="M1012" i="2" s="1"/>
  <c r="K1013" i="2"/>
  <c r="L1013" i="2" s="1"/>
  <c r="M1013" i="2" s="1"/>
  <c r="K1014" i="2"/>
  <c r="L1014" i="2" s="1"/>
  <c r="M1014" i="2" s="1"/>
  <c r="K1015" i="2"/>
  <c r="L1015" i="2" s="1"/>
  <c r="M1015" i="2" s="1"/>
  <c r="K1016" i="2"/>
  <c r="L1016" i="2" s="1"/>
  <c r="M1016" i="2" s="1"/>
  <c r="K1017" i="2"/>
  <c r="L1017" i="2" s="1"/>
  <c r="M1017" i="2" s="1"/>
  <c r="K1018" i="2"/>
  <c r="L1018" i="2" s="1"/>
  <c r="M1018" i="2" s="1"/>
  <c r="K1019" i="2"/>
  <c r="L1019" i="2" s="1"/>
  <c r="M1019" i="2" s="1"/>
  <c r="K1020" i="2"/>
  <c r="L1020" i="2" s="1"/>
  <c r="M1020" i="2" s="1"/>
  <c r="K1021" i="2"/>
  <c r="L1021" i="2" s="1"/>
  <c r="M1021" i="2" s="1"/>
  <c r="K1022" i="2"/>
  <c r="L1022" i="2" s="1"/>
  <c r="M1022" i="2" s="1"/>
  <c r="K1023" i="2"/>
  <c r="L1023" i="2" s="1"/>
  <c r="M1023" i="2" s="1"/>
  <c r="K1024" i="2"/>
  <c r="L1024" i="2" s="1"/>
  <c r="M1024" i="2" s="1"/>
  <c r="K1025" i="2"/>
  <c r="L1025" i="2" s="1"/>
  <c r="M1025" i="2" s="1"/>
  <c r="K1026" i="2"/>
  <c r="L1026" i="2" s="1"/>
  <c r="M1026" i="2" s="1"/>
  <c r="K1027" i="2"/>
  <c r="L1027" i="2" s="1"/>
  <c r="M1027" i="2" s="1"/>
  <c r="K1028" i="2"/>
  <c r="L1028" i="2" s="1"/>
  <c r="M1028" i="2" s="1"/>
  <c r="K1029" i="2"/>
  <c r="L1029" i="2" s="1"/>
  <c r="M1029" i="2" s="1"/>
  <c r="K1030" i="2"/>
  <c r="L1030" i="2" s="1"/>
  <c r="M1030" i="2" s="1"/>
  <c r="K1031" i="2"/>
  <c r="L1031" i="2" s="1"/>
  <c r="M1031" i="2" s="1"/>
  <c r="K1032" i="2"/>
  <c r="L1032" i="2" s="1"/>
  <c r="M1032" i="2" s="1"/>
  <c r="K1033" i="2"/>
  <c r="L1033" i="2" s="1"/>
  <c r="M1033" i="2" s="1"/>
  <c r="K1034" i="2"/>
  <c r="L1034" i="2" s="1"/>
  <c r="M1034" i="2" s="1"/>
  <c r="K1035" i="2"/>
  <c r="L1035" i="2" s="1"/>
  <c r="M1035" i="2" s="1"/>
  <c r="K1036" i="2"/>
  <c r="L1036" i="2" s="1"/>
  <c r="M1036" i="2" s="1"/>
  <c r="K1037" i="2"/>
  <c r="L1037" i="2" s="1"/>
  <c r="M1037" i="2" s="1"/>
  <c r="K1038" i="2"/>
  <c r="L1038" i="2" s="1"/>
  <c r="M1038" i="2" s="1"/>
  <c r="K1039" i="2"/>
  <c r="L1039" i="2" s="1"/>
  <c r="M1039" i="2" s="1"/>
  <c r="K1040" i="2"/>
  <c r="L1040" i="2" s="1"/>
  <c r="M1040" i="2" s="1"/>
  <c r="K1041" i="2"/>
  <c r="L1041" i="2" s="1"/>
  <c r="M1041" i="2" s="1"/>
  <c r="K1042" i="2"/>
  <c r="L1042" i="2" s="1"/>
  <c r="M1042" i="2" s="1"/>
  <c r="K1043" i="2"/>
  <c r="L1043" i="2" s="1"/>
  <c r="M1043" i="2" s="1"/>
  <c r="K1044" i="2"/>
  <c r="L1044" i="2" s="1"/>
  <c r="M1044" i="2" s="1"/>
  <c r="K1045" i="2"/>
  <c r="L1045" i="2" s="1"/>
  <c r="M1045" i="2" s="1"/>
  <c r="K1046" i="2"/>
  <c r="L1046" i="2" s="1"/>
  <c r="M1046" i="2" s="1"/>
  <c r="K1047" i="2"/>
  <c r="L1047" i="2" s="1"/>
  <c r="M1047" i="2" s="1"/>
  <c r="K1048" i="2"/>
  <c r="L1048" i="2" s="1"/>
  <c r="M1048" i="2" s="1"/>
  <c r="K1049" i="2"/>
  <c r="L1049" i="2" s="1"/>
  <c r="M1049" i="2" s="1"/>
  <c r="K1050" i="2"/>
  <c r="L1050" i="2" s="1"/>
  <c r="M1050" i="2" s="1"/>
  <c r="K2" i="2"/>
  <c r="L2" i="2" s="1"/>
  <c r="M2" i="2" s="1"/>
  <c r="O13" i="4" l="1"/>
  <c r="O10" i="4"/>
  <c r="O11" i="4"/>
  <c r="O20" i="4" s="1"/>
  <c r="O12" i="4"/>
  <c r="N1015" i="2"/>
  <c r="T1015" i="2"/>
  <c r="N935" i="2"/>
  <c r="T935" i="2"/>
  <c r="N863" i="2"/>
  <c r="T863" i="2"/>
  <c r="N791" i="2"/>
  <c r="T791" i="2"/>
  <c r="N735" i="2"/>
  <c r="T735" i="2"/>
  <c r="N679" i="2"/>
  <c r="T679" i="2"/>
  <c r="N615" i="2"/>
  <c r="T615" i="2"/>
  <c r="N559" i="2"/>
  <c r="T559" i="2"/>
  <c r="N487" i="2"/>
  <c r="T487" i="2"/>
  <c r="N423" i="2"/>
  <c r="T423" i="2"/>
  <c r="N343" i="2"/>
  <c r="T343" i="2"/>
  <c r="N271" i="2"/>
  <c r="T271" i="2"/>
  <c r="N207" i="2"/>
  <c r="T207" i="2"/>
  <c r="N143" i="2"/>
  <c r="T143" i="2"/>
  <c r="N87" i="2"/>
  <c r="T87" i="2"/>
  <c r="N47" i="2"/>
  <c r="T47" i="2"/>
  <c r="N1014" i="2"/>
  <c r="T1014" i="2"/>
  <c r="N966" i="2"/>
  <c r="T966" i="2"/>
  <c r="N902" i="2"/>
  <c r="T902" i="2"/>
  <c r="N822" i="2"/>
  <c r="T822" i="2"/>
  <c r="N758" i="2"/>
  <c r="T758" i="2"/>
  <c r="N686" i="2"/>
  <c r="T686" i="2"/>
  <c r="N614" i="2"/>
  <c r="T614" i="2"/>
  <c r="N550" i="2"/>
  <c r="T550" i="2"/>
  <c r="N470" i="2"/>
  <c r="T470" i="2"/>
  <c r="N382" i="2"/>
  <c r="T382" i="2"/>
  <c r="N174" i="2"/>
  <c r="T174" i="2"/>
  <c r="N1041" i="2"/>
  <c r="T1041" i="2"/>
  <c r="N1017" i="2"/>
  <c r="T1017" i="2"/>
  <c r="N993" i="2"/>
  <c r="T993" i="2"/>
  <c r="N977" i="2"/>
  <c r="T977" i="2"/>
  <c r="N953" i="2"/>
  <c r="T953" i="2"/>
  <c r="N937" i="2"/>
  <c r="T937" i="2"/>
  <c r="N913" i="2"/>
  <c r="T913" i="2"/>
  <c r="N889" i="2"/>
  <c r="T889" i="2"/>
  <c r="N873" i="2"/>
  <c r="T873" i="2"/>
  <c r="N857" i="2"/>
  <c r="T857" i="2"/>
  <c r="N841" i="2"/>
  <c r="T841" i="2"/>
  <c r="N833" i="2"/>
  <c r="T833" i="2"/>
  <c r="N817" i="2"/>
  <c r="T817" i="2"/>
  <c r="N809" i="2"/>
  <c r="T809" i="2"/>
  <c r="N801" i="2"/>
  <c r="T801" i="2"/>
  <c r="N793" i="2"/>
  <c r="T793" i="2"/>
  <c r="N785" i="2"/>
  <c r="T785" i="2"/>
  <c r="N777" i="2"/>
  <c r="T777" i="2"/>
  <c r="N769" i="2"/>
  <c r="T769" i="2"/>
  <c r="N761" i="2"/>
  <c r="T761" i="2"/>
  <c r="N753" i="2"/>
  <c r="T753" i="2"/>
  <c r="N745" i="2"/>
  <c r="T745" i="2"/>
  <c r="N737" i="2"/>
  <c r="T737" i="2"/>
  <c r="N729" i="2"/>
  <c r="T729" i="2"/>
  <c r="N721" i="2"/>
  <c r="T721" i="2"/>
  <c r="N713" i="2"/>
  <c r="T713" i="2"/>
  <c r="N705" i="2"/>
  <c r="T705" i="2"/>
  <c r="N697" i="2"/>
  <c r="T697" i="2"/>
  <c r="N689" i="2"/>
  <c r="T689" i="2"/>
  <c r="N681" i="2"/>
  <c r="T681" i="2"/>
  <c r="N673" i="2"/>
  <c r="T673" i="2"/>
  <c r="N665" i="2"/>
  <c r="T665" i="2"/>
  <c r="N657" i="2"/>
  <c r="T657" i="2"/>
  <c r="N649" i="2"/>
  <c r="T649" i="2"/>
  <c r="N641" i="2"/>
  <c r="T641" i="2"/>
  <c r="N633" i="2"/>
  <c r="T633" i="2"/>
  <c r="N625" i="2"/>
  <c r="T625" i="2"/>
  <c r="N617" i="2"/>
  <c r="T617" i="2"/>
  <c r="N609" i="2"/>
  <c r="T609" i="2"/>
  <c r="N601" i="2"/>
  <c r="T601" i="2"/>
  <c r="N593" i="2"/>
  <c r="T593" i="2"/>
  <c r="N585" i="2"/>
  <c r="T585" i="2"/>
  <c r="N577" i="2"/>
  <c r="T577" i="2"/>
  <c r="N569" i="2"/>
  <c r="T569" i="2"/>
  <c r="N561" i="2"/>
  <c r="T561" i="2"/>
  <c r="N553" i="2"/>
  <c r="T553" i="2"/>
  <c r="N545" i="2"/>
  <c r="T545" i="2"/>
  <c r="N537" i="2"/>
  <c r="T537" i="2"/>
  <c r="N529" i="2"/>
  <c r="T529" i="2"/>
  <c r="N521" i="2"/>
  <c r="T521" i="2"/>
  <c r="N513" i="2"/>
  <c r="T513" i="2"/>
  <c r="N505" i="2"/>
  <c r="T505" i="2"/>
  <c r="N497" i="2"/>
  <c r="T497" i="2"/>
  <c r="N489" i="2"/>
  <c r="T489" i="2"/>
  <c r="N481" i="2"/>
  <c r="T481" i="2"/>
  <c r="N473" i="2"/>
  <c r="T473" i="2"/>
  <c r="N465" i="2"/>
  <c r="T465" i="2"/>
  <c r="N457" i="2"/>
  <c r="T457" i="2"/>
  <c r="N449" i="2"/>
  <c r="T449" i="2"/>
  <c r="N441" i="2"/>
  <c r="T441" i="2"/>
  <c r="N433" i="2"/>
  <c r="T433" i="2"/>
  <c r="N425" i="2"/>
  <c r="T425" i="2"/>
  <c r="N417" i="2"/>
  <c r="T417" i="2"/>
  <c r="N409" i="2"/>
  <c r="T409" i="2"/>
  <c r="N401" i="2"/>
  <c r="T401" i="2"/>
  <c r="N393" i="2"/>
  <c r="T393" i="2"/>
  <c r="N385" i="2"/>
  <c r="T385" i="2"/>
  <c r="N377" i="2"/>
  <c r="T377" i="2"/>
  <c r="N369" i="2"/>
  <c r="T369" i="2"/>
  <c r="N361" i="2"/>
  <c r="T361" i="2"/>
  <c r="N353" i="2"/>
  <c r="T353" i="2"/>
  <c r="N345" i="2"/>
  <c r="T345" i="2"/>
  <c r="N337" i="2"/>
  <c r="T337" i="2"/>
  <c r="N329" i="2"/>
  <c r="T329" i="2"/>
  <c r="N321" i="2"/>
  <c r="T321" i="2"/>
  <c r="N313" i="2"/>
  <c r="T313" i="2"/>
  <c r="N305" i="2"/>
  <c r="T305" i="2"/>
  <c r="N297" i="2"/>
  <c r="T297" i="2"/>
  <c r="N289" i="2"/>
  <c r="T289" i="2"/>
  <c r="N281" i="2"/>
  <c r="T281" i="2"/>
  <c r="N273" i="2"/>
  <c r="T273" i="2"/>
  <c r="N265" i="2"/>
  <c r="T265" i="2"/>
  <c r="N257" i="2"/>
  <c r="T257" i="2"/>
  <c r="N249" i="2"/>
  <c r="T249" i="2"/>
  <c r="N241" i="2"/>
  <c r="T241" i="2"/>
  <c r="N233" i="2"/>
  <c r="T233" i="2"/>
  <c r="N225" i="2"/>
  <c r="T225" i="2"/>
  <c r="N217" i="2"/>
  <c r="T217" i="2"/>
  <c r="N209" i="2"/>
  <c r="T209" i="2"/>
  <c r="N201" i="2"/>
  <c r="T201" i="2"/>
  <c r="N193" i="2"/>
  <c r="T193" i="2"/>
  <c r="N185" i="2"/>
  <c r="T185" i="2"/>
  <c r="N177" i="2"/>
  <c r="T177" i="2"/>
  <c r="N169" i="2"/>
  <c r="T169" i="2"/>
  <c r="N161" i="2"/>
  <c r="T161" i="2"/>
  <c r="N153" i="2"/>
  <c r="T153" i="2"/>
  <c r="N145" i="2"/>
  <c r="T145" i="2"/>
  <c r="N137" i="2"/>
  <c r="T137" i="2"/>
  <c r="N129" i="2"/>
  <c r="T129" i="2"/>
  <c r="N121" i="2"/>
  <c r="T121" i="2"/>
  <c r="N113" i="2"/>
  <c r="T113" i="2"/>
  <c r="N105" i="2"/>
  <c r="T105" i="2"/>
  <c r="N97" i="2"/>
  <c r="T97" i="2"/>
  <c r="N89" i="2"/>
  <c r="T89" i="2"/>
  <c r="N81" i="2"/>
  <c r="T81" i="2"/>
  <c r="N73" i="2"/>
  <c r="T73" i="2"/>
  <c r="N65" i="2"/>
  <c r="T65" i="2"/>
  <c r="N57" i="2"/>
  <c r="T57" i="2"/>
  <c r="N49" i="2"/>
  <c r="T49" i="2"/>
  <c r="N41" i="2"/>
  <c r="T41" i="2"/>
  <c r="N33" i="2"/>
  <c r="T33" i="2"/>
  <c r="N25" i="2"/>
  <c r="T25" i="2"/>
  <c r="N17" i="2"/>
  <c r="T17" i="2"/>
  <c r="N9" i="2"/>
  <c r="T9" i="2"/>
  <c r="N1023" i="2"/>
  <c r="T1023" i="2"/>
  <c r="N991" i="2"/>
  <c r="T991" i="2"/>
  <c r="N959" i="2"/>
  <c r="T959" i="2"/>
  <c r="N911" i="2"/>
  <c r="T911" i="2"/>
  <c r="N879" i="2"/>
  <c r="T879" i="2"/>
  <c r="N839" i="2"/>
  <c r="T839" i="2"/>
  <c r="N799" i="2"/>
  <c r="T799" i="2"/>
  <c r="N775" i="2"/>
  <c r="T775" i="2"/>
  <c r="N727" i="2"/>
  <c r="T727" i="2"/>
  <c r="N695" i="2"/>
  <c r="T695" i="2"/>
  <c r="N639" i="2"/>
  <c r="T639" i="2"/>
  <c r="N591" i="2"/>
  <c r="T591" i="2"/>
  <c r="N551" i="2"/>
  <c r="T551" i="2"/>
  <c r="N511" i="2"/>
  <c r="T511" i="2"/>
  <c r="N463" i="2"/>
  <c r="T463" i="2"/>
  <c r="N431" i="2"/>
  <c r="T431" i="2"/>
  <c r="N383" i="2"/>
  <c r="T383" i="2"/>
  <c r="N335" i="2"/>
  <c r="T335" i="2"/>
  <c r="N303" i="2"/>
  <c r="T303" i="2"/>
  <c r="N255" i="2"/>
  <c r="T255" i="2"/>
  <c r="N215" i="2"/>
  <c r="T215" i="2"/>
  <c r="N175" i="2"/>
  <c r="T175" i="2"/>
  <c r="N127" i="2"/>
  <c r="T127" i="2"/>
  <c r="N103" i="2"/>
  <c r="T103" i="2"/>
  <c r="N55" i="2"/>
  <c r="T55" i="2"/>
  <c r="N15" i="2"/>
  <c r="T15" i="2"/>
  <c r="N1046" i="2"/>
  <c r="T1046" i="2"/>
  <c r="N998" i="2"/>
  <c r="T998" i="2"/>
  <c r="N958" i="2"/>
  <c r="T958" i="2"/>
  <c r="N926" i="2"/>
  <c r="T926" i="2"/>
  <c r="N878" i="2"/>
  <c r="T878" i="2"/>
  <c r="N862" i="2"/>
  <c r="T862" i="2"/>
  <c r="N814" i="2"/>
  <c r="T814" i="2"/>
  <c r="N782" i="2"/>
  <c r="T782" i="2"/>
  <c r="N734" i="2"/>
  <c r="T734" i="2"/>
  <c r="N710" i="2"/>
  <c r="T710" i="2"/>
  <c r="N670" i="2"/>
  <c r="T670" i="2"/>
  <c r="N638" i="2"/>
  <c r="T638" i="2"/>
  <c r="N598" i="2"/>
  <c r="T598" i="2"/>
  <c r="N558" i="2"/>
  <c r="T558" i="2"/>
  <c r="N542" i="2"/>
  <c r="T542" i="2"/>
  <c r="N502" i="2"/>
  <c r="T502" i="2"/>
  <c r="N454" i="2"/>
  <c r="T454" i="2"/>
  <c r="N406" i="2"/>
  <c r="T406" i="2"/>
  <c r="N366" i="2"/>
  <c r="T366" i="2"/>
  <c r="N318" i="2"/>
  <c r="T318" i="2"/>
  <c r="N166" i="2"/>
  <c r="T166" i="2"/>
  <c r="N1049" i="2"/>
  <c r="T1049" i="2"/>
  <c r="N1033" i="2"/>
  <c r="T1033" i="2"/>
  <c r="N1025" i="2"/>
  <c r="T1025" i="2"/>
  <c r="N1009" i="2"/>
  <c r="T1009" i="2"/>
  <c r="N1001" i="2"/>
  <c r="T1001" i="2"/>
  <c r="N985" i="2"/>
  <c r="T985" i="2"/>
  <c r="N969" i="2"/>
  <c r="T969" i="2"/>
  <c r="N961" i="2"/>
  <c r="T961" i="2"/>
  <c r="N945" i="2"/>
  <c r="T945" i="2"/>
  <c r="N929" i="2"/>
  <c r="T929" i="2"/>
  <c r="N921" i="2"/>
  <c r="T921" i="2"/>
  <c r="N905" i="2"/>
  <c r="T905" i="2"/>
  <c r="N897" i="2"/>
  <c r="T897" i="2"/>
  <c r="N881" i="2"/>
  <c r="T881" i="2"/>
  <c r="N865" i="2"/>
  <c r="T865" i="2"/>
  <c r="N849" i="2"/>
  <c r="T849" i="2"/>
  <c r="N825" i="2"/>
  <c r="T825" i="2"/>
  <c r="N1048" i="2"/>
  <c r="T1048" i="2"/>
  <c r="N1040" i="2"/>
  <c r="T1040" i="2"/>
  <c r="N1032" i="2"/>
  <c r="T1032" i="2"/>
  <c r="N1024" i="2"/>
  <c r="T1024" i="2"/>
  <c r="N1016" i="2"/>
  <c r="T1016" i="2"/>
  <c r="N1008" i="2"/>
  <c r="T1008" i="2"/>
  <c r="N1000" i="2"/>
  <c r="T1000" i="2"/>
  <c r="N992" i="2"/>
  <c r="T992" i="2"/>
  <c r="N984" i="2"/>
  <c r="T984" i="2"/>
  <c r="N976" i="2"/>
  <c r="T976" i="2"/>
  <c r="N968" i="2"/>
  <c r="T968" i="2"/>
  <c r="N960" i="2"/>
  <c r="T960" i="2"/>
  <c r="N952" i="2"/>
  <c r="T952" i="2"/>
  <c r="N944" i="2"/>
  <c r="T944" i="2"/>
  <c r="N936" i="2"/>
  <c r="T936" i="2"/>
  <c r="N928" i="2"/>
  <c r="T928" i="2"/>
  <c r="N920" i="2"/>
  <c r="T920" i="2"/>
  <c r="N912" i="2"/>
  <c r="T912" i="2"/>
  <c r="N904" i="2"/>
  <c r="T904" i="2"/>
  <c r="N896" i="2"/>
  <c r="T896" i="2"/>
  <c r="N888" i="2"/>
  <c r="T888" i="2"/>
  <c r="N880" i="2"/>
  <c r="T880" i="2"/>
  <c r="N872" i="2"/>
  <c r="T872" i="2"/>
  <c r="N864" i="2"/>
  <c r="T864" i="2"/>
  <c r="N856" i="2"/>
  <c r="T856" i="2"/>
  <c r="N848" i="2"/>
  <c r="T848" i="2"/>
  <c r="N840" i="2"/>
  <c r="T840" i="2"/>
  <c r="N832" i="2"/>
  <c r="T832" i="2"/>
  <c r="N824" i="2"/>
  <c r="T824" i="2"/>
  <c r="N816" i="2"/>
  <c r="T816" i="2"/>
  <c r="N808" i="2"/>
  <c r="T808" i="2"/>
  <c r="N800" i="2"/>
  <c r="T800" i="2"/>
  <c r="N792" i="2"/>
  <c r="T792" i="2"/>
  <c r="N784" i="2"/>
  <c r="T784" i="2"/>
  <c r="N776" i="2"/>
  <c r="T776" i="2"/>
  <c r="N768" i="2"/>
  <c r="T768" i="2"/>
  <c r="N760" i="2"/>
  <c r="T760" i="2"/>
  <c r="N752" i="2"/>
  <c r="T752" i="2"/>
  <c r="N744" i="2"/>
  <c r="T744" i="2"/>
  <c r="N736" i="2"/>
  <c r="T736" i="2"/>
  <c r="N728" i="2"/>
  <c r="T728" i="2"/>
  <c r="N720" i="2"/>
  <c r="T720" i="2"/>
  <c r="N712" i="2"/>
  <c r="T712" i="2"/>
  <c r="N704" i="2"/>
  <c r="T704" i="2"/>
  <c r="N696" i="2"/>
  <c r="T696" i="2"/>
  <c r="N688" i="2"/>
  <c r="T688" i="2"/>
  <c r="N680" i="2"/>
  <c r="T680" i="2"/>
  <c r="N672" i="2"/>
  <c r="T672" i="2"/>
  <c r="N664" i="2"/>
  <c r="T664" i="2"/>
  <c r="N656" i="2"/>
  <c r="T656" i="2"/>
  <c r="N648" i="2"/>
  <c r="T648" i="2"/>
  <c r="N640" i="2"/>
  <c r="T640" i="2"/>
  <c r="N632" i="2"/>
  <c r="T632" i="2"/>
  <c r="N624" i="2"/>
  <c r="T624" i="2"/>
  <c r="N616" i="2"/>
  <c r="T616" i="2"/>
  <c r="N608" i="2"/>
  <c r="T608" i="2"/>
  <c r="N600" i="2"/>
  <c r="T600" i="2"/>
  <c r="N592" i="2"/>
  <c r="T592" i="2"/>
  <c r="N584" i="2"/>
  <c r="T584" i="2"/>
  <c r="N576" i="2"/>
  <c r="T576" i="2"/>
  <c r="N568" i="2"/>
  <c r="T568" i="2"/>
  <c r="N560" i="2"/>
  <c r="T560" i="2"/>
  <c r="N552" i="2"/>
  <c r="T552" i="2"/>
  <c r="N544" i="2"/>
  <c r="T544" i="2"/>
  <c r="N536" i="2"/>
  <c r="T536" i="2"/>
  <c r="N528" i="2"/>
  <c r="T528" i="2"/>
  <c r="N520" i="2"/>
  <c r="T520" i="2"/>
  <c r="N512" i="2"/>
  <c r="T512" i="2"/>
  <c r="N504" i="2"/>
  <c r="T504" i="2"/>
  <c r="N496" i="2"/>
  <c r="T496" i="2"/>
  <c r="N488" i="2"/>
  <c r="T488" i="2"/>
  <c r="N480" i="2"/>
  <c r="T480" i="2"/>
  <c r="N472" i="2"/>
  <c r="T472" i="2"/>
  <c r="N464" i="2"/>
  <c r="T464" i="2"/>
  <c r="N456" i="2"/>
  <c r="T456" i="2"/>
  <c r="N448" i="2"/>
  <c r="T448" i="2"/>
  <c r="N440" i="2"/>
  <c r="T440" i="2"/>
  <c r="N432" i="2"/>
  <c r="T432" i="2"/>
  <c r="N424" i="2"/>
  <c r="T424" i="2"/>
  <c r="N416" i="2"/>
  <c r="T416" i="2"/>
  <c r="N408" i="2"/>
  <c r="T408" i="2"/>
  <c r="N400" i="2"/>
  <c r="T400" i="2"/>
  <c r="N392" i="2"/>
  <c r="T392" i="2"/>
  <c r="N384" i="2"/>
  <c r="T384" i="2"/>
  <c r="N376" i="2"/>
  <c r="T376" i="2"/>
  <c r="N368" i="2"/>
  <c r="T368" i="2"/>
  <c r="N360" i="2"/>
  <c r="T360" i="2"/>
  <c r="N352" i="2"/>
  <c r="T352" i="2"/>
  <c r="N344" i="2"/>
  <c r="T344" i="2"/>
  <c r="N336" i="2"/>
  <c r="T336" i="2"/>
  <c r="N328" i="2"/>
  <c r="T328" i="2"/>
  <c r="N320" i="2"/>
  <c r="T320" i="2"/>
  <c r="N312" i="2"/>
  <c r="T312" i="2"/>
  <c r="N304" i="2"/>
  <c r="T304" i="2"/>
  <c r="N296" i="2"/>
  <c r="T296" i="2"/>
  <c r="N288" i="2"/>
  <c r="T288" i="2"/>
  <c r="N280" i="2"/>
  <c r="T280" i="2"/>
  <c r="N272" i="2"/>
  <c r="T272" i="2"/>
  <c r="N264" i="2"/>
  <c r="T264" i="2"/>
  <c r="N256" i="2"/>
  <c r="T256" i="2"/>
  <c r="N248" i="2"/>
  <c r="T248" i="2"/>
  <c r="N240" i="2"/>
  <c r="T240" i="2"/>
  <c r="N232" i="2"/>
  <c r="T232" i="2"/>
  <c r="N224" i="2"/>
  <c r="T224" i="2"/>
  <c r="N216" i="2"/>
  <c r="T216" i="2"/>
  <c r="N208" i="2"/>
  <c r="T208" i="2"/>
  <c r="N200" i="2"/>
  <c r="T200" i="2"/>
  <c r="N192" i="2"/>
  <c r="T192" i="2"/>
  <c r="N184" i="2"/>
  <c r="T184" i="2"/>
  <c r="N176" i="2"/>
  <c r="T176" i="2"/>
  <c r="N168" i="2"/>
  <c r="T168" i="2"/>
  <c r="N160" i="2"/>
  <c r="T160" i="2"/>
  <c r="N152" i="2"/>
  <c r="T152" i="2"/>
  <c r="N144" i="2"/>
  <c r="T144" i="2"/>
  <c r="N136" i="2"/>
  <c r="T136" i="2"/>
  <c r="N128" i="2"/>
  <c r="T128" i="2"/>
  <c r="N120" i="2"/>
  <c r="T120" i="2"/>
  <c r="N112" i="2"/>
  <c r="T112" i="2"/>
  <c r="N104" i="2"/>
  <c r="T104" i="2"/>
  <c r="N96" i="2"/>
  <c r="T96" i="2"/>
  <c r="N88" i="2"/>
  <c r="T88" i="2"/>
  <c r="N80" i="2"/>
  <c r="T80" i="2"/>
  <c r="N72" i="2"/>
  <c r="T72" i="2"/>
  <c r="N64" i="2"/>
  <c r="T64" i="2"/>
  <c r="N56" i="2"/>
  <c r="T56" i="2"/>
  <c r="N48" i="2"/>
  <c r="T48" i="2"/>
  <c r="N40" i="2"/>
  <c r="T40" i="2"/>
  <c r="N32" i="2"/>
  <c r="T32" i="2"/>
  <c r="N24" i="2"/>
  <c r="T24" i="2"/>
  <c r="N16" i="2"/>
  <c r="T16" i="2"/>
  <c r="N8" i="2"/>
  <c r="T8" i="2"/>
  <c r="N1039" i="2"/>
  <c r="T1039" i="2"/>
  <c r="N983" i="2"/>
  <c r="T983" i="2"/>
  <c r="N943" i="2"/>
  <c r="T943" i="2"/>
  <c r="N895" i="2"/>
  <c r="T895" i="2"/>
  <c r="N847" i="2"/>
  <c r="T847" i="2"/>
  <c r="N815" i="2"/>
  <c r="T815" i="2"/>
  <c r="N767" i="2"/>
  <c r="T767" i="2"/>
  <c r="N719" i="2"/>
  <c r="T719" i="2"/>
  <c r="N663" i="2"/>
  <c r="T663" i="2"/>
  <c r="N631" i="2"/>
  <c r="T631" i="2"/>
  <c r="N583" i="2"/>
  <c r="T583" i="2"/>
  <c r="N543" i="2"/>
  <c r="T543" i="2"/>
  <c r="N503" i="2"/>
  <c r="T503" i="2"/>
  <c r="N447" i="2"/>
  <c r="T447" i="2"/>
  <c r="N399" i="2"/>
  <c r="T399" i="2"/>
  <c r="N367" i="2"/>
  <c r="T367" i="2"/>
  <c r="N327" i="2"/>
  <c r="T327" i="2"/>
  <c r="N287" i="2"/>
  <c r="T287" i="2"/>
  <c r="N247" i="2"/>
  <c r="T247" i="2"/>
  <c r="N199" i="2"/>
  <c r="T199" i="2"/>
  <c r="N151" i="2"/>
  <c r="T151" i="2"/>
  <c r="N111" i="2"/>
  <c r="T111" i="2"/>
  <c r="N71" i="2"/>
  <c r="T71" i="2"/>
  <c r="N23" i="2"/>
  <c r="T23" i="2"/>
  <c r="N1038" i="2"/>
  <c r="T1038" i="2"/>
  <c r="N990" i="2"/>
  <c r="T990" i="2"/>
  <c r="N942" i="2"/>
  <c r="T942" i="2"/>
  <c r="N894" i="2"/>
  <c r="T894" i="2"/>
  <c r="N854" i="2"/>
  <c r="T854" i="2"/>
  <c r="N798" i="2"/>
  <c r="T798" i="2"/>
  <c r="N750" i="2"/>
  <c r="T750" i="2"/>
  <c r="N702" i="2"/>
  <c r="T702" i="2"/>
  <c r="N654" i="2"/>
  <c r="T654" i="2"/>
  <c r="N622" i="2"/>
  <c r="T622" i="2"/>
  <c r="N582" i="2"/>
  <c r="T582" i="2"/>
  <c r="N518" i="2"/>
  <c r="T518" i="2"/>
  <c r="N478" i="2"/>
  <c r="T478" i="2"/>
  <c r="N430" i="2"/>
  <c r="T430" i="2"/>
  <c r="N398" i="2"/>
  <c r="T398" i="2"/>
  <c r="N358" i="2"/>
  <c r="T358" i="2"/>
  <c r="N326" i="2"/>
  <c r="T326" i="2"/>
  <c r="N294" i="2"/>
  <c r="T294" i="2"/>
  <c r="N270" i="2"/>
  <c r="T270" i="2"/>
  <c r="N238" i="2"/>
  <c r="T238" i="2"/>
  <c r="N214" i="2"/>
  <c r="T214" i="2"/>
  <c r="N182" i="2"/>
  <c r="T182" i="2"/>
  <c r="N142" i="2"/>
  <c r="T142" i="2"/>
  <c r="N118" i="2"/>
  <c r="T118" i="2"/>
  <c r="N102" i="2"/>
  <c r="T102" i="2"/>
  <c r="N78" i="2"/>
  <c r="T78" i="2"/>
  <c r="N54" i="2"/>
  <c r="T54" i="2"/>
  <c r="N38" i="2"/>
  <c r="T38" i="2"/>
  <c r="N14" i="2"/>
  <c r="T14" i="2"/>
  <c r="N1045" i="2"/>
  <c r="T1045" i="2"/>
  <c r="N1037" i="2"/>
  <c r="T1037" i="2"/>
  <c r="N1029" i="2"/>
  <c r="T1029" i="2"/>
  <c r="N1021" i="2"/>
  <c r="T1021" i="2"/>
  <c r="N1013" i="2"/>
  <c r="T1013" i="2"/>
  <c r="N1005" i="2"/>
  <c r="T1005" i="2"/>
  <c r="N997" i="2"/>
  <c r="T997" i="2"/>
  <c r="N989" i="2"/>
  <c r="T989" i="2"/>
  <c r="N981" i="2"/>
  <c r="T981" i="2"/>
  <c r="N973" i="2"/>
  <c r="T973" i="2"/>
  <c r="N965" i="2"/>
  <c r="T965" i="2"/>
  <c r="N957" i="2"/>
  <c r="T957" i="2"/>
  <c r="N949" i="2"/>
  <c r="T949" i="2"/>
  <c r="N941" i="2"/>
  <c r="T941" i="2"/>
  <c r="N933" i="2"/>
  <c r="T933" i="2"/>
  <c r="N925" i="2"/>
  <c r="T925" i="2"/>
  <c r="N917" i="2"/>
  <c r="T917" i="2"/>
  <c r="N909" i="2"/>
  <c r="T909" i="2"/>
  <c r="N901" i="2"/>
  <c r="T901" i="2"/>
  <c r="N893" i="2"/>
  <c r="T893" i="2"/>
  <c r="N885" i="2"/>
  <c r="T885" i="2"/>
  <c r="N877" i="2"/>
  <c r="T877" i="2"/>
  <c r="N869" i="2"/>
  <c r="T869" i="2"/>
  <c r="N861" i="2"/>
  <c r="T861" i="2"/>
  <c r="N853" i="2"/>
  <c r="T853" i="2"/>
  <c r="N845" i="2"/>
  <c r="T845" i="2"/>
  <c r="N837" i="2"/>
  <c r="T837" i="2"/>
  <c r="N829" i="2"/>
  <c r="T829" i="2"/>
  <c r="N821" i="2"/>
  <c r="T821" i="2"/>
  <c r="N813" i="2"/>
  <c r="T813" i="2"/>
  <c r="N805" i="2"/>
  <c r="T805" i="2"/>
  <c r="N797" i="2"/>
  <c r="T797" i="2"/>
  <c r="N789" i="2"/>
  <c r="T789" i="2"/>
  <c r="N781" i="2"/>
  <c r="T781" i="2"/>
  <c r="N773" i="2"/>
  <c r="T773" i="2"/>
  <c r="N765" i="2"/>
  <c r="T765" i="2"/>
  <c r="N757" i="2"/>
  <c r="T757" i="2"/>
  <c r="N749" i="2"/>
  <c r="T749" i="2"/>
  <c r="N741" i="2"/>
  <c r="T741" i="2"/>
  <c r="N733" i="2"/>
  <c r="T733" i="2"/>
  <c r="N725" i="2"/>
  <c r="T725" i="2"/>
  <c r="N717" i="2"/>
  <c r="T717" i="2"/>
  <c r="N709" i="2"/>
  <c r="T709" i="2"/>
  <c r="N701" i="2"/>
  <c r="T701" i="2"/>
  <c r="N693" i="2"/>
  <c r="T693" i="2"/>
  <c r="N685" i="2"/>
  <c r="T685" i="2"/>
  <c r="N677" i="2"/>
  <c r="T677" i="2"/>
  <c r="N669" i="2"/>
  <c r="T669" i="2"/>
  <c r="N661" i="2"/>
  <c r="T661" i="2"/>
  <c r="N653" i="2"/>
  <c r="T653" i="2"/>
  <c r="N645" i="2"/>
  <c r="T645" i="2"/>
  <c r="N637" i="2"/>
  <c r="T637" i="2"/>
  <c r="N629" i="2"/>
  <c r="T629" i="2"/>
  <c r="N621" i="2"/>
  <c r="T621" i="2"/>
  <c r="N613" i="2"/>
  <c r="T613" i="2"/>
  <c r="N605" i="2"/>
  <c r="T605" i="2"/>
  <c r="N597" i="2"/>
  <c r="T597" i="2"/>
  <c r="N589" i="2"/>
  <c r="T589" i="2"/>
  <c r="N581" i="2"/>
  <c r="T581" i="2"/>
  <c r="N573" i="2"/>
  <c r="T573" i="2"/>
  <c r="N565" i="2"/>
  <c r="T565" i="2"/>
  <c r="N557" i="2"/>
  <c r="T557" i="2"/>
  <c r="N549" i="2"/>
  <c r="T549" i="2"/>
  <c r="N541" i="2"/>
  <c r="T541" i="2"/>
  <c r="N533" i="2"/>
  <c r="T533" i="2"/>
  <c r="N525" i="2"/>
  <c r="T525" i="2"/>
  <c r="N517" i="2"/>
  <c r="T517" i="2"/>
  <c r="N509" i="2"/>
  <c r="T509" i="2"/>
  <c r="N501" i="2"/>
  <c r="T501" i="2"/>
  <c r="N493" i="2"/>
  <c r="T493" i="2"/>
  <c r="N485" i="2"/>
  <c r="T485" i="2"/>
  <c r="N477" i="2"/>
  <c r="T477" i="2"/>
  <c r="N469" i="2"/>
  <c r="T469" i="2"/>
  <c r="N461" i="2"/>
  <c r="T461" i="2"/>
  <c r="N453" i="2"/>
  <c r="T453" i="2"/>
  <c r="N445" i="2"/>
  <c r="T445" i="2"/>
  <c r="N437" i="2"/>
  <c r="T437" i="2"/>
  <c r="N429" i="2"/>
  <c r="T429" i="2"/>
  <c r="N421" i="2"/>
  <c r="T421" i="2"/>
  <c r="N413" i="2"/>
  <c r="T413" i="2"/>
  <c r="N405" i="2"/>
  <c r="T405" i="2"/>
  <c r="N397" i="2"/>
  <c r="T397" i="2"/>
  <c r="N389" i="2"/>
  <c r="T389" i="2"/>
  <c r="N381" i="2"/>
  <c r="T381" i="2"/>
  <c r="N373" i="2"/>
  <c r="T373" i="2"/>
  <c r="N365" i="2"/>
  <c r="T365" i="2"/>
  <c r="N357" i="2"/>
  <c r="T357" i="2"/>
  <c r="N349" i="2"/>
  <c r="T349" i="2"/>
  <c r="N341" i="2"/>
  <c r="T341" i="2"/>
  <c r="N333" i="2"/>
  <c r="T333" i="2"/>
  <c r="N325" i="2"/>
  <c r="T325" i="2"/>
  <c r="N317" i="2"/>
  <c r="T317" i="2"/>
  <c r="N309" i="2"/>
  <c r="T309" i="2"/>
  <c r="N301" i="2"/>
  <c r="T301" i="2"/>
  <c r="N293" i="2"/>
  <c r="T293" i="2"/>
  <c r="N285" i="2"/>
  <c r="T285" i="2"/>
  <c r="N277" i="2"/>
  <c r="T277" i="2"/>
  <c r="N269" i="2"/>
  <c r="T269" i="2"/>
  <c r="N261" i="2"/>
  <c r="T261" i="2"/>
  <c r="N253" i="2"/>
  <c r="T253" i="2"/>
  <c r="N245" i="2"/>
  <c r="T245" i="2"/>
  <c r="N237" i="2"/>
  <c r="T237" i="2"/>
  <c r="N229" i="2"/>
  <c r="T229" i="2"/>
  <c r="N221" i="2"/>
  <c r="T221" i="2"/>
  <c r="N213" i="2"/>
  <c r="T213" i="2"/>
  <c r="N205" i="2"/>
  <c r="T205" i="2"/>
  <c r="N197" i="2"/>
  <c r="T197" i="2"/>
  <c r="N189" i="2"/>
  <c r="T189" i="2"/>
  <c r="N181" i="2"/>
  <c r="T181" i="2"/>
  <c r="N173" i="2"/>
  <c r="T173" i="2"/>
  <c r="N165" i="2"/>
  <c r="T165" i="2"/>
  <c r="N157" i="2"/>
  <c r="T157" i="2"/>
  <c r="N149" i="2"/>
  <c r="T149" i="2"/>
  <c r="N141" i="2"/>
  <c r="T141" i="2"/>
  <c r="N133" i="2"/>
  <c r="T133" i="2"/>
  <c r="N125" i="2"/>
  <c r="T125" i="2"/>
  <c r="N117" i="2"/>
  <c r="T117" i="2"/>
  <c r="N109" i="2"/>
  <c r="T109" i="2"/>
  <c r="N101" i="2"/>
  <c r="T101" i="2"/>
  <c r="N93" i="2"/>
  <c r="T93" i="2"/>
  <c r="N85" i="2"/>
  <c r="T85" i="2"/>
  <c r="N77" i="2"/>
  <c r="T77" i="2"/>
  <c r="N69" i="2"/>
  <c r="T69" i="2"/>
  <c r="N61" i="2"/>
  <c r="T61" i="2"/>
  <c r="N53" i="2"/>
  <c r="T53" i="2"/>
  <c r="N45" i="2"/>
  <c r="T45" i="2"/>
  <c r="N37" i="2"/>
  <c r="T37" i="2"/>
  <c r="N29" i="2"/>
  <c r="T29" i="2"/>
  <c r="N21" i="2"/>
  <c r="T21" i="2"/>
  <c r="N13" i="2"/>
  <c r="T13" i="2"/>
  <c r="N5" i="2"/>
  <c r="T5" i="2"/>
  <c r="N1047" i="2"/>
  <c r="T1047" i="2"/>
  <c r="N1007" i="2"/>
  <c r="T1007" i="2"/>
  <c r="N967" i="2"/>
  <c r="T967" i="2"/>
  <c r="N919" i="2"/>
  <c r="T919" i="2"/>
  <c r="N887" i="2"/>
  <c r="T887" i="2"/>
  <c r="N831" i="2"/>
  <c r="T831" i="2"/>
  <c r="N783" i="2"/>
  <c r="T783" i="2"/>
  <c r="N751" i="2"/>
  <c r="T751" i="2"/>
  <c r="N703" i="2"/>
  <c r="T703" i="2"/>
  <c r="N671" i="2"/>
  <c r="T671" i="2"/>
  <c r="N647" i="2"/>
  <c r="T647" i="2"/>
  <c r="N607" i="2"/>
  <c r="T607" i="2"/>
  <c r="N567" i="2"/>
  <c r="T567" i="2"/>
  <c r="N519" i="2"/>
  <c r="T519" i="2"/>
  <c r="N479" i="2"/>
  <c r="T479" i="2"/>
  <c r="N439" i="2"/>
  <c r="T439" i="2"/>
  <c r="N391" i="2"/>
  <c r="T391" i="2"/>
  <c r="N351" i="2"/>
  <c r="T351" i="2"/>
  <c r="N311" i="2"/>
  <c r="T311" i="2"/>
  <c r="N263" i="2"/>
  <c r="T263" i="2"/>
  <c r="N223" i="2"/>
  <c r="T223" i="2"/>
  <c r="N183" i="2"/>
  <c r="T183" i="2"/>
  <c r="N135" i="2"/>
  <c r="T135" i="2"/>
  <c r="N95" i="2"/>
  <c r="T95" i="2"/>
  <c r="N63" i="2"/>
  <c r="T63" i="2"/>
  <c r="N7" i="2"/>
  <c r="T7" i="2"/>
  <c r="N1006" i="2"/>
  <c r="T1006" i="2"/>
  <c r="N950" i="2"/>
  <c r="T950" i="2"/>
  <c r="N918" i="2"/>
  <c r="T918" i="2"/>
  <c r="N870" i="2"/>
  <c r="T870" i="2"/>
  <c r="N830" i="2"/>
  <c r="T830" i="2"/>
  <c r="N790" i="2"/>
  <c r="T790" i="2"/>
  <c r="N742" i="2"/>
  <c r="T742" i="2"/>
  <c r="N718" i="2"/>
  <c r="T718" i="2"/>
  <c r="N678" i="2"/>
  <c r="T678" i="2"/>
  <c r="N630" i="2"/>
  <c r="T630" i="2"/>
  <c r="N590" i="2"/>
  <c r="T590" i="2"/>
  <c r="N526" i="2"/>
  <c r="T526" i="2"/>
  <c r="N486" i="2"/>
  <c r="T486" i="2"/>
  <c r="N446" i="2"/>
  <c r="T446" i="2"/>
  <c r="N422" i="2"/>
  <c r="T422" i="2"/>
  <c r="N374" i="2"/>
  <c r="T374" i="2"/>
  <c r="N334" i="2"/>
  <c r="T334" i="2"/>
  <c r="N286" i="2"/>
  <c r="T286" i="2"/>
  <c r="N246" i="2"/>
  <c r="T246" i="2"/>
  <c r="N222" i="2"/>
  <c r="T222" i="2"/>
  <c r="N190" i="2"/>
  <c r="T190" i="2"/>
  <c r="N150" i="2"/>
  <c r="T150" i="2"/>
  <c r="N126" i="2"/>
  <c r="T126" i="2"/>
  <c r="N94" i="2"/>
  <c r="T94" i="2"/>
  <c r="N70" i="2"/>
  <c r="T70" i="2"/>
  <c r="N62" i="2"/>
  <c r="T62" i="2"/>
  <c r="N46" i="2"/>
  <c r="T46" i="2"/>
  <c r="N6" i="2"/>
  <c r="T6" i="2"/>
  <c r="N1044" i="2"/>
  <c r="T1044" i="2"/>
  <c r="N1036" i="2"/>
  <c r="T1036" i="2"/>
  <c r="N1028" i="2"/>
  <c r="T1028" i="2"/>
  <c r="N1020" i="2"/>
  <c r="T1020" i="2"/>
  <c r="N1012" i="2"/>
  <c r="T1012" i="2"/>
  <c r="N1004" i="2"/>
  <c r="T1004" i="2"/>
  <c r="N996" i="2"/>
  <c r="T996" i="2"/>
  <c r="N988" i="2"/>
  <c r="T988" i="2"/>
  <c r="N980" i="2"/>
  <c r="T980" i="2"/>
  <c r="N972" i="2"/>
  <c r="T972" i="2"/>
  <c r="N964" i="2"/>
  <c r="T964" i="2"/>
  <c r="N956" i="2"/>
  <c r="T956" i="2"/>
  <c r="N948" i="2"/>
  <c r="T948" i="2"/>
  <c r="N940" i="2"/>
  <c r="T940" i="2"/>
  <c r="N932" i="2"/>
  <c r="T932" i="2"/>
  <c r="N924" i="2"/>
  <c r="T924" i="2"/>
  <c r="N916" i="2"/>
  <c r="T916" i="2"/>
  <c r="N908" i="2"/>
  <c r="T908" i="2"/>
  <c r="N900" i="2"/>
  <c r="T900" i="2"/>
  <c r="N892" i="2"/>
  <c r="T892" i="2"/>
  <c r="N884" i="2"/>
  <c r="T884" i="2"/>
  <c r="N876" i="2"/>
  <c r="T876" i="2"/>
  <c r="N868" i="2"/>
  <c r="T868" i="2"/>
  <c r="N860" i="2"/>
  <c r="T860" i="2"/>
  <c r="N852" i="2"/>
  <c r="T852" i="2"/>
  <c r="N844" i="2"/>
  <c r="T844" i="2"/>
  <c r="N836" i="2"/>
  <c r="T836" i="2"/>
  <c r="N828" i="2"/>
  <c r="T828" i="2"/>
  <c r="N820" i="2"/>
  <c r="T820" i="2"/>
  <c r="N812" i="2"/>
  <c r="T812" i="2"/>
  <c r="N804" i="2"/>
  <c r="T804" i="2"/>
  <c r="N796" i="2"/>
  <c r="T796" i="2"/>
  <c r="N788" i="2"/>
  <c r="T788" i="2"/>
  <c r="N780" i="2"/>
  <c r="T780" i="2"/>
  <c r="N772" i="2"/>
  <c r="T772" i="2"/>
  <c r="N764" i="2"/>
  <c r="T764" i="2"/>
  <c r="N756" i="2"/>
  <c r="T756" i="2"/>
  <c r="N748" i="2"/>
  <c r="T748" i="2"/>
  <c r="N740" i="2"/>
  <c r="T740" i="2"/>
  <c r="N732" i="2"/>
  <c r="T732" i="2"/>
  <c r="N724" i="2"/>
  <c r="T724" i="2"/>
  <c r="N716" i="2"/>
  <c r="T716" i="2"/>
  <c r="N708" i="2"/>
  <c r="T708" i="2"/>
  <c r="N700" i="2"/>
  <c r="T700" i="2"/>
  <c r="N692" i="2"/>
  <c r="T692" i="2"/>
  <c r="N684" i="2"/>
  <c r="T684" i="2"/>
  <c r="N676" i="2"/>
  <c r="T676" i="2"/>
  <c r="N668" i="2"/>
  <c r="T668" i="2"/>
  <c r="N660" i="2"/>
  <c r="T660" i="2"/>
  <c r="N652" i="2"/>
  <c r="T652" i="2"/>
  <c r="N644" i="2"/>
  <c r="T644" i="2"/>
  <c r="N636" i="2"/>
  <c r="T636" i="2"/>
  <c r="N628" i="2"/>
  <c r="T628" i="2"/>
  <c r="N620" i="2"/>
  <c r="T620" i="2"/>
  <c r="N612" i="2"/>
  <c r="T612" i="2"/>
  <c r="N604" i="2"/>
  <c r="T604" i="2"/>
  <c r="N596" i="2"/>
  <c r="T596" i="2"/>
  <c r="N588" i="2"/>
  <c r="T588" i="2"/>
  <c r="N580" i="2"/>
  <c r="T580" i="2"/>
  <c r="N572" i="2"/>
  <c r="T572" i="2"/>
  <c r="N564" i="2"/>
  <c r="T564" i="2"/>
  <c r="N556" i="2"/>
  <c r="T556" i="2"/>
  <c r="N548" i="2"/>
  <c r="T548" i="2"/>
  <c r="N540" i="2"/>
  <c r="T540" i="2"/>
  <c r="N532" i="2"/>
  <c r="T532" i="2"/>
  <c r="N524" i="2"/>
  <c r="T524" i="2"/>
  <c r="N516" i="2"/>
  <c r="T516" i="2"/>
  <c r="N508" i="2"/>
  <c r="T508" i="2"/>
  <c r="N500" i="2"/>
  <c r="T500" i="2"/>
  <c r="N492" i="2"/>
  <c r="T492" i="2"/>
  <c r="N484" i="2"/>
  <c r="T484" i="2"/>
  <c r="N476" i="2"/>
  <c r="T476" i="2"/>
  <c r="N468" i="2"/>
  <c r="T468" i="2"/>
  <c r="N460" i="2"/>
  <c r="T460" i="2"/>
  <c r="N452" i="2"/>
  <c r="T452" i="2"/>
  <c r="N444" i="2"/>
  <c r="T444" i="2"/>
  <c r="N436" i="2"/>
  <c r="T436" i="2"/>
  <c r="N428" i="2"/>
  <c r="T428" i="2"/>
  <c r="N420" i="2"/>
  <c r="T420" i="2"/>
  <c r="N412" i="2"/>
  <c r="T412" i="2"/>
  <c r="N404" i="2"/>
  <c r="T404" i="2"/>
  <c r="N396" i="2"/>
  <c r="T396" i="2"/>
  <c r="N388" i="2"/>
  <c r="T388" i="2"/>
  <c r="N380" i="2"/>
  <c r="T380" i="2"/>
  <c r="N372" i="2"/>
  <c r="T372" i="2"/>
  <c r="N364" i="2"/>
  <c r="T364" i="2"/>
  <c r="N356" i="2"/>
  <c r="T356" i="2"/>
  <c r="N348" i="2"/>
  <c r="T348" i="2"/>
  <c r="N340" i="2"/>
  <c r="T340" i="2"/>
  <c r="N332" i="2"/>
  <c r="T332" i="2"/>
  <c r="N324" i="2"/>
  <c r="T324" i="2"/>
  <c r="N316" i="2"/>
  <c r="T316" i="2"/>
  <c r="N308" i="2"/>
  <c r="T308" i="2"/>
  <c r="N300" i="2"/>
  <c r="T300" i="2"/>
  <c r="N292" i="2"/>
  <c r="T292" i="2"/>
  <c r="N284" i="2"/>
  <c r="T284" i="2"/>
  <c r="N276" i="2"/>
  <c r="T276" i="2"/>
  <c r="N268" i="2"/>
  <c r="T268" i="2"/>
  <c r="N260" i="2"/>
  <c r="T260" i="2"/>
  <c r="N252" i="2"/>
  <c r="T252" i="2"/>
  <c r="N244" i="2"/>
  <c r="T244" i="2"/>
  <c r="N236" i="2"/>
  <c r="T236" i="2"/>
  <c r="N228" i="2"/>
  <c r="T228" i="2"/>
  <c r="N220" i="2"/>
  <c r="T220" i="2"/>
  <c r="N212" i="2"/>
  <c r="T212" i="2"/>
  <c r="N204" i="2"/>
  <c r="T204" i="2"/>
  <c r="N196" i="2"/>
  <c r="T196" i="2"/>
  <c r="N188" i="2"/>
  <c r="T188" i="2"/>
  <c r="N180" i="2"/>
  <c r="T180" i="2"/>
  <c r="N172" i="2"/>
  <c r="T172" i="2"/>
  <c r="N164" i="2"/>
  <c r="T164" i="2"/>
  <c r="N156" i="2"/>
  <c r="T156" i="2"/>
  <c r="N148" i="2"/>
  <c r="T148" i="2"/>
  <c r="N140" i="2"/>
  <c r="T140" i="2"/>
  <c r="N132" i="2"/>
  <c r="T132" i="2"/>
  <c r="N124" i="2"/>
  <c r="T124" i="2"/>
  <c r="N116" i="2"/>
  <c r="T116" i="2"/>
  <c r="N108" i="2"/>
  <c r="T108" i="2"/>
  <c r="N100" i="2"/>
  <c r="T100" i="2"/>
  <c r="N92" i="2"/>
  <c r="T92" i="2"/>
  <c r="N84" i="2"/>
  <c r="T84" i="2"/>
  <c r="N76" i="2"/>
  <c r="T76" i="2"/>
  <c r="N68" i="2"/>
  <c r="T68" i="2"/>
  <c r="N60" i="2"/>
  <c r="T60" i="2"/>
  <c r="N52" i="2"/>
  <c r="T52" i="2"/>
  <c r="N44" i="2"/>
  <c r="T44" i="2"/>
  <c r="N36" i="2"/>
  <c r="T36" i="2"/>
  <c r="N28" i="2"/>
  <c r="T28" i="2"/>
  <c r="N20" i="2"/>
  <c r="T20" i="2"/>
  <c r="N12" i="2"/>
  <c r="T12" i="2"/>
  <c r="N4" i="2"/>
  <c r="T4" i="2"/>
  <c r="N999" i="2"/>
  <c r="T999" i="2"/>
  <c r="N927" i="2"/>
  <c r="T927" i="2"/>
  <c r="N871" i="2"/>
  <c r="T871" i="2"/>
  <c r="N807" i="2"/>
  <c r="T807" i="2"/>
  <c r="N743" i="2"/>
  <c r="T743" i="2"/>
  <c r="N687" i="2"/>
  <c r="T687" i="2"/>
  <c r="N599" i="2"/>
  <c r="T599" i="2"/>
  <c r="N527" i="2"/>
  <c r="T527" i="2"/>
  <c r="N471" i="2"/>
  <c r="T471" i="2"/>
  <c r="N415" i="2"/>
  <c r="T415" i="2"/>
  <c r="N359" i="2"/>
  <c r="T359" i="2"/>
  <c r="N295" i="2"/>
  <c r="T295" i="2"/>
  <c r="N231" i="2"/>
  <c r="T231" i="2"/>
  <c r="N167" i="2"/>
  <c r="T167" i="2"/>
  <c r="N39" i="2"/>
  <c r="T39" i="2"/>
  <c r="N1030" i="2"/>
  <c r="T1030" i="2"/>
  <c r="N974" i="2"/>
  <c r="T974" i="2"/>
  <c r="N910" i="2"/>
  <c r="T910" i="2"/>
  <c r="N838" i="2"/>
  <c r="T838" i="2"/>
  <c r="N774" i="2"/>
  <c r="T774" i="2"/>
  <c r="N694" i="2"/>
  <c r="T694" i="2"/>
  <c r="N646" i="2"/>
  <c r="T646" i="2"/>
  <c r="N566" i="2"/>
  <c r="T566" i="2"/>
  <c r="N510" i="2"/>
  <c r="T510" i="2"/>
  <c r="N462" i="2"/>
  <c r="T462" i="2"/>
  <c r="N414" i="2"/>
  <c r="T414" i="2"/>
  <c r="N342" i="2"/>
  <c r="T342" i="2"/>
  <c r="N302" i="2"/>
  <c r="T302" i="2"/>
  <c r="N254" i="2"/>
  <c r="T254" i="2"/>
  <c r="N198" i="2"/>
  <c r="T198" i="2"/>
  <c r="N22" i="2"/>
  <c r="T22" i="2"/>
  <c r="N1043" i="2"/>
  <c r="T1043" i="2"/>
  <c r="N1027" i="2"/>
  <c r="T1027" i="2"/>
  <c r="N1003" i="2"/>
  <c r="T1003" i="2"/>
  <c r="N987" i="2"/>
  <c r="T987" i="2"/>
  <c r="N971" i="2"/>
  <c r="T971" i="2"/>
  <c r="N955" i="2"/>
  <c r="T955" i="2"/>
  <c r="N947" i="2"/>
  <c r="T947" i="2"/>
  <c r="N939" i="2"/>
  <c r="T939" i="2"/>
  <c r="N931" i="2"/>
  <c r="T931" i="2"/>
  <c r="N923" i="2"/>
  <c r="T923" i="2"/>
  <c r="N915" i="2"/>
  <c r="T915" i="2"/>
  <c r="N907" i="2"/>
  <c r="T907" i="2"/>
  <c r="N899" i="2"/>
  <c r="T899" i="2"/>
  <c r="N891" i="2"/>
  <c r="T891" i="2"/>
  <c r="N883" i="2"/>
  <c r="T883" i="2"/>
  <c r="N875" i="2"/>
  <c r="T875" i="2"/>
  <c r="N867" i="2"/>
  <c r="T867" i="2"/>
  <c r="N859" i="2"/>
  <c r="T859" i="2"/>
  <c r="N851" i="2"/>
  <c r="T851" i="2"/>
  <c r="N843" i="2"/>
  <c r="T843" i="2"/>
  <c r="N835" i="2"/>
  <c r="T835" i="2"/>
  <c r="N827" i="2"/>
  <c r="T827" i="2"/>
  <c r="N819" i="2"/>
  <c r="T819" i="2"/>
  <c r="N811" i="2"/>
  <c r="T811" i="2"/>
  <c r="N803" i="2"/>
  <c r="T803" i="2"/>
  <c r="N795" i="2"/>
  <c r="T795" i="2"/>
  <c r="N787" i="2"/>
  <c r="T787" i="2"/>
  <c r="N779" i="2"/>
  <c r="T779" i="2"/>
  <c r="N771" i="2"/>
  <c r="T771" i="2"/>
  <c r="N763" i="2"/>
  <c r="T763" i="2"/>
  <c r="N755" i="2"/>
  <c r="T755" i="2"/>
  <c r="N747" i="2"/>
  <c r="T747" i="2"/>
  <c r="N739" i="2"/>
  <c r="T739" i="2"/>
  <c r="N731" i="2"/>
  <c r="T731" i="2"/>
  <c r="N723" i="2"/>
  <c r="T723" i="2"/>
  <c r="N715" i="2"/>
  <c r="T715" i="2"/>
  <c r="N707" i="2"/>
  <c r="T707" i="2"/>
  <c r="N699" i="2"/>
  <c r="T699" i="2"/>
  <c r="N691" i="2"/>
  <c r="T691" i="2"/>
  <c r="N683" i="2"/>
  <c r="T683" i="2"/>
  <c r="N675" i="2"/>
  <c r="T675" i="2"/>
  <c r="N667" i="2"/>
  <c r="T667" i="2"/>
  <c r="N659" i="2"/>
  <c r="T659" i="2"/>
  <c r="N651" i="2"/>
  <c r="T651" i="2"/>
  <c r="N643" i="2"/>
  <c r="T643" i="2"/>
  <c r="N635" i="2"/>
  <c r="T635" i="2"/>
  <c r="N627" i="2"/>
  <c r="T627" i="2"/>
  <c r="N619" i="2"/>
  <c r="T619" i="2"/>
  <c r="N611" i="2"/>
  <c r="T611" i="2"/>
  <c r="N603" i="2"/>
  <c r="T603" i="2"/>
  <c r="N595" i="2"/>
  <c r="T595" i="2"/>
  <c r="N587" i="2"/>
  <c r="T587" i="2"/>
  <c r="N579" i="2"/>
  <c r="T579" i="2"/>
  <c r="N571" i="2"/>
  <c r="T571" i="2"/>
  <c r="N563" i="2"/>
  <c r="T563" i="2"/>
  <c r="N555" i="2"/>
  <c r="T555" i="2"/>
  <c r="N547" i="2"/>
  <c r="T547" i="2"/>
  <c r="N539" i="2"/>
  <c r="T539" i="2"/>
  <c r="N531" i="2"/>
  <c r="T531" i="2"/>
  <c r="N523" i="2"/>
  <c r="T523" i="2"/>
  <c r="N515" i="2"/>
  <c r="T515" i="2"/>
  <c r="N507" i="2"/>
  <c r="T507" i="2"/>
  <c r="N499" i="2"/>
  <c r="T499" i="2"/>
  <c r="N491" i="2"/>
  <c r="T491" i="2"/>
  <c r="N483" i="2"/>
  <c r="T483" i="2"/>
  <c r="N475" i="2"/>
  <c r="T475" i="2"/>
  <c r="N467" i="2"/>
  <c r="T467" i="2"/>
  <c r="N459" i="2"/>
  <c r="T459" i="2"/>
  <c r="N451" i="2"/>
  <c r="T451" i="2"/>
  <c r="N443" i="2"/>
  <c r="T443" i="2"/>
  <c r="N435" i="2"/>
  <c r="T435" i="2"/>
  <c r="N427" i="2"/>
  <c r="T427" i="2"/>
  <c r="N419" i="2"/>
  <c r="T419" i="2"/>
  <c r="N411" i="2"/>
  <c r="T411" i="2"/>
  <c r="N403" i="2"/>
  <c r="T403" i="2"/>
  <c r="N395" i="2"/>
  <c r="T395" i="2"/>
  <c r="N387" i="2"/>
  <c r="T387" i="2"/>
  <c r="N379" i="2"/>
  <c r="T379" i="2"/>
  <c r="N371" i="2"/>
  <c r="T371" i="2"/>
  <c r="N363" i="2"/>
  <c r="T363" i="2"/>
  <c r="N355" i="2"/>
  <c r="T355" i="2"/>
  <c r="N347" i="2"/>
  <c r="T347" i="2"/>
  <c r="N339" i="2"/>
  <c r="T339" i="2"/>
  <c r="N331" i="2"/>
  <c r="T331" i="2"/>
  <c r="N323" i="2"/>
  <c r="T323" i="2"/>
  <c r="N315" i="2"/>
  <c r="T315" i="2"/>
  <c r="N307" i="2"/>
  <c r="T307" i="2"/>
  <c r="N299" i="2"/>
  <c r="T299" i="2"/>
  <c r="N291" i="2"/>
  <c r="T291" i="2"/>
  <c r="N283" i="2"/>
  <c r="T283" i="2"/>
  <c r="N275" i="2"/>
  <c r="T275" i="2"/>
  <c r="N267" i="2"/>
  <c r="T267" i="2"/>
  <c r="N259" i="2"/>
  <c r="T259" i="2"/>
  <c r="N251" i="2"/>
  <c r="T251" i="2"/>
  <c r="N243" i="2"/>
  <c r="T243" i="2"/>
  <c r="N235" i="2"/>
  <c r="T235" i="2"/>
  <c r="N227" i="2"/>
  <c r="T227" i="2"/>
  <c r="N219" i="2"/>
  <c r="T219" i="2"/>
  <c r="N211" i="2"/>
  <c r="T211" i="2"/>
  <c r="N203" i="2"/>
  <c r="T203" i="2"/>
  <c r="N195" i="2"/>
  <c r="T195" i="2"/>
  <c r="N187" i="2"/>
  <c r="T187" i="2"/>
  <c r="N179" i="2"/>
  <c r="T179" i="2"/>
  <c r="N171" i="2"/>
  <c r="T171" i="2"/>
  <c r="N163" i="2"/>
  <c r="T163" i="2"/>
  <c r="N155" i="2"/>
  <c r="T155" i="2"/>
  <c r="N147" i="2"/>
  <c r="T147" i="2"/>
  <c r="N139" i="2"/>
  <c r="T139" i="2"/>
  <c r="N131" i="2"/>
  <c r="T131" i="2"/>
  <c r="N123" i="2"/>
  <c r="T123" i="2"/>
  <c r="N115" i="2"/>
  <c r="T115" i="2"/>
  <c r="N107" i="2"/>
  <c r="T107" i="2"/>
  <c r="N99" i="2"/>
  <c r="T99" i="2"/>
  <c r="N91" i="2"/>
  <c r="T91" i="2"/>
  <c r="N83" i="2"/>
  <c r="T83" i="2"/>
  <c r="N75" i="2"/>
  <c r="T75" i="2"/>
  <c r="N67" i="2"/>
  <c r="T67" i="2"/>
  <c r="N59" i="2"/>
  <c r="T59" i="2"/>
  <c r="N51" i="2"/>
  <c r="T51" i="2"/>
  <c r="N43" i="2"/>
  <c r="T43" i="2"/>
  <c r="N35" i="2"/>
  <c r="T35" i="2"/>
  <c r="N27" i="2"/>
  <c r="T27" i="2"/>
  <c r="N19" i="2"/>
  <c r="T19" i="2"/>
  <c r="N11" i="2"/>
  <c r="T11" i="2"/>
  <c r="N3" i="2"/>
  <c r="T3" i="2"/>
  <c r="N1031" i="2"/>
  <c r="T1031" i="2"/>
  <c r="N975" i="2"/>
  <c r="T975" i="2"/>
  <c r="N951" i="2"/>
  <c r="T951" i="2"/>
  <c r="N903" i="2"/>
  <c r="T903" i="2"/>
  <c r="N855" i="2"/>
  <c r="T855" i="2"/>
  <c r="N823" i="2"/>
  <c r="T823" i="2"/>
  <c r="N759" i="2"/>
  <c r="T759" i="2"/>
  <c r="N711" i="2"/>
  <c r="T711" i="2"/>
  <c r="N655" i="2"/>
  <c r="T655" i="2"/>
  <c r="N623" i="2"/>
  <c r="T623" i="2"/>
  <c r="N575" i="2"/>
  <c r="T575" i="2"/>
  <c r="N535" i="2"/>
  <c r="T535" i="2"/>
  <c r="N495" i="2"/>
  <c r="T495" i="2"/>
  <c r="N455" i="2"/>
  <c r="T455" i="2"/>
  <c r="N407" i="2"/>
  <c r="T407" i="2"/>
  <c r="N375" i="2"/>
  <c r="T375" i="2"/>
  <c r="N319" i="2"/>
  <c r="T319" i="2"/>
  <c r="N279" i="2"/>
  <c r="T279" i="2"/>
  <c r="N239" i="2"/>
  <c r="T239" i="2"/>
  <c r="N191" i="2"/>
  <c r="T191" i="2"/>
  <c r="N159" i="2"/>
  <c r="T159" i="2"/>
  <c r="N119" i="2"/>
  <c r="T119" i="2"/>
  <c r="N79" i="2"/>
  <c r="T79" i="2"/>
  <c r="N31" i="2"/>
  <c r="T31" i="2"/>
  <c r="N1022" i="2"/>
  <c r="T1022" i="2"/>
  <c r="N982" i="2"/>
  <c r="T982" i="2"/>
  <c r="N934" i="2"/>
  <c r="T934" i="2"/>
  <c r="N886" i="2"/>
  <c r="T886" i="2"/>
  <c r="N846" i="2"/>
  <c r="T846" i="2"/>
  <c r="N806" i="2"/>
  <c r="T806" i="2"/>
  <c r="N766" i="2"/>
  <c r="T766" i="2"/>
  <c r="N726" i="2"/>
  <c r="T726" i="2"/>
  <c r="N662" i="2"/>
  <c r="T662" i="2"/>
  <c r="N606" i="2"/>
  <c r="T606" i="2"/>
  <c r="N574" i="2"/>
  <c r="T574" i="2"/>
  <c r="N534" i="2"/>
  <c r="T534" i="2"/>
  <c r="N494" i="2"/>
  <c r="T494" i="2"/>
  <c r="N438" i="2"/>
  <c r="T438" i="2"/>
  <c r="N390" i="2"/>
  <c r="T390" i="2"/>
  <c r="N350" i="2"/>
  <c r="T350" i="2"/>
  <c r="N310" i="2"/>
  <c r="T310" i="2"/>
  <c r="N278" i="2"/>
  <c r="T278" i="2"/>
  <c r="N262" i="2"/>
  <c r="T262" i="2"/>
  <c r="N230" i="2"/>
  <c r="T230" i="2"/>
  <c r="N206" i="2"/>
  <c r="T206" i="2"/>
  <c r="N158" i="2"/>
  <c r="T158" i="2"/>
  <c r="N134" i="2"/>
  <c r="T134" i="2"/>
  <c r="N110" i="2"/>
  <c r="T110" i="2"/>
  <c r="N86" i="2"/>
  <c r="T86" i="2"/>
  <c r="N30" i="2"/>
  <c r="T30" i="2"/>
  <c r="N2" i="2"/>
  <c r="T2" i="2"/>
  <c r="N1035" i="2"/>
  <c r="T1035" i="2"/>
  <c r="N1019" i="2"/>
  <c r="T1019" i="2"/>
  <c r="N1011" i="2"/>
  <c r="T1011" i="2"/>
  <c r="N995" i="2"/>
  <c r="T995" i="2"/>
  <c r="N979" i="2"/>
  <c r="T979" i="2"/>
  <c r="N963" i="2"/>
  <c r="T963" i="2"/>
  <c r="N1050" i="2"/>
  <c r="T1050" i="2"/>
  <c r="N1042" i="2"/>
  <c r="T1042" i="2"/>
  <c r="N1034" i="2"/>
  <c r="T1034" i="2"/>
  <c r="N1026" i="2"/>
  <c r="T1026" i="2"/>
  <c r="N1018" i="2"/>
  <c r="T1018" i="2"/>
  <c r="N1010" i="2"/>
  <c r="T1010" i="2"/>
  <c r="N1002" i="2"/>
  <c r="T1002" i="2"/>
  <c r="N994" i="2"/>
  <c r="T994" i="2"/>
  <c r="N986" i="2"/>
  <c r="T986" i="2"/>
  <c r="N978" i="2"/>
  <c r="T978" i="2"/>
  <c r="N970" i="2"/>
  <c r="T970" i="2"/>
  <c r="N962" i="2"/>
  <c r="T962" i="2"/>
  <c r="N954" i="2"/>
  <c r="T954" i="2"/>
  <c r="N946" i="2"/>
  <c r="T946" i="2"/>
  <c r="N938" i="2"/>
  <c r="T938" i="2"/>
  <c r="N930" i="2"/>
  <c r="T930" i="2"/>
  <c r="N922" i="2"/>
  <c r="T922" i="2"/>
  <c r="N914" i="2"/>
  <c r="T914" i="2"/>
  <c r="N906" i="2"/>
  <c r="T906" i="2"/>
  <c r="N890" i="2"/>
  <c r="T890" i="2"/>
  <c r="N882" i="2"/>
  <c r="T882" i="2"/>
  <c r="N874" i="2"/>
  <c r="T874" i="2"/>
  <c r="N866" i="2"/>
  <c r="T866" i="2"/>
  <c r="N858" i="2"/>
  <c r="T858" i="2"/>
  <c r="N850" i="2"/>
  <c r="T850" i="2"/>
  <c r="N842" i="2"/>
  <c r="T842" i="2"/>
  <c r="N834" i="2"/>
  <c r="T834" i="2"/>
  <c r="N826" i="2"/>
  <c r="T826" i="2"/>
  <c r="N818" i="2"/>
  <c r="T818" i="2"/>
  <c r="N810" i="2"/>
  <c r="T810" i="2"/>
  <c r="N802" i="2"/>
  <c r="T802" i="2"/>
  <c r="N794" i="2"/>
  <c r="T794" i="2"/>
  <c r="N786" i="2"/>
  <c r="T786" i="2"/>
  <c r="N778" i="2"/>
  <c r="T778" i="2"/>
  <c r="N770" i="2"/>
  <c r="T770" i="2"/>
  <c r="N762" i="2"/>
  <c r="T762" i="2"/>
  <c r="N754" i="2"/>
  <c r="T754" i="2"/>
  <c r="N746" i="2"/>
  <c r="T746" i="2"/>
  <c r="N730" i="2"/>
  <c r="T730" i="2"/>
  <c r="N722" i="2"/>
  <c r="T722" i="2"/>
  <c r="N714" i="2"/>
  <c r="T714" i="2"/>
  <c r="N706" i="2"/>
  <c r="T706" i="2"/>
  <c r="N698" i="2"/>
  <c r="T698" i="2"/>
  <c r="N690" i="2"/>
  <c r="T690" i="2"/>
  <c r="N682" i="2"/>
  <c r="T682" i="2"/>
  <c r="N674" i="2"/>
  <c r="T674" i="2"/>
  <c r="N666" i="2"/>
  <c r="T666" i="2"/>
  <c r="N658" i="2"/>
  <c r="T658" i="2"/>
  <c r="N650" i="2"/>
  <c r="T650" i="2"/>
  <c r="N642" i="2"/>
  <c r="T642" i="2"/>
  <c r="N634" i="2"/>
  <c r="T634" i="2"/>
  <c r="N626" i="2"/>
  <c r="T626" i="2"/>
  <c r="N618" i="2"/>
  <c r="T618" i="2"/>
  <c r="N610" i="2"/>
  <c r="T610" i="2"/>
  <c r="N602" i="2"/>
  <c r="T602" i="2"/>
  <c r="N594" i="2"/>
  <c r="T594" i="2"/>
  <c r="N586" i="2"/>
  <c r="T586" i="2"/>
  <c r="N578" i="2"/>
  <c r="T578" i="2"/>
  <c r="N570" i="2"/>
  <c r="T570" i="2"/>
  <c r="N562" i="2"/>
  <c r="T562" i="2"/>
  <c r="N554" i="2"/>
  <c r="T554" i="2"/>
  <c r="N546" i="2"/>
  <c r="T546" i="2"/>
  <c r="N538" i="2"/>
  <c r="T538" i="2"/>
  <c r="N530" i="2"/>
  <c r="T530" i="2"/>
  <c r="N522" i="2"/>
  <c r="T522" i="2"/>
  <c r="N514" i="2"/>
  <c r="T514" i="2"/>
  <c r="N506" i="2"/>
  <c r="T506" i="2"/>
  <c r="N498" i="2"/>
  <c r="T498" i="2"/>
  <c r="N490" i="2"/>
  <c r="T490" i="2"/>
  <c r="N482" i="2"/>
  <c r="T482" i="2"/>
  <c r="N474" i="2"/>
  <c r="T474" i="2"/>
  <c r="N466" i="2"/>
  <c r="T466" i="2"/>
  <c r="N458" i="2"/>
  <c r="T458" i="2"/>
  <c r="N450" i="2"/>
  <c r="T450" i="2"/>
  <c r="N442" i="2"/>
  <c r="T442" i="2"/>
  <c r="N434" i="2"/>
  <c r="T434" i="2"/>
  <c r="N426" i="2"/>
  <c r="T426" i="2"/>
  <c r="N418" i="2"/>
  <c r="T418" i="2"/>
  <c r="N410" i="2"/>
  <c r="T410" i="2"/>
  <c r="N402" i="2"/>
  <c r="T402" i="2"/>
  <c r="N394" i="2"/>
  <c r="T394" i="2"/>
  <c r="N386" i="2"/>
  <c r="T386" i="2"/>
  <c r="N378" i="2"/>
  <c r="T378" i="2"/>
  <c r="N370" i="2"/>
  <c r="T370" i="2"/>
  <c r="N362" i="2"/>
  <c r="T362" i="2"/>
  <c r="N354" i="2"/>
  <c r="T354" i="2"/>
  <c r="N346" i="2"/>
  <c r="T346" i="2"/>
  <c r="N338" i="2"/>
  <c r="T338" i="2"/>
  <c r="N330" i="2"/>
  <c r="T330" i="2"/>
  <c r="N322" i="2"/>
  <c r="T322" i="2"/>
  <c r="N314" i="2"/>
  <c r="T314" i="2"/>
  <c r="N306" i="2"/>
  <c r="T306" i="2"/>
  <c r="N298" i="2"/>
  <c r="T298" i="2"/>
  <c r="N290" i="2"/>
  <c r="T290" i="2"/>
  <c r="N282" i="2"/>
  <c r="T282" i="2"/>
  <c r="N274" i="2"/>
  <c r="T274" i="2"/>
  <c r="N266" i="2"/>
  <c r="T266" i="2"/>
  <c r="N258" i="2"/>
  <c r="T258" i="2"/>
  <c r="N250" i="2"/>
  <c r="T250" i="2"/>
  <c r="N242" i="2"/>
  <c r="T242" i="2"/>
  <c r="N234" i="2"/>
  <c r="T234" i="2"/>
  <c r="N226" i="2"/>
  <c r="T226" i="2"/>
  <c r="N218" i="2"/>
  <c r="T218" i="2"/>
  <c r="N210" i="2"/>
  <c r="T210" i="2"/>
  <c r="N202" i="2"/>
  <c r="T202" i="2"/>
  <c r="N194" i="2"/>
  <c r="T194" i="2"/>
  <c r="N186" i="2"/>
  <c r="T186" i="2"/>
  <c r="N178" i="2"/>
  <c r="T178" i="2"/>
  <c r="N170" i="2"/>
  <c r="T170" i="2"/>
  <c r="N162" i="2"/>
  <c r="T162" i="2"/>
  <c r="N154" i="2"/>
  <c r="T154" i="2"/>
  <c r="N146" i="2"/>
  <c r="T146" i="2"/>
  <c r="N138" i="2"/>
  <c r="T138" i="2"/>
  <c r="N130" i="2"/>
  <c r="T130" i="2"/>
  <c r="N122" i="2"/>
  <c r="T122" i="2"/>
  <c r="N114" i="2"/>
  <c r="T114" i="2"/>
  <c r="N106" i="2"/>
  <c r="T106" i="2"/>
  <c r="N98" i="2"/>
  <c r="T98" i="2"/>
  <c r="N90" i="2"/>
  <c r="T90" i="2"/>
  <c r="N82" i="2"/>
  <c r="T82" i="2"/>
  <c r="N74" i="2"/>
  <c r="T74" i="2"/>
  <c r="N66" i="2"/>
  <c r="T66" i="2"/>
  <c r="N58" i="2"/>
  <c r="T58" i="2"/>
  <c r="N50" i="2"/>
  <c r="T50" i="2"/>
  <c r="N42" i="2"/>
  <c r="T42" i="2"/>
  <c r="N34" i="2"/>
  <c r="T34" i="2"/>
  <c r="N26" i="2"/>
  <c r="T26" i="2"/>
  <c r="N18" i="2"/>
  <c r="T18" i="2"/>
  <c r="N10" i="2"/>
  <c r="T10" i="2"/>
  <c r="O17" i="4" l="1"/>
  <c r="O18" i="4"/>
  <c r="O19" i="4"/>
  <c r="O14" i="4"/>
  <c r="O16" i="4" s="1"/>
  <c r="O2" i="2"/>
  <c r="O21" i="4" l="1"/>
</calcChain>
</file>

<file path=xl/sharedStrings.xml><?xml version="1.0" encoding="utf-8"?>
<sst xmlns="http://schemas.openxmlformats.org/spreadsheetml/2006/main" count="142" uniqueCount="57">
  <si>
    <t>Customer_ID</t>
  </si>
  <si>
    <t>SUM_PRICE</t>
  </si>
  <si>
    <t>TOTAL_QUANTITY</t>
  </si>
  <si>
    <t>PURCHASE_COUNT</t>
  </si>
  <si>
    <t>MAX_DATE</t>
  </si>
  <si>
    <t>RECENCY</t>
  </si>
  <si>
    <t>Y</t>
  </si>
  <si>
    <t>This column or space is intensionally left blank</t>
  </si>
  <si>
    <t>Coefficients</t>
  </si>
  <si>
    <t>modified</t>
  </si>
  <si>
    <t>b0</t>
  </si>
  <si>
    <t>b1</t>
  </si>
  <si>
    <t>b2</t>
  </si>
  <si>
    <t>b3</t>
  </si>
  <si>
    <t>b4</t>
  </si>
  <si>
    <t>b5</t>
  </si>
  <si>
    <t>raw</t>
  </si>
  <si>
    <t>Logit</t>
  </si>
  <si>
    <r>
      <t>e</t>
    </r>
    <r>
      <rPr>
        <b/>
        <vertAlign val="superscript"/>
        <sz val="14"/>
        <color theme="1"/>
        <rFont val="Garamond"/>
        <family val="1"/>
      </rPr>
      <t>(Logit)</t>
    </r>
  </si>
  <si>
    <t>Sigmoid [p]</t>
  </si>
  <si>
    <t>Log Likelihood</t>
  </si>
  <si>
    <t>∑(Log Likelihood)</t>
  </si>
  <si>
    <t>Y predicted</t>
  </si>
  <si>
    <t>Solver iterations =2</t>
  </si>
  <si>
    <r>
      <rPr>
        <b/>
        <sz val="16"/>
        <color theme="1"/>
        <rFont val="Garamond"/>
        <family val="1"/>
      </rPr>
      <t>Equation obtained for logit</t>
    </r>
    <r>
      <rPr>
        <sz val="16"/>
        <color theme="1"/>
        <rFont val="Garamond"/>
        <family val="1"/>
      </rPr>
      <t>:  Logit=0.0008 + 0.0038*Sum_Price + 0.0138*Total_Quantity + 0.0020*Purchase_Count - 0.0001*Max_Date + 0.0008*Recency</t>
    </r>
  </si>
  <si>
    <r>
      <t xml:space="preserve">Iteration </t>
    </r>
    <r>
      <rPr>
        <b/>
        <sz val="14"/>
        <color theme="1"/>
        <rFont val="Calibri"/>
        <family val="2"/>
      </rPr>
      <t>→</t>
    </r>
  </si>
  <si>
    <t>Quality Check ↓</t>
  </si>
  <si>
    <t>←     Working   ↓</t>
  </si>
  <si>
    <t>TRUE Positive</t>
  </si>
  <si>
    <t>FALSE Positive</t>
  </si>
  <si>
    <t>TRUE Negative</t>
  </si>
  <si>
    <t>FALSE Negative</t>
  </si>
  <si>
    <t>Train</t>
  </si>
  <si>
    <t>Test</t>
  </si>
  <si>
    <t xml:space="preserve">Data Count </t>
  </si>
  <si>
    <t>y=0</t>
  </si>
  <si>
    <t>y=1</t>
  </si>
  <si>
    <t>Observed Counts</t>
  </si>
  <si>
    <r>
      <rPr>
        <b/>
        <sz val="14"/>
        <color theme="1"/>
        <rFont val="Garamond"/>
        <family val="1"/>
      </rPr>
      <t>Equation obtained for logit</t>
    </r>
    <r>
      <rPr>
        <sz val="14"/>
        <color theme="1"/>
        <rFont val="Garamond"/>
        <family val="1"/>
      </rPr>
      <t>:  Logit= -0.3830 + 0.1418*Sum_Price + 0.0018*Total_Quantity + 0.0656*Purchase_Count - 0.0406*Max_Date - 0.4004*Recency</t>
    </r>
  </si>
  <si>
    <t xml:space="preserve">Range 2:441 </t>
  </si>
  <si>
    <t>Sheet: Workpage_Test</t>
  </si>
  <si>
    <t xml:space="preserve">Range 2:1050 </t>
  </si>
  <si>
    <t>Sheet: Workpage_Train</t>
  </si>
  <si>
    <t>Property</t>
  </si>
  <si>
    <t>Total Count</t>
  </si>
  <si>
    <t>Total</t>
  </si>
  <si>
    <t>Accuracy</t>
  </si>
  <si>
    <t>Precision</t>
  </si>
  <si>
    <t>Recall</t>
  </si>
  <si>
    <t>Sensitivity</t>
  </si>
  <si>
    <t>Specificity</t>
  </si>
  <si>
    <t>f1_score</t>
  </si>
  <si>
    <t>Predicted</t>
  </si>
  <si>
    <t>Actual</t>
  </si>
  <si>
    <t>NO</t>
  </si>
  <si>
    <t>YES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</si>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</sst>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onsolas"/>
      <family val="3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b/>
      <i/>
      <sz val="14"/>
      <color theme="1"/>
      <name val="Garamond"/>
      <family val="1"/>
    </font>
    <font>
      <i/>
      <sz val="11"/>
      <color theme="1"/>
      <name val="Calibri"/>
      <family val="2"/>
      <scheme val="minor"/>
    </font>
    <font>
      <b/>
      <vertAlign val="superscript"/>
      <sz val="14"/>
      <color theme="1"/>
      <name val="Garamond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Garamond"/>
      <family val="1"/>
    </font>
    <font>
      <sz val="18"/>
      <color theme="1"/>
      <name val="Garamond"/>
      <family val="1"/>
    </font>
    <font>
      <sz val="36"/>
      <color theme="1"/>
      <name val="Garamond"/>
      <family val="1"/>
    </font>
    <font>
      <b/>
      <sz val="16"/>
      <color theme="1"/>
      <name val="Garamond"/>
      <family val="1"/>
    </font>
    <font>
      <b/>
      <sz val="20"/>
      <color theme="1"/>
      <name val="Garamond"/>
      <family val="1"/>
    </font>
    <font>
      <b/>
      <sz val="14"/>
      <color theme="1"/>
      <name val="Calibri"/>
      <family val="2"/>
    </font>
    <font>
      <sz val="36"/>
      <color theme="1"/>
      <name val="Consolas"/>
      <family val="3"/>
    </font>
    <font>
      <sz val="24"/>
      <color theme="1"/>
      <name val="Consolas"/>
      <family val="3"/>
    </font>
    <font>
      <sz val="12"/>
      <color theme="1"/>
      <name val="Garamond"/>
      <family val="1"/>
    </font>
    <font>
      <sz val="11"/>
      <color theme="1"/>
      <name val="Garamond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center" vertical="center" textRotation="90"/>
    </xf>
    <xf numFmtId="0" fontId="4" fillId="0" borderId="10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19" xfId="0" applyFont="1" applyBorder="1"/>
    <xf numFmtId="0" fontId="2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64" fontId="4" fillId="0" borderId="18" xfId="0" applyNumberFormat="1" applyFont="1" applyBorder="1"/>
    <xf numFmtId="0" fontId="5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/>
    <xf numFmtId="0" fontId="3" fillId="0" borderId="22" xfId="0" applyFont="1" applyBorder="1"/>
    <xf numFmtId="0" fontId="4" fillId="0" borderId="23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3" fillId="0" borderId="12" xfId="0" applyFont="1" applyBorder="1"/>
    <xf numFmtId="0" fontId="0" fillId="0" borderId="0" xfId="0" applyBorder="1"/>
    <xf numFmtId="0" fontId="33" fillId="0" borderId="0" xfId="0" applyFont="1"/>
    <xf numFmtId="0" fontId="27" fillId="0" borderId="11" xfId="0" applyFont="1" applyBorder="1"/>
    <xf numFmtId="0" fontId="33" fillId="0" borderId="14" xfId="0" applyFont="1" applyBorder="1"/>
    <xf numFmtId="0" fontId="33" fillId="0" borderId="15" xfId="0" applyFont="1" applyBorder="1"/>
    <xf numFmtId="0" fontId="32" fillId="0" borderId="28" xfId="0" applyFont="1" applyBorder="1"/>
    <xf numFmtId="0" fontId="33" fillId="0" borderId="0" xfId="0" applyFont="1" applyBorder="1"/>
    <xf numFmtId="0" fontId="4" fillId="0" borderId="0" xfId="0" applyFont="1"/>
    <xf numFmtId="0" fontId="33" fillId="0" borderId="30" xfId="0" applyFont="1" applyBorder="1"/>
    <xf numFmtId="0" fontId="33" fillId="0" borderId="29" xfId="0" applyFont="1" applyBorder="1"/>
    <xf numFmtId="49" fontId="3" fillId="0" borderId="0" xfId="0" applyNumberFormat="1" applyFont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28" xfId="0" applyFont="1" applyBorder="1"/>
    <xf numFmtId="9" fontId="32" fillId="0" borderId="41" xfId="1" applyFont="1" applyBorder="1"/>
    <xf numFmtId="9" fontId="32" fillId="0" borderId="34" xfId="1" applyFont="1" applyBorder="1"/>
    <xf numFmtId="9" fontId="32" fillId="0" borderId="38" xfId="1" applyFont="1" applyBorder="1"/>
    <xf numFmtId="0" fontId="33" fillId="0" borderId="0" xfId="0" applyFont="1" applyFill="1" applyBorder="1"/>
    <xf numFmtId="0" fontId="0" fillId="0" borderId="0" xfId="0" applyFill="1" applyBorder="1"/>
    <xf numFmtId="0" fontId="33" fillId="0" borderId="23" xfId="0" applyFont="1" applyFill="1" applyBorder="1"/>
    <xf numFmtId="0" fontId="33" fillId="0" borderId="24" xfId="0" applyFont="1" applyFill="1" applyBorder="1"/>
    <xf numFmtId="0" fontId="2" fillId="0" borderId="0" xfId="0" applyFont="1" applyAlignment="1">
      <alignment horizontal="center" vertical="center" textRotation="90"/>
    </xf>
    <xf numFmtId="0" fontId="30" fillId="0" borderId="11" xfId="0" applyFont="1" applyBorder="1" applyAlignment="1">
      <alignment horizontal="center" vertical="center" textRotation="90"/>
    </xf>
    <xf numFmtId="0" fontId="30" fillId="0" borderId="12" xfId="0" applyFont="1" applyBorder="1" applyAlignment="1">
      <alignment horizontal="center" vertical="center" textRotation="90"/>
    </xf>
    <xf numFmtId="0" fontId="30" fillId="0" borderId="13" xfId="0" applyFont="1" applyBorder="1" applyAlignment="1">
      <alignment horizontal="center" vertical="center" textRotation="90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8" fillId="0" borderId="0" xfId="0" applyFont="1" applyAlignment="1">
      <alignment horizontal="center" vertical="center" textRotation="90"/>
    </xf>
    <xf numFmtId="0" fontId="31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2" fillId="0" borderId="37" xfId="0" applyFont="1" applyBorder="1" applyAlignment="1">
      <alignment horizontal="center" vertical="top"/>
    </xf>
    <xf numFmtId="0" fontId="32" fillId="0" borderId="25" xfId="0" applyFont="1" applyBorder="1" applyAlignment="1">
      <alignment horizontal="center" vertical="top"/>
    </xf>
    <xf numFmtId="0" fontId="32" fillId="0" borderId="39" xfId="0" applyFont="1" applyBorder="1" applyAlignment="1">
      <alignment horizontal="center" vertical="top"/>
    </xf>
    <xf numFmtId="0" fontId="32" fillId="0" borderId="40" xfId="0" applyFont="1" applyBorder="1" applyAlignment="1">
      <alignment horizontal="center" vertical="top"/>
    </xf>
    <xf numFmtId="0" fontId="32" fillId="0" borderId="35" xfId="0" applyFont="1" applyBorder="1" applyAlignment="1">
      <alignment horizontal="center" vertical="top"/>
    </xf>
    <xf numFmtId="0" fontId="32" fillId="0" borderId="36" xfId="0" applyFont="1" applyBorder="1" applyAlignment="1">
      <alignment horizontal="center" vertical="top"/>
    </xf>
    <xf numFmtId="0" fontId="33" fillId="0" borderId="22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32" fillId="0" borderId="14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33" fillId="0" borderId="31" xfId="0" applyFont="1" applyBorder="1" applyAlignment="1">
      <alignment horizontal="center"/>
    </xf>
    <xf numFmtId="0" fontId="33" fillId="0" borderId="3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5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0" xfId="0" applyFont="1" applyBorder="1"/>
    <xf numFmtId="0" fontId="33" fillId="0" borderId="43" xfId="0" applyFont="1" applyBorder="1"/>
    <xf numFmtId="0" fontId="33" fillId="0" borderId="42" xfId="0" applyFont="1" applyBorder="1"/>
    <xf numFmtId="0" fontId="32" fillId="0" borderId="43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3" fillId="0" borderId="45" xfId="0" applyFont="1" applyBorder="1"/>
    <xf numFmtId="0" fontId="33" fillId="0" borderId="44" xfId="0" applyFont="1" applyBorder="1"/>
    <xf numFmtId="0" fontId="13" fillId="2" borderId="25" xfId="7" applyBorder="1"/>
    <xf numFmtId="0" fontId="13" fillId="2" borderId="21" xfId="7" applyBorder="1"/>
    <xf numFmtId="0" fontId="14" fillId="3" borderId="42" xfId="8" applyBorder="1"/>
    <xf numFmtId="0" fontId="14" fillId="3" borderId="46" xfId="8" applyBorder="1"/>
    <xf numFmtId="0" fontId="32" fillId="0" borderId="48" xfId="0" applyFont="1" applyBorder="1" applyAlignment="1">
      <alignment horizontal="center" vertical="center" textRotation="90" wrapText="1"/>
    </xf>
    <xf numFmtId="0" fontId="32" fillId="0" borderId="47" xfId="0" applyFont="1" applyBorder="1" applyAlignment="1">
      <alignment horizontal="center" vertical="center" textRotation="90" wrapText="1"/>
    </xf>
    <xf numFmtId="0" fontId="32" fillId="0" borderId="3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14" fillId="3" borderId="30" xfId="8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27" fillId="33" borderId="22" xfId="0" applyFont="1" applyFill="1" applyBorder="1" applyAlignment="1">
      <alignment horizontal="center"/>
    </xf>
    <xf numFmtId="0" fontId="27" fillId="33" borderId="23" xfId="0" applyFont="1" applyFill="1" applyBorder="1" applyAlignment="1">
      <alignment horizontal="center"/>
    </xf>
    <xf numFmtId="0" fontId="27" fillId="33" borderId="24" xfId="0" applyFont="1" applyFill="1" applyBorder="1" applyAlignment="1">
      <alignment horizontal="center"/>
    </xf>
    <xf numFmtId="0" fontId="27" fillId="34" borderId="22" xfId="0" applyFont="1" applyFill="1" applyBorder="1" applyAlignment="1">
      <alignment horizontal="center" vertical="center"/>
    </xf>
    <xf numFmtId="0" fontId="27" fillId="34" borderId="23" xfId="0" applyFont="1" applyFill="1" applyBorder="1" applyAlignment="1">
      <alignment horizontal="center" vertical="center"/>
    </xf>
    <xf numFmtId="0" fontId="27" fillId="34" borderId="24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15</xdr:row>
      <xdr:rowOff>15240</xdr:rowOff>
    </xdr:from>
    <xdr:to>
      <xdr:col>8</xdr:col>
      <xdr:colOff>0</xdr:colOff>
      <xdr:row>17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A39A121-85C9-4A49-9917-D9CB36180760}"/>
            </a:ext>
          </a:extLst>
        </xdr:cNvPr>
        <xdr:cNvCxnSpPr/>
      </xdr:nvCxnSpPr>
      <xdr:spPr>
        <a:xfrm>
          <a:off x="3032760" y="3124200"/>
          <a:ext cx="119634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</xdr:colOff>
      <xdr:row>15</xdr:row>
      <xdr:rowOff>15240</xdr:rowOff>
    </xdr:from>
    <xdr:to>
      <xdr:col>18</xdr:col>
      <xdr:colOff>0</xdr:colOff>
      <xdr:row>17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2289AC1-BEB9-4859-BD84-79D928836B23}"/>
            </a:ext>
          </a:extLst>
        </xdr:cNvPr>
        <xdr:cNvCxnSpPr/>
      </xdr:nvCxnSpPr>
      <xdr:spPr>
        <a:xfrm>
          <a:off x="3032760" y="3124200"/>
          <a:ext cx="119634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1"/>
    </sheetNames>
    <sheetDataSet>
      <sheetData sheetId="0">
        <row r="1">
          <cell r="E1" t="str">
            <v>Sigmoid [p]</v>
          </cell>
        </row>
        <row r="2">
          <cell r="A2">
            <v>-1.8941205546222646</v>
          </cell>
          <cell r="B2">
            <v>0.13077535990812048</v>
          </cell>
          <cell r="D2">
            <v>-1.8732777249707153</v>
          </cell>
          <cell r="E2">
            <v>0.13316291778803038</v>
          </cell>
        </row>
        <row r="3">
          <cell r="A3">
            <v>-1.887624497047365</v>
          </cell>
          <cell r="B3">
            <v>0.1315155601042064</v>
          </cell>
          <cell r="D3">
            <v>-1.7361255453921796</v>
          </cell>
          <cell r="E3">
            <v>0.14980573121839066</v>
          </cell>
        </row>
        <row r="4">
          <cell r="A4">
            <v>-1.8193164711018577</v>
          </cell>
          <cell r="B4">
            <v>0.13951591122343815</v>
          </cell>
          <cell r="D4">
            <v>-1.7153953043495447</v>
          </cell>
          <cell r="E4">
            <v>0.15246522878025145</v>
          </cell>
        </row>
        <row r="5">
          <cell r="A5">
            <v>-1.8193164711018577</v>
          </cell>
          <cell r="B5">
            <v>0.13951591122343815</v>
          </cell>
          <cell r="D5">
            <v>-1.7062002534077418</v>
          </cell>
          <cell r="E5">
            <v>0.15365721012381944</v>
          </cell>
        </row>
        <row r="6">
          <cell r="A6">
            <v>-1.8050402992129626</v>
          </cell>
          <cell r="B6">
            <v>0.14123861947191094</v>
          </cell>
          <cell r="D6">
            <v>-1.6757808221569424</v>
          </cell>
          <cell r="E6">
            <v>0.15765496621151268</v>
          </cell>
        </row>
        <row r="7">
          <cell r="A7">
            <v>-1.8031763525156266</v>
          </cell>
          <cell r="B7">
            <v>0.1414648492906449</v>
          </cell>
          <cell r="D7">
            <v>-1.5944061846691826</v>
          </cell>
          <cell r="E7">
            <v>0.1687648803851893</v>
          </cell>
        </row>
        <row r="8">
          <cell r="A8">
            <v>-1.7869911047325626</v>
          </cell>
          <cell r="B8">
            <v>0.14344201915264418</v>
          </cell>
          <cell r="D8">
            <v>-1.5935312493736105</v>
          </cell>
          <cell r="E8">
            <v>0.16888765476515566</v>
          </cell>
        </row>
        <row r="9">
          <cell r="A9">
            <v>-1.774508279353249</v>
          </cell>
          <cell r="B9">
            <v>0.14498257583145457</v>
          </cell>
          <cell r="D9">
            <v>-1.5724822888126599</v>
          </cell>
          <cell r="E9">
            <v>0.1718628097131159</v>
          </cell>
        </row>
        <row r="10">
          <cell r="A10">
            <v>-1.7405021554836817</v>
          </cell>
          <cell r="B10">
            <v>0.1492491626848324</v>
          </cell>
          <cell r="D10">
            <v>-1.5669896606750018</v>
          </cell>
          <cell r="E10">
            <v>0.17264596295551204</v>
          </cell>
        </row>
        <row r="11">
          <cell r="A11">
            <v>-1.7361255453921796</v>
          </cell>
          <cell r="B11">
            <v>0.14980573121839066</v>
          </cell>
          <cell r="D11">
            <v>-1.5285490327600177</v>
          </cell>
          <cell r="E11">
            <v>0.17820607880586209</v>
          </cell>
        </row>
        <row r="12">
          <cell r="A12">
            <v>-1.706312842016656</v>
          </cell>
          <cell r="B12">
            <v>0.15364256892087447</v>
          </cell>
          <cell r="D12">
            <v>-1.5182330261864476</v>
          </cell>
          <cell r="E12">
            <v>0.17972186266823162</v>
          </cell>
        </row>
        <row r="13">
          <cell r="A13">
            <v>-1.7062002534077418</v>
          </cell>
          <cell r="B13">
            <v>0.15365721012381944</v>
          </cell>
          <cell r="D13">
            <v>-1.5134092024349601</v>
          </cell>
          <cell r="E13">
            <v>0.18043409900138807</v>
          </cell>
        </row>
        <row r="14">
          <cell r="A14">
            <v>-1.7008202138789978</v>
          </cell>
          <cell r="B14">
            <v>0.15435817079504785</v>
          </cell>
          <cell r="D14">
            <v>-1.4835576522147396</v>
          </cell>
          <cell r="E14">
            <v>0.18489065822329068</v>
          </cell>
        </row>
        <row r="15">
          <cell r="A15">
            <v>-1.6937174284288226</v>
          </cell>
          <cell r="B15">
            <v>0.15528758746749061</v>
          </cell>
          <cell r="D15">
            <v>-1.4660682596028445</v>
          </cell>
          <cell r="E15">
            <v>0.18754095484020541</v>
          </cell>
        </row>
        <row r="16">
          <cell r="A16">
            <v>-1.6878630501699865</v>
          </cell>
          <cell r="B16">
            <v>0.15605707658175905</v>
          </cell>
          <cell r="D16">
            <v>-1.4660682596028445</v>
          </cell>
          <cell r="E16">
            <v>0.18754095484020541</v>
          </cell>
        </row>
        <row r="17">
          <cell r="A17">
            <v>-1.6865440423904974</v>
          </cell>
          <cell r="B17">
            <v>0.15623087303333641</v>
          </cell>
          <cell r="D17">
            <v>-1.464068782183862</v>
          </cell>
          <cell r="E17">
            <v>0.18784580425964992</v>
          </cell>
        </row>
        <row r="18">
          <cell r="A18">
            <v>-1.6865440423904974</v>
          </cell>
          <cell r="B18">
            <v>0.15623087303333641</v>
          </cell>
          <cell r="D18">
            <v>-1.4553081805453569</v>
          </cell>
          <cell r="E18">
            <v>0.18918597586673011</v>
          </cell>
        </row>
        <row r="19">
          <cell r="A19">
            <v>-1.6704007826281986</v>
          </cell>
          <cell r="B19">
            <v>0.15837075143174303</v>
          </cell>
          <cell r="D19">
            <v>-1.4539860315898001</v>
          </cell>
          <cell r="E19">
            <v>0.18938886978113356</v>
          </cell>
        </row>
        <row r="20">
          <cell r="A20">
            <v>-1.6686105772946851</v>
          </cell>
          <cell r="B20">
            <v>0.15860951288722872</v>
          </cell>
          <cell r="D20">
            <v>-1.4539860315898001</v>
          </cell>
          <cell r="E20">
            <v>0.18938886978113356</v>
          </cell>
        </row>
        <row r="21">
          <cell r="A21">
            <v>-1.6470452899828776</v>
          </cell>
          <cell r="B21">
            <v>0.16150868705010143</v>
          </cell>
          <cell r="D21">
            <v>-1.4399043257573785</v>
          </cell>
          <cell r="E21">
            <v>0.19156016470319034</v>
          </cell>
        </row>
        <row r="22">
          <cell r="A22">
            <v>-1.6428716696247085</v>
          </cell>
          <cell r="B22">
            <v>0.16207469266756372</v>
          </cell>
          <cell r="D22">
            <v>-1.4100527755371579</v>
          </cell>
          <cell r="E22">
            <v>0.19622573241157962</v>
          </cell>
        </row>
        <row r="23">
          <cell r="A23">
            <v>-1.6339049370768024</v>
          </cell>
          <cell r="B23">
            <v>0.16329612597571375</v>
          </cell>
          <cell r="D23">
            <v>-1.4095784368070658</v>
          </cell>
          <cell r="E23">
            <v>0.19630055646275352</v>
          </cell>
        </row>
        <row r="24">
          <cell r="A24">
            <v>-1.6273153372014164</v>
          </cell>
          <cell r="B24">
            <v>0.16419846510368491</v>
          </cell>
          <cell r="D24">
            <v>-1.3629062987615157</v>
          </cell>
          <cell r="E24">
            <v>0.20376835858577957</v>
          </cell>
        </row>
        <row r="25">
          <cell r="A25">
            <v>-1.6218227090637578</v>
          </cell>
          <cell r="B25">
            <v>0.16495364970815429</v>
          </cell>
          <cell r="D25">
            <v>-1.3629062987615157</v>
          </cell>
          <cell r="E25">
            <v>0.20376835858577957</v>
          </cell>
        </row>
        <row r="26">
          <cell r="A26">
            <v>-1.6075465375752578</v>
          </cell>
          <cell r="B26">
            <v>0.16692952326104199</v>
          </cell>
          <cell r="D26">
            <v>-1.3565387349278908</v>
          </cell>
          <cell r="E26">
            <v>0.20480342445512528</v>
          </cell>
        </row>
        <row r="27">
          <cell r="A27">
            <v>-1.6034855058260031</v>
          </cell>
          <cell r="B27">
            <v>0.16749503094786417</v>
          </cell>
          <cell r="D27">
            <v>-1.3475720023799846</v>
          </cell>
          <cell r="E27">
            <v>0.20626760318360915</v>
          </cell>
        </row>
        <row r="28">
          <cell r="A28">
            <v>-1.5967833173417023</v>
          </cell>
          <cell r="B28">
            <v>0.1684316709026307</v>
          </cell>
          <cell r="D28">
            <v>-1.3399242780119625</v>
          </cell>
          <cell r="E28">
            <v>0.20752251128866206</v>
          </cell>
        </row>
        <row r="29">
          <cell r="A29">
            <v>-1.5944061846691826</v>
          </cell>
          <cell r="B29">
            <v>0.1687648803851893</v>
          </cell>
          <cell r="D29">
            <v>-1.3287875858826395</v>
          </cell>
          <cell r="E29">
            <v>0.20935998344110285</v>
          </cell>
        </row>
        <row r="30">
          <cell r="A30">
            <v>-1.5912906892040442</v>
          </cell>
          <cell r="B30">
            <v>0.16920238348874572</v>
          </cell>
          <cell r="D30">
            <v>-1.3255626425842599</v>
          </cell>
          <cell r="E30">
            <v>0.20989430343712071</v>
          </cell>
        </row>
        <row r="31">
          <cell r="A31">
            <v>-1.5899445563544481</v>
          </cell>
          <cell r="B31">
            <v>0.16939169760940939</v>
          </cell>
          <cell r="D31">
            <v>-1.3247366770632154</v>
          </cell>
          <cell r="E31">
            <v>0.2100313132949822</v>
          </cell>
        </row>
        <row r="32">
          <cell r="A32">
            <v>-1.5891387337493532</v>
          </cell>
          <cell r="B32">
            <v>0.16950510556655246</v>
          </cell>
          <cell r="D32">
            <v>-1.3234075463538959</v>
          </cell>
          <cell r="E32">
            <v>0.21025192521038449</v>
          </cell>
        </row>
        <row r="33">
          <cell r="A33">
            <v>-1.5878165847937962</v>
          </cell>
          <cell r="B33">
            <v>0.16969130994380333</v>
          </cell>
          <cell r="D33">
            <v>-1.3172375893524175</v>
          </cell>
          <cell r="E33">
            <v>0.21127825376432632</v>
          </cell>
        </row>
        <row r="34">
          <cell r="A34">
            <v>-1.5872327986308576</v>
          </cell>
          <cell r="B34">
            <v>0.16977357903941998</v>
          </cell>
          <cell r="D34">
            <v>-1.2994651263695682</v>
          </cell>
          <cell r="E34">
            <v>0.21425504907603851</v>
          </cell>
        </row>
        <row r="35">
          <cell r="A35">
            <v>-1.5796556748509847</v>
          </cell>
          <cell r="B35">
            <v>0.17084425238776657</v>
          </cell>
          <cell r="D35">
            <v>-1.2896654465468549</v>
          </cell>
          <cell r="E35">
            <v>0.21590944284846156</v>
          </cell>
        </row>
        <row r="36">
          <cell r="A36">
            <v>-1.5779749169503181</v>
          </cell>
          <cell r="B36">
            <v>0.171082474394673</v>
          </cell>
          <cell r="D36">
            <v>-1.2881472892113321</v>
          </cell>
          <cell r="E36">
            <v>0.21616656642971124</v>
          </cell>
        </row>
        <row r="37">
          <cell r="A37">
            <v>-1.5771271063244585</v>
          </cell>
          <cell r="B37">
            <v>0.17120273871421027</v>
          </cell>
          <cell r="D37">
            <v>-1.286149354115842</v>
          </cell>
          <cell r="E37">
            <v>0.21650528568770161</v>
          </cell>
        </row>
        <row r="38">
          <cell r="A38">
            <v>-1.5617222097551724</v>
          </cell>
          <cell r="B38">
            <v>0.17339966001227833</v>
          </cell>
          <cell r="D38">
            <v>-1.2852379246555952</v>
          </cell>
          <cell r="E38">
            <v>0.21665993209551568</v>
          </cell>
        </row>
        <row r="39">
          <cell r="A39">
            <v>-1.558494125280725</v>
          </cell>
          <cell r="B39">
            <v>0.17386283644131417</v>
          </cell>
          <cell r="D39">
            <v>-1.2852309429018329</v>
          </cell>
          <cell r="E39">
            <v>0.21666111702997881</v>
          </cell>
        </row>
        <row r="40">
          <cell r="A40">
            <v>-1.5558709726724045</v>
          </cell>
          <cell r="B40">
            <v>0.17423993418095554</v>
          </cell>
          <cell r="D40">
            <v>-1.2784161654082231</v>
          </cell>
          <cell r="E40">
            <v>0.21781994787062892</v>
          </cell>
        </row>
        <row r="41">
          <cell r="A41">
            <v>-1.5549074322615626</v>
          </cell>
          <cell r="B41">
            <v>0.17437861225890822</v>
          </cell>
          <cell r="D41">
            <v>-1.2744778455981076</v>
          </cell>
          <cell r="E41">
            <v>0.21849168245756492</v>
          </cell>
        </row>
        <row r="42">
          <cell r="A42">
            <v>-1.5520202551903211</v>
          </cell>
          <cell r="B42">
            <v>0.17479467205694871</v>
          </cell>
          <cell r="D42">
            <v>-1.2663339373951787</v>
          </cell>
          <cell r="E42">
            <v>0.21988546741908147</v>
          </cell>
        </row>
        <row r="43">
          <cell r="A43">
            <v>-1.5517919367964244</v>
          </cell>
          <cell r="B43">
            <v>0.17482760748867127</v>
          </cell>
          <cell r="D43">
            <v>-1.2556593222768933</v>
          </cell>
          <cell r="E43">
            <v>0.22172202064813198</v>
          </cell>
        </row>
        <row r="44">
          <cell r="A44">
            <v>-1.5412150469360011</v>
          </cell>
          <cell r="B44">
            <v>0.17635871212681245</v>
          </cell>
          <cell r="D44">
            <v>-1.2509996414140421</v>
          </cell>
          <cell r="E44">
            <v>0.22252714407988511</v>
          </cell>
        </row>
        <row r="45">
          <cell r="A45">
            <v>-1.5182330261864476</v>
          </cell>
          <cell r="B45">
            <v>0.17972186266823162</v>
          </cell>
          <cell r="D45">
            <v>-1.238042477705031</v>
          </cell>
          <cell r="E45">
            <v>0.22477690461014085</v>
          </cell>
        </row>
        <row r="46">
          <cell r="A46">
            <v>-1.5002995610906349</v>
          </cell>
          <cell r="B46">
            <v>0.18238084958283485</v>
          </cell>
          <cell r="D46">
            <v>-1.2291883337660394</v>
          </cell>
          <cell r="E46">
            <v>0.22632351787712965</v>
          </cell>
        </row>
        <row r="47">
          <cell r="A47">
            <v>-1.4989774121350783</v>
          </cell>
          <cell r="B47">
            <v>0.18257808869015624</v>
          </cell>
          <cell r="D47">
            <v>-1.226920648926761</v>
          </cell>
          <cell r="E47">
            <v>0.22672083858719899</v>
          </cell>
        </row>
        <row r="48">
          <cell r="A48">
            <v>-1.4933721953885053</v>
          </cell>
          <cell r="B48">
            <v>0.18341611874856717</v>
          </cell>
          <cell r="D48">
            <v>-1.2238082942372956</v>
          </cell>
          <cell r="E48">
            <v>0.22726695599740693</v>
          </cell>
        </row>
        <row r="49">
          <cell r="A49">
            <v>-1.4926098483014534</v>
          </cell>
          <cell r="B49">
            <v>0.18353032657192145</v>
          </cell>
          <cell r="D49">
            <v>-1.2143252353389273</v>
          </cell>
          <cell r="E49">
            <v>0.22893664525831645</v>
          </cell>
        </row>
        <row r="50">
          <cell r="A50">
            <v>-1.4925663727834109</v>
          </cell>
          <cell r="B50">
            <v>0.18353684133515075</v>
          </cell>
          <cell r="D50">
            <v>-1.2125590134990585</v>
          </cell>
          <cell r="E50">
            <v>0.22924857622240993</v>
          </cell>
        </row>
        <row r="51">
          <cell r="A51">
            <v>-1.4908165017918722</v>
          </cell>
          <cell r="B51">
            <v>0.18379920659719348</v>
          </cell>
          <cell r="D51">
            <v>-1.2117260662242513</v>
          </cell>
          <cell r="E51">
            <v>0.22939578592087989</v>
          </cell>
        </row>
        <row r="52">
          <cell r="A52">
            <v>-1.4805276202884088</v>
          </cell>
          <cell r="B52">
            <v>0.18534773859272263</v>
          </cell>
          <cell r="D52">
            <v>-1.1994186609933779</v>
          </cell>
          <cell r="E52">
            <v>0.23157864962179533</v>
          </cell>
        </row>
        <row r="53">
          <cell r="A53">
            <v>-1.4794030781649985</v>
          </cell>
          <cell r="B53">
            <v>0.18551759773982909</v>
          </cell>
          <cell r="D53">
            <v>-1.1916130752880656</v>
          </cell>
          <cell r="E53">
            <v>0.2329705626809441</v>
          </cell>
        </row>
        <row r="54">
          <cell r="A54">
            <v>-1.4787342737788276</v>
          </cell>
          <cell r="B54">
            <v>0.18561867588582548</v>
          </cell>
          <cell r="D54">
            <v>-1.1892152430287219</v>
          </cell>
          <cell r="E54">
            <v>0.2333993183102557</v>
          </cell>
        </row>
        <row r="55">
          <cell r="A55">
            <v>-1.4759099274463225</v>
          </cell>
          <cell r="B55">
            <v>0.18604599559909799</v>
          </cell>
          <cell r="D55">
            <v>-1.1765763535224512</v>
          </cell>
          <cell r="E55">
            <v>0.23566833527444186</v>
          </cell>
        </row>
        <row r="56">
          <cell r="A56">
            <v>-1.4759099274463225</v>
          </cell>
          <cell r="B56">
            <v>0.18604599559909799</v>
          </cell>
          <cell r="D56">
            <v>-1.1754952873174782</v>
          </cell>
          <cell r="E56">
            <v>0.23586312204464113</v>
          </cell>
        </row>
        <row r="57">
          <cell r="A57">
            <v>-1.4695614103215204</v>
          </cell>
          <cell r="B57">
            <v>0.18700928659159791</v>
          </cell>
          <cell r="D57">
            <v>-1.173420914204699</v>
          </cell>
          <cell r="E57">
            <v>0.23623719468448082</v>
          </cell>
        </row>
        <row r="58">
          <cell r="A58">
            <v>-1.4596342785388399</v>
          </cell>
          <cell r="B58">
            <v>0.18852326773084158</v>
          </cell>
          <cell r="D58">
            <v>-1.1731457250306407</v>
          </cell>
          <cell r="E58">
            <v>0.23628685044613143</v>
          </cell>
        </row>
        <row r="59">
          <cell r="A59">
            <v>-1.4586308491015987</v>
          </cell>
          <cell r="B59">
            <v>0.18867682259901578</v>
          </cell>
          <cell r="D59">
            <v>-1.1720021365988025</v>
          </cell>
          <cell r="E59">
            <v>0.23649327935735212</v>
          </cell>
        </row>
        <row r="60">
          <cell r="A60">
            <v>-1.4556667894904667</v>
          </cell>
          <cell r="B60">
            <v>0.18913097330704545</v>
          </cell>
          <cell r="D60">
            <v>-1.1689721046724717</v>
          </cell>
          <cell r="E60">
            <v>0.23704083143802684</v>
          </cell>
        </row>
        <row r="61">
          <cell r="A61">
            <v>-1.4539860315898001</v>
          </cell>
          <cell r="B61">
            <v>0.18938886978113356</v>
          </cell>
          <cell r="D61">
            <v>-1.1686476025512311</v>
          </cell>
          <cell r="E61">
            <v>0.23709952345773558</v>
          </cell>
        </row>
        <row r="62">
          <cell r="A62">
            <v>-1.4538734429808855</v>
          </cell>
          <cell r="B62">
            <v>0.1894061550705595</v>
          </cell>
          <cell r="D62">
            <v>-1.1670932946240828</v>
          </cell>
          <cell r="E62">
            <v>0.23738078674161803</v>
          </cell>
        </row>
        <row r="63">
          <cell r="A63">
            <v>-1.4487185806699709</v>
          </cell>
          <cell r="B63">
            <v>0.19019885603846404</v>
          </cell>
          <cell r="D63">
            <v>-1.1500511156721727</v>
          </cell>
          <cell r="E63">
            <v>0.24047974668846053</v>
          </cell>
        </row>
        <row r="64">
          <cell r="A64">
            <v>-1.4464939256327649</v>
          </cell>
          <cell r="B64">
            <v>0.19054174081509898</v>
          </cell>
          <cell r="D64">
            <v>-1.1500511156721727</v>
          </cell>
          <cell r="E64">
            <v>0.24047974668846053</v>
          </cell>
        </row>
        <row r="65">
          <cell r="A65">
            <v>-1.4441443633459272</v>
          </cell>
          <cell r="B65">
            <v>0.19090439044344903</v>
          </cell>
          <cell r="D65">
            <v>-1.1488686799952426</v>
          </cell>
          <cell r="E65">
            <v>0.24069578393329449</v>
          </cell>
        </row>
        <row r="66">
          <cell r="A66">
            <v>-1.4369949612016413</v>
          </cell>
          <cell r="B66">
            <v>0.19201112742066434</v>
          </cell>
          <cell r="D66">
            <v>-1.1478376801723189</v>
          </cell>
          <cell r="E66">
            <v>0.24088426119679779</v>
          </cell>
        </row>
        <row r="67">
          <cell r="A67">
            <v>-1.4369949612016413</v>
          </cell>
          <cell r="B67">
            <v>0.19201112742066434</v>
          </cell>
          <cell r="D67">
            <v>-1.1339109970859413</v>
          </cell>
          <cell r="E67">
            <v>0.24344006262617815</v>
          </cell>
        </row>
        <row r="68">
          <cell r="A68">
            <v>-1.4320621353328828</v>
          </cell>
          <cell r="B68">
            <v>0.19277758299370332</v>
          </cell>
          <cell r="D68">
            <v>-1.1065184565854054</v>
          </cell>
          <cell r="E68">
            <v>0.24852052546554382</v>
          </cell>
        </row>
        <row r="69">
          <cell r="A69">
            <v>-1.4298215751633165</v>
          </cell>
          <cell r="B69">
            <v>0.19312648641169675</v>
          </cell>
          <cell r="D69">
            <v>-1.1031149527633068</v>
          </cell>
          <cell r="E69">
            <v>0.24915670117973215</v>
          </cell>
        </row>
        <row r="70">
          <cell r="A70">
            <v>-1.4265695071952247</v>
          </cell>
          <cell r="B70">
            <v>0.19363375755810514</v>
          </cell>
          <cell r="D70">
            <v>-1.0985827238604229</v>
          </cell>
          <cell r="E70">
            <v>0.25000554344241355</v>
          </cell>
        </row>
        <row r="71">
          <cell r="A71">
            <v>-1.4189217828272023</v>
          </cell>
          <cell r="B71">
            <v>0.19483066967843124</v>
          </cell>
          <cell r="D71">
            <v>-1.0975368606864464</v>
          </cell>
          <cell r="E71">
            <v>0.25020169695475986</v>
          </cell>
        </row>
        <row r="72">
          <cell r="A72">
            <v>-1.4154328150659017</v>
          </cell>
          <cell r="B72">
            <v>0.19537857272281814</v>
          </cell>
          <cell r="D72">
            <v>-1.093950167667284</v>
          </cell>
          <cell r="E72">
            <v>0.25087516613508798</v>
          </cell>
        </row>
        <row r="73">
          <cell r="A73">
            <v>-1.4082594290275767</v>
          </cell>
          <cell r="B73">
            <v>0.19650873526128554</v>
          </cell>
          <cell r="D73">
            <v>-1.0898891363184242</v>
          </cell>
          <cell r="E73">
            <v>0.25163915532190534</v>
          </cell>
        </row>
        <row r="74">
          <cell r="A74">
            <v>-1.4081617037697152</v>
          </cell>
          <cell r="B74">
            <v>0.19652416585816912</v>
          </cell>
          <cell r="D74">
            <v>-1.0883889831096274</v>
          </cell>
          <cell r="E74">
            <v>0.25192176475138417</v>
          </cell>
        </row>
        <row r="75">
          <cell r="A75">
            <v>-1.3894580099895601</v>
          </cell>
          <cell r="B75">
            <v>0.19949429656306986</v>
          </cell>
          <cell r="D75">
            <v>-1.0765733636643033</v>
          </cell>
          <cell r="E75">
            <v>0.25415502332192935</v>
          </cell>
        </row>
        <row r="76">
          <cell r="A76">
            <v>-1.3858713169703976</v>
          </cell>
          <cell r="B76">
            <v>0.20006769565438445</v>
          </cell>
          <cell r="D76">
            <v>-1.0746403038760952</v>
          </cell>
          <cell r="E76">
            <v>0.25452162872254258</v>
          </cell>
        </row>
        <row r="77">
          <cell r="A77">
            <v>-1.3766692846752269</v>
          </cell>
          <cell r="B77">
            <v>0.20154445997125048</v>
          </cell>
          <cell r="D77">
            <v>-1.0710807355266452</v>
          </cell>
          <cell r="E77">
            <v>0.25519761249434808</v>
          </cell>
        </row>
        <row r="78">
          <cell r="A78">
            <v>-1.3766692846752269</v>
          </cell>
          <cell r="B78">
            <v>0.20154445997125048</v>
          </cell>
          <cell r="D78">
            <v>-1.0675010242612448</v>
          </cell>
          <cell r="E78">
            <v>0.25587861067246342</v>
          </cell>
        </row>
        <row r="79">
          <cell r="A79">
            <v>-1.3751112379129102</v>
          </cell>
          <cell r="B79">
            <v>0.20179530413495936</v>
          </cell>
          <cell r="D79">
            <v>-1.0656735713281891</v>
          </cell>
          <cell r="E79">
            <v>0.25622672158881954</v>
          </cell>
        </row>
        <row r="80">
          <cell r="A80">
            <v>-1.3749885267745601</v>
          </cell>
          <cell r="B80">
            <v>0.20181507042715535</v>
          </cell>
          <cell r="D80">
            <v>-1.0656735713281891</v>
          </cell>
          <cell r="E80">
            <v>0.25622672158881954</v>
          </cell>
        </row>
        <row r="81">
          <cell r="A81">
            <v>-1.3740281275397861</v>
          </cell>
          <cell r="B81">
            <v>0.20196982136120029</v>
          </cell>
          <cell r="D81">
            <v>-1.0589985075136008</v>
          </cell>
          <cell r="E81">
            <v>0.25750088772494972</v>
          </cell>
        </row>
        <row r="82">
          <cell r="A82">
            <v>-1.3664929917806781</v>
          </cell>
          <cell r="B82">
            <v>0.20318704733010151</v>
          </cell>
          <cell r="D82">
            <v>-1.0570654477253927</v>
          </cell>
          <cell r="E82">
            <v>0.25787065072401727</v>
          </cell>
        </row>
        <row r="83">
          <cell r="A83">
            <v>-1.36506139499188</v>
          </cell>
          <cell r="B83">
            <v>0.20341892430397035</v>
          </cell>
          <cell r="D83">
            <v>-1.0535058793759424</v>
          </cell>
          <cell r="E83">
            <v>0.25855244424561508</v>
          </cell>
        </row>
        <row r="84">
          <cell r="A84">
            <v>-1.3629062987615157</v>
          </cell>
          <cell r="B84">
            <v>0.20376835858577957</v>
          </cell>
          <cell r="D84">
            <v>-1.0522963190293</v>
          </cell>
          <cell r="E84">
            <v>0.25878438839681711</v>
          </cell>
        </row>
        <row r="85">
          <cell r="A85">
            <v>-1.3574136702234627</v>
          </cell>
          <cell r="B85">
            <v>0.20466097018563684</v>
          </cell>
          <cell r="D85">
            <v>-1.0491568396701225</v>
          </cell>
          <cell r="E85">
            <v>0.25938704361089393</v>
          </cell>
        </row>
        <row r="86">
          <cell r="A86">
            <v>-1.3574136702234627</v>
          </cell>
          <cell r="B86">
            <v>0.20466097018563684</v>
          </cell>
          <cell r="D86">
            <v>-1.0405487156669313</v>
          </cell>
          <cell r="E86">
            <v>0.26104413273455745</v>
          </cell>
        </row>
        <row r="87">
          <cell r="A87">
            <v>-1.3543867794731999</v>
          </cell>
          <cell r="B87">
            <v>0.2051541123684478</v>
          </cell>
          <cell r="D87">
            <v>-1.0370746112566833</v>
          </cell>
          <cell r="E87">
            <v>0.26171484392154193</v>
          </cell>
        </row>
        <row r="88">
          <cell r="A88">
            <v>-1.3475720023799846</v>
          </cell>
          <cell r="B88">
            <v>0.20626760318360915</v>
          </cell>
          <cell r="D88">
            <v>-1.0335400291881158</v>
          </cell>
          <cell r="E88">
            <v>0.26239837150216028</v>
          </cell>
        </row>
        <row r="89">
          <cell r="A89">
            <v>-1.3455146314074824</v>
          </cell>
          <cell r="B89">
            <v>0.20660464215005589</v>
          </cell>
          <cell r="D89">
            <v>-1.0208288858153001</v>
          </cell>
          <cell r="E89">
            <v>0.26486597507417436</v>
          </cell>
        </row>
        <row r="90">
          <cell r="A90">
            <v>-1.3400639912905892</v>
          </cell>
          <cell r="B90">
            <v>0.20749953541227237</v>
          </cell>
          <cell r="D90">
            <v>-1.0194997551059808</v>
          </cell>
          <cell r="E90">
            <v>0.2651248536275963</v>
          </cell>
        </row>
        <row r="91">
          <cell r="A91">
            <v>-1.3353771857580257</v>
          </cell>
          <cell r="B91">
            <v>0.20827130661861956</v>
          </cell>
          <cell r="D91">
            <v>-1.0175002776869984</v>
          </cell>
          <cell r="E91">
            <v>0.26551460204920285</v>
          </cell>
        </row>
        <row r="92">
          <cell r="A92">
            <v>-1.3328214925617872</v>
          </cell>
          <cell r="B92">
            <v>0.2086930402387219</v>
          </cell>
          <cell r="D92">
            <v>-1.0167460093616254</v>
          </cell>
          <cell r="E92">
            <v>0.26566172290564954</v>
          </cell>
        </row>
        <row r="93">
          <cell r="A93">
            <v>-1.3311407346611204</v>
          </cell>
          <cell r="B93">
            <v>0.20897073692685858</v>
          </cell>
          <cell r="D93">
            <v>-1.0078493922914347</v>
          </cell>
          <cell r="E93">
            <v>0.26740093901202422</v>
          </cell>
        </row>
        <row r="94">
          <cell r="A94">
            <v>-1.3299971462292821</v>
          </cell>
          <cell r="B94">
            <v>0.20915983726059273</v>
          </cell>
          <cell r="D94">
            <v>-1.0052305653712428</v>
          </cell>
          <cell r="E94">
            <v>0.26791427351920033</v>
          </cell>
        </row>
        <row r="95">
          <cell r="A95">
            <v>-1.3257878198020889</v>
          </cell>
          <cell r="B95">
            <v>0.20985696278290733</v>
          </cell>
          <cell r="D95">
            <v>-1.0047492448873885</v>
          </cell>
          <cell r="E95">
            <v>0.26800868844241998</v>
          </cell>
        </row>
        <row r="96">
          <cell r="A96">
            <v>-1.3255626425842599</v>
          </cell>
          <cell r="B96">
            <v>0.20989430343712071</v>
          </cell>
          <cell r="D96">
            <v>-1.0023790943690254</v>
          </cell>
          <cell r="E96">
            <v>0.26847392023736927</v>
          </cell>
        </row>
        <row r="97">
          <cell r="A97">
            <v>-1.3255626425842599</v>
          </cell>
          <cell r="B97">
            <v>0.20989430343712071</v>
          </cell>
          <cell r="D97">
            <v>-0.99798657874476815</v>
          </cell>
          <cell r="E97">
            <v>0.26933746812980425</v>
          </cell>
        </row>
        <row r="98">
          <cell r="A98">
            <v>-1.3232949573445865</v>
          </cell>
          <cell r="B98">
            <v>0.21027062078088457</v>
          </cell>
          <cell r="D98">
            <v>-0.99363753903894825</v>
          </cell>
          <cell r="E98">
            <v>0.27019419459701433</v>
          </cell>
        </row>
        <row r="99">
          <cell r="A99">
            <v>-1.3197082643254241</v>
          </cell>
          <cell r="B99">
            <v>0.21086683478636847</v>
          </cell>
          <cell r="D99">
            <v>-0.98941340658275978</v>
          </cell>
          <cell r="E99">
            <v>0.27102795640250993</v>
          </cell>
        </row>
        <row r="100">
          <cell r="A100">
            <v>-1.3171525711291854</v>
          </cell>
          <cell r="B100">
            <v>0.21129242152782959</v>
          </cell>
          <cell r="D100">
            <v>-0.98443550634338295</v>
          </cell>
          <cell r="E100">
            <v>0.27201256935786033</v>
          </cell>
        </row>
        <row r="101">
          <cell r="A101">
            <v>-1.313565878110023</v>
          </cell>
          <cell r="B101">
            <v>0.21189075544644662</v>
          </cell>
          <cell r="D101">
            <v>-0.98105912719099686</v>
          </cell>
          <cell r="E101">
            <v>0.27268168023088085</v>
          </cell>
        </row>
        <row r="102">
          <cell r="A102">
            <v>-1.3126474672964084</v>
          </cell>
          <cell r="B102">
            <v>0.21204416426308631</v>
          </cell>
          <cell r="D102">
            <v>-0.97908259148435151</v>
          </cell>
          <cell r="E102">
            <v>0.27307385548323393</v>
          </cell>
        </row>
        <row r="103">
          <cell r="A103">
            <v>-1.3115664006910406</v>
          </cell>
          <cell r="B103">
            <v>0.21222484665337127</v>
          </cell>
          <cell r="D103">
            <v>-0.97545391044442409</v>
          </cell>
          <cell r="E103">
            <v>0.27379475791995028</v>
          </cell>
        </row>
        <row r="104">
          <cell r="A104">
            <v>-1.2959910219593203</v>
          </cell>
          <cell r="B104">
            <v>0.21484049452609197</v>
          </cell>
          <cell r="D104">
            <v>-0.97459383849990489</v>
          </cell>
          <cell r="E104">
            <v>0.27396580031306611</v>
          </cell>
        </row>
        <row r="105">
          <cell r="A105">
            <v>-1.2959910219593203</v>
          </cell>
          <cell r="B105">
            <v>0.21484049452609197</v>
          </cell>
          <cell r="D105">
            <v>-0.97007387091568043</v>
          </cell>
          <cell r="E105">
            <v>0.27486577841461324</v>
          </cell>
        </row>
        <row r="106">
          <cell r="A106">
            <v>-1.2910821799846008</v>
          </cell>
          <cell r="B106">
            <v>0.21566969695772184</v>
          </cell>
          <cell r="D106">
            <v>-0.96932638758007561</v>
          </cell>
          <cell r="E106">
            <v>0.27501478781237521</v>
          </cell>
        </row>
        <row r="107">
          <cell r="A107">
            <v>-1.2884989160022851</v>
          </cell>
          <cell r="B107">
            <v>0.21610699323108723</v>
          </cell>
          <cell r="D107">
            <v>-0.9551873452654025</v>
          </cell>
          <cell r="E107">
            <v>0.27784280247441656</v>
          </cell>
        </row>
        <row r="108">
          <cell r="A108">
            <v>-1.2874954869654385</v>
          </cell>
          <cell r="B108">
            <v>0.21627702730970508</v>
          </cell>
          <cell r="D108">
            <v>-0.93880449024979706</v>
          </cell>
          <cell r="E108">
            <v>0.28114189322421024</v>
          </cell>
        </row>
        <row r="109">
          <cell r="A109">
            <v>-1.2855895514465479</v>
          </cell>
          <cell r="B109">
            <v>0.21660026050276962</v>
          </cell>
          <cell r="D109">
            <v>-0.93871588553492202</v>
          </cell>
          <cell r="E109">
            <v>0.28115980068437724</v>
          </cell>
        </row>
        <row r="110">
          <cell r="A110">
            <v>-1.2819757337576732</v>
          </cell>
          <cell r="B110">
            <v>0.21721409766350847</v>
          </cell>
          <cell r="D110">
            <v>-0.93606774664571879</v>
          </cell>
          <cell r="E110">
            <v>0.28169532333290687</v>
          </cell>
        </row>
        <row r="111">
          <cell r="A111">
            <v>-1.2812405117407279</v>
          </cell>
          <cell r="B111">
            <v>0.21733913502253913</v>
          </cell>
          <cell r="D111">
            <v>-0.93524178112467393</v>
          </cell>
          <cell r="E111">
            <v>0.2818624818618255</v>
          </cell>
        </row>
        <row r="112">
          <cell r="A112">
            <v>-1.2785016293474252</v>
          </cell>
          <cell r="B112">
            <v>0.21780538735286545</v>
          </cell>
          <cell r="D112">
            <v>-0.93509508609228487</v>
          </cell>
          <cell r="E112">
            <v>0.28189217623705953</v>
          </cell>
        </row>
        <row r="113">
          <cell r="A113">
            <v>-1.2767354079079509</v>
          </cell>
          <cell r="B113">
            <v>0.21810644176164087</v>
          </cell>
          <cell r="D113">
            <v>-0.93057511850806041</v>
          </cell>
          <cell r="E113">
            <v>0.28280804999814635</v>
          </cell>
        </row>
        <row r="114">
          <cell r="A114">
            <v>-1.2740671257024032</v>
          </cell>
          <cell r="B114">
            <v>0.21856182224814921</v>
          </cell>
          <cell r="D114">
            <v>-0.92530766758823135</v>
          </cell>
          <cell r="E114">
            <v>0.28387765593316439</v>
          </cell>
        </row>
        <row r="115">
          <cell r="A115">
            <v>-1.2735073234335035</v>
          </cell>
          <cell r="B115">
            <v>0.21865744736954293</v>
          </cell>
          <cell r="D115">
            <v>-0.92335269112449947</v>
          </cell>
          <cell r="E115">
            <v>0.28427525317608926</v>
          </cell>
        </row>
        <row r="116">
          <cell r="A116">
            <v>-1.2664194013343808</v>
          </cell>
          <cell r="B116">
            <v>0.2198708076407021</v>
          </cell>
          <cell r="D116">
            <v>-0.91981503945057308</v>
          </cell>
          <cell r="E116">
            <v>0.28499558278477349</v>
          </cell>
        </row>
        <row r="117">
          <cell r="A117">
            <v>-1.2659046734360992</v>
          </cell>
          <cell r="B117">
            <v>0.21995911043052266</v>
          </cell>
          <cell r="D117">
            <v>-0.91102835492366319</v>
          </cell>
          <cell r="E117">
            <v>0.28678945012431956</v>
          </cell>
        </row>
        <row r="118">
          <cell r="A118">
            <v>-1.2635710711078365</v>
          </cell>
          <cell r="B118">
            <v>0.22035976479839445</v>
          </cell>
          <cell r="D118">
            <v>-0.90914740608605005</v>
          </cell>
          <cell r="E118">
            <v>0.28717433601267772</v>
          </cell>
        </row>
        <row r="119">
          <cell r="A119">
            <v>-1.2627201197063038</v>
          </cell>
          <cell r="B119">
            <v>0.22050599417643493</v>
          </cell>
          <cell r="D119">
            <v>-0.9028823083319043</v>
          </cell>
          <cell r="E119">
            <v>0.28845854245807173</v>
          </cell>
        </row>
        <row r="120">
          <cell r="A120">
            <v>-1.2619918794431206</v>
          </cell>
          <cell r="B120">
            <v>0.22063119184798111</v>
          </cell>
          <cell r="D120">
            <v>-0.90017055060831397</v>
          </cell>
          <cell r="E120">
            <v>0.28901545043355875</v>
          </cell>
        </row>
        <row r="121">
          <cell r="A121">
            <v>-1.2575503940443364</v>
          </cell>
          <cell r="B121">
            <v>0.22139586645411008</v>
          </cell>
          <cell r="D121">
            <v>-0.89032888276483568</v>
          </cell>
          <cell r="E121">
            <v>0.2910419622393588</v>
          </cell>
        </row>
        <row r="122">
          <cell r="A122">
            <v>-1.2537385238073449</v>
          </cell>
          <cell r="B122">
            <v>0.22205365341727853</v>
          </cell>
          <cell r="D122">
            <v>-0.88625298806492325</v>
          </cell>
          <cell r="E122">
            <v>0.29188368396434206</v>
          </cell>
        </row>
        <row r="123">
          <cell r="A123">
            <v>-1.2519451772977637</v>
          </cell>
          <cell r="B123">
            <v>0.22236360095727961</v>
          </cell>
          <cell r="D123">
            <v>-0.88580891518061144</v>
          </cell>
          <cell r="E123">
            <v>0.29197547680445818</v>
          </cell>
        </row>
        <row r="124">
          <cell r="A124">
            <v>-1.2509996414140421</v>
          </cell>
          <cell r="B124">
            <v>0.22252714407988511</v>
          </cell>
          <cell r="D124">
            <v>-0.8856692019019845</v>
          </cell>
          <cell r="E124">
            <v>0.29200435998284613</v>
          </cell>
        </row>
        <row r="125">
          <cell r="A125">
            <v>-1.2483584842786013</v>
          </cell>
          <cell r="B125">
            <v>0.22298442239440072</v>
          </cell>
          <cell r="D125">
            <v>-0.88124168001072478</v>
          </cell>
          <cell r="E125">
            <v>0.29292053839576437</v>
          </cell>
        </row>
        <row r="126">
          <cell r="A126">
            <v>-1.2440164263265436</v>
          </cell>
          <cell r="B126">
            <v>0.22373764244783165</v>
          </cell>
          <cell r="D126">
            <v>-0.87103826204606882</v>
          </cell>
          <cell r="E126">
            <v>0.29503830720236401</v>
          </cell>
        </row>
        <row r="127">
          <cell r="A127">
            <v>-1.2435351058426893</v>
          </cell>
          <cell r="B127">
            <v>0.22382124887658975</v>
          </cell>
          <cell r="D127">
            <v>-0.85659590350078152</v>
          </cell>
          <cell r="E127">
            <v>0.29805104927285736</v>
          </cell>
        </row>
        <row r="128">
          <cell r="A128">
            <v>-1.2417417593331082</v>
          </cell>
          <cell r="B128">
            <v>0.22413295283086246</v>
          </cell>
          <cell r="D128">
            <v>-0.85299220834134215</v>
          </cell>
          <cell r="E128">
            <v>0.29880555047942764</v>
          </cell>
        </row>
        <row r="129">
          <cell r="A129">
            <v>-1.2360302359293616</v>
          </cell>
          <cell r="B129">
            <v>0.22512773644028994</v>
          </cell>
          <cell r="D129">
            <v>-0.8461704494943646</v>
          </cell>
          <cell r="E129">
            <v>0.30023680965877075</v>
          </cell>
        </row>
        <row r="130">
          <cell r="A130">
            <v>-1.2345683732947832</v>
          </cell>
          <cell r="B130">
            <v>0.22538285388382195</v>
          </cell>
          <cell r="D130">
            <v>-0.83408822108092551</v>
          </cell>
          <cell r="E130">
            <v>0.30278133188870138</v>
          </cell>
        </row>
        <row r="131">
          <cell r="A131">
            <v>-1.2345683732947832</v>
          </cell>
          <cell r="B131">
            <v>0.22538285388382195</v>
          </cell>
          <cell r="D131">
            <v>-0.82784022801037205</v>
          </cell>
          <cell r="E131">
            <v>0.30410193617728437</v>
          </cell>
        </row>
        <row r="132">
          <cell r="A132">
            <v>-1.2345683732947832</v>
          </cell>
          <cell r="B132">
            <v>0.22538285388382195</v>
          </cell>
          <cell r="D132">
            <v>-0.82750560295930164</v>
          </cell>
          <cell r="E132">
            <v>0.30417275549360451</v>
          </cell>
        </row>
        <row r="133">
          <cell r="A133">
            <v>-1.2281573339431158</v>
          </cell>
          <cell r="B133">
            <v>0.226504098102527</v>
          </cell>
          <cell r="D133">
            <v>-0.82113105777230899</v>
          </cell>
          <cell r="E133">
            <v>0.30552362048079629</v>
          </cell>
        </row>
        <row r="134">
          <cell r="A134">
            <v>-1.2278661848104824</v>
          </cell>
          <cell r="B134">
            <v>0.22655511148987037</v>
          </cell>
          <cell r="D134">
            <v>-0.81898608407138052</v>
          </cell>
          <cell r="E134">
            <v>0.30597892847795582</v>
          </cell>
        </row>
        <row r="135">
          <cell r="A135">
            <v>-1.220815510310902</v>
          </cell>
          <cell r="B135">
            <v>0.22779296774911834</v>
          </cell>
          <cell r="D135">
            <v>-0.81384508312506965</v>
          </cell>
          <cell r="E135">
            <v>0.30707173759832379</v>
          </cell>
        </row>
        <row r="136">
          <cell r="A136">
            <v>-1.2207029217019874</v>
          </cell>
          <cell r="B136">
            <v>0.22781277306748665</v>
          </cell>
          <cell r="D136">
            <v>-0.80467221926736765</v>
          </cell>
          <cell r="E136">
            <v>0.30902697399417839</v>
          </cell>
        </row>
        <row r="137">
          <cell r="A137">
            <v>-1.2183156660996375</v>
          </cell>
          <cell r="B137">
            <v>0.22823299787476609</v>
          </cell>
          <cell r="D137">
            <v>-0.80261066573788498</v>
          </cell>
          <cell r="E137">
            <v>0.30946734930340747</v>
          </cell>
        </row>
        <row r="138">
          <cell r="A138">
            <v>-1.2169935171440804</v>
          </cell>
          <cell r="B138">
            <v>0.2284659684332648</v>
          </cell>
          <cell r="D138">
            <v>-0.80184831865083261</v>
          </cell>
          <cell r="E138">
            <v>0.30963028448322011</v>
          </cell>
        </row>
        <row r="139">
          <cell r="A139">
            <v>-1.2160751059300714</v>
          </cell>
          <cell r="B139">
            <v>0.22862789647746098</v>
          </cell>
          <cell r="D139">
            <v>-0.79746592595640564</v>
          </cell>
          <cell r="E139">
            <v>0.310567842671576</v>
          </cell>
        </row>
        <row r="140">
          <cell r="A140">
            <v>-1.2160331179093062</v>
          </cell>
          <cell r="B140">
            <v>0.22863530145083091</v>
          </cell>
          <cell r="D140">
            <v>-0.78382938961581816</v>
          </cell>
          <cell r="E140">
            <v>0.31349515235229347</v>
          </cell>
        </row>
        <row r="141">
          <cell r="A141">
            <v>-1.2142397713997251</v>
          </cell>
          <cell r="B141">
            <v>0.22895173210042596</v>
          </cell>
          <cell r="D141">
            <v>-0.78158882984664657</v>
          </cell>
          <cell r="E141">
            <v>0.31397755791672294</v>
          </cell>
        </row>
        <row r="142">
          <cell r="A142">
            <v>-1.2140586263708117</v>
          </cell>
          <cell r="B142">
            <v>0.22898371171627341</v>
          </cell>
          <cell r="D142">
            <v>-0.77618166524779575</v>
          </cell>
          <cell r="E142">
            <v>0.31514340748965836</v>
          </cell>
        </row>
        <row r="143">
          <cell r="A143">
            <v>-1.2134138058786803</v>
          </cell>
          <cell r="B143">
            <v>0.22909757477914183</v>
          </cell>
          <cell r="D143">
            <v>-0.77363609498138708</v>
          </cell>
          <cell r="E143">
            <v>0.3156930712874374</v>
          </cell>
        </row>
        <row r="144">
          <cell r="A144">
            <v>-1.2117330479780137</v>
          </cell>
          <cell r="B144">
            <v>0.22939455173514511</v>
          </cell>
          <cell r="D144">
            <v>-0.77042501264721674</v>
          </cell>
          <cell r="E144">
            <v>0.31638717466510252</v>
          </cell>
        </row>
        <row r="145">
          <cell r="A145">
            <v>-1.2115008890064223</v>
          </cell>
          <cell r="B145">
            <v>0.22943559367959243</v>
          </cell>
          <cell r="D145">
            <v>-0.76681119495834194</v>
          </cell>
          <cell r="E145">
            <v>0.31716931216253691</v>
          </cell>
        </row>
        <row r="146">
          <cell r="A146">
            <v>-1.2106530783805627</v>
          </cell>
          <cell r="B146">
            <v>0.22958551665759211</v>
          </cell>
          <cell r="D146">
            <v>-0.76493238450955858</v>
          </cell>
          <cell r="E146">
            <v>0.31757635136429585</v>
          </cell>
        </row>
        <row r="147">
          <cell r="A147">
            <v>-1.2070663853614001</v>
          </cell>
          <cell r="B147">
            <v>0.23022053181433852</v>
          </cell>
          <cell r="D147">
            <v>-0.75680064340461028</v>
          </cell>
          <cell r="E147">
            <v>0.31934128382222421</v>
          </cell>
        </row>
        <row r="148">
          <cell r="A148">
            <v>-1.2063110204285048</v>
          </cell>
          <cell r="B148">
            <v>0.23035442413997007</v>
          </cell>
          <cell r="D148">
            <v>-0.75641984737539969</v>
          </cell>
          <cell r="E148">
            <v>0.31942406026534104</v>
          </cell>
        </row>
        <row r="149">
          <cell r="A149">
            <v>-1.2060937248079662</v>
          </cell>
          <cell r="B149">
            <v>0.2303929510123166</v>
          </cell>
          <cell r="D149">
            <v>-0.75207080766957968</v>
          </cell>
          <cell r="E149">
            <v>0.32037024972163397</v>
          </cell>
        </row>
        <row r="150">
          <cell r="A150">
            <v>-1.2047534281941408</v>
          </cell>
          <cell r="B150">
            <v>0.23063068760930336</v>
          </cell>
          <cell r="D150">
            <v>-0.74341222639458371</v>
          </cell>
          <cell r="E150">
            <v>0.32225843489260225</v>
          </cell>
        </row>
        <row r="151">
          <cell r="A151">
            <v>-1.2022881361223208</v>
          </cell>
          <cell r="B151">
            <v>0.23106841992732463</v>
          </cell>
          <cell r="D151">
            <v>-0.7323408548881184</v>
          </cell>
          <cell r="E151">
            <v>0.32468125327024333</v>
          </cell>
        </row>
        <row r="152">
          <cell r="A152">
            <v>-1.2016592207625494</v>
          </cell>
          <cell r="B152">
            <v>0.23118018186949435</v>
          </cell>
          <cell r="D152">
            <v>-0.73092626023959673</v>
          </cell>
          <cell r="E152">
            <v>0.32499149890416518</v>
          </cell>
        </row>
        <row r="153">
          <cell r="A153">
            <v>-1.1968699491505066</v>
          </cell>
          <cell r="B153">
            <v>0.23203250308833476</v>
          </cell>
          <cell r="D153">
            <v>-0.7300513249440248</v>
          </cell>
          <cell r="E153">
            <v>0.3251834646130573</v>
          </cell>
        </row>
        <row r="154">
          <cell r="A154">
            <v>-1.1953336457504786</v>
          </cell>
          <cell r="B154">
            <v>0.23230637493978989</v>
          </cell>
          <cell r="D154">
            <v>-0.7242140513687817</v>
          </cell>
          <cell r="E154">
            <v>0.32646569594833452</v>
          </cell>
        </row>
        <row r="155">
          <cell r="A155">
            <v>-1.1902128898630386</v>
          </cell>
          <cell r="B155">
            <v>0.23322086275095</v>
          </cell>
          <cell r="D155">
            <v>-0.71692109496777978</v>
          </cell>
          <cell r="E155">
            <v>0.32807133878122591</v>
          </cell>
        </row>
        <row r="156">
          <cell r="A156">
            <v>-1.1876629792697249</v>
          </cell>
          <cell r="B156">
            <v>0.23367717059894694</v>
          </cell>
          <cell r="D156">
            <v>-0.71535990742978994</v>
          </cell>
          <cell r="E156">
            <v>0.32841558012693428</v>
          </cell>
        </row>
        <row r="157">
          <cell r="A157">
            <v>-1.1875775153305226</v>
          </cell>
          <cell r="B157">
            <v>0.2336924751586712</v>
          </cell>
          <cell r="D157">
            <v>-0.71335140408889419</v>
          </cell>
          <cell r="E157">
            <v>0.32885872575856595</v>
          </cell>
        </row>
        <row r="158">
          <cell r="A158">
            <v>-1.1874218965191408</v>
          </cell>
          <cell r="B158">
            <v>0.23372034457736449</v>
          </cell>
          <cell r="D158">
            <v>-0.70809985830142508</v>
          </cell>
          <cell r="E158">
            <v>0.33001883790949438</v>
          </cell>
        </row>
        <row r="159">
          <cell r="A159">
            <v>-1.1865740858932812</v>
          </cell>
          <cell r="B159">
            <v>0.23387221762138666</v>
          </cell>
          <cell r="D159">
            <v>-0.69739447429933232</v>
          </cell>
          <cell r="E159">
            <v>0.33239015935415789</v>
          </cell>
        </row>
        <row r="160">
          <cell r="A160">
            <v>-1.1855462272464252</v>
          </cell>
          <cell r="B160">
            <v>0.23405643560092634</v>
          </cell>
          <cell r="D160">
            <v>-0.69726174277446784</v>
          </cell>
          <cell r="E160">
            <v>0.33241961405609582</v>
          </cell>
        </row>
        <row r="161">
          <cell r="A161">
            <v>-1.1843095418296756</v>
          </cell>
          <cell r="B161">
            <v>0.23427821407988034</v>
          </cell>
          <cell r="D161">
            <v>-0.69356246114639097</v>
          </cell>
          <cell r="E161">
            <v>0.3332410551467837</v>
          </cell>
        </row>
        <row r="162">
          <cell r="A162">
            <v>-1.1843095418296756</v>
          </cell>
          <cell r="B162">
            <v>0.23427821407988034</v>
          </cell>
          <cell r="D162">
            <v>-0.69191670951272677</v>
          </cell>
          <cell r="E162">
            <v>0.3336068273970737</v>
          </cell>
        </row>
        <row r="163">
          <cell r="A163">
            <v>-1.1820848871928644</v>
          </cell>
          <cell r="B163">
            <v>0.23467753506389377</v>
          </cell>
          <cell r="D163">
            <v>-0.68973672954479548</v>
          </cell>
          <cell r="E163">
            <v>0.33409164163058236</v>
          </cell>
        </row>
        <row r="164">
          <cell r="A164">
            <v>-1.1820689816601095</v>
          </cell>
          <cell r="B164">
            <v>0.23468039177308878</v>
          </cell>
          <cell r="D164">
            <v>-0.68593487969431854</v>
          </cell>
          <cell r="E164">
            <v>0.33493798877952669</v>
          </cell>
        </row>
        <row r="165">
          <cell r="A165">
            <v>-1.1812041692943676</v>
          </cell>
          <cell r="B165">
            <v>0.23483575247328264</v>
          </cell>
          <cell r="D165">
            <v>-0.68300043463702009</v>
          </cell>
          <cell r="E165">
            <v>0.33559196601093477</v>
          </cell>
        </row>
        <row r="166">
          <cell r="A166">
            <v>-1.1775802286756627</v>
          </cell>
          <cell r="B166">
            <v>0.23548755646275543</v>
          </cell>
          <cell r="D166">
            <v>-0.67896966873354581</v>
          </cell>
          <cell r="E166">
            <v>0.33649130064052535</v>
          </cell>
        </row>
        <row r="167">
          <cell r="A167">
            <v>-1.177382176127546</v>
          </cell>
          <cell r="B167">
            <v>0.23552321435817422</v>
          </cell>
          <cell r="D167">
            <v>-0.67068604725198966</v>
          </cell>
          <cell r="E167">
            <v>0.33834324036482111</v>
          </cell>
        </row>
        <row r="168">
          <cell r="A168">
            <v>-1.1735564445259503</v>
          </cell>
          <cell r="B168">
            <v>0.23621274193358002</v>
          </cell>
          <cell r="D168">
            <v>-0.66506910793003726</v>
          </cell>
          <cell r="E168">
            <v>0.33960182774583642</v>
          </cell>
        </row>
        <row r="169">
          <cell r="A169">
            <v>-1.1730602610914382</v>
          </cell>
          <cell r="B169">
            <v>0.23630227322089664</v>
          </cell>
          <cell r="D169">
            <v>-0.65993294994826457</v>
          </cell>
          <cell r="E169">
            <v>0.34075467357349654</v>
          </cell>
        </row>
        <row r="170">
          <cell r="A170">
            <v>-1.1668201496181752</v>
          </cell>
          <cell r="B170">
            <v>0.23743023804282296</v>
          </cell>
          <cell r="D170">
            <v>-0.65875051427133446</v>
          </cell>
          <cell r="E170">
            <v>0.34102034701356265</v>
          </cell>
        </row>
        <row r="171">
          <cell r="A171">
            <v>-1.1596840111793925</v>
          </cell>
          <cell r="B171">
            <v>0.23872470671406798</v>
          </cell>
          <cell r="D171">
            <v>-0.65430902887254994</v>
          </cell>
          <cell r="E171">
            <v>0.34201916553662293</v>
          </cell>
        </row>
        <row r="172">
          <cell r="A172">
            <v>-1.1533303083099771</v>
          </cell>
          <cell r="B172">
            <v>0.23988131446370264</v>
          </cell>
          <cell r="D172">
            <v>-0.65056247965881053</v>
          </cell>
          <cell r="E172">
            <v>0.34286279501748596</v>
          </cell>
        </row>
        <row r="173">
          <cell r="A173">
            <v>-1.1533303083099771</v>
          </cell>
          <cell r="B173">
            <v>0.23988131446370264</v>
          </cell>
          <cell r="D173">
            <v>-0.64712562284810526</v>
          </cell>
          <cell r="E173">
            <v>0.34363756366144926</v>
          </cell>
        </row>
        <row r="174">
          <cell r="A174">
            <v>-1.14528198697608</v>
          </cell>
          <cell r="B174">
            <v>0.24135190221247058</v>
          </cell>
          <cell r="D174">
            <v>-0.63752669103360604</v>
          </cell>
          <cell r="E174">
            <v>0.34580584805715597</v>
          </cell>
        </row>
        <row r="175">
          <cell r="A175">
            <v>-1.1436442592778806</v>
          </cell>
          <cell r="B175">
            <v>0.24165189906640983</v>
          </cell>
          <cell r="D175">
            <v>-0.63538489869618331</v>
          </cell>
          <cell r="E175">
            <v>0.34629053311995256</v>
          </cell>
        </row>
        <row r="176">
          <cell r="A176">
            <v>-1.1434886404664988</v>
          </cell>
          <cell r="B176">
            <v>0.24168041833409998</v>
          </cell>
          <cell r="D176">
            <v>-0.62630557753936256</v>
          </cell>
          <cell r="E176">
            <v>0.34834870812235469</v>
          </cell>
        </row>
        <row r="177">
          <cell r="A177">
            <v>-1.1397893588384218</v>
          </cell>
          <cell r="B177">
            <v>0.24235903706621198</v>
          </cell>
          <cell r="D177">
            <v>-0.62560546473313039</v>
          </cell>
          <cell r="E177">
            <v>0.34850765191860161</v>
          </cell>
        </row>
        <row r="178">
          <cell r="A178">
            <v>-1.1381516311402222</v>
          </cell>
          <cell r="B178">
            <v>0.24265988535810862</v>
          </cell>
          <cell r="D178">
            <v>-0.61479711530274228</v>
          </cell>
          <cell r="E178">
            <v>0.35096568921441595</v>
          </cell>
        </row>
        <row r="179">
          <cell r="A179">
            <v>-1.1370356130940662</v>
          </cell>
          <cell r="B179">
            <v>0.2428650416623622</v>
          </cell>
          <cell r="D179">
            <v>-0.61419622485660585</v>
          </cell>
          <cell r="E179">
            <v>0.35110257756725904</v>
          </cell>
        </row>
        <row r="180">
          <cell r="A180">
            <v>-1.1334489200749038</v>
          </cell>
          <cell r="B180">
            <v>0.24352517667195686</v>
          </cell>
          <cell r="D180">
            <v>-0.61411076091740369</v>
          </cell>
          <cell r="E180">
            <v>0.35112204902648714</v>
          </cell>
        </row>
        <row r="181">
          <cell r="A181">
            <v>-1.129876947275646</v>
          </cell>
          <cell r="B181">
            <v>0.24418381056450345</v>
          </cell>
          <cell r="D181">
            <v>-0.6117648416512923</v>
          </cell>
          <cell r="E181">
            <v>0.35165671886821709</v>
          </cell>
        </row>
        <row r="182">
          <cell r="A182">
            <v>-1.1291488501436113</v>
          </cell>
          <cell r="B182">
            <v>0.2443182117987297</v>
          </cell>
          <cell r="D182">
            <v>-0.61062663612064139</v>
          </cell>
          <cell r="E182">
            <v>0.35191626700378259</v>
          </cell>
        </row>
        <row r="183">
          <cell r="A183">
            <v>-1.1270962199927264</v>
          </cell>
          <cell r="B183">
            <v>0.24469738124529122</v>
          </cell>
          <cell r="D183">
            <v>-0.60393446802285489</v>
          </cell>
          <cell r="E183">
            <v>0.35344406621514957</v>
          </cell>
        </row>
        <row r="184">
          <cell r="A184">
            <v>-1.1199918918186642</v>
          </cell>
          <cell r="B184">
            <v>0.24601278753853154</v>
          </cell>
          <cell r="D184">
            <v>-0.60153021068062273</v>
          </cell>
          <cell r="E184">
            <v>0.35399368376611967</v>
          </cell>
        </row>
        <row r="185">
          <cell r="A185">
            <v>-1.1196316844213734</v>
          </cell>
          <cell r="B185">
            <v>0.24607960869990081</v>
          </cell>
          <cell r="D185">
            <v>-0.59880563377413065</v>
          </cell>
          <cell r="E185">
            <v>0.35461699345664682</v>
          </cell>
        </row>
        <row r="186">
          <cell r="A186">
            <v>-1.116482835967628</v>
          </cell>
          <cell r="B186">
            <v>0.24666426401187636</v>
          </cell>
          <cell r="D186">
            <v>-0.59541494913493387</v>
          </cell>
          <cell r="E186">
            <v>0.35539338033921464</v>
          </cell>
        </row>
        <row r="187">
          <cell r="A187">
            <v>-1.1138315559023571</v>
          </cell>
          <cell r="B187">
            <v>0.24715725837557698</v>
          </cell>
          <cell r="D187">
            <v>-0.58642109151692068</v>
          </cell>
          <cell r="E187">
            <v>0.35745644277071376</v>
          </cell>
        </row>
        <row r="188">
          <cell r="A188">
            <v>-1.1123798161976086</v>
          </cell>
          <cell r="B188">
            <v>0.24742748351988547</v>
          </cell>
          <cell r="D188">
            <v>-0.58610671232551048</v>
          </cell>
          <cell r="E188">
            <v>0.35752865303821507</v>
          </cell>
        </row>
        <row r="189">
          <cell r="A189">
            <v>-1.1123728344438464</v>
          </cell>
          <cell r="B189">
            <v>0.24742878357446593</v>
          </cell>
          <cell r="D189">
            <v>-0.58093544513302486</v>
          </cell>
          <cell r="E189">
            <v>0.35871737616832738</v>
          </cell>
        </row>
        <row r="190">
          <cell r="A190">
            <v>-1.1106990582969418</v>
          </cell>
          <cell r="B190">
            <v>0.24774058545678618</v>
          </cell>
          <cell r="D190">
            <v>-0.57159908126704551</v>
          </cell>
          <cell r="E190">
            <v>0.36086792712868571</v>
          </cell>
        </row>
        <row r="191">
          <cell r="A191">
            <v>-1.1101502239751859</v>
          </cell>
          <cell r="B191">
            <v>0.24784288322863521</v>
          </cell>
          <cell r="D191">
            <v>-0.5576824181667881</v>
          </cell>
          <cell r="E191">
            <v>0.36408387283030713</v>
          </cell>
        </row>
        <row r="192">
          <cell r="A192">
            <v>-1.1065487224311852</v>
          </cell>
          <cell r="B192">
            <v>0.2485148731175032</v>
          </cell>
          <cell r="D192">
            <v>-0.5576824181667881</v>
          </cell>
          <cell r="E192">
            <v>0.36408387283030713</v>
          </cell>
        </row>
        <row r="193">
          <cell r="A193">
            <v>-1.1053190187681983</v>
          </cell>
          <cell r="B193">
            <v>0.24874459772297974</v>
          </cell>
          <cell r="D193">
            <v>-0.5576824181667881</v>
          </cell>
          <cell r="E193">
            <v>0.36408387283030713</v>
          </cell>
        </row>
        <row r="194">
          <cell r="A194">
            <v>-1.1029317635662428</v>
          </cell>
          <cell r="B194">
            <v>0.24919097335706109</v>
          </cell>
          <cell r="D194">
            <v>-0.55759695462798065</v>
          </cell>
          <cell r="E194">
            <v>0.36410366016034379</v>
          </cell>
        </row>
        <row r="195">
          <cell r="A195">
            <v>-1.0999048728159797</v>
          </cell>
          <cell r="B195">
            <v>0.24975771879821765</v>
          </cell>
          <cell r="D195">
            <v>-0.55233648546191383</v>
          </cell>
          <cell r="E195">
            <v>0.3653224965888065</v>
          </cell>
        </row>
        <row r="196">
          <cell r="A196">
            <v>-1.0999048728159797</v>
          </cell>
          <cell r="B196">
            <v>0.24975771879821765</v>
          </cell>
          <cell r="D196">
            <v>-0.54824358862172451</v>
          </cell>
          <cell r="E196">
            <v>0.36627200577751345</v>
          </cell>
        </row>
        <row r="197">
          <cell r="A197">
            <v>-1.0995282597441443</v>
          </cell>
          <cell r="B197">
            <v>0.24982829475450827</v>
          </cell>
          <cell r="D197">
            <v>-0.54717040361364699</v>
          </cell>
          <cell r="E197">
            <v>0.36652114580407086</v>
          </cell>
        </row>
        <row r="198">
          <cell r="A198">
            <v>-1.0968940843624657</v>
          </cell>
          <cell r="B198">
            <v>0.25032230167304653</v>
          </cell>
          <cell r="D198">
            <v>-0.54468177934012907</v>
          </cell>
          <cell r="E198">
            <v>0.36709915474193078</v>
          </cell>
        </row>
        <row r="199">
          <cell r="A199">
            <v>-1.0941482202154007</v>
          </cell>
          <cell r="B199">
            <v>0.25083794660609221</v>
          </cell>
          <cell r="D199">
            <v>-0.54422070431554026</v>
          </cell>
          <cell r="E199">
            <v>0.36720628626119117</v>
          </cell>
        </row>
        <row r="200">
          <cell r="A200">
            <v>-1.0940627562761986</v>
          </cell>
          <cell r="B200">
            <v>0.25085400718378276</v>
          </cell>
          <cell r="D200">
            <v>-0.54002209807688328</v>
          </cell>
          <cell r="E200">
            <v>0.36818244170298564</v>
          </cell>
        </row>
        <row r="201">
          <cell r="A201">
            <v>-1.0913308556366579</v>
          </cell>
          <cell r="B201">
            <v>0.2513677524497665</v>
          </cell>
          <cell r="D201">
            <v>-0.52998332524591718</v>
          </cell>
          <cell r="E201">
            <v>0.37052077716265869</v>
          </cell>
        </row>
        <row r="202">
          <cell r="A202">
            <v>-1.0885701281385403</v>
          </cell>
          <cell r="B202">
            <v>0.2518876282025248</v>
          </cell>
          <cell r="D202">
            <v>-0.52984580518233448</v>
          </cell>
          <cell r="E202">
            <v>0.37055285224376144</v>
          </cell>
        </row>
        <row r="203">
          <cell r="A203">
            <v>-1.0859857675487024</v>
          </cell>
          <cell r="B203">
            <v>0.25237493795820537</v>
          </cell>
          <cell r="D203">
            <v>-0.52687800713642918</v>
          </cell>
          <cell r="E203">
            <v>0.37124533718289515</v>
          </cell>
        </row>
        <row r="204">
          <cell r="A204">
            <v>-1.0859857675487024</v>
          </cell>
          <cell r="B204">
            <v>0.25237493795820537</v>
          </cell>
          <cell r="D204">
            <v>-0.52491297931357583</v>
          </cell>
          <cell r="E204">
            <v>0.37170413430370597</v>
          </cell>
        </row>
        <row r="205">
          <cell r="A205">
            <v>-1.0850758808123422</v>
          </cell>
          <cell r="B205">
            <v>0.25254665572949953</v>
          </cell>
          <cell r="D205">
            <v>-0.5235908303580189</v>
          </cell>
          <cell r="E205">
            <v>0.37201296153688562</v>
          </cell>
        </row>
        <row r="206">
          <cell r="A206">
            <v>-1.0819534031930471</v>
          </cell>
          <cell r="B206">
            <v>0.25313653126859592</v>
          </cell>
          <cell r="D206">
            <v>-0.51734283688707072</v>
          </cell>
          <cell r="E206">
            <v>0.37347377691695594</v>
          </cell>
        </row>
        <row r="207">
          <cell r="A207">
            <v>-1.0801329320137534</v>
          </cell>
          <cell r="B207">
            <v>0.2534808613371522</v>
          </cell>
          <cell r="D207">
            <v>-0.51113997301335024</v>
          </cell>
          <cell r="E207">
            <v>0.37492632729062686</v>
          </cell>
        </row>
        <row r="208">
          <cell r="A208">
            <v>-1.0800474680745513</v>
          </cell>
          <cell r="B208">
            <v>0.25349703387501976</v>
          </cell>
          <cell r="D208">
            <v>-0.50968813076528618</v>
          </cell>
          <cell r="E208">
            <v>0.37526663780561981</v>
          </cell>
        </row>
        <row r="209">
          <cell r="A209">
            <v>-1.0783667101738845</v>
          </cell>
          <cell r="B209">
            <v>0.2538152260165053</v>
          </cell>
          <cell r="D209">
            <v>-0.50731797984652838</v>
          </cell>
          <cell r="E209">
            <v>0.37582246381412893</v>
          </cell>
        </row>
        <row r="210">
          <cell r="A210">
            <v>-1.0783062325155652</v>
          </cell>
          <cell r="B210">
            <v>0.25382668023563287</v>
          </cell>
          <cell r="D210">
            <v>-0.50601597380692154</v>
          </cell>
          <cell r="E210">
            <v>0.37612793765796482</v>
          </cell>
        </row>
        <row r="211">
          <cell r="A211">
            <v>-1.0765733636643033</v>
          </cell>
          <cell r="B211">
            <v>0.25415502332192935</v>
          </cell>
          <cell r="D211">
            <v>-0.50538332041277101</v>
          </cell>
          <cell r="E211">
            <v>0.37627640502087695</v>
          </cell>
        </row>
        <row r="212">
          <cell r="A212">
            <v>-1.072846957366514</v>
          </cell>
          <cell r="B212">
            <v>0.25486204872254253</v>
          </cell>
          <cell r="D212">
            <v>-0.4978620456178724</v>
          </cell>
          <cell r="E212">
            <v>0.37804322739914203</v>
          </cell>
        </row>
        <row r="213">
          <cell r="A213">
            <v>-1.0716715034433462</v>
          </cell>
          <cell r="B213">
            <v>0.25508534041852288</v>
          </cell>
          <cell r="D213">
            <v>-0.49311670405182495</v>
          </cell>
          <cell r="E213">
            <v>0.37915962716456636</v>
          </cell>
        </row>
        <row r="214">
          <cell r="A214">
            <v>-1.0700447985185049</v>
          </cell>
          <cell r="B214">
            <v>0.2553945648263915</v>
          </cell>
          <cell r="D214">
            <v>-0.4894721174791426</v>
          </cell>
          <cell r="E214">
            <v>0.38001793117075672</v>
          </cell>
        </row>
        <row r="215">
          <cell r="A215">
            <v>-1.069287389017064</v>
          </cell>
          <cell r="B215">
            <v>0.25553862669656463</v>
          </cell>
          <cell r="D215">
            <v>-0.48765164629984908</v>
          </cell>
          <cell r="E215">
            <v>0.38044693560071519</v>
          </cell>
        </row>
        <row r="216">
          <cell r="A216">
            <v>-1.0657076777516634</v>
          </cell>
          <cell r="B216">
            <v>0.25622022182523396</v>
          </cell>
          <cell r="D216">
            <v>-0.48588542445998012</v>
          </cell>
          <cell r="E216">
            <v>0.38086333438373088</v>
          </cell>
        </row>
        <row r="217">
          <cell r="A217">
            <v>-1.0618749647967007</v>
          </cell>
          <cell r="B217">
            <v>0.25695130956260459</v>
          </cell>
          <cell r="D217">
            <v>-0.48550667259892055</v>
          </cell>
          <cell r="E217">
            <v>0.3809526505465427</v>
          </cell>
        </row>
        <row r="218">
          <cell r="A218">
            <v>-1.0594022456555432</v>
          </cell>
          <cell r="B218">
            <v>0.25742370289966282</v>
          </cell>
          <cell r="D218">
            <v>-0.48541422690595598</v>
          </cell>
          <cell r="E218">
            <v>0.38097445204425129</v>
          </cell>
        </row>
        <row r="219">
          <cell r="A219">
            <v>-1.057092572395105</v>
          </cell>
          <cell r="B219">
            <v>0.2578654598184339</v>
          </cell>
          <cell r="D219">
            <v>-0.47868491375194294</v>
          </cell>
          <cell r="E219">
            <v>0.38256271174705564</v>
          </cell>
        </row>
        <row r="220">
          <cell r="A220">
            <v>-1.0564497960711241</v>
          </cell>
          <cell r="B220">
            <v>0.25798848762281135</v>
          </cell>
          <cell r="D220">
            <v>-0.47644435358237669</v>
          </cell>
          <cell r="E220">
            <v>0.38309209013790557</v>
          </cell>
        </row>
        <row r="221">
          <cell r="A221">
            <v>-1.054451415259664</v>
          </cell>
          <cell r="B221">
            <v>0.25837122349223146</v>
          </cell>
          <cell r="D221">
            <v>-0.47644435358237669</v>
          </cell>
          <cell r="E221">
            <v>0.38309209013790557</v>
          </cell>
        </row>
        <row r="222">
          <cell r="A222">
            <v>-1.0539950810566925</v>
          </cell>
          <cell r="B222">
            <v>0.25845867385544552</v>
          </cell>
          <cell r="D222">
            <v>-0.47351958533854355</v>
          </cell>
          <cell r="E222">
            <v>0.38378354398256931</v>
          </cell>
        </row>
        <row r="223">
          <cell r="A223">
            <v>-1.0525220529180026</v>
          </cell>
          <cell r="B223">
            <v>0.25874109160219039</v>
          </cell>
          <cell r="D223">
            <v>-0.47200984993735451</v>
          </cell>
          <cell r="E223">
            <v>0.38414064953550536</v>
          </cell>
        </row>
        <row r="224">
          <cell r="A224">
            <v>-1.0482454102098757</v>
          </cell>
          <cell r="B224">
            <v>0.2595621725306349</v>
          </cell>
          <cell r="D224">
            <v>-0.46717106821374099</v>
          </cell>
          <cell r="E224">
            <v>0.38528603200394973</v>
          </cell>
        </row>
        <row r="225">
          <cell r="A225">
            <v>-1.0449878710356635</v>
          </cell>
          <cell r="B225">
            <v>0.26018872803458382</v>
          </cell>
          <cell r="D225">
            <v>-0.46349731240280106</v>
          </cell>
          <cell r="E225">
            <v>0.38615649278245484</v>
          </cell>
        </row>
        <row r="226">
          <cell r="A226">
            <v>-1.0442479972950083</v>
          </cell>
          <cell r="B226">
            <v>0.26033117200803813</v>
          </cell>
          <cell r="D226">
            <v>-0.46083601235141014</v>
          </cell>
          <cell r="E226">
            <v>0.38678751724092453</v>
          </cell>
        </row>
        <row r="227">
          <cell r="A227">
            <v>-1.0438963705040556</v>
          </cell>
          <cell r="B227">
            <v>0.26039888656542665</v>
          </cell>
          <cell r="D227">
            <v>-0.45584260628101642</v>
          </cell>
          <cell r="E227">
            <v>0.38797253538941323</v>
          </cell>
        </row>
        <row r="228">
          <cell r="A228">
            <v>-1.0411426247597002</v>
          </cell>
          <cell r="B228">
            <v>0.26092958387495141</v>
          </cell>
          <cell r="D228">
            <v>-0.4555759428870807</v>
          </cell>
          <cell r="E228">
            <v>0.38803585646280458</v>
          </cell>
        </row>
        <row r="229">
          <cell r="A229">
            <v>-1.0383112966734329</v>
          </cell>
          <cell r="B229">
            <v>0.26147596176242427</v>
          </cell>
          <cell r="D229">
            <v>-0.43728720757919481</v>
          </cell>
          <cell r="E229">
            <v>0.39238756288124121</v>
          </cell>
        </row>
        <row r="230">
          <cell r="A230">
            <v>-1.0383112966734329</v>
          </cell>
          <cell r="B230">
            <v>0.26147596176242427</v>
          </cell>
          <cell r="D230">
            <v>-0.43384022823905399</v>
          </cell>
          <cell r="E230">
            <v>0.39320969433613656</v>
          </cell>
        </row>
        <row r="231">
          <cell r="A231">
            <v>-1.0370746112566833</v>
          </cell>
          <cell r="B231">
            <v>0.26171484392154193</v>
          </cell>
          <cell r="D231">
            <v>-0.43058816027096197</v>
          </cell>
          <cell r="E231">
            <v>0.39398589307565962</v>
          </cell>
        </row>
        <row r="232">
          <cell r="A232">
            <v>-1.0370746112566833</v>
          </cell>
          <cell r="B232">
            <v>0.26171484392154193</v>
          </cell>
          <cell r="D232">
            <v>-0.42990504920461192</v>
          </cell>
          <cell r="E232">
            <v>0.39414900516934998</v>
          </cell>
        </row>
        <row r="233">
          <cell r="A233">
            <v>-1.0369620226477689</v>
          </cell>
          <cell r="B233">
            <v>0.26173659889694062</v>
          </cell>
          <cell r="D233">
            <v>-0.42270453809617992</v>
          </cell>
          <cell r="E233">
            <v>0.39586975939333235</v>
          </cell>
        </row>
        <row r="234">
          <cell r="A234">
            <v>-1.0342502653245731</v>
          </cell>
          <cell r="B234">
            <v>0.26226093171725318</v>
          </cell>
          <cell r="D234">
            <v>-0.41635083562715886</v>
          </cell>
          <cell r="E234">
            <v>0.39739029202304721</v>
          </cell>
        </row>
        <row r="235">
          <cell r="A235">
            <v>-1.0299012252183584</v>
          </cell>
          <cell r="B235">
            <v>0.2631032541663948</v>
          </cell>
          <cell r="D235">
            <v>-0.41130542114948559</v>
          </cell>
          <cell r="E235">
            <v>0.39859914699392657</v>
          </cell>
        </row>
        <row r="236">
          <cell r="A236">
            <v>-1.0289206830676343</v>
          </cell>
          <cell r="B236">
            <v>0.2632934057662733</v>
          </cell>
          <cell r="D236">
            <v>-0.40952907678018124</v>
          </cell>
          <cell r="E236">
            <v>0.39902504507919112</v>
          </cell>
        </row>
        <row r="237">
          <cell r="A237">
            <v>-1.0280474010504577</v>
          </cell>
          <cell r="B237">
            <v>0.26346283128033454</v>
          </cell>
          <cell r="D237">
            <v>-0.40868126615432154</v>
          </cell>
          <cell r="E237">
            <v>0.39922837090215857</v>
          </cell>
        </row>
        <row r="238">
          <cell r="A238">
            <v>-1.026314532199196</v>
          </cell>
          <cell r="B238">
            <v>0.26379923257435911</v>
          </cell>
          <cell r="D238">
            <v>-0.39415329422254347</v>
          </cell>
          <cell r="E238">
            <v>0.40271788076773229</v>
          </cell>
        </row>
        <row r="239">
          <cell r="A239">
            <v>-1.023934258751003</v>
          </cell>
          <cell r="B239">
            <v>0.26426176339730223</v>
          </cell>
          <cell r="D239">
            <v>-0.39395574221661195</v>
          </cell>
          <cell r="E239">
            <v>0.40276540008750822</v>
          </cell>
        </row>
        <row r="240">
          <cell r="A240">
            <v>-1.0221510351712517</v>
          </cell>
          <cell r="B240">
            <v>0.26460861678720016</v>
          </cell>
          <cell r="D240">
            <v>-0.36957623150212959</v>
          </cell>
          <cell r="E240">
            <v>0.40864342294365785</v>
          </cell>
        </row>
        <row r="241">
          <cell r="A241">
            <v>-1.0167460093616254</v>
          </cell>
          <cell r="B241">
            <v>0.26566172290564954</v>
          </cell>
          <cell r="D241">
            <v>-0.36018865652908311</v>
          </cell>
          <cell r="E241">
            <v>0.41091389828281344</v>
          </cell>
        </row>
        <row r="242">
          <cell r="A242">
            <v>-1.0146359875018796</v>
          </cell>
          <cell r="B242">
            <v>0.26607356121116688</v>
          </cell>
          <cell r="D242">
            <v>-0.35484272342381407</v>
          </cell>
          <cell r="E242">
            <v>0.41220856795195515</v>
          </cell>
        </row>
        <row r="243">
          <cell r="A243">
            <v>-1.0145909131312614</v>
          </cell>
          <cell r="B243">
            <v>0.26608236335590846</v>
          </cell>
          <cell r="D243">
            <v>-0.35245546822185864</v>
          </cell>
          <cell r="E243">
            <v>0.4127871033505936</v>
          </cell>
        </row>
        <row r="244">
          <cell r="A244">
            <v>-1.0142323041861516</v>
          </cell>
          <cell r="B244">
            <v>0.26615239929552453</v>
          </cell>
          <cell r="D244">
            <v>-0.34393594933393745</v>
          </cell>
          <cell r="E244">
            <v>0.41485370586119663</v>
          </cell>
        </row>
        <row r="245">
          <cell r="A245">
            <v>-1.0115710041347605</v>
          </cell>
          <cell r="B245">
            <v>0.26667251529380781</v>
          </cell>
          <cell r="D245">
            <v>-0.34198114658383533</v>
          </cell>
          <cell r="E245">
            <v>0.41532831328558939</v>
          </cell>
        </row>
        <row r="246">
          <cell r="A246">
            <v>-1.0097978005411294</v>
          </cell>
          <cell r="B246">
            <v>0.26701942338518503</v>
          </cell>
          <cell r="D246">
            <v>-0.33828186495575835</v>
          </cell>
          <cell r="E246">
            <v>0.41622689288540188</v>
          </cell>
        </row>
        <row r="247">
          <cell r="A247">
            <v>-1.0090982849936032</v>
          </cell>
          <cell r="B247">
            <v>0.2671563549143981</v>
          </cell>
          <cell r="D247">
            <v>-0.32562272999022185</v>
          </cell>
          <cell r="E247">
            <v>0.41930605998071169</v>
          </cell>
        </row>
        <row r="248">
          <cell r="A248">
            <v>-1.0085999627698665</v>
          </cell>
          <cell r="B248">
            <v>0.26725392967108869</v>
          </cell>
          <cell r="D248">
            <v>-0.32440629003273797</v>
          </cell>
          <cell r="E248">
            <v>0.41960227814680673</v>
          </cell>
        </row>
        <row r="249">
          <cell r="A249">
            <v>-1.0057197670519926</v>
          </cell>
          <cell r="B249">
            <v>0.2678183342474349</v>
          </cell>
          <cell r="D249">
            <v>-0.32220920578160916</v>
          </cell>
          <cell r="E249">
            <v>0.4201374420266682</v>
          </cell>
        </row>
        <row r="250">
          <cell r="A250">
            <v>-1.001924898955278</v>
          </cell>
          <cell r="B250">
            <v>0.26856313163172257</v>
          </cell>
          <cell r="D250">
            <v>-0.31931740003702214</v>
          </cell>
          <cell r="E250">
            <v>0.42084211169460484</v>
          </cell>
        </row>
        <row r="251">
          <cell r="A251">
            <v>-1.0011625518682259</v>
          </cell>
          <cell r="B251">
            <v>0.26871291120727364</v>
          </cell>
          <cell r="D251">
            <v>-0.31232406201969359</v>
          </cell>
          <cell r="E251">
            <v>0.42254756329335241</v>
          </cell>
        </row>
        <row r="252">
          <cell r="A252">
            <v>-1.0011625518682259</v>
          </cell>
          <cell r="B252">
            <v>0.26871291120727364</v>
          </cell>
          <cell r="D252">
            <v>-0.31020752677212488</v>
          </cell>
          <cell r="E252">
            <v>0.42306408474533924</v>
          </cell>
        </row>
        <row r="253">
          <cell r="A253">
            <v>-1.0011354271985138</v>
          </cell>
          <cell r="B253">
            <v>0.26871824140872352</v>
          </cell>
          <cell r="D253">
            <v>-0.30536957124745678</v>
          </cell>
          <cell r="E253">
            <v>0.42424537450113009</v>
          </cell>
        </row>
        <row r="254">
          <cell r="A254">
            <v>-1.0011354271985138</v>
          </cell>
          <cell r="B254">
            <v>0.26871824140872352</v>
          </cell>
          <cell r="D254">
            <v>-0.30444417868008</v>
          </cell>
          <cell r="E254">
            <v>0.42447142786491948</v>
          </cell>
        </row>
        <row r="255">
          <cell r="A255">
            <v>-0.99892199169865969</v>
          </cell>
          <cell r="B255">
            <v>0.26915342345176985</v>
          </cell>
          <cell r="D255">
            <v>-0.30417317206300187</v>
          </cell>
          <cell r="E255">
            <v>0.4245376348990394</v>
          </cell>
        </row>
        <row r="256">
          <cell r="A256">
            <v>-0.9988125442658129</v>
          </cell>
          <cell r="B256">
            <v>0.26917495338469855</v>
          </cell>
          <cell r="D256">
            <v>-0.29622697363592931</v>
          </cell>
          <cell r="E256">
            <v>0.42648008888433309</v>
          </cell>
        </row>
        <row r="257">
          <cell r="A257">
            <v>-0.99757585884906352</v>
          </cell>
          <cell r="B257">
            <v>0.26941830332505673</v>
          </cell>
          <cell r="D257">
            <v>-0.28934204127014013</v>
          </cell>
          <cell r="E257">
            <v>0.42816495388421955</v>
          </cell>
        </row>
        <row r="258">
          <cell r="A258">
            <v>-0.99447048631375534</v>
          </cell>
          <cell r="B258">
            <v>0.27002997775703053</v>
          </cell>
          <cell r="D258">
            <v>-0.28554019141966319</v>
          </cell>
          <cell r="E258">
            <v>0.42909605092720526</v>
          </cell>
        </row>
        <row r="259">
          <cell r="A259">
            <v>-0.99160889238170791</v>
          </cell>
          <cell r="B259">
            <v>0.27059440843502242</v>
          </cell>
          <cell r="D259">
            <v>-0.2843306310730207</v>
          </cell>
          <cell r="E259">
            <v>0.42939238548476782</v>
          </cell>
        </row>
        <row r="260">
          <cell r="A260">
            <v>-0.99026275953211162</v>
          </cell>
          <cell r="B260">
            <v>0.27086018084746416</v>
          </cell>
          <cell r="D260">
            <v>-0.27005445918412563</v>
          </cell>
          <cell r="E260">
            <v>0.43289372543309224</v>
          </cell>
        </row>
        <row r="261">
          <cell r="A261">
            <v>-0.99020332365509967</v>
          </cell>
          <cell r="B261">
            <v>0.27087191929248727</v>
          </cell>
          <cell r="D261">
            <v>-0.26820641761914976</v>
          </cell>
          <cell r="E261">
            <v>0.43334746976935301</v>
          </cell>
        </row>
        <row r="262">
          <cell r="A262">
            <v>-0.98984267054183905</v>
          </cell>
          <cell r="B262">
            <v>0.2709431542844995</v>
          </cell>
          <cell r="D262">
            <v>-0.24983630710875779</v>
          </cell>
          <cell r="E262">
            <v>0.43786378992382236</v>
          </cell>
        </row>
        <row r="263">
          <cell r="A263">
            <v>-0.98982566880195666</v>
          </cell>
          <cell r="B263">
            <v>0.27094651270160675</v>
          </cell>
          <cell r="D263">
            <v>-0.24851415815320094</v>
          </cell>
          <cell r="E263">
            <v>0.43818924915658258</v>
          </cell>
        </row>
        <row r="264">
          <cell r="A264">
            <v>-0.98860912630115738</v>
          </cell>
          <cell r="B264">
            <v>0.27118688876811675</v>
          </cell>
          <cell r="D264">
            <v>-0.2416923993062233</v>
          </cell>
          <cell r="E264">
            <v>0.43986932777175269</v>
          </cell>
        </row>
        <row r="265">
          <cell r="A265">
            <v>-0.98725985267588801</v>
          </cell>
          <cell r="B265">
            <v>0.27145364767668245</v>
          </cell>
          <cell r="D265">
            <v>-0.2416923993062233</v>
          </cell>
          <cell r="E265">
            <v>0.43986932777175269</v>
          </cell>
        </row>
        <row r="266">
          <cell r="A266">
            <v>-0.98681577979157598</v>
          </cell>
          <cell r="B266">
            <v>0.27154147935825401</v>
          </cell>
          <cell r="D266">
            <v>-0.23603831492804422</v>
          </cell>
          <cell r="E266">
            <v>0.44126287547746385</v>
          </cell>
        </row>
        <row r="267">
          <cell r="A267">
            <v>-0.98575765529893999</v>
          </cell>
          <cell r="B267">
            <v>0.27175083406629258</v>
          </cell>
          <cell r="D267">
            <v>-0.23548793788240097</v>
          </cell>
          <cell r="E267">
            <v>0.44139857529407922</v>
          </cell>
        </row>
        <row r="268">
          <cell r="A268">
            <v>-0.98549363083601893</v>
          </cell>
          <cell r="B268">
            <v>0.27180308826828992</v>
          </cell>
          <cell r="D268">
            <v>-0.23093232024873586</v>
          </cell>
          <cell r="E268">
            <v>0.44252213314130917</v>
          </cell>
        </row>
        <row r="269">
          <cell r="A269">
            <v>-0.97459383849990489</v>
          </cell>
          <cell r="B269">
            <v>0.27396580031306611</v>
          </cell>
          <cell r="D269">
            <v>-0.22410752276900614</v>
          </cell>
          <cell r="E269">
            <v>0.44420643956582123</v>
          </cell>
        </row>
        <row r="270">
          <cell r="A270">
            <v>-0.96959953258598308</v>
          </cell>
          <cell r="B270">
            <v>0.27496033105613604</v>
          </cell>
          <cell r="D270">
            <v>-0.21080087065787201</v>
          </cell>
          <cell r="E270">
            <v>0.44749407234328387</v>
          </cell>
        </row>
        <row r="271">
          <cell r="A271">
            <v>-0.96678825319498718</v>
          </cell>
          <cell r="B271">
            <v>0.27552113411843643</v>
          </cell>
          <cell r="D271">
            <v>-0.19774598169099913</v>
          </cell>
          <cell r="E271">
            <v>0.45072397201283754</v>
          </cell>
        </row>
        <row r="272">
          <cell r="A272">
            <v>-0.9662210146443726</v>
          </cell>
          <cell r="B272">
            <v>0.27563437458994716</v>
          </cell>
          <cell r="D272">
            <v>-0.19417943198818099</v>
          </cell>
          <cell r="E272">
            <v>0.4516071036733364</v>
          </cell>
        </row>
        <row r="273">
          <cell r="A273">
            <v>-0.96525049247976846</v>
          </cell>
          <cell r="B273">
            <v>0.27582819129824321</v>
          </cell>
          <cell r="D273">
            <v>-0.1938006801271214</v>
          </cell>
          <cell r="E273">
            <v>0.45170090636824461</v>
          </cell>
        </row>
        <row r="274">
          <cell r="A274">
            <v>-0.96383375944241745</v>
          </cell>
          <cell r="B274">
            <v>0.27611126932837343</v>
          </cell>
          <cell r="D274">
            <v>-0.18965732561473264</v>
          </cell>
          <cell r="E274">
            <v>0.45272728329927775</v>
          </cell>
        </row>
        <row r="275">
          <cell r="A275">
            <v>-0.96242614654765812</v>
          </cell>
          <cell r="B275">
            <v>0.27639270296460949</v>
          </cell>
          <cell r="D275">
            <v>-0.1857597398483295</v>
          </cell>
          <cell r="E275">
            <v>0.45369314650505277</v>
          </cell>
        </row>
        <row r="276">
          <cell r="A276">
            <v>-0.96211799487435312</v>
          </cell>
          <cell r="B276">
            <v>0.27645433747690012</v>
          </cell>
          <cell r="D276">
            <v>-0.1845062017385915</v>
          </cell>
          <cell r="E276">
            <v>0.45400386103526585</v>
          </cell>
        </row>
        <row r="277">
          <cell r="A277">
            <v>-0.9597578643421103</v>
          </cell>
          <cell r="B277">
            <v>0.2769266770873694</v>
          </cell>
          <cell r="D277">
            <v>-0.18019126845624617</v>
          </cell>
          <cell r="E277">
            <v>0.45507367615631383</v>
          </cell>
        </row>
        <row r="278">
          <cell r="A278">
            <v>-0.9580771064414435</v>
          </cell>
          <cell r="B278">
            <v>0.2772633553319544</v>
          </cell>
          <cell r="D278">
            <v>-0.17828533333775043</v>
          </cell>
          <cell r="E278">
            <v>0.4555463533756387</v>
          </cell>
        </row>
        <row r="279">
          <cell r="A279">
            <v>-0.9580771064414435</v>
          </cell>
          <cell r="B279">
            <v>0.2772633553319544</v>
          </cell>
          <cell r="D279">
            <v>-0.15720226635332518</v>
          </cell>
          <cell r="E279">
            <v>0.46078016867649985</v>
          </cell>
        </row>
        <row r="280">
          <cell r="A280">
            <v>-0.95764789730857902</v>
          </cell>
          <cell r="B280">
            <v>0.27734937207975946</v>
          </cell>
          <cell r="D280">
            <v>-0.15461526433663042</v>
          </cell>
          <cell r="E280">
            <v>0.4614230047314421</v>
          </cell>
        </row>
        <row r="281">
          <cell r="A281">
            <v>-0.95496161097630528</v>
          </cell>
          <cell r="B281">
            <v>0.27788809746840937</v>
          </cell>
          <cell r="D281">
            <v>-0.15409689341762239</v>
          </cell>
          <cell r="E281">
            <v>0.46155182860282512</v>
          </cell>
        </row>
        <row r="282">
          <cell r="A282">
            <v>-0.95413878663132834</v>
          </cell>
          <cell r="B282">
            <v>0.27805324075965043</v>
          </cell>
          <cell r="D282">
            <v>-0.15166815163916575</v>
          </cell>
          <cell r="E282">
            <v>0.46215547980366828</v>
          </cell>
        </row>
        <row r="283">
          <cell r="A283">
            <v>-0.95393375232944932</v>
          </cell>
          <cell r="B283">
            <v>0.27809440114371903</v>
          </cell>
          <cell r="D283">
            <v>-0.13841784945558536</v>
          </cell>
          <cell r="E283">
            <v>0.46545068233676162</v>
          </cell>
        </row>
        <row r="284">
          <cell r="A284">
            <v>-0.95258447830378534</v>
          </cell>
          <cell r="B284">
            <v>0.27836535965762382</v>
          </cell>
          <cell r="D284">
            <v>-0.13660750080572734</v>
          </cell>
          <cell r="E284">
            <v>0.46590113661810134</v>
          </cell>
        </row>
        <row r="285">
          <cell r="A285">
            <v>-0.9525573536340729</v>
          </cell>
          <cell r="B285">
            <v>0.27837080844212103</v>
          </cell>
          <cell r="D285">
            <v>-0.12717655285795409</v>
          </cell>
          <cell r="E285">
            <v>0.46824864545874523</v>
          </cell>
        </row>
        <row r="286">
          <cell r="A286">
            <v>-0.95164312537743911</v>
          </cell>
          <cell r="B286">
            <v>0.27855449627872747</v>
          </cell>
          <cell r="D286">
            <v>-0.12594200623042862</v>
          </cell>
          <cell r="E286">
            <v>0.46855604952002067</v>
          </cell>
        </row>
        <row r="287">
          <cell r="A287">
            <v>-0.95052710733128321</v>
          </cell>
          <cell r="B287">
            <v>0.27877882879092925</v>
          </cell>
          <cell r="D287">
            <v>-0.11703316723604226</v>
          </cell>
          <cell r="E287">
            <v>0.47077505783570711</v>
          </cell>
        </row>
        <row r="288">
          <cell r="A288">
            <v>-0.95042938207342131</v>
          </cell>
          <cell r="B288">
            <v>0.27879847797267915</v>
          </cell>
          <cell r="D288">
            <v>-0.11699168065954135</v>
          </cell>
          <cell r="E288">
            <v>0.47078539405879227</v>
          </cell>
        </row>
        <row r="289">
          <cell r="A289">
            <v>-0.95003576686130886</v>
          </cell>
          <cell r="B289">
            <v>0.2788776290292882</v>
          </cell>
          <cell r="D289">
            <v>-0.11131162344578094</v>
          </cell>
          <cell r="E289">
            <v>0.47220079153855921</v>
          </cell>
        </row>
        <row r="290">
          <cell r="A290">
            <v>-0.949468982838647</v>
          </cell>
          <cell r="B290">
            <v>0.27899162635589542</v>
          </cell>
          <cell r="D290">
            <v>-0.10898604465258788</v>
          </cell>
          <cell r="E290">
            <v>0.47278042625060102</v>
          </cell>
        </row>
        <row r="291">
          <cell r="A291">
            <v>-0.94864615849366996</v>
          </cell>
          <cell r="B291">
            <v>0.27915717192815143</v>
          </cell>
          <cell r="D291">
            <v>-0.10252289475072041</v>
          </cell>
          <cell r="E291">
            <v>0.47439170299838657</v>
          </cell>
        </row>
        <row r="292">
          <cell r="A292">
            <v>-0.94717731410532924</v>
          </cell>
          <cell r="B292">
            <v>0.27945284105789081</v>
          </cell>
          <cell r="D292">
            <v>-8.7677800450333992E-2</v>
          </cell>
          <cell r="E292">
            <v>0.47809458106021951</v>
          </cell>
        </row>
        <row r="293">
          <cell r="A293">
            <v>-0.9446557273325652</v>
          </cell>
          <cell r="B293">
            <v>0.2799608673833936</v>
          </cell>
          <cell r="D293">
            <v>-8.6836971578236333E-2</v>
          </cell>
          <cell r="E293">
            <v>0.4783043886607376</v>
          </cell>
        </row>
        <row r="294">
          <cell r="A294">
            <v>-0.94362472750964144</v>
          </cell>
          <cell r="B294">
            <v>0.28016874633506783</v>
          </cell>
          <cell r="D294">
            <v>-7.1161068391872806E-2</v>
          </cell>
          <cell r="E294">
            <v>0.48221723644332432</v>
          </cell>
        </row>
        <row r="295">
          <cell r="A295">
            <v>-0.9395838390767316</v>
          </cell>
          <cell r="B295">
            <v>0.28098441281522696</v>
          </cell>
          <cell r="D295">
            <v>-5.1389127589646366E-2</v>
          </cell>
          <cell r="E295">
            <v>0.48715554466007494</v>
          </cell>
        </row>
        <row r="296">
          <cell r="A296">
            <v>-0.93604062197600646</v>
          </cell>
          <cell r="B296">
            <v>0.28170081185429852</v>
          </cell>
          <cell r="D296">
            <v>-3.7950644197570133E-2</v>
          </cell>
          <cell r="E296">
            <v>0.4905134775047158</v>
          </cell>
        </row>
        <row r="297">
          <cell r="A297">
            <v>-0.93301014473410038</v>
          </cell>
          <cell r="B297">
            <v>0.28231442064306445</v>
          </cell>
          <cell r="D297">
            <v>-3.6157297687988837E-2</v>
          </cell>
          <cell r="E297">
            <v>0.49096166024613697</v>
          </cell>
        </row>
        <row r="298">
          <cell r="A298">
            <v>-0.93018624411756545</v>
          </cell>
          <cell r="B298">
            <v>0.2828869311409189</v>
          </cell>
          <cell r="D298">
            <v>-3.0425630967897896E-2</v>
          </cell>
          <cell r="E298">
            <v>0.4923941789867376</v>
          </cell>
        </row>
        <row r="299">
          <cell r="A299">
            <v>-0.92842002227769649</v>
          </cell>
          <cell r="B299">
            <v>0.28324536764266312</v>
          </cell>
          <cell r="D299">
            <v>-2.5265942426669685E-2</v>
          </cell>
          <cell r="E299">
            <v>0.49368385039199314</v>
          </cell>
        </row>
        <row r="300">
          <cell r="A300">
            <v>-0.92842002227769649</v>
          </cell>
          <cell r="B300">
            <v>0.28324536764266312</v>
          </cell>
          <cell r="D300">
            <v>-2.2291845694798806E-2</v>
          </cell>
          <cell r="E300">
            <v>0.49442726934413039</v>
          </cell>
        </row>
        <row r="301">
          <cell r="A301">
            <v>-0.92830743366878199</v>
          </cell>
          <cell r="B301">
            <v>0.2832682256504242</v>
          </cell>
          <cell r="D301">
            <v>-2.0024160455125589E-2</v>
          </cell>
          <cell r="E301">
            <v>0.49499412715091978</v>
          </cell>
        </row>
        <row r="302">
          <cell r="A302">
            <v>-0.92818412487133117</v>
          </cell>
          <cell r="B302">
            <v>0.28329326137636751</v>
          </cell>
          <cell r="D302">
            <v>-1.3606139750090396E-2</v>
          </cell>
          <cell r="E302">
            <v>0.49659851753784678</v>
          </cell>
        </row>
        <row r="303">
          <cell r="A303">
            <v>-0.92575174047254327</v>
          </cell>
          <cell r="B303">
            <v>0.28378738851846153</v>
          </cell>
          <cell r="D303">
            <v>-1.1863250512314072E-2</v>
          </cell>
          <cell r="E303">
            <v>0.49703422215465864</v>
          </cell>
        </row>
        <row r="304">
          <cell r="A304">
            <v>-0.92512646773310325</v>
          </cell>
          <cell r="B304">
            <v>0.28391449369941862</v>
          </cell>
          <cell r="D304">
            <v>-1.1067550837049134E-2</v>
          </cell>
          <cell r="E304">
            <v>0.49723314053355516</v>
          </cell>
        </row>
        <row r="305">
          <cell r="A305">
            <v>-0.9203717009437995</v>
          </cell>
          <cell r="B305">
            <v>0.28488216372377922</v>
          </cell>
          <cell r="D305">
            <v>1.1373887147396733E-3</v>
          </cell>
          <cell r="E305">
            <v>0.50028434714803105</v>
          </cell>
        </row>
        <row r="306">
          <cell r="A306">
            <v>-0.91981503945057308</v>
          </cell>
          <cell r="B306">
            <v>0.28499558278477349</v>
          </cell>
          <cell r="D306">
            <v>1.0223691625322745E-2</v>
          </cell>
          <cell r="E306">
            <v>0.50255590064365052</v>
          </cell>
        </row>
        <row r="307">
          <cell r="A307">
            <v>-0.91358190973107234</v>
          </cell>
          <cell r="B307">
            <v>0.28626742729918836</v>
          </cell>
          <cell r="D307">
            <v>1.2555107447260516E-2</v>
          </cell>
          <cell r="E307">
            <v>0.50313873563182621</v>
          </cell>
        </row>
        <row r="308">
          <cell r="A308">
            <v>-0.91281168104672994</v>
          </cell>
          <cell r="B308">
            <v>0.28642482508538458</v>
          </cell>
          <cell r="D308">
            <v>1.589488028669955E-2</v>
          </cell>
          <cell r="E308">
            <v>0.50397363641134463</v>
          </cell>
        </row>
        <row r="309">
          <cell r="A309">
            <v>-0.91084516572659924</v>
          </cell>
          <cell r="B309">
            <v>0.28682692133720677</v>
          </cell>
          <cell r="D309">
            <v>1.7042207153311617E-2</v>
          </cell>
          <cell r="E309">
            <v>0.50426044867289499</v>
          </cell>
        </row>
        <row r="310">
          <cell r="A310">
            <v>-0.91084516572659924</v>
          </cell>
          <cell r="B310">
            <v>0.28682692133720677</v>
          </cell>
          <cell r="D310">
            <v>1.8311845856930242E-2</v>
          </cell>
          <cell r="E310">
            <v>0.50457783354360775</v>
          </cell>
        </row>
        <row r="311">
          <cell r="A311">
            <v>-0.909235008414082</v>
          </cell>
          <cell r="B311">
            <v>0.28715640369172024</v>
          </cell>
          <cell r="D311">
            <v>2.1387508824752509E-2</v>
          </cell>
          <cell r="E311">
            <v>0.50534667339899753</v>
          </cell>
        </row>
        <row r="312">
          <cell r="A312">
            <v>-0.90817688392144591</v>
          </cell>
          <cell r="B312">
            <v>0.28737304801092051</v>
          </cell>
          <cell r="D312">
            <v>6.475712163040577E-2</v>
          </cell>
          <cell r="E312">
            <v>0.51618362532059658</v>
          </cell>
        </row>
        <row r="313">
          <cell r="A313">
            <v>-0.90770568636742166</v>
          </cell>
          <cell r="B313">
            <v>0.28746955412110409</v>
          </cell>
          <cell r="D313">
            <v>6.9259084687509576E-2</v>
          </cell>
          <cell r="E313">
            <v>0.51730785316907479</v>
          </cell>
        </row>
        <row r="314">
          <cell r="A314">
            <v>-0.90108896182232312</v>
          </cell>
          <cell r="B314">
            <v>0.28882676680241576</v>
          </cell>
          <cell r="D314">
            <v>7.4290638200973924E-2</v>
          </cell>
          <cell r="E314">
            <v>0.51856412223326342</v>
          </cell>
        </row>
        <row r="315">
          <cell r="A315">
            <v>-0.90100349788312095</v>
          </cell>
          <cell r="B315">
            <v>0.28884432191364218</v>
          </cell>
          <cell r="D315">
            <v>0.12598420723055276</v>
          </cell>
          <cell r="E315">
            <v>0.53145445899100618</v>
          </cell>
        </row>
        <row r="316">
          <cell r="A316">
            <v>-0.90008508666911169</v>
          </cell>
          <cell r="B316">
            <v>0.28903301235219192</v>
          </cell>
          <cell r="D316">
            <v>0.12598420723055276</v>
          </cell>
          <cell r="E316">
            <v>0.53145445899100618</v>
          </cell>
        </row>
        <row r="317">
          <cell r="A317">
            <v>-0.89900402046413852</v>
          </cell>
          <cell r="B317">
            <v>0.28925521447014507</v>
          </cell>
          <cell r="D317">
            <v>0.12624722970702462</v>
          </cell>
          <cell r="E317">
            <v>0.53151995383792827</v>
          </cell>
        </row>
        <row r="318">
          <cell r="A318">
            <v>-0.88925589492114687</v>
          </cell>
          <cell r="B318">
            <v>0.29126340846591725</v>
          </cell>
          <cell r="D318">
            <v>0.14709863826204345</v>
          </cell>
          <cell r="E318">
            <v>0.53670849186650516</v>
          </cell>
        </row>
        <row r="319">
          <cell r="A319">
            <v>-0.88892126987007658</v>
          </cell>
          <cell r="B319">
            <v>0.29133248961698488</v>
          </cell>
          <cell r="D319">
            <v>0.1511531897017995</v>
          </cell>
          <cell r="E319">
            <v>0.53771651475264293</v>
          </cell>
        </row>
        <row r="320">
          <cell r="A320">
            <v>-0.88342864173241831</v>
          </cell>
          <cell r="B320">
            <v>0.29246778426808323</v>
          </cell>
          <cell r="D320">
            <v>0.15734448956303959</v>
          </cell>
          <cell r="E320">
            <v>0.53925516816170715</v>
          </cell>
        </row>
        <row r="321">
          <cell r="A321">
            <v>-0.88342864173241831</v>
          </cell>
          <cell r="B321">
            <v>0.29246778426808323</v>
          </cell>
          <cell r="D321">
            <v>0.18740685589508996</v>
          </cell>
          <cell r="E321">
            <v>0.5467150693270072</v>
          </cell>
        </row>
        <row r="322">
          <cell r="A322">
            <v>-0.88146685722855378</v>
          </cell>
          <cell r="B322">
            <v>0.29287390229383281</v>
          </cell>
          <cell r="D322">
            <v>0.19301581107643667</v>
          </cell>
          <cell r="E322">
            <v>0.54810469995433864</v>
          </cell>
        </row>
        <row r="323">
          <cell r="A323">
            <v>-0.87725913044691017</v>
          </cell>
          <cell r="B323">
            <v>0.2937460762143525</v>
          </cell>
          <cell r="D323">
            <v>0.19479903505658247</v>
          </cell>
          <cell r="E323">
            <v>0.54854634145656267</v>
          </cell>
        </row>
        <row r="324">
          <cell r="A324">
            <v>-0.87683904185703221</v>
          </cell>
          <cell r="B324">
            <v>0.29383323505768516</v>
          </cell>
          <cell r="D324">
            <v>0.19580680442033435</v>
          </cell>
          <cell r="E324">
            <v>0.54879589650957383</v>
          </cell>
        </row>
        <row r="325">
          <cell r="A325">
            <v>-0.87596410616106546</v>
          </cell>
          <cell r="B325">
            <v>0.2940148128137024</v>
          </cell>
          <cell r="D325">
            <v>0.19769573739855317</v>
          </cell>
          <cell r="E325">
            <v>0.54926358888277615</v>
          </cell>
        </row>
        <row r="326">
          <cell r="A326">
            <v>-0.87367243742774769</v>
          </cell>
          <cell r="B326">
            <v>0.29449071917116831</v>
          </cell>
          <cell r="D326">
            <v>0.23168161620924954</v>
          </cell>
          <cell r="E326">
            <v>0.5576627074265248</v>
          </cell>
        </row>
        <row r="327">
          <cell r="A327">
            <v>-0.8735869734885453</v>
          </cell>
          <cell r="B327">
            <v>0.29450847597831087</v>
          </cell>
          <cell r="D327">
            <v>0.23553073404578312</v>
          </cell>
          <cell r="E327">
            <v>0.55861197675284191</v>
          </cell>
        </row>
        <row r="328">
          <cell r="A328">
            <v>-0.87238753607173292</v>
          </cell>
          <cell r="B328">
            <v>0.29475774837818547</v>
          </cell>
          <cell r="D328">
            <v>0.24154177369028251</v>
          </cell>
          <cell r="E328">
            <v>0.56009356010489919</v>
          </cell>
        </row>
        <row r="329">
          <cell r="A329">
            <v>-0.87143187725818139</v>
          </cell>
          <cell r="B329">
            <v>0.29495644550243527</v>
          </cell>
          <cell r="D329">
            <v>0.25997621707546476</v>
          </cell>
          <cell r="E329">
            <v>0.56463044542440477</v>
          </cell>
        </row>
        <row r="330">
          <cell r="A330">
            <v>-0.87097080263398718</v>
          </cell>
          <cell r="B330">
            <v>0.29505233832700445</v>
          </cell>
          <cell r="D330">
            <v>0.27982573981920816</v>
          </cell>
          <cell r="E330">
            <v>0.56950350121663118</v>
          </cell>
        </row>
        <row r="331">
          <cell r="A331">
            <v>-0.86699737361315932</v>
          </cell>
          <cell r="B331">
            <v>0.29587946996366682</v>
          </cell>
          <cell r="D331">
            <v>0.30407465779805043</v>
          </cell>
          <cell r="E331">
            <v>0.57543829735205421</v>
          </cell>
        </row>
        <row r="332">
          <cell r="A332">
            <v>-0.866036974378385</v>
          </cell>
          <cell r="B332">
            <v>0.29607959377134513</v>
          </cell>
          <cell r="D332">
            <v>0.30706165912151928</v>
          </cell>
          <cell r="E332">
            <v>0.57616788390411577</v>
          </cell>
        </row>
        <row r="333">
          <cell r="A333">
            <v>-0.86150474547550104</v>
          </cell>
          <cell r="B333">
            <v>0.29702505710311006</v>
          </cell>
          <cell r="D333">
            <v>0.32514162288612136</v>
          </cell>
          <cell r="E333">
            <v>0.58057679143219065</v>
          </cell>
        </row>
        <row r="334">
          <cell r="A334">
            <v>-0.85982398757483436</v>
          </cell>
          <cell r="B334">
            <v>0.29737612100696853</v>
          </cell>
          <cell r="D334">
            <v>0.32704565656721984</v>
          </cell>
          <cell r="E334">
            <v>0.58104036642445056</v>
          </cell>
        </row>
        <row r="335">
          <cell r="A335">
            <v>-0.85657890136050452</v>
          </cell>
          <cell r="B335">
            <v>0.29805460641541459</v>
          </cell>
          <cell r="D335">
            <v>0.38041784391526701</v>
          </cell>
          <cell r="E335">
            <v>0.59397387785145883</v>
          </cell>
        </row>
        <row r="336">
          <cell r="A336">
            <v>-0.85480255699120022</v>
          </cell>
          <cell r="B336">
            <v>0.2984263830023523</v>
          </cell>
          <cell r="D336">
            <v>0.38583398671893021</v>
          </cell>
          <cell r="E336">
            <v>0.59527941543067742</v>
          </cell>
        </row>
        <row r="337">
          <cell r="A337">
            <v>-0.85083013035721577</v>
          </cell>
          <cell r="B337">
            <v>0.29925874773763134</v>
          </cell>
          <cell r="D337">
            <v>0.38883893814369941</v>
          </cell>
          <cell r="E337">
            <v>0.59600316607433035</v>
          </cell>
        </row>
        <row r="338">
          <cell r="A338">
            <v>-0.84991171914320651</v>
          </cell>
          <cell r="B338">
            <v>0.29945137677832295</v>
          </cell>
          <cell r="D338">
            <v>0.3938408205742473</v>
          </cell>
          <cell r="E338">
            <v>0.59720695572744076</v>
          </cell>
        </row>
        <row r="339">
          <cell r="A339">
            <v>-0.84942251746245656</v>
          </cell>
          <cell r="B339">
            <v>0.29955401169640994</v>
          </cell>
          <cell r="D339">
            <v>0.44045492483136672</v>
          </cell>
          <cell r="E339">
            <v>0.60836742488701234</v>
          </cell>
        </row>
        <row r="340">
          <cell r="A340">
            <v>-0.84742304004347424</v>
          </cell>
          <cell r="B340">
            <v>0.29997371293033881</v>
          </cell>
          <cell r="D340">
            <v>0.48934115006911238</v>
          </cell>
          <cell r="E340">
            <v>0.61995121185903213</v>
          </cell>
        </row>
        <row r="341">
          <cell r="A341">
            <v>-0.84619757416407693</v>
          </cell>
          <cell r="B341">
            <v>0.30023111094117771</v>
          </cell>
          <cell r="D341">
            <v>0.52121764909963186</v>
          </cell>
          <cell r="E341">
            <v>0.62743244928741837</v>
          </cell>
        </row>
        <row r="342">
          <cell r="A342">
            <v>-0.84317452439190321</v>
          </cell>
          <cell r="B342">
            <v>0.30086661399931258</v>
          </cell>
          <cell r="D342">
            <v>0.5396666277048382</v>
          </cell>
          <cell r="E342">
            <v>0.63173486343652385</v>
          </cell>
        </row>
        <row r="343">
          <cell r="A343">
            <v>-0.8422321292838546</v>
          </cell>
          <cell r="B343">
            <v>0.3010648801337738</v>
          </cell>
          <cell r="D343">
            <v>0.56543461840358678</v>
          </cell>
          <cell r="E343">
            <v>0.63770907121998888</v>
          </cell>
        </row>
        <row r="344">
          <cell r="A344">
            <v>-0.83734028944941219</v>
          </cell>
          <cell r="B344">
            <v>0.30209524529517029</v>
          </cell>
          <cell r="D344">
            <v>0.60951651151384845</v>
          </cell>
          <cell r="E344">
            <v>0.64783050393341834</v>
          </cell>
        </row>
        <row r="345">
          <cell r="A345">
            <v>-0.83734028944941219</v>
          </cell>
          <cell r="B345">
            <v>0.30209524529517029</v>
          </cell>
          <cell r="D345">
            <v>0.63349303792165057</v>
          </cell>
          <cell r="E345">
            <v>0.65328107547746039</v>
          </cell>
        </row>
        <row r="346">
          <cell r="A346">
            <v>-0.83647547668327571</v>
          </cell>
          <cell r="B346">
            <v>0.30227760817758031</v>
          </cell>
          <cell r="D346">
            <v>0.63876048884147985</v>
          </cell>
          <cell r="E346">
            <v>0.65447321369452893</v>
          </cell>
        </row>
        <row r="347">
          <cell r="A347">
            <v>-0.8345695415647798</v>
          </cell>
          <cell r="B347">
            <v>0.30267973247201541</v>
          </cell>
          <cell r="D347">
            <v>0.65018763070180929</v>
          </cell>
          <cell r="E347">
            <v>0.65705274357762355</v>
          </cell>
        </row>
        <row r="348">
          <cell r="A348">
            <v>-0.83326001383476189</v>
          </cell>
          <cell r="B348">
            <v>0.30295619896366449</v>
          </cell>
          <cell r="D348">
            <v>0.65542795655153152</v>
          </cell>
          <cell r="E348">
            <v>0.65823259571882098</v>
          </cell>
        </row>
        <row r="349">
          <cell r="A349">
            <v>-0.83193312485056148</v>
          </cell>
          <cell r="B349">
            <v>0.3032364763125126</v>
          </cell>
          <cell r="D349">
            <v>0.66329143540996871</v>
          </cell>
          <cell r="E349">
            <v>0.65999937571885592</v>
          </cell>
        </row>
        <row r="350">
          <cell r="A350">
            <v>-0.83106831248481972</v>
          </cell>
          <cell r="B350">
            <v>0.30341922851486414</v>
          </cell>
          <cell r="D350">
            <v>0.69547548845469276</v>
          </cell>
          <cell r="E350">
            <v>0.66718386748694991</v>
          </cell>
        </row>
        <row r="351">
          <cell r="A351">
            <v>-0.82917937910620598</v>
          </cell>
          <cell r="B351">
            <v>0.30381861410285876</v>
          </cell>
          <cell r="D351">
            <v>0.70066535743300495</v>
          </cell>
          <cell r="E351">
            <v>0.66833527396477677</v>
          </cell>
        </row>
        <row r="352">
          <cell r="A352">
            <v>-0.82706935724646025</v>
          </cell>
          <cell r="B352">
            <v>0.30426509552315056</v>
          </cell>
          <cell r="D352">
            <v>0.74255924663987039</v>
          </cell>
          <cell r="E352">
            <v>0.67755523932214567</v>
          </cell>
        </row>
        <row r="353">
          <cell r="A353">
            <v>-0.82658021039192475</v>
          </cell>
          <cell r="B353">
            <v>0.30436865188048007</v>
          </cell>
          <cell r="D353">
            <v>0.74991377770710832</v>
          </cell>
          <cell r="E353">
            <v>0.67915991147917798</v>
          </cell>
        </row>
        <row r="354">
          <cell r="A354">
            <v>-0.82604688150079086</v>
          </cell>
          <cell r="B354">
            <v>0.3044815845205241</v>
          </cell>
          <cell r="D354">
            <v>0.75567112761386657</v>
          </cell>
          <cell r="E354">
            <v>0.68041315179974027</v>
          </cell>
        </row>
        <row r="355">
          <cell r="A355">
            <v>-0.82528613326631395</v>
          </cell>
          <cell r="B355">
            <v>0.30464271407213017</v>
          </cell>
          <cell r="D355">
            <v>0.76339259624194855</v>
          </cell>
          <cell r="E355">
            <v>0.68208984954342289</v>
          </cell>
        </row>
        <row r="356">
          <cell r="A356">
            <v>-0.82488245035098129</v>
          </cell>
          <cell r="B356">
            <v>0.30472823520002862</v>
          </cell>
          <cell r="D356">
            <v>0.78300353493121178</v>
          </cell>
          <cell r="E356">
            <v>0.68632708318373736</v>
          </cell>
        </row>
        <row r="357">
          <cell r="A357">
            <v>-0.82425353499120968</v>
          </cell>
          <cell r="B357">
            <v>0.30486149919099459</v>
          </cell>
          <cell r="D357">
            <v>0.78810628629153123</v>
          </cell>
          <cell r="E357">
            <v>0.68742456896510706</v>
          </cell>
        </row>
        <row r="358">
          <cell r="A358">
            <v>-0.82304397464456724</v>
          </cell>
          <cell r="B358">
            <v>0.3051178908728171</v>
          </cell>
          <cell r="D358">
            <v>0.79527967232985597</v>
          </cell>
          <cell r="E358">
            <v>0.68896385287213957</v>
          </cell>
        </row>
        <row r="359">
          <cell r="A359">
            <v>-0.82200599306788114</v>
          </cell>
          <cell r="B359">
            <v>0.30533800923351301</v>
          </cell>
          <cell r="D359">
            <v>0.80113384844392288</v>
          </cell>
          <cell r="E359">
            <v>0.69021697004550975</v>
          </cell>
        </row>
        <row r="360">
          <cell r="A360">
            <v>-0.81936483593244014</v>
          </cell>
          <cell r="B360">
            <v>0.30589850422548798</v>
          </cell>
          <cell r="D360">
            <v>0.82856299406403711</v>
          </cell>
          <cell r="E360">
            <v>0.69605099676869986</v>
          </cell>
        </row>
        <row r="361">
          <cell r="A361">
            <v>-0.81898608407138052</v>
          </cell>
          <cell r="B361">
            <v>0.30597892847795582</v>
          </cell>
          <cell r="D361">
            <v>0.8370499505548441</v>
          </cell>
          <cell r="E361">
            <v>0.69784353796204224</v>
          </cell>
        </row>
        <row r="362">
          <cell r="A362">
            <v>-0.81745890081394446</v>
          </cell>
          <cell r="B362">
            <v>0.30630333079590683</v>
          </cell>
          <cell r="D362">
            <v>0.83722477264378881</v>
          </cell>
          <cell r="E362">
            <v>0.69788039931158685</v>
          </cell>
        </row>
        <row r="363">
          <cell r="A363">
            <v>-0.81674552390181432</v>
          </cell>
          <cell r="B363">
            <v>0.30645493120536443</v>
          </cell>
          <cell r="D363">
            <v>0.84489039899561602</v>
          </cell>
          <cell r="E363">
            <v>0.69949418980836586</v>
          </cell>
        </row>
        <row r="364">
          <cell r="A364">
            <v>-0.81588071113567762</v>
          </cell>
          <cell r="B364">
            <v>0.30663876953505759</v>
          </cell>
          <cell r="D364">
            <v>0.8537896721314403</v>
          </cell>
          <cell r="E364">
            <v>0.70136150795405505</v>
          </cell>
        </row>
        <row r="365">
          <cell r="A365">
            <v>-0.81349345593372235</v>
          </cell>
          <cell r="B365">
            <v>0.30714656144509889</v>
          </cell>
          <cell r="D365">
            <v>0.87408820534510756</v>
          </cell>
          <cell r="E365">
            <v>0.7055956558576435</v>
          </cell>
        </row>
        <row r="366">
          <cell r="A366">
            <v>-0.81230403850302968</v>
          </cell>
          <cell r="B366">
            <v>0.30739973650019115</v>
          </cell>
          <cell r="D366">
            <v>0.90042366313431543</v>
          </cell>
          <cell r="E366">
            <v>0.71103655774776398</v>
          </cell>
        </row>
        <row r="367">
          <cell r="A367">
            <v>-0.81207886128520079</v>
          </cell>
          <cell r="B367">
            <v>0.30744767996600675</v>
          </cell>
          <cell r="D367">
            <v>0.90907601478794298</v>
          </cell>
          <cell r="E367">
            <v>0.71281104959269814</v>
          </cell>
        </row>
        <row r="368">
          <cell r="A368">
            <v>-0.81207886128520079</v>
          </cell>
          <cell r="B368">
            <v>0.30744767996600675</v>
          </cell>
          <cell r="D368">
            <v>0.95848793717358682</v>
          </cell>
          <cell r="E368">
            <v>0.72281896284198821</v>
          </cell>
        </row>
        <row r="369">
          <cell r="A369">
            <v>-0.80910672331278455</v>
          </cell>
          <cell r="B369">
            <v>0.30808088020417612</v>
          </cell>
          <cell r="D369">
            <v>0.9960255023360477</v>
          </cell>
          <cell r="E369">
            <v>0.73027642770837331</v>
          </cell>
        </row>
        <row r="370">
          <cell r="A370">
            <v>-0.80690385605833614</v>
          </cell>
          <cell r="B370">
            <v>0.30855065734036791</v>
          </cell>
          <cell r="D370">
            <v>1.0189129386034121</v>
          </cell>
          <cell r="E370">
            <v>0.73476079900510638</v>
          </cell>
        </row>
        <row r="371">
          <cell r="A371">
            <v>-0.80584573156570005</v>
          </cell>
          <cell r="B371">
            <v>0.30877645090393496</v>
          </cell>
          <cell r="D371">
            <v>1.0487347227270645</v>
          </cell>
          <cell r="E371">
            <v>0.74053185720693004</v>
          </cell>
        </row>
        <row r="372">
          <cell r="A372">
            <v>-0.80583086821464722</v>
          </cell>
          <cell r="B372">
            <v>0.308779623250795</v>
          </cell>
          <cell r="D372">
            <v>1.1164829468040665</v>
          </cell>
          <cell r="E372">
            <v>0.75333575658386143</v>
          </cell>
        </row>
        <row r="373">
          <cell r="A373">
            <v>-0.80184831865083261</v>
          </cell>
          <cell r="B373">
            <v>0.30963028448322011</v>
          </cell>
          <cell r="D373">
            <v>1.2187093921481882</v>
          </cell>
          <cell r="E373">
            <v>0.77183634667224632</v>
          </cell>
        </row>
        <row r="374">
          <cell r="A374">
            <v>-0.80008209721135848</v>
          </cell>
          <cell r="B374">
            <v>0.3100079577567203</v>
          </cell>
          <cell r="D374">
            <v>1.2194351337152676</v>
          </cell>
          <cell r="E374">
            <v>0.77196412817665361</v>
          </cell>
        </row>
        <row r="375">
          <cell r="A375">
            <v>-0.80005497214125132</v>
          </cell>
          <cell r="B375">
            <v>0.31001375992114066</v>
          </cell>
          <cell r="D375">
            <v>1.2383153886718539</v>
          </cell>
          <cell r="E375">
            <v>0.77527064716729166</v>
          </cell>
        </row>
        <row r="376">
          <cell r="A376">
            <v>-0.79950529280218197</v>
          </cell>
          <cell r="B376">
            <v>0.31013135148311405</v>
          </cell>
          <cell r="D376">
            <v>1.2662498700453177</v>
          </cell>
          <cell r="E376">
            <v>0.78010011167713544</v>
          </cell>
        </row>
        <row r="377">
          <cell r="A377">
            <v>-0.79784153704179217</v>
          </cell>
          <cell r="B377">
            <v>0.31048742425502751</v>
          </cell>
          <cell r="D377">
            <v>1.302493325404239</v>
          </cell>
          <cell r="E377">
            <v>0.78625430656463124</v>
          </cell>
        </row>
        <row r="378">
          <cell r="A378">
            <v>-0.79746592595640564</v>
          </cell>
          <cell r="B378">
            <v>0.310567842671576</v>
          </cell>
          <cell r="D378">
            <v>1.315998970603955</v>
          </cell>
          <cell r="E378">
            <v>0.78851526929996529</v>
          </cell>
        </row>
        <row r="379">
          <cell r="A379">
            <v>-0.79635569051317456</v>
          </cell>
          <cell r="B379">
            <v>0.31080561122343792</v>
          </cell>
          <cell r="D379">
            <v>1.3412362671629938</v>
          </cell>
          <cell r="E379">
            <v>0.79269317160999653</v>
          </cell>
        </row>
        <row r="380">
          <cell r="A380">
            <v>-0.79411513034360826</v>
          </cell>
          <cell r="B380">
            <v>0.31128575483001109</v>
          </cell>
          <cell r="D380">
            <v>1.3614111939747688</v>
          </cell>
          <cell r="E380">
            <v>0.7959889579864009</v>
          </cell>
        </row>
        <row r="381">
          <cell r="A381">
            <v>-0.79364811574695926</v>
          </cell>
          <cell r="B381">
            <v>0.31138588548029106</v>
          </cell>
          <cell r="D381">
            <v>1.3713048471751614</v>
          </cell>
          <cell r="E381">
            <v>0.79759088945754286</v>
          </cell>
        </row>
        <row r="382">
          <cell r="A382">
            <v>-0.79148409613799742</v>
          </cell>
          <cell r="B382">
            <v>0.31185009406231007</v>
          </cell>
          <cell r="D382">
            <v>1.3785728867602722</v>
          </cell>
          <cell r="E382">
            <v>0.79876170180853301</v>
          </cell>
        </row>
        <row r="383">
          <cell r="A383">
            <v>-0.78986123179085044</v>
          </cell>
          <cell r="B383">
            <v>0.31219846641916482</v>
          </cell>
          <cell r="D383">
            <v>1.3840277667562033</v>
          </cell>
          <cell r="E383">
            <v>0.79963709829188589</v>
          </cell>
        </row>
        <row r="384">
          <cell r="A384">
            <v>-0.78950946146835488</v>
          </cell>
          <cell r="B384">
            <v>0.31227400725561855</v>
          </cell>
          <cell r="D384">
            <v>1.4201033265533325</v>
          </cell>
          <cell r="E384">
            <v>0.80535461424113419</v>
          </cell>
        </row>
        <row r="385">
          <cell r="A385">
            <v>-0.78918230447484961</v>
          </cell>
          <cell r="B385">
            <v>0.31234427146327892</v>
          </cell>
          <cell r="D385">
            <v>1.429182647710153</v>
          </cell>
          <cell r="E385">
            <v>0.80677393086617621</v>
          </cell>
        </row>
        <row r="386">
          <cell r="A386">
            <v>-0.78392183530878268</v>
          </cell>
          <cell r="B386">
            <v>0.31347525690845929</v>
          </cell>
          <cell r="D386">
            <v>1.4862339264536208</v>
          </cell>
          <cell r="E386">
            <v>0.81551233254676259</v>
          </cell>
        </row>
        <row r="387">
          <cell r="A387">
            <v>-0.78392183530878268</v>
          </cell>
          <cell r="B387">
            <v>0.31347525690845929</v>
          </cell>
          <cell r="D387">
            <v>1.5398766039353111</v>
          </cell>
          <cell r="E387">
            <v>0.8234467863484396</v>
          </cell>
        </row>
        <row r="388">
          <cell r="A388">
            <v>-0.78356536515289721</v>
          </cell>
          <cell r="B388">
            <v>0.31355197742358137</v>
          </cell>
          <cell r="D388">
            <v>1.6027680965877944</v>
          </cell>
          <cell r="E388">
            <v>0.83240490932414446</v>
          </cell>
        </row>
        <row r="389">
          <cell r="A389">
            <v>-0.78259968635322563</v>
          </cell>
          <cell r="B389">
            <v>0.31375986477536888</v>
          </cell>
          <cell r="D389">
            <v>1.696520152240828</v>
          </cell>
          <cell r="E389">
            <v>0.84507970012212952</v>
          </cell>
        </row>
        <row r="390">
          <cell r="A390">
            <v>-0.78251736359009116</v>
          </cell>
          <cell r="B390">
            <v>0.31377759034092939</v>
          </cell>
          <cell r="D390">
            <v>1.6984646755379833</v>
          </cell>
          <cell r="E390">
            <v>0.84533410632261841</v>
          </cell>
        </row>
        <row r="391">
          <cell r="A391">
            <v>-0.77462361888587372</v>
          </cell>
          <cell r="B391">
            <v>0.31547977439321812</v>
          </cell>
          <cell r="D391">
            <v>1.7010918708687677</v>
          </cell>
          <cell r="E391">
            <v>0.84567728573123591</v>
          </cell>
        </row>
        <row r="392">
          <cell r="A392">
            <v>-0.77258010887758066</v>
          </cell>
          <cell r="B392">
            <v>0.31592124136152011</v>
          </cell>
          <cell r="D392">
            <v>1.726163072855543</v>
          </cell>
          <cell r="E392">
            <v>0.84892097695709756</v>
          </cell>
        </row>
        <row r="393">
          <cell r="A393">
            <v>-0.77258010887758066</v>
          </cell>
          <cell r="B393">
            <v>0.31592124136152011</v>
          </cell>
          <cell r="D393">
            <v>1.7664803239200124</v>
          </cell>
          <cell r="E393">
            <v>0.85401941869167985</v>
          </cell>
        </row>
        <row r="394">
          <cell r="A394">
            <v>-0.77258010887758066</v>
          </cell>
          <cell r="B394">
            <v>0.31592124136152011</v>
          </cell>
          <cell r="D394">
            <v>1.7723640141478589</v>
          </cell>
          <cell r="E394">
            <v>0.85475141301793911</v>
          </cell>
        </row>
        <row r="395">
          <cell r="A395">
            <v>-0.76899341585841818</v>
          </cell>
          <cell r="B395">
            <v>0.31669689084007729</v>
          </cell>
          <cell r="D395">
            <v>1.8740870519714983</v>
          </cell>
          <cell r="E395">
            <v>0.86693047554418678</v>
          </cell>
        </row>
        <row r="396">
          <cell r="A396">
            <v>-0.76775673084206342</v>
          </cell>
          <cell r="B396">
            <v>0.31696457008634232</v>
          </cell>
          <cell r="D396">
            <v>2.0141877882263861</v>
          </cell>
          <cell r="E396">
            <v>0.88227867530093773</v>
          </cell>
        </row>
        <row r="397">
          <cell r="A397">
            <v>-0.76775673084206342</v>
          </cell>
          <cell r="B397">
            <v>0.31696457008634232</v>
          </cell>
          <cell r="D397">
            <v>2.0366083530282504</v>
          </cell>
          <cell r="E397">
            <v>0.88458745767992875</v>
          </cell>
        </row>
        <row r="398">
          <cell r="A398">
            <v>-0.76625453346511541</v>
          </cell>
          <cell r="B398">
            <v>0.31728988224636184</v>
          </cell>
          <cell r="D398">
            <v>2.0816295143088741</v>
          </cell>
          <cell r="E398">
            <v>0.88910480114983548</v>
          </cell>
        </row>
        <row r="399">
          <cell r="A399">
            <v>-0.76371280377640149</v>
          </cell>
          <cell r="B399">
            <v>0.31784071965124572</v>
          </cell>
          <cell r="D399">
            <v>2.1763835428847478</v>
          </cell>
          <cell r="E399">
            <v>0.89810860793228398</v>
          </cell>
        </row>
        <row r="400">
          <cell r="A400">
            <v>-0.76226410270440526</v>
          </cell>
          <cell r="B400">
            <v>0.31815490697263099</v>
          </cell>
          <cell r="D400">
            <v>2.1839234194654722</v>
          </cell>
          <cell r="E400">
            <v>0.89879651041311248</v>
          </cell>
        </row>
        <row r="401">
          <cell r="A401">
            <v>-0.76058334480373846</v>
          </cell>
          <cell r="B401">
            <v>0.31851962914115101</v>
          </cell>
          <cell r="D401">
            <v>2.2035827712583895</v>
          </cell>
          <cell r="E401">
            <v>0.90057078386828204</v>
          </cell>
        </row>
        <row r="402">
          <cell r="A402">
            <v>-0.76058334480373846</v>
          </cell>
          <cell r="B402">
            <v>0.31851962914115101</v>
          </cell>
          <cell r="D402">
            <v>2.2833138984450256</v>
          </cell>
          <cell r="E402">
            <v>0.90748564267274812</v>
          </cell>
        </row>
        <row r="403">
          <cell r="A403">
            <v>-0.75928932290473716</v>
          </cell>
          <cell r="B403">
            <v>0.31880058178248999</v>
          </cell>
          <cell r="D403">
            <v>2.3308268657630675</v>
          </cell>
          <cell r="E403">
            <v>0.91139813017821558</v>
          </cell>
        </row>
        <row r="404">
          <cell r="A404">
            <v>-0.75414936333933935</v>
          </cell>
          <cell r="B404">
            <v>0.3199178483185442</v>
          </cell>
          <cell r="D404">
            <v>2.403569395753991</v>
          </cell>
          <cell r="E404">
            <v>0.91709908312776778</v>
          </cell>
        </row>
        <row r="405">
          <cell r="A405">
            <v>-0.75414936333933935</v>
          </cell>
          <cell r="B405">
            <v>0.3199178483185442</v>
          </cell>
          <cell r="D405">
            <v>2.5150695266145053</v>
          </cell>
          <cell r="E405">
            <v>0.92519152065223165</v>
          </cell>
        </row>
        <row r="406">
          <cell r="A406">
            <v>-0.75302332530706362</v>
          </cell>
          <cell r="B406">
            <v>0.32016289054824998</v>
          </cell>
          <cell r="D406">
            <v>2.6274741533546653</v>
          </cell>
          <cell r="E406">
            <v>0.9326089746359858</v>
          </cell>
        </row>
        <row r="407">
          <cell r="A407">
            <v>-0.75197522080054746</v>
          </cell>
          <cell r="B407">
            <v>0.32039106250934085</v>
          </cell>
          <cell r="D407">
            <v>2.7008181710504315</v>
          </cell>
          <cell r="E407">
            <v>0.93707490508604052</v>
          </cell>
        </row>
        <row r="408">
          <cell r="A408">
            <v>-0.74850111639029948</v>
          </cell>
          <cell r="B408">
            <v>0.32114798773588521</v>
          </cell>
          <cell r="D408">
            <v>2.7380014679950828</v>
          </cell>
          <cell r="E408">
            <v>0.93923213027876784</v>
          </cell>
        </row>
        <row r="409">
          <cell r="A409">
            <v>-0.74744299189766328</v>
          </cell>
          <cell r="B409">
            <v>0.32137871517113253</v>
          </cell>
          <cell r="D409">
            <v>2.7774224949296431</v>
          </cell>
          <cell r="E409">
            <v>0.94144351429800266</v>
          </cell>
        </row>
        <row r="410">
          <cell r="A410">
            <v>-0.74659518127180369</v>
          </cell>
          <cell r="B410">
            <v>0.32156364594621706</v>
          </cell>
          <cell r="D410">
            <v>3.0902449077748706</v>
          </cell>
          <cell r="E410">
            <v>0.95648855880401307</v>
          </cell>
        </row>
        <row r="411">
          <cell r="A411">
            <v>-0.74441610114740042</v>
          </cell>
          <cell r="B411">
            <v>0.32203921981281936</v>
          </cell>
          <cell r="D411">
            <v>3.1650687922319407</v>
          </cell>
          <cell r="E411">
            <v>0.95949838538140653</v>
          </cell>
        </row>
        <row r="412">
          <cell r="A412">
            <v>-0.74309395219184338</v>
          </cell>
          <cell r="B412">
            <v>0.32232795243637458</v>
          </cell>
          <cell r="D412">
            <v>3.1888566355865886</v>
          </cell>
          <cell r="E412">
            <v>0.96041277252041113</v>
          </cell>
        </row>
        <row r="413">
          <cell r="A413">
            <v>-0.74300848825264132</v>
          </cell>
          <cell r="B413">
            <v>0.32234662083399956</v>
          </cell>
          <cell r="D413">
            <v>3.2708793774733018</v>
          </cell>
          <cell r="E413">
            <v>0.96341617841017257</v>
          </cell>
        </row>
        <row r="414">
          <cell r="A414">
            <v>-0.74226574454528504</v>
          </cell>
          <cell r="B414">
            <v>0.32250888663599858</v>
          </cell>
          <cell r="D414">
            <v>3.311019721292447</v>
          </cell>
          <cell r="E414">
            <v>0.96480492325769751</v>
          </cell>
        </row>
        <row r="415">
          <cell r="A415">
            <v>-0.74204808901786701</v>
          </cell>
          <cell r="B415">
            <v>0.32255644553212898</v>
          </cell>
          <cell r="D415">
            <v>3.3352406143576543</v>
          </cell>
          <cell r="E415">
            <v>0.96561818177245662</v>
          </cell>
        </row>
        <row r="416">
          <cell r="A416">
            <v>-0.74069553108538178</v>
          </cell>
          <cell r="B416">
            <v>0.32285206899071439</v>
          </cell>
          <cell r="D416">
            <v>3.3449990925636879</v>
          </cell>
          <cell r="E416">
            <v>0.96594069244814518</v>
          </cell>
        </row>
        <row r="417">
          <cell r="A417">
            <v>-0.73809964627792168</v>
          </cell>
          <cell r="B417">
            <v>0.32341983849360756</v>
          </cell>
          <cell r="D417">
            <v>3.352150005255615</v>
          </cell>
          <cell r="E417">
            <v>0.96617517000831488</v>
          </cell>
        </row>
        <row r="418">
          <cell r="A418">
            <v>-0.73751586011498294</v>
          </cell>
          <cell r="B418">
            <v>0.32354759542489447</v>
          </cell>
          <cell r="D418">
            <v>3.4953534726189552</v>
          </cell>
          <cell r="E418">
            <v>0.97055527195248548</v>
          </cell>
        </row>
        <row r="419">
          <cell r="A419">
            <v>-0.73675351342832551</v>
          </cell>
          <cell r="B419">
            <v>0.32371446852792873</v>
          </cell>
          <cell r="D419">
            <v>3.7092873792842243</v>
          </cell>
          <cell r="E419">
            <v>0.97609068533110277</v>
          </cell>
        </row>
        <row r="420">
          <cell r="A420">
            <v>-0.73487470297954205</v>
          </cell>
          <cell r="B420">
            <v>0.3241259202754449</v>
          </cell>
          <cell r="D420">
            <v>3.7683075017384882</v>
          </cell>
          <cell r="E420">
            <v>0.977430053265815</v>
          </cell>
        </row>
        <row r="421">
          <cell r="A421">
            <v>-0.73308135646996075</v>
          </cell>
          <cell r="B421">
            <v>0.32451890950582563</v>
          </cell>
          <cell r="D421">
            <v>4.2245887383666902</v>
          </cell>
          <cell r="E421">
            <v>0.98557963858074049</v>
          </cell>
        </row>
        <row r="422">
          <cell r="A422">
            <v>-0.73271960674917802</v>
          </cell>
          <cell r="B422">
            <v>0.32459821238837372</v>
          </cell>
          <cell r="D422">
            <v>4.2436321500917007</v>
          </cell>
          <cell r="E422">
            <v>0.98584780359254065</v>
          </cell>
        </row>
        <row r="423">
          <cell r="A423">
            <v>-0.73182612698983684</v>
          </cell>
          <cell r="B423">
            <v>0.32479412441005401</v>
          </cell>
          <cell r="D423">
            <v>4.2716367327044988</v>
          </cell>
          <cell r="E423">
            <v>0.98623325147667817</v>
          </cell>
        </row>
        <row r="424">
          <cell r="A424">
            <v>-0.72719985394180742</v>
          </cell>
          <cell r="B424">
            <v>0.32580950071356873</v>
          </cell>
          <cell r="D424">
            <v>4.3208135094157765</v>
          </cell>
          <cell r="E424">
            <v>0.9868852149138827</v>
          </cell>
        </row>
        <row r="425">
          <cell r="A425">
            <v>-0.72543363210193856</v>
          </cell>
          <cell r="B425">
            <v>0.32619758418405437</v>
          </cell>
          <cell r="D425">
            <v>5.4379105687246732</v>
          </cell>
          <cell r="E425">
            <v>0.99567026829534844</v>
          </cell>
        </row>
        <row r="426">
          <cell r="A426">
            <v>-0.72540650743222612</v>
          </cell>
          <cell r="B426">
            <v>0.32620354601710227</v>
          </cell>
          <cell r="D426">
            <v>5.5668208293809105</v>
          </cell>
          <cell r="E426">
            <v>0.99619194285513291</v>
          </cell>
        </row>
        <row r="427">
          <cell r="A427">
            <v>-0.72232127741247343</v>
          </cell>
          <cell r="B427">
            <v>0.3268820267739439</v>
          </cell>
          <cell r="D427">
            <v>6.3258003245407366</v>
          </cell>
          <cell r="E427">
            <v>0.99821366323970007</v>
          </cell>
        </row>
        <row r="428">
          <cell r="A428">
            <v>-0.71965997736108245</v>
          </cell>
          <cell r="B428">
            <v>0.32746786262947752</v>
          </cell>
          <cell r="D428">
            <v>6.389259606021521</v>
          </cell>
          <cell r="E428">
            <v>0.99832331675593655</v>
          </cell>
        </row>
        <row r="429">
          <cell r="A429">
            <v>-0.71926412081643032</v>
          </cell>
          <cell r="B429">
            <v>0.32755504912343042</v>
          </cell>
          <cell r="D429">
            <v>6.5341205142025016</v>
          </cell>
          <cell r="E429">
            <v>0.99854910179988676</v>
          </cell>
        </row>
        <row r="430">
          <cell r="A430">
            <v>-0.71714627218560856</v>
          </cell>
          <cell r="B430">
            <v>0.32802170251660506</v>
          </cell>
          <cell r="D430">
            <v>6.5600766865101399</v>
          </cell>
          <cell r="E430">
            <v>0.9985862244559135</v>
          </cell>
        </row>
        <row r="431">
          <cell r="A431">
            <v>-0.71702356064686412</v>
          </cell>
          <cell r="B431">
            <v>0.32804875158999663</v>
          </cell>
          <cell r="D431">
            <v>7.017013220226235</v>
          </cell>
          <cell r="E431">
            <v>0.99910430384726623</v>
          </cell>
        </row>
        <row r="432">
          <cell r="A432">
            <v>-0.71567742779726784</v>
          </cell>
          <cell r="B432">
            <v>0.3283455520357082</v>
          </cell>
          <cell r="D432">
            <v>7.1687809170892987</v>
          </cell>
          <cell r="E432">
            <v>0.99923033167430264</v>
          </cell>
        </row>
        <row r="433">
          <cell r="A433">
            <v>-0.71511762552836833</v>
          </cell>
          <cell r="B433">
            <v>0.32846901975050907</v>
          </cell>
          <cell r="D433">
            <v>7.7732525614348864</v>
          </cell>
          <cell r="E433">
            <v>0.99957933481054273</v>
          </cell>
        </row>
        <row r="434">
          <cell r="A434">
            <v>-0.71343686762770164</v>
          </cell>
          <cell r="B434">
            <v>0.3288398633200465</v>
          </cell>
          <cell r="D434">
            <v>9.7746110479505752</v>
          </cell>
          <cell r="E434">
            <v>0.99994312575319755</v>
          </cell>
        </row>
        <row r="435">
          <cell r="A435">
            <v>-0.70818532224062736</v>
          </cell>
          <cell r="B435">
            <v>0.32999994155970375</v>
          </cell>
          <cell r="D435">
            <v>10.128680158448073</v>
          </cell>
          <cell r="E435">
            <v>0.99996008347166154</v>
          </cell>
        </row>
        <row r="436">
          <cell r="A436">
            <v>-0.70809985830142508</v>
          </cell>
          <cell r="B436">
            <v>0.33001883790949438</v>
          </cell>
          <cell r="D436">
            <v>10.534520335408608</v>
          </cell>
          <cell r="E436">
            <v>0.99997339860598988</v>
          </cell>
        </row>
        <row r="437">
          <cell r="A437">
            <v>-0.70770834208367828</v>
          </cell>
          <cell r="B437">
            <v>0.33010541041304459</v>
          </cell>
          <cell r="D437">
            <v>12.491903139611141</v>
          </cell>
          <cell r="E437">
            <v>0.9999962430642636</v>
          </cell>
        </row>
        <row r="438">
          <cell r="A438">
            <v>-0.7049173487397804</v>
          </cell>
          <cell r="B438">
            <v>0.33072289143131506</v>
          </cell>
          <cell r="D438">
            <v>12.546505348684173</v>
          </cell>
          <cell r="E438">
            <v>0.99999644270063381</v>
          </cell>
        </row>
        <row r="439">
          <cell r="A439">
            <v>-0.70393680658905633</v>
          </cell>
          <cell r="B439">
            <v>0.33093996580244939</v>
          </cell>
          <cell r="D439">
            <v>14.395655743122507</v>
          </cell>
          <cell r="E439">
            <v>0.99999944018322984</v>
          </cell>
        </row>
        <row r="440">
          <cell r="A440">
            <v>-0.70084145403986797</v>
          </cell>
          <cell r="B440">
            <v>0.33162569304874479</v>
          </cell>
          <cell r="D440">
            <v>14.729372970195923</v>
          </cell>
          <cell r="E440">
            <v>0.99999959902765267</v>
          </cell>
        </row>
        <row r="441">
          <cell r="A441">
            <v>-0.70048982684852068</v>
          </cell>
          <cell r="B441">
            <v>0.33170363586212337</v>
          </cell>
          <cell r="D441">
            <v>26.462048781010203</v>
          </cell>
          <cell r="E441">
            <v>0.99999999999678135</v>
          </cell>
        </row>
        <row r="442">
          <cell r="A442">
            <v>-0.69824228492519214</v>
          </cell>
          <cell r="B442">
            <v>0.33220205103307976</v>
          </cell>
        </row>
        <row r="443">
          <cell r="A443">
            <v>-0.69810257164656531</v>
          </cell>
          <cell r="B443">
            <v>0.33223304629106215</v>
          </cell>
        </row>
        <row r="444">
          <cell r="A444">
            <v>-0.69319372967184578</v>
          </cell>
          <cell r="B444">
            <v>0.33332298916649816</v>
          </cell>
        </row>
        <row r="445">
          <cell r="A445">
            <v>-0.69199429185463868</v>
          </cell>
          <cell r="B445">
            <v>0.33358958003233974</v>
          </cell>
        </row>
        <row r="446">
          <cell r="A446">
            <v>-0.68773725212581316</v>
          </cell>
          <cell r="B446">
            <v>0.33453662166790749</v>
          </cell>
        </row>
        <row r="447">
          <cell r="A447">
            <v>-0.68593487969431854</v>
          </cell>
          <cell r="B447">
            <v>0.33493798877952669</v>
          </cell>
        </row>
        <row r="448">
          <cell r="A448">
            <v>-0.68487301676690893</v>
          </cell>
          <cell r="B448">
            <v>0.33517456500269927</v>
          </cell>
        </row>
        <row r="449">
          <cell r="A449">
            <v>-0.68387536993259213</v>
          </cell>
          <cell r="B449">
            <v>0.33539690976009706</v>
          </cell>
        </row>
        <row r="450">
          <cell r="A450">
            <v>-0.67848046705279585</v>
          </cell>
          <cell r="B450">
            <v>0.33660053094243303</v>
          </cell>
        </row>
        <row r="451">
          <cell r="A451">
            <v>-0.67799914696933616</v>
          </cell>
          <cell r="B451">
            <v>0.33670801846390896</v>
          </cell>
        </row>
        <row r="452">
          <cell r="A452">
            <v>-0.67658939528535267</v>
          </cell>
          <cell r="B452">
            <v>0.3370229388265028</v>
          </cell>
        </row>
        <row r="453">
          <cell r="A453">
            <v>-0.67393811522008162</v>
          </cell>
          <cell r="B453">
            <v>0.33761559254502271</v>
          </cell>
        </row>
        <row r="454">
          <cell r="A454">
            <v>-0.67393811522008162</v>
          </cell>
          <cell r="B454">
            <v>0.33761559254502271</v>
          </cell>
        </row>
        <row r="455">
          <cell r="A455">
            <v>-0.67393811522008162</v>
          </cell>
          <cell r="B455">
            <v>0.33761559254502271</v>
          </cell>
        </row>
        <row r="456">
          <cell r="A456">
            <v>-0.67248637551533308</v>
          </cell>
          <cell r="B456">
            <v>0.33794032348358111</v>
          </cell>
        </row>
        <row r="457">
          <cell r="A457">
            <v>-0.67083274268477366</v>
          </cell>
          <cell r="B457">
            <v>0.33831040086368958</v>
          </cell>
        </row>
        <row r="458">
          <cell r="A458">
            <v>-0.66685243445349873</v>
          </cell>
          <cell r="B458">
            <v>0.33920199125558803</v>
          </cell>
        </row>
        <row r="459">
          <cell r="A459">
            <v>-0.66621709401083828</v>
          </cell>
          <cell r="B459">
            <v>0.33934441354929273</v>
          </cell>
        </row>
        <row r="460">
          <cell r="A460">
            <v>-0.66569174133806808</v>
          </cell>
          <cell r="B460">
            <v>0.3394622021895104</v>
          </cell>
        </row>
        <row r="461">
          <cell r="A461">
            <v>-0.6636671834175244</v>
          </cell>
          <cell r="B461">
            <v>0.33991631142302003</v>
          </cell>
        </row>
        <row r="462">
          <cell r="A462">
            <v>-0.66148027652204522</v>
          </cell>
          <cell r="B462">
            <v>0.34040716639579571</v>
          </cell>
        </row>
        <row r="463">
          <cell r="A463">
            <v>-0.65874353251757212</v>
          </cell>
          <cell r="B463">
            <v>0.34102191599319942</v>
          </cell>
        </row>
        <row r="464">
          <cell r="A464">
            <v>-0.65851835529974312</v>
          </cell>
          <cell r="B464">
            <v>0.34107252097298452</v>
          </cell>
        </row>
        <row r="465">
          <cell r="A465">
            <v>-0.65629086207168597</v>
          </cell>
          <cell r="B465">
            <v>0.3415733094587064</v>
          </cell>
        </row>
        <row r="466">
          <cell r="A466">
            <v>-0.65608223246618125</v>
          </cell>
          <cell r="B466">
            <v>0.34162023201295588</v>
          </cell>
        </row>
        <row r="467">
          <cell r="A467">
            <v>-0.65416931559392311</v>
          </cell>
          <cell r="B467">
            <v>0.34205060759402606</v>
          </cell>
        </row>
        <row r="468">
          <cell r="A468">
            <v>-0.65416931559392311</v>
          </cell>
          <cell r="B468">
            <v>0.34205060759402606</v>
          </cell>
        </row>
        <row r="469">
          <cell r="A469">
            <v>-0.65246841477730644</v>
          </cell>
          <cell r="B469">
            <v>0.34243350148116808</v>
          </cell>
        </row>
        <row r="470">
          <cell r="A470">
            <v>-0.65192875542435691</v>
          </cell>
          <cell r="B470">
            <v>0.34255502841869023</v>
          </cell>
        </row>
        <row r="471">
          <cell r="A471">
            <v>-0.64388043409045992</v>
          </cell>
          <cell r="B471">
            <v>0.34436988950277725</v>
          </cell>
        </row>
        <row r="472">
          <cell r="A472">
            <v>-0.64376784548154542</v>
          </cell>
          <cell r="B472">
            <v>0.3443953101219604</v>
          </cell>
        </row>
        <row r="473">
          <cell r="A473">
            <v>-0.64208708758087862</v>
          </cell>
          <cell r="B473">
            <v>0.34477490289641932</v>
          </cell>
        </row>
        <row r="474">
          <cell r="A474">
            <v>-0.64208708758087862</v>
          </cell>
          <cell r="B474">
            <v>0.34477490289641932</v>
          </cell>
        </row>
        <row r="475">
          <cell r="A475">
            <v>-0.64208708758087862</v>
          </cell>
          <cell r="B475">
            <v>0.34477490289641932</v>
          </cell>
        </row>
        <row r="476">
          <cell r="A476">
            <v>-0.64197449897196412</v>
          </cell>
          <cell r="B476">
            <v>0.34480033768965573</v>
          </cell>
        </row>
        <row r="477">
          <cell r="A477">
            <v>-0.6366194453237084</v>
          </cell>
          <cell r="B477">
            <v>0.34601111766046472</v>
          </cell>
        </row>
        <row r="478">
          <cell r="A478">
            <v>-0.63118729484436986</v>
          </cell>
          <cell r="B478">
            <v>0.34724137107026115</v>
          </cell>
        </row>
        <row r="479">
          <cell r="A479">
            <v>-0.6264251479020394</v>
          </cell>
          <cell r="B479">
            <v>0.34832156591675856</v>
          </cell>
        </row>
        <row r="480">
          <cell r="A480">
            <v>-0.62631570046919272</v>
          </cell>
          <cell r="B480">
            <v>0.34834641020172241</v>
          </cell>
        </row>
        <row r="481">
          <cell r="A481">
            <v>-0.62583438038573302</v>
          </cell>
          <cell r="B481">
            <v>0.34845567840661856</v>
          </cell>
        </row>
        <row r="482">
          <cell r="A482">
            <v>-0.62459769496898354</v>
          </cell>
          <cell r="B482">
            <v>0.34873650103144627</v>
          </cell>
        </row>
        <row r="483">
          <cell r="A483">
            <v>-0.62451223102978137</v>
          </cell>
          <cell r="B483">
            <v>0.3487559117970202</v>
          </cell>
        </row>
        <row r="484">
          <cell r="A484">
            <v>-0.62057391121966621</v>
          </cell>
          <cell r="B484">
            <v>0.34965093553498722</v>
          </cell>
        </row>
        <row r="485">
          <cell r="A485">
            <v>-0.61910506683132527</v>
          </cell>
          <cell r="B485">
            <v>0.34998501735630472</v>
          </cell>
        </row>
        <row r="486">
          <cell r="A486">
            <v>-0.61910506683132527</v>
          </cell>
          <cell r="B486">
            <v>0.34998501735630472</v>
          </cell>
        </row>
        <row r="487">
          <cell r="A487">
            <v>-0.61825725620546568</v>
          </cell>
          <cell r="B487">
            <v>0.35017791498475892</v>
          </cell>
        </row>
        <row r="488">
          <cell r="A488">
            <v>-0.6146705631863032</v>
          </cell>
          <cell r="B488">
            <v>0.35099451690956252</v>
          </cell>
        </row>
        <row r="489">
          <cell r="A489">
            <v>-0.61419622485660585</v>
          </cell>
          <cell r="B489">
            <v>0.35110257756725904</v>
          </cell>
        </row>
        <row r="490">
          <cell r="A490">
            <v>-0.61361243869366711</v>
          </cell>
          <cell r="B490">
            <v>0.35123559286896855</v>
          </cell>
        </row>
        <row r="491">
          <cell r="A491">
            <v>-0.61231741440782239</v>
          </cell>
          <cell r="B491">
            <v>0.35153074577472626</v>
          </cell>
        </row>
        <row r="492">
          <cell r="A492">
            <v>-0.61154504733465043</v>
          </cell>
          <cell r="B492">
            <v>0.351706832346946</v>
          </cell>
        </row>
        <row r="493">
          <cell r="A493">
            <v>-0.61073922472955577</v>
          </cell>
          <cell r="B493">
            <v>0.35189058921187916</v>
          </cell>
        </row>
        <row r="494">
          <cell r="A494">
            <v>-0.60833710617654746</v>
          </cell>
          <cell r="B494">
            <v>0.35243861973534407</v>
          </cell>
        </row>
        <row r="495">
          <cell r="A495">
            <v>-0.6053250787773371</v>
          </cell>
          <cell r="B495">
            <v>0.35312634675984983</v>
          </cell>
        </row>
        <row r="496">
          <cell r="A496">
            <v>-0.60521080471378197</v>
          </cell>
          <cell r="B496">
            <v>0.35315245060858802</v>
          </cell>
        </row>
        <row r="497">
          <cell r="A497">
            <v>-0.60438168168284001</v>
          </cell>
          <cell r="B497">
            <v>0.35334187504163</v>
          </cell>
        </row>
        <row r="498">
          <cell r="A498">
            <v>-0.60438168168284001</v>
          </cell>
          <cell r="B498">
            <v>0.35334187504163</v>
          </cell>
        </row>
        <row r="499">
          <cell r="A499">
            <v>-0.60391746588257822</v>
          </cell>
          <cell r="B499">
            <v>0.35344795157702047</v>
          </cell>
        </row>
        <row r="500">
          <cell r="A500">
            <v>-0.60153021068062273</v>
          </cell>
          <cell r="B500">
            <v>0.35399368376611967</v>
          </cell>
        </row>
        <row r="501">
          <cell r="A501">
            <v>-0.5989745170839893</v>
          </cell>
          <cell r="B501">
            <v>0.35457834313279996</v>
          </cell>
        </row>
        <row r="502">
          <cell r="A502">
            <v>-0.59626275976079346</v>
          </cell>
          <cell r="B502">
            <v>0.35519918013425522</v>
          </cell>
        </row>
        <row r="503">
          <cell r="A503">
            <v>-0.59494061040484181</v>
          </cell>
          <cell r="B503">
            <v>0.3555020535413696</v>
          </cell>
        </row>
        <row r="504">
          <cell r="A504">
            <v>-0.59494061040484181</v>
          </cell>
          <cell r="B504">
            <v>0.3555020535413696</v>
          </cell>
        </row>
        <row r="505">
          <cell r="A505">
            <v>-0.59494061040484181</v>
          </cell>
          <cell r="B505">
            <v>0.3555020535413696</v>
          </cell>
        </row>
        <row r="506">
          <cell r="A506">
            <v>-0.59227232859968859</v>
          </cell>
          <cell r="B506">
            <v>0.35611364662876438</v>
          </cell>
        </row>
        <row r="507">
          <cell r="A507">
            <v>-0.59218686466048642</v>
          </cell>
          <cell r="B507">
            <v>0.35613324347044439</v>
          </cell>
        </row>
        <row r="508">
          <cell r="A508">
            <v>-0.59018998848092274</v>
          </cell>
          <cell r="B508">
            <v>0.35659126331341007</v>
          </cell>
        </row>
        <row r="509">
          <cell r="A509">
            <v>-0.58633562797811312</v>
          </cell>
          <cell r="B509">
            <v>0.35747607238946194</v>
          </cell>
        </row>
        <row r="510">
          <cell r="A510">
            <v>-0.58502046037592381</v>
          </cell>
          <cell r="B510">
            <v>0.35777820578771796</v>
          </cell>
        </row>
        <row r="511">
          <cell r="A511">
            <v>-0.58308041883395334</v>
          </cell>
          <cell r="B511">
            <v>0.35822409776672948</v>
          </cell>
        </row>
        <row r="512">
          <cell r="A512">
            <v>-0.58066443891634156</v>
          </cell>
          <cell r="B512">
            <v>0.35877972061377528</v>
          </cell>
        </row>
        <row r="513">
          <cell r="A513">
            <v>-0.5786879032096961</v>
          </cell>
          <cell r="B513">
            <v>0.35923456296881529</v>
          </cell>
        </row>
        <row r="514">
          <cell r="A514">
            <v>-0.57650094148800268</v>
          </cell>
          <cell r="B514">
            <v>0.3597381237731469</v>
          </cell>
        </row>
        <row r="515">
          <cell r="A515">
            <v>-0.5741136862860472</v>
          </cell>
          <cell r="B515">
            <v>0.36028815607374193</v>
          </cell>
        </row>
        <row r="516">
          <cell r="A516">
            <v>-0.57347090996206662</v>
          </cell>
          <cell r="B516">
            <v>0.36043631684723698</v>
          </cell>
        </row>
        <row r="517">
          <cell r="A517">
            <v>-0.56988421694290403</v>
          </cell>
          <cell r="B517">
            <v>0.36126354161655005</v>
          </cell>
        </row>
        <row r="518">
          <cell r="A518">
            <v>-0.56812497685679753</v>
          </cell>
          <cell r="B518">
            <v>0.36166958912774605</v>
          </cell>
        </row>
        <row r="519">
          <cell r="A519">
            <v>-0.56664915071469424</v>
          </cell>
          <cell r="B519">
            <v>0.36201037479359588</v>
          </cell>
        </row>
        <row r="520">
          <cell r="A520">
            <v>-0.56582632636971719</v>
          </cell>
          <cell r="B520">
            <v>0.36220043493797455</v>
          </cell>
        </row>
        <row r="521">
          <cell r="A521">
            <v>-0.56180254262039997</v>
          </cell>
          <cell r="B521">
            <v>0.36313048880918247</v>
          </cell>
        </row>
        <row r="522">
          <cell r="A522">
            <v>-0.55809313806249272</v>
          </cell>
          <cell r="B522">
            <v>0.36398878547398161</v>
          </cell>
        </row>
        <row r="523">
          <cell r="A523">
            <v>-0.5576824181667881</v>
          </cell>
          <cell r="B523">
            <v>0.36408387283030713</v>
          </cell>
        </row>
        <row r="524">
          <cell r="A524">
            <v>-0.55712261589788858</v>
          </cell>
          <cell r="B524">
            <v>0.36421349192066038</v>
          </cell>
        </row>
        <row r="525">
          <cell r="A525">
            <v>-0.55135265900397346</v>
          </cell>
          <cell r="B525">
            <v>0.36555063873982779</v>
          </cell>
        </row>
        <row r="526">
          <cell r="A526">
            <v>-0.55098022968248739</v>
          </cell>
          <cell r="B526">
            <v>0.3656370181271435</v>
          </cell>
        </row>
        <row r="527">
          <cell r="A527">
            <v>-0.54816600627981238</v>
          </cell>
          <cell r="B527">
            <v>0.3662900141311089</v>
          </cell>
        </row>
        <row r="528">
          <cell r="A528">
            <v>-0.54816600627981238</v>
          </cell>
          <cell r="B528">
            <v>0.3662900141311089</v>
          </cell>
        </row>
        <row r="529">
          <cell r="A529">
            <v>-0.54143669272540484</v>
          </cell>
          <cell r="B529">
            <v>0.36785343425605738</v>
          </cell>
        </row>
        <row r="530">
          <cell r="A530">
            <v>-0.53749139116152722</v>
          </cell>
          <cell r="B530">
            <v>0.36877134133848338</v>
          </cell>
        </row>
        <row r="531">
          <cell r="A531">
            <v>-0.53736079802549241</v>
          </cell>
          <cell r="B531">
            <v>0.36880174120414499</v>
          </cell>
        </row>
        <row r="532">
          <cell r="A532">
            <v>-0.53018741198716746</v>
          </cell>
          <cell r="B532">
            <v>0.37047317822282461</v>
          </cell>
        </row>
        <row r="533">
          <cell r="A533">
            <v>-0.52897086988676256</v>
          </cell>
          <cell r="B533">
            <v>0.37075694826078598</v>
          </cell>
        </row>
        <row r="534">
          <cell r="A534">
            <v>-0.52830052317709952</v>
          </cell>
          <cell r="B534">
            <v>0.37091335116786539</v>
          </cell>
        </row>
        <row r="535">
          <cell r="A535">
            <v>-0.52539115862136232</v>
          </cell>
          <cell r="B535">
            <v>0.37159246707920734</v>
          </cell>
        </row>
        <row r="536">
          <cell r="A536">
            <v>-0.5231787255083522</v>
          </cell>
          <cell r="B536">
            <v>0.37210924226767916</v>
          </cell>
        </row>
        <row r="537">
          <cell r="A537">
            <v>-0.52168489523952311</v>
          </cell>
          <cell r="B537">
            <v>0.37245833330633082</v>
          </cell>
        </row>
        <row r="538">
          <cell r="A538">
            <v>-0.51951279686888219</v>
          </cell>
          <cell r="B538">
            <v>0.37296616512905606</v>
          </cell>
        </row>
        <row r="539">
          <cell r="A539">
            <v>-0.51913618339665213</v>
          </cell>
          <cell r="B539">
            <v>0.3730542450742883</v>
          </cell>
        </row>
        <row r="540">
          <cell r="A540">
            <v>-0.51809820222036063</v>
          </cell>
          <cell r="B540">
            <v>0.37329704503977484</v>
          </cell>
        </row>
        <row r="541">
          <cell r="A541">
            <v>-0.51809820222036063</v>
          </cell>
          <cell r="B541">
            <v>0.37329704503977484</v>
          </cell>
        </row>
        <row r="542">
          <cell r="A542">
            <v>-0.51766899268710143</v>
          </cell>
          <cell r="B542">
            <v>0.37339746250764788</v>
          </cell>
        </row>
        <row r="543">
          <cell r="A543">
            <v>-0.51506817029402985</v>
          </cell>
          <cell r="B543">
            <v>0.37400618168820521</v>
          </cell>
        </row>
        <row r="544">
          <cell r="A544">
            <v>-0.51431550082123256</v>
          </cell>
          <cell r="B544">
            <v>0.37418241755274995</v>
          </cell>
        </row>
        <row r="545">
          <cell r="A545">
            <v>-0.51045047745194372</v>
          </cell>
          <cell r="B545">
            <v>0.37508792903960542</v>
          </cell>
        </row>
        <row r="546">
          <cell r="A546">
            <v>-0.50875271781139464</v>
          </cell>
          <cell r="B546">
            <v>0.37548596307856552</v>
          </cell>
        </row>
        <row r="547">
          <cell r="A547">
            <v>-0.50769673170758822</v>
          </cell>
          <cell r="B547">
            <v>0.37573362040506075</v>
          </cell>
        </row>
        <row r="548">
          <cell r="A548">
            <v>-0.50734510491663565</v>
          </cell>
          <cell r="B548">
            <v>0.37581610083825701</v>
          </cell>
        </row>
        <row r="549">
          <cell r="A549">
            <v>-0.50610143774612371</v>
          </cell>
          <cell r="B549">
            <v>0.37610788326876621</v>
          </cell>
        </row>
        <row r="550">
          <cell r="A550">
            <v>-0.50605108301763457</v>
          </cell>
          <cell r="B550">
            <v>0.37611969911695181</v>
          </cell>
        </row>
        <row r="551">
          <cell r="A551">
            <v>-0.49615416304749344</v>
          </cell>
          <cell r="B551">
            <v>0.37844487948985289</v>
          </cell>
        </row>
        <row r="552">
          <cell r="A552">
            <v>-0.49356511686264781</v>
          </cell>
          <cell r="B552">
            <v>0.37905407758428167</v>
          </cell>
        </row>
        <row r="553">
          <cell r="A553">
            <v>-0.49264670564863833</v>
          </cell>
          <cell r="B553">
            <v>0.3792702699445939</v>
          </cell>
        </row>
        <row r="554">
          <cell r="A554">
            <v>-0.49117786126029733</v>
          </cell>
          <cell r="B554">
            <v>0.37961613292474439</v>
          </cell>
        </row>
        <row r="555">
          <cell r="A555">
            <v>-0.48998844422999965</v>
          </cell>
          <cell r="B555">
            <v>0.37989628990479146</v>
          </cell>
        </row>
        <row r="556">
          <cell r="A556">
            <v>-0.48906315380554366</v>
          </cell>
          <cell r="B556">
            <v>0.38011428949888965</v>
          </cell>
        </row>
        <row r="557">
          <cell r="A557">
            <v>-0.48813296638330861</v>
          </cell>
          <cell r="B557">
            <v>0.38033349158674917</v>
          </cell>
        </row>
        <row r="558">
          <cell r="A558">
            <v>-0.48419464617279884</v>
          </cell>
          <cell r="B558">
            <v>0.38126211104971752</v>
          </cell>
        </row>
        <row r="559">
          <cell r="A559">
            <v>-0.48215901776179615</v>
          </cell>
          <cell r="B559">
            <v>0.38174243439741229</v>
          </cell>
        </row>
        <row r="560">
          <cell r="A560">
            <v>-0.47776650253793362</v>
          </cell>
          <cell r="B560">
            <v>0.38277967165210525</v>
          </cell>
        </row>
        <row r="561">
          <cell r="A561">
            <v>-0.4773201481336441</v>
          </cell>
          <cell r="B561">
            <v>0.38288513258960577</v>
          </cell>
        </row>
        <row r="562">
          <cell r="A562">
            <v>-0.47555401459870855</v>
          </cell>
          <cell r="B562">
            <v>0.38330252810201754</v>
          </cell>
        </row>
        <row r="563">
          <cell r="A563">
            <v>-0.472874764846412</v>
          </cell>
          <cell r="B563">
            <v>0.38393605141281645</v>
          </cell>
        </row>
        <row r="564">
          <cell r="A564">
            <v>-0.472874764846412</v>
          </cell>
          <cell r="B564">
            <v>0.38393605141281645</v>
          </cell>
        </row>
        <row r="565">
          <cell r="A565">
            <v>-0.47274507155390505</v>
          </cell>
          <cell r="B565">
            <v>0.38396672812005456</v>
          </cell>
        </row>
        <row r="566">
          <cell r="A566">
            <v>-0.47113491424138787</v>
          </cell>
          <cell r="B566">
            <v>0.38434765982854158</v>
          </cell>
        </row>
        <row r="567">
          <cell r="A567">
            <v>-0.47072280939172106</v>
          </cell>
          <cell r="B567">
            <v>0.38444517859391608</v>
          </cell>
        </row>
        <row r="568">
          <cell r="A568">
            <v>-0.47047469046155488</v>
          </cell>
          <cell r="B568">
            <v>0.38450389689827019</v>
          </cell>
        </row>
        <row r="569">
          <cell r="A569">
            <v>-0.4698027448993165</v>
          </cell>
          <cell r="B569">
            <v>0.38466293230819937</v>
          </cell>
        </row>
        <row r="570">
          <cell r="A570">
            <v>-0.46675830414988551</v>
          </cell>
          <cell r="B570">
            <v>0.38538379596377387</v>
          </cell>
        </row>
        <row r="571">
          <cell r="A571">
            <v>-0.4665072014131818</v>
          </cell>
          <cell r="B571">
            <v>0.38544327465438999</v>
          </cell>
        </row>
        <row r="572">
          <cell r="A572">
            <v>-0.46621605188015391</v>
          </cell>
          <cell r="B572">
            <v>0.38551224351132246</v>
          </cell>
        </row>
        <row r="573">
          <cell r="A573">
            <v>-0.46243220615640257</v>
          </cell>
          <cell r="B573">
            <v>0.38640899579405058</v>
          </cell>
        </row>
        <row r="574">
          <cell r="A574">
            <v>-0.46205559308456712</v>
          </cell>
          <cell r="B574">
            <v>0.38649829347417641</v>
          </cell>
        </row>
        <row r="575">
          <cell r="A575">
            <v>-0.45415396678305936</v>
          </cell>
          <cell r="B575">
            <v>0.38837357835173741</v>
          </cell>
        </row>
        <row r="576">
          <cell r="A576">
            <v>-0.45141508438975658</v>
          </cell>
          <cell r="B576">
            <v>0.38902436978171406</v>
          </cell>
        </row>
        <row r="577">
          <cell r="A577">
            <v>-0.44902782918780115</v>
          </cell>
          <cell r="B577">
            <v>0.38959193321813035</v>
          </cell>
        </row>
        <row r="578">
          <cell r="A578">
            <v>-0.44411898721308174</v>
          </cell>
          <cell r="B578">
            <v>0.39075993590043995</v>
          </cell>
        </row>
        <row r="579">
          <cell r="A579">
            <v>-0.44247897759450988</v>
          </cell>
          <cell r="B579">
            <v>0.39115043730072707</v>
          </cell>
        </row>
        <row r="580">
          <cell r="A580">
            <v>-0.44232564070350044</v>
          </cell>
          <cell r="B580">
            <v>0.39118695536258002</v>
          </cell>
        </row>
        <row r="581">
          <cell r="A581">
            <v>-0.43955489281886811</v>
          </cell>
          <cell r="B581">
            <v>0.39184703449391128</v>
          </cell>
        </row>
        <row r="582">
          <cell r="A582">
            <v>-0.43694560117475678</v>
          </cell>
          <cell r="B582">
            <v>0.39246901152438379</v>
          </cell>
        </row>
        <row r="583">
          <cell r="A583">
            <v>-0.43647426048958449</v>
          </cell>
          <cell r="B583">
            <v>0.39258140231841732</v>
          </cell>
        </row>
        <row r="584">
          <cell r="A584">
            <v>-0.43503966565586633</v>
          </cell>
          <cell r="B584">
            <v>0.39292355025541065</v>
          </cell>
        </row>
        <row r="585">
          <cell r="A585">
            <v>-0.4336935328062701</v>
          </cell>
          <cell r="B585">
            <v>0.39324469580302712</v>
          </cell>
        </row>
        <row r="586">
          <cell r="A586">
            <v>-0.43061214376460649</v>
          </cell>
          <cell r="B586">
            <v>0.39398016676707442</v>
          </cell>
        </row>
        <row r="587">
          <cell r="A587">
            <v>-0.42805645056836777</v>
          </cell>
          <cell r="B587">
            <v>0.39459052859845523</v>
          </cell>
        </row>
        <row r="588">
          <cell r="A588">
            <v>-0.42710393293088389</v>
          </cell>
          <cell r="B588">
            <v>0.39481809726681899</v>
          </cell>
        </row>
        <row r="589">
          <cell r="A589">
            <v>-0.42264928636991178</v>
          </cell>
          <cell r="B589">
            <v>0.39588297330054023</v>
          </cell>
        </row>
        <row r="590">
          <cell r="A590">
            <v>-0.42258880871159243</v>
          </cell>
          <cell r="B590">
            <v>0.39589743720689052</v>
          </cell>
        </row>
        <row r="591">
          <cell r="A591">
            <v>-0.41635083562715886</v>
          </cell>
          <cell r="B591">
            <v>0.39739029202304721</v>
          </cell>
        </row>
        <row r="592">
          <cell r="A592">
            <v>-0.41634385387339645</v>
          </cell>
          <cell r="B592">
            <v>0.39739196395353049</v>
          </cell>
        </row>
        <row r="593">
          <cell r="A593">
            <v>-0.41626537168795669</v>
          </cell>
          <cell r="B593">
            <v>0.39741075835867795</v>
          </cell>
        </row>
        <row r="594">
          <cell r="A594">
            <v>-0.41517732372922111</v>
          </cell>
          <cell r="B594">
            <v>0.39767134819235112</v>
          </cell>
        </row>
        <row r="595">
          <cell r="A595">
            <v>-0.41429402132552995</v>
          </cell>
          <cell r="B595">
            <v>0.39788294371043353</v>
          </cell>
        </row>
        <row r="596">
          <cell r="A596">
            <v>-0.41102604822507793</v>
          </cell>
          <cell r="B596">
            <v>0.39866611957227316</v>
          </cell>
        </row>
        <row r="597">
          <cell r="A597">
            <v>-0.40856867754540704</v>
          </cell>
          <cell r="B597">
            <v>0.39925537503228542</v>
          </cell>
        </row>
        <row r="598">
          <cell r="A598">
            <v>-0.40819690743810955</v>
          </cell>
          <cell r="B598">
            <v>0.39934454762487087</v>
          </cell>
        </row>
        <row r="599">
          <cell r="A599">
            <v>-0.40722952644957305</v>
          </cell>
          <cell r="B599">
            <v>0.3995766144108312</v>
          </cell>
        </row>
        <row r="600">
          <cell r="A600">
            <v>-0.40509457313515906</v>
          </cell>
          <cell r="B600">
            <v>0.40008893168773385</v>
          </cell>
        </row>
        <row r="601">
          <cell r="A601">
            <v>-0.40388511493143731</v>
          </cell>
          <cell r="B601">
            <v>0.40037925820605463</v>
          </cell>
        </row>
        <row r="602">
          <cell r="A602">
            <v>-0.40248538363396869</v>
          </cell>
          <cell r="B602">
            <v>0.40071534649807145</v>
          </cell>
        </row>
        <row r="603">
          <cell r="A603">
            <v>-0.39971453360641535</v>
          </cell>
          <cell r="B603">
            <v>0.40138092818795934</v>
          </cell>
        </row>
        <row r="604">
          <cell r="A604">
            <v>-0.39960194499750085</v>
          </cell>
          <cell r="B604">
            <v>0.40140798063509842</v>
          </cell>
        </row>
        <row r="605">
          <cell r="A605">
            <v>-0.39671172889311257</v>
          </cell>
          <cell r="B605">
            <v>0.40210263810486496</v>
          </cell>
        </row>
        <row r="606">
          <cell r="A606">
            <v>-0.39133168936436857</v>
          </cell>
          <cell r="B606">
            <v>0.40339676474557384</v>
          </cell>
        </row>
        <row r="607">
          <cell r="A607">
            <v>-0.38317067687824174</v>
          </cell>
          <cell r="B607">
            <v>0.4053623965439106</v>
          </cell>
        </row>
        <row r="608">
          <cell r="A608">
            <v>-0.38236495681646265</v>
          </cell>
          <cell r="B608">
            <v>0.40555662510780854</v>
          </cell>
        </row>
        <row r="609">
          <cell r="A609">
            <v>-0.38033631055961692</v>
          </cell>
          <cell r="B609">
            <v>0.40604578560972565</v>
          </cell>
        </row>
        <row r="610">
          <cell r="A610">
            <v>-0.37692268380768834</v>
          </cell>
          <cell r="B610">
            <v>0.40686932219677502</v>
          </cell>
        </row>
        <row r="611">
          <cell r="A611">
            <v>-0.3655958207275391</v>
          </cell>
          <cell r="B611">
            <v>0.40960565366473756</v>
          </cell>
        </row>
        <row r="612">
          <cell r="A612">
            <v>-0.3655958207275391</v>
          </cell>
          <cell r="B612">
            <v>0.40960565366473756</v>
          </cell>
        </row>
        <row r="613">
          <cell r="A613">
            <v>-0.36366276093933109</v>
          </cell>
          <cell r="B613">
            <v>0.41007320486700716</v>
          </cell>
        </row>
        <row r="614">
          <cell r="A614">
            <v>-0.35841241430269971</v>
          </cell>
          <cell r="B614">
            <v>0.41134392992318597</v>
          </cell>
        </row>
        <row r="615">
          <cell r="A615">
            <v>-0.35752735607729746</v>
          </cell>
          <cell r="B615">
            <v>0.41155825481466696</v>
          </cell>
        </row>
        <row r="616">
          <cell r="A616">
            <v>-0.35241398164535742</v>
          </cell>
          <cell r="B616">
            <v>0.41279715948049484</v>
          </cell>
        </row>
        <row r="617">
          <cell r="A617">
            <v>-0.34629439441153981</v>
          </cell>
          <cell r="B617">
            <v>0.41428130827260928</v>
          </cell>
        </row>
        <row r="618">
          <cell r="A618">
            <v>-0.34367192447062184</v>
          </cell>
          <cell r="B618">
            <v>0.41491779936593509</v>
          </cell>
        </row>
        <row r="619">
          <cell r="A619">
            <v>-0.3426137999779858</v>
          </cell>
          <cell r="B619">
            <v>0.41517469384975419</v>
          </cell>
        </row>
        <row r="620">
          <cell r="A620">
            <v>-0.33712117184032758</v>
          </cell>
          <cell r="B620">
            <v>0.41650894789110565</v>
          </cell>
        </row>
        <row r="621">
          <cell r="A621">
            <v>-0.33595090326137844</v>
          </cell>
          <cell r="B621">
            <v>0.41679338513841468</v>
          </cell>
        </row>
        <row r="622">
          <cell r="A622">
            <v>-0.33053157196494137</v>
          </cell>
          <cell r="B622">
            <v>0.41811128913463091</v>
          </cell>
        </row>
        <row r="623">
          <cell r="A623">
            <v>-0.33053157196494137</v>
          </cell>
          <cell r="B623">
            <v>0.41811128913463091</v>
          </cell>
        </row>
        <row r="624">
          <cell r="A624">
            <v>-0.32883381192399763</v>
          </cell>
          <cell r="B624">
            <v>0.41852440170658228</v>
          </cell>
        </row>
        <row r="625">
          <cell r="A625">
            <v>-0.32874834798479546</v>
          </cell>
          <cell r="B625">
            <v>0.4185452005032268</v>
          </cell>
        </row>
        <row r="626">
          <cell r="A626">
            <v>-0.3250389438272831</v>
          </cell>
          <cell r="B626">
            <v>0.41944821188332221</v>
          </cell>
        </row>
        <row r="627">
          <cell r="A627">
            <v>-0.32427659714062562</v>
          </cell>
          <cell r="B627">
            <v>0.41963386339103398</v>
          </cell>
        </row>
        <row r="628">
          <cell r="A628">
            <v>-0.32126846435235057</v>
          </cell>
          <cell r="B628">
            <v>0.42036664451173311</v>
          </cell>
        </row>
        <row r="629">
          <cell r="A629">
            <v>-0.31850992415353196</v>
          </cell>
          <cell r="B629">
            <v>0.4210389336145674</v>
          </cell>
        </row>
        <row r="630">
          <cell r="A630">
            <v>-0.31844934395189689</v>
          </cell>
          <cell r="B630">
            <v>0.42105370102714085</v>
          </cell>
        </row>
        <row r="631">
          <cell r="A631">
            <v>-0.31578106174634901</v>
          </cell>
          <cell r="B631">
            <v>0.42170427812005229</v>
          </cell>
        </row>
        <row r="632">
          <cell r="A632">
            <v>-0.31486265093273447</v>
          </cell>
          <cell r="B632">
            <v>0.42192826685381524</v>
          </cell>
        </row>
        <row r="633">
          <cell r="A633">
            <v>-0.31404994911719308</v>
          </cell>
          <cell r="B633">
            <v>0.42212650129811247</v>
          </cell>
        </row>
        <row r="634">
          <cell r="A634">
            <v>-0.31272780016163604</v>
          </cell>
          <cell r="B634">
            <v>0.42244905381629128</v>
          </cell>
        </row>
        <row r="635">
          <cell r="A635">
            <v>-0.30587103464726106</v>
          </cell>
          <cell r="B635">
            <v>0.42412289108641404</v>
          </cell>
        </row>
        <row r="636">
          <cell r="A636">
            <v>-0.2997807589820598</v>
          </cell>
          <cell r="B636">
            <v>0.42561107935196046</v>
          </cell>
        </row>
        <row r="637">
          <cell r="A637">
            <v>-0.29809566115488284</v>
          </cell>
          <cell r="B637">
            <v>0.42602308051143267</v>
          </cell>
        </row>
        <row r="638">
          <cell r="A638">
            <v>-0.29784759665053662</v>
          </cell>
          <cell r="B638">
            <v>0.42608374019638645</v>
          </cell>
        </row>
        <row r="639">
          <cell r="A639">
            <v>-0.29498824405102891</v>
          </cell>
          <cell r="B639">
            <v>0.42678310328465269</v>
          </cell>
        </row>
        <row r="640">
          <cell r="A640">
            <v>-0.28625367047471417</v>
          </cell>
          <cell r="B640">
            <v>0.42892127693560045</v>
          </cell>
        </row>
        <row r="641">
          <cell r="A641">
            <v>-0.28554019141966319</v>
          </cell>
          <cell r="B641">
            <v>0.42909605092720526</v>
          </cell>
        </row>
        <row r="642">
          <cell r="A642">
            <v>-0.28523902190051548</v>
          </cell>
          <cell r="B642">
            <v>0.42916983079133403</v>
          </cell>
        </row>
        <row r="643">
          <cell r="A643">
            <v>-0.27898570035459536</v>
          </cell>
          <cell r="B643">
            <v>0.43070246265329615</v>
          </cell>
        </row>
        <row r="644">
          <cell r="A644">
            <v>-0.27673650475247646</v>
          </cell>
          <cell r="B644">
            <v>0.43125404632147624</v>
          </cell>
        </row>
        <row r="645">
          <cell r="A645">
            <v>-0.27175232176838493</v>
          </cell>
          <cell r="B645">
            <v>0.4324769532762387</v>
          </cell>
        </row>
        <row r="646">
          <cell r="A646">
            <v>-0.27035259047091603</v>
          </cell>
          <cell r="B646">
            <v>0.43282053663652609</v>
          </cell>
        </row>
        <row r="647">
          <cell r="A647">
            <v>-0.26761036934457705</v>
          </cell>
          <cell r="B647">
            <v>0.4334938396685693</v>
          </cell>
        </row>
        <row r="648">
          <cell r="A648">
            <v>-0.25881002141042642</v>
          </cell>
          <cell r="B648">
            <v>0.43565625375890965</v>
          </cell>
        </row>
        <row r="649">
          <cell r="A649">
            <v>-0.25869045104774946</v>
          </cell>
          <cell r="B649">
            <v>0.43568565154034622</v>
          </cell>
        </row>
        <row r="650">
          <cell r="A650">
            <v>-0.25313063430698102</v>
          </cell>
          <cell r="B650">
            <v>0.43705309390071473</v>
          </cell>
        </row>
        <row r="651">
          <cell r="A651">
            <v>-0.25262730045265591</v>
          </cell>
          <cell r="B651">
            <v>0.43717693691916998</v>
          </cell>
        </row>
        <row r="652">
          <cell r="A652">
            <v>-0.25107997427926987</v>
          </cell>
          <cell r="B652">
            <v>0.43755769850967874</v>
          </cell>
        </row>
        <row r="653">
          <cell r="A653">
            <v>-0.25000460237228778</v>
          </cell>
          <cell r="B653">
            <v>0.43782236631384458</v>
          </cell>
        </row>
        <row r="654">
          <cell r="A654">
            <v>-0.24720213172707933</v>
          </cell>
          <cell r="B654">
            <v>0.43851226922545772</v>
          </cell>
        </row>
        <row r="655">
          <cell r="A655">
            <v>-0.24710654525844161</v>
          </cell>
          <cell r="B655">
            <v>0.43853580459324137</v>
          </cell>
        </row>
        <row r="656">
          <cell r="A656">
            <v>-0.24604143901204323</v>
          </cell>
          <cell r="B656">
            <v>0.43879807449100583</v>
          </cell>
        </row>
        <row r="657">
          <cell r="A657">
            <v>-0.24516650371647125</v>
          </cell>
          <cell r="B657">
            <v>0.43901354261511788</v>
          </cell>
        </row>
        <row r="658">
          <cell r="A658">
            <v>-0.24230027150612188</v>
          </cell>
          <cell r="B658">
            <v>0.43971956308269416</v>
          </cell>
        </row>
        <row r="659">
          <cell r="A659">
            <v>-0.23994532631809784</v>
          </cell>
          <cell r="B659">
            <v>0.4402998242462311</v>
          </cell>
        </row>
        <row r="660">
          <cell r="A660">
            <v>-0.23899774586583078</v>
          </cell>
          <cell r="B660">
            <v>0.44053335527094267</v>
          </cell>
        </row>
        <row r="661">
          <cell r="A661">
            <v>-0.23619977116856508</v>
          </cell>
          <cell r="B661">
            <v>0.44122306882699541</v>
          </cell>
        </row>
        <row r="662">
          <cell r="A662">
            <v>-0.2339592109989988</v>
          </cell>
          <cell r="B662">
            <v>0.44177554086996113</v>
          </cell>
        </row>
        <row r="663">
          <cell r="A663">
            <v>-0.2197499585855367</v>
          </cell>
          <cell r="B663">
            <v>0.4452825257765981</v>
          </cell>
        </row>
        <row r="664">
          <cell r="A664">
            <v>-0.21919169864012955</v>
          </cell>
          <cell r="B664">
            <v>0.44542042354028788</v>
          </cell>
        </row>
        <row r="665">
          <cell r="A665">
            <v>-0.21798912004724955</v>
          </cell>
          <cell r="B665">
            <v>0.44571750525438053</v>
          </cell>
        </row>
        <row r="666">
          <cell r="A666">
            <v>-0.21487676535778427</v>
          </cell>
          <cell r="B666">
            <v>0.44648655240285312</v>
          </cell>
        </row>
        <row r="667">
          <cell r="A667">
            <v>-0.2135392679407403</v>
          </cell>
          <cell r="B667">
            <v>0.44681712019118669</v>
          </cell>
        </row>
        <row r="668">
          <cell r="A668">
            <v>-0.20936703293692829</v>
          </cell>
          <cell r="B668">
            <v>0.44784860549610589</v>
          </cell>
        </row>
        <row r="669">
          <cell r="A669">
            <v>-0.20257878535016727</v>
          </cell>
          <cell r="B669">
            <v>0.44952779294665912</v>
          </cell>
        </row>
        <row r="670">
          <cell r="A670">
            <v>-0.19995308672903711</v>
          </cell>
          <cell r="B670">
            <v>0.4501776145267104</v>
          </cell>
        </row>
        <row r="671">
          <cell r="A671">
            <v>-0.19995308672903711</v>
          </cell>
          <cell r="B671">
            <v>0.4501776145267104</v>
          </cell>
        </row>
        <row r="672">
          <cell r="A672">
            <v>-0.19949899385860559</v>
          </cell>
          <cell r="B672">
            <v>0.45029001310413891</v>
          </cell>
        </row>
        <row r="673">
          <cell r="A673">
            <v>-0.19604289357508317</v>
          </cell>
          <cell r="B673">
            <v>0.4511456440130811</v>
          </cell>
        </row>
        <row r="674">
          <cell r="A674">
            <v>-0.19233494513899796</v>
          </cell>
          <cell r="B674">
            <v>0.45206394648105735</v>
          </cell>
        </row>
        <row r="675">
          <cell r="A675">
            <v>-0.19197398062893278</v>
          </cell>
          <cell r="B675">
            <v>0.45215335970694309</v>
          </cell>
        </row>
        <row r="676">
          <cell r="A676">
            <v>-0.18594093970345771</v>
          </cell>
          <cell r="B676">
            <v>0.45364823546955435</v>
          </cell>
        </row>
        <row r="677">
          <cell r="A677">
            <v>-0.18387354834444114</v>
          </cell>
          <cell r="B677">
            <v>0.45416069047238522</v>
          </cell>
        </row>
        <row r="678">
          <cell r="A678">
            <v>-0.17479108601155269</v>
          </cell>
          <cell r="B678">
            <v>0.45641314389014975</v>
          </cell>
        </row>
        <row r="679">
          <cell r="A679">
            <v>-0.17358466644058318</v>
          </cell>
          <cell r="B679">
            <v>0.45671247251367297</v>
          </cell>
        </row>
        <row r="680">
          <cell r="A680">
            <v>-0.17033105614899902</v>
          </cell>
          <cell r="B680">
            <v>0.45751989144415883</v>
          </cell>
        </row>
        <row r="681">
          <cell r="A681">
            <v>-0.16807493401972712</v>
          </cell>
          <cell r="B681">
            <v>0.45807990410382382</v>
          </cell>
        </row>
        <row r="682">
          <cell r="A682">
            <v>-0.15853139706264452</v>
          </cell>
          <cell r="B682">
            <v>0.46044994772407088</v>
          </cell>
        </row>
        <row r="683">
          <cell r="A683">
            <v>-0.15720226635332518</v>
          </cell>
          <cell r="B683">
            <v>0.46078016867649985</v>
          </cell>
        </row>
        <row r="684">
          <cell r="A684">
            <v>-0.15432905238921385</v>
          </cell>
          <cell r="B684">
            <v>0.46149413256694494</v>
          </cell>
        </row>
        <row r="685">
          <cell r="A685">
            <v>-0.14892188819075775</v>
          </cell>
          <cell r="B685">
            <v>0.46283818297105028</v>
          </cell>
        </row>
        <row r="686">
          <cell r="A686">
            <v>-0.14512003793988609</v>
          </cell>
          <cell r="B686">
            <v>0.46378352759919972</v>
          </cell>
        </row>
        <row r="687">
          <cell r="A687">
            <v>-0.14512003793988609</v>
          </cell>
          <cell r="B687">
            <v>0.46378352759919972</v>
          </cell>
        </row>
        <row r="688">
          <cell r="A688">
            <v>-0.14210012894338547</v>
          </cell>
          <cell r="B688">
            <v>0.46453462541349283</v>
          </cell>
        </row>
        <row r="689">
          <cell r="A689">
            <v>-0.14178574975197478</v>
          </cell>
          <cell r="B689">
            <v>0.46461282565871925</v>
          </cell>
        </row>
        <row r="690">
          <cell r="A690">
            <v>-0.14116471598949398</v>
          </cell>
          <cell r="B690">
            <v>0.46476730979857694</v>
          </cell>
        </row>
        <row r="691">
          <cell r="A691">
            <v>-0.13890929246887518</v>
          </cell>
          <cell r="B691">
            <v>0.46532841027554245</v>
          </cell>
        </row>
        <row r="692">
          <cell r="A692">
            <v>-0.13808332694783021</v>
          </cell>
          <cell r="B692">
            <v>0.46553391462030203</v>
          </cell>
        </row>
        <row r="693">
          <cell r="A693">
            <v>-0.13793663191544142</v>
          </cell>
          <cell r="B693">
            <v>0.46557041430222756</v>
          </cell>
        </row>
        <row r="694">
          <cell r="A694">
            <v>-0.13435995888239866</v>
          </cell>
          <cell r="B694">
            <v>0.46646045143860332</v>
          </cell>
        </row>
        <row r="695">
          <cell r="A695">
            <v>-0.13310537188223881</v>
          </cell>
          <cell r="B695">
            <v>0.46677270000000026</v>
          </cell>
        </row>
        <row r="696">
          <cell r="A696">
            <v>-0.13257673530264752</v>
          </cell>
          <cell r="B696">
            <v>0.4669042778099724</v>
          </cell>
        </row>
        <row r="697">
          <cell r="A697">
            <v>-0.12526035167847993</v>
          </cell>
          <cell r="B697">
            <v>0.4687257928228315</v>
          </cell>
        </row>
        <row r="698">
          <cell r="A698">
            <v>-0.12467196782507206</v>
          </cell>
          <cell r="B698">
            <v>0.46887231599401796</v>
          </cell>
        </row>
        <row r="699">
          <cell r="A699">
            <v>-0.12189807916476614</v>
          </cell>
          <cell r="B699">
            <v>0.46956315965537015</v>
          </cell>
        </row>
        <row r="700">
          <cell r="A700">
            <v>-0.12026559163700012</v>
          </cell>
          <cell r="B700">
            <v>0.46996978931303662</v>
          </cell>
        </row>
        <row r="701">
          <cell r="A701">
            <v>-0.11216939923154573</v>
          </cell>
          <cell r="B701">
            <v>0.47198701558850598</v>
          </cell>
        </row>
        <row r="702">
          <cell r="A702">
            <v>-0.10786882745559467</v>
          </cell>
          <cell r="B702">
            <v>0.47305891123763499</v>
          </cell>
        </row>
        <row r="703">
          <cell r="A703">
            <v>-0.10396461406895385</v>
          </cell>
          <cell r="B703">
            <v>0.47403223196047889</v>
          </cell>
        </row>
        <row r="704">
          <cell r="A704">
            <v>-0.10301209643147052</v>
          </cell>
          <cell r="B704">
            <v>0.47426972491979014</v>
          </cell>
        </row>
        <row r="705">
          <cell r="A705">
            <v>-0.10069544141726972</v>
          </cell>
          <cell r="B705">
            <v>0.4748473891138601</v>
          </cell>
        </row>
        <row r="706">
          <cell r="A706">
            <v>-0.10053563885553884</v>
          </cell>
          <cell r="B706">
            <v>0.47488723881467848</v>
          </cell>
        </row>
        <row r="707">
          <cell r="A707">
            <v>-9.8225965595100773E-2</v>
          </cell>
          <cell r="B707">
            <v>0.47546323368551152</v>
          </cell>
        </row>
        <row r="708">
          <cell r="A708">
            <v>-9.4916960446100318E-2</v>
          </cell>
          <cell r="B708">
            <v>0.47628855903358758</v>
          </cell>
        </row>
        <row r="709">
          <cell r="A709">
            <v>-8.9801031189368219E-2</v>
          </cell>
          <cell r="B709">
            <v>0.47756481704064713</v>
          </cell>
        </row>
        <row r="710">
          <cell r="A710">
            <v>-8.9084410958249621E-2</v>
          </cell>
          <cell r="B710">
            <v>0.4777436142635999</v>
          </cell>
        </row>
        <row r="711">
          <cell r="A711">
            <v>-8.7308168731865865E-2</v>
          </cell>
          <cell r="B711">
            <v>0.47818681236876631</v>
          </cell>
        </row>
        <row r="712">
          <cell r="A712">
            <v>-8.7021116747517002E-2</v>
          </cell>
          <cell r="B712">
            <v>0.47825843922917033</v>
          </cell>
        </row>
        <row r="713">
          <cell r="A713">
            <v>-8.3697389675743528E-2</v>
          </cell>
          <cell r="B713">
            <v>0.47908785905921658</v>
          </cell>
        </row>
        <row r="714">
          <cell r="A714">
            <v>-8.1928129203122313E-2</v>
          </cell>
          <cell r="B714">
            <v>0.47952941667057719</v>
          </cell>
        </row>
        <row r="715">
          <cell r="A715">
            <v>-7.8608499279633065E-2</v>
          </cell>
          <cell r="B715">
            <v>0.48035798862236018</v>
          </cell>
        </row>
        <row r="716">
          <cell r="A716">
            <v>-7.7950319667951184E-2</v>
          </cell>
          <cell r="B716">
            <v>0.48052228171196426</v>
          </cell>
        </row>
        <row r="717">
          <cell r="A717">
            <v>-7.5208836435623871E-2</v>
          </cell>
          <cell r="B717">
            <v>0.48120664856708278</v>
          </cell>
        </row>
        <row r="718">
          <cell r="A718">
            <v>-7.2854861458198195E-2</v>
          </cell>
          <cell r="B718">
            <v>0.48179433663828458</v>
          </cell>
        </row>
        <row r="719">
          <cell r="A719">
            <v>-7.1751836308573402E-2</v>
          </cell>
          <cell r="B719">
            <v>0.48206973283461302</v>
          </cell>
        </row>
        <row r="720">
          <cell r="A720">
            <v>-7.0876901013001536E-2</v>
          </cell>
          <cell r="B720">
            <v>0.48228818878480012</v>
          </cell>
        </row>
        <row r="721">
          <cell r="A721">
            <v>-7.0757330650324801E-2</v>
          </cell>
          <cell r="B721">
            <v>0.48231804392845118</v>
          </cell>
        </row>
        <row r="722">
          <cell r="A722">
            <v>-6.9577550638633467E-2</v>
          </cell>
          <cell r="B722">
            <v>0.48261262618235878</v>
          </cell>
        </row>
        <row r="723">
          <cell r="A723">
            <v>-6.7591377512986939E-2</v>
          </cell>
          <cell r="B723">
            <v>0.48310858596698431</v>
          </cell>
        </row>
        <row r="724">
          <cell r="A724">
            <v>-6.6122533124646193E-2</v>
          </cell>
          <cell r="B724">
            <v>0.48347538700828335</v>
          </cell>
        </row>
        <row r="725">
          <cell r="A725">
            <v>-5.5647766171047386E-2</v>
          </cell>
          <cell r="B725">
            <v>0.48609164740802735</v>
          </cell>
        </row>
        <row r="726">
          <cell r="A726">
            <v>-5.5362454067158756E-2</v>
          </cell>
          <cell r="B726">
            <v>0.48616292052492199</v>
          </cell>
        </row>
        <row r="727">
          <cell r="A727">
            <v>-5.5362454067158756E-2</v>
          </cell>
          <cell r="B727">
            <v>0.48616292052492199</v>
          </cell>
        </row>
        <row r="728">
          <cell r="A728">
            <v>-4.9375146726490286E-2</v>
          </cell>
          <cell r="B728">
            <v>0.48765872045555297</v>
          </cell>
        </row>
        <row r="729">
          <cell r="A729">
            <v>-4.0741637141073428E-2</v>
          </cell>
          <cell r="B729">
            <v>0.48981599936152337</v>
          </cell>
        </row>
        <row r="730">
          <cell r="A730">
            <v>-3.6979438965168657E-2</v>
          </cell>
          <cell r="B730">
            <v>0.49075619362721939</v>
          </cell>
        </row>
        <row r="731">
          <cell r="A731">
            <v>-3.5600636194762614E-2</v>
          </cell>
          <cell r="B731">
            <v>0.49110078084124797</v>
          </cell>
        </row>
        <row r="732">
          <cell r="A732">
            <v>-3.4363951178407653E-2</v>
          </cell>
          <cell r="B732">
            <v>0.49140985751686578</v>
          </cell>
        </row>
        <row r="733">
          <cell r="A733">
            <v>-2.7753564713738577E-2</v>
          </cell>
          <cell r="B733">
            <v>0.49306205415123405</v>
          </cell>
        </row>
        <row r="734">
          <cell r="A734">
            <v>-2.1827629894536682E-2</v>
          </cell>
          <cell r="B734">
            <v>0.49454330917592793</v>
          </cell>
        </row>
        <row r="735">
          <cell r="A735">
            <v>-2.0909218680527308E-2</v>
          </cell>
          <cell r="B735">
            <v>0.49477288576768325</v>
          </cell>
        </row>
        <row r="736">
          <cell r="A736">
            <v>-1.8230813945544405E-2</v>
          </cell>
          <cell r="B736">
            <v>0.49544242274359157</v>
          </cell>
        </row>
        <row r="737">
          <cell r="A737">
            <v>-1.5238030019150584E-2</v>
          </cell>
          <cell r="B737">
            <v>0.49619056620669605</v>
          </cell>
        </row>
        <row r="738">
          <cell r="A738">
            <v>-1.4035348882954934E-2</v>
          </cell>
          <cell r="B738">
            <v>0.49649122037891136</v>
          </cell>
        </row>
        <row r="739">
          <cell r="A739">
            <v>-1.1067550837049134E-2</v>
          </cell>
          <cell r="B739">
            <v>0.49723314053355516</v>
          </cell>
        </row>
        <row r="740">
          <cell r="A740">
            <v>-9.3092105944708736E-3</v>
          </cell>
          <cell r="B740">
            <v>0.4976727141585125</v>
          </cell>
        </row>
        <row r="741">
          <cell r="A741">
            <v>-6.9140737952253506E-3</v>
          </cell>
          <cell r="B741">
            <v>0.49827148843706204</v>
          </cell>
        </row>
        <row r="742">
          <cell r="A742">
            <v>-4.5963221735023374E-3</v>
          </cell>
          <cell r="B742">
            <v>0.49885092147959342</v>
          </cell>
        </row>
        <row r="743">
          <cell r="A743">
            <v>-3.514810252558731E-3</v>
          </cell>
          <cell r="B743">
            <v>0.49912129834147551</v>
          </cell>
        </row>
        <row r="744">
          <cell r="A744">
            <v>-2.4523829953155066E-4</v>
          </cell>
          <cell r="B744">
            <v>0.49993869042542438</v>
          </cell>
        </row>
        <row r="745">
          <cell r="A745">
            <v>3.9396023889637366E-3</v>
          </cell>
          <cell r="B745">
            <v>0.50098489932339985</v>
          </cell>
        </row>
        <row r="746">
          <cell r="A746">
            <v>7.7689770112853718E-3</v>
          </cell>
          <cell r="B746">
            <v>0.50194223448387665</v>
          </cell>
        </row>
        <row r="747">
          <cell r="A747">
            <v>1.0265177801429215E-2</v>
          </cell>
          <cell r="B747">
            <v>0.50256627191556213</v>
          </cell>
        </row>
        <row r="748">
          <cell r="A748">
            <v>1.0846325033353366E-2</v>
          </cell>
          <cell r="B748">
            <v>0.502711554675491</v>
          </cell>
        </row>
        <row r="749">
          <cell r="A749">
            <v>2.1035881633405147E-2</v>
          </cell>
          <cell r="B749">
            <v>0.50525877648875417</v>
          </cell>
        </row>
        <row r="750">
          <cell r="A750">
            <v>2.2627280983934406E-2</v>
          </cell>
          <cell r="B750">
            <v>0.50565657890357796</v>
          </cell>
        </row>
        <row r="751">
          <cell r="A751">
            <v>2.7625481508791343E-2</v>
          </cell>
          <cell r="B751">
            <v>0.50690593118442051</v>
          </cell>
        </row>
        <row r="752">
          <cell r="A752">
            <v>3.1684271925505825E-2</v>
          </cell>
          <cell r="B752">
            <v>0.50792040538911098</v>
          </cell>
        </row>
        <row r="753">
          <cell r="A753">
            <v>3.307497730106157E-2</v>
          </cell>
          <cell r="B753">
            <v>0.50826799060547279</v>
          </cell>
        </row>
        <row r="754">
          <cell r="A754">
            <v>3.4617063704408979E-2</v>
          </cell>
          <cell r="B754">
            <v>0.50865340179944174</v>
          </cell>
        </row>
        <row r="755">
          <cell r="A755">
            <v>3.7460167598507253E-2</v>
          </cell>
          <cell r="B755">
            <v>0.5093639469176463</v>
          </cell>
        </row>
        <row r="756">
          <cell r="A756">
            <v>4.7306019592729287E-2</v>
          </cell>
          <cell r="B756">
            <v>0.51182429988694689</v>
          </cell>
        </row>
        <row r="757">
          <cell r="A757">
            <v>4.9322444325773818E-2</v>
          </cell>
          <cell r="B757">
            <v>0.51232811196266059</v>
          </cell>
        </row>
        <row r="758">
          <cell r="A758">
            <v>5.3325097010679834E-2</v>
          </cell>
          <cell r="B758">
            <v>0.51332811612088436</v>
          </cell>
        </row>
        <row r="759">
          <cell r="A759">
            <v>5.4468240126942555E-2</v>
          </cell>
          <cell r="B759">
            <v>0.51361369445136218</v>
          </cell>
        </row>
        <row r="760">
          <cell r="A760">
            <v>5.8741287531443843E-2</v>
          </cell>
          <cell r="B760">
            <v>0.51468110064992112</v>
          </cell>
        </row>
        <row r="761">
          <cell r="A761">
            <v>5.9540128382776281E-2</v>
          </cell>
          <cell r="B761">
            <v>0.51488063633407977</v>
          </cell>
        </row>
        <row r="762">
          <cell r="A762">
            <v>6.8548848951447416E-2</v>
          </cell>
          <cell r="B762">
            <v>0.51713050482191436</v>
          </cell>
        </row>
        <row r="763">
          <cell r="A763">
            <v>8.0012181991235165E-2</v>
          </cell>
          <cell r="B763">
            <v>0.5199923807850465</v>
          </cell>
        </row>
        <row r="764">
          <cell r="A764">
            <v>8.2895621028097222E-2</v>
          </cell>
          <cell r="B764">
            <v>0.52071204606223209</v>
          </cell>
        </row>
        <row r="765">
          <cell r="A765">
            <v>0.10446090833990485</v>
          </cell>
          <cell r="B765">
            <v>0.52609150534641258</v>
          </cell>
        </row>
        <row r="766">
          <cell r="A766">
            <v>0.10858895208240227</v>
          </cell>
          <cell r="B766">
            <v>0.52712059374625708</v>
          </cell>
        </row>
        <row r="767">
          <cell r="A767">
            <v>0.11100970510698155</v>
          </cell>
          <cell r="B767">
            <v>0.52772396156704038</v>
          </cell>
        </row>
        <row r="768">
          <cell r="A768">
            <v>0.11818878544329825</v>
          </cell>
          <cell r="B768">
            <v>0.52951284995026604</v>
          </cell>
        </row>
        <row r="769">
          <cell r="A769">
            <v>0.12624722970702462</v>
          </cell>
          <cell r="B769">
            <v>0.53151995383792827</v>
          </cell>
        </row>
        <row r="770">
          <cell r="A770">
            <v>0.12625825207998842</v>
          </cell>
          <cell r="B770">
            <v>0.53152269847940559</v>
          </cell>
        </row>
        <row r="771">
          <cell r="A771">
            <v>0.13924786893407848</v>
          </cell>
          <cell r="B771">
            <v>0.5347558258418601</v>
          </cell>
        </row>
        <row r="772">
          <cell r="A772">
            <v>0.14960426467583821</v>
          </cell>
          <cell r="B772">
            <v>0.53733146447929159</v>
          </cell>
        </row>
        <row r="773">
          <cell r="A773">
            <v>0.15003597250480627</v>
          </cell>
          <cell r="B773">
            <v>0.53743878806067025</v>
          </cell>
        </row>
        <row r="774">
          <cell r="A774">
            <v>0.15063686335133736</v>
          </cell>
          <cell r="B774">
            <v>0.53758816516095043</v>
          </cell>
        </row>
        <row r="775">
          <cell r="A775">
            <v>0.15498590305715729</v>
          </cell>
          <cell r="B775">
            <v>0.53866910205185792</v>
          </cell>
        </row>
        <row r="776">
          <cell r="A776">
            <v>0.15593932053816945</v>
          </cell>
          <cell r="B776">
            <v>0.53890602202480808</v>
          </cell>
        </row>
        <row r="777">
          <cell r="A777">
            <v>0.15954311784052952</v>
          </cell>
          <cell r="B777">
            <v>0.53980138985168447</v>
          </cell>
        </row>
        <row r="778">
          <cell r="A778">
            <v>0.16163283981519011</v>
          </cell>
          <cell r="B778">
            <v>0.54032046654845867</v>
          </cell>
        </row>
        <row r="779">
          <cell r="A779">
            <v>0.16189312584333704</v>
          </cell>
          <cell r="B779">
            <v>0.5403851142192494</v>
          </cell>
        </row>
        <row r="780">
          <cell r="A780">
            <v>0.16601259068236535</v>
          </cell>
          <cell r="B780">
            <v>0.54140809012303226</v>
          </cell>
        </row>
        <row r="781">
          <cell r="A781">
            <v>0.17873071580894376</v>
          </cell>
          <cell r="B781">
            <v>0.54456410992109239</v>
          </cell>
        </row>
        <row r="782">
          <cell r="A782">
            <v>0.18731126942645232</v>
          </cell>
          <cell r="B782">
            <v>0.54669138120222138</v>
          </cell>
        </row>
        <row r="783">
          <cell r="A783">
            <v>0.18907749086592651</v>
          </cell>
          <cell r="B783">
            <v>0.54712904984194821</v>
          </cell>
        </row>
        <row r="784">
          <cell r="A784">
            <v>0.1966406515386695</v>
          </cell>
          <cell r="B784">
            <v>0.54900236445342199</v>
          </cell>
        </row>
        <row r="785">
          <cell r="A785">
            <v>0.19858069308063991</v>
          </cell>
          <cell r="B785">
            <v>0.54948267053789823</v>
          </cell>
        </row>
        <row r="786">
          <cell r="A786">
            <v>0.20445321859734916</v>
          </cell>
          <cell r="B786">
            <v>0.55093599633859236</v>
          </cell>
        </row>
        <row r="787">
          <cell r="A787">
            <v>0.2084658368425551</v>
          </cell>
          <cell r="B787">
            <v>0.55192853606559478</v>
          </cell>
        </row>
        <row r="788">
          <cell r="A788">
            <v>0.20943321783109153</v>
          </cell>
          <cell r="B788">
            <v>0.55216776066338524</v>
          </cell>
        </row>
        <row r="789">
          <cell r="A789">
            <v>0.22595741675374931</v>
          </cell>
          <cell r="B789">
            <v>0.55625022809192648</v>
          </cell>
        </row>
        <row r="790">
          <cell r="A790">
            <v>0.23517546423410435</v>
          </cell>
          <cell r="B790">
            <v>0.55852437795782506</v>
          </cell>
        </row>
        <row r="791">
          <cell r="A791">
            <v>0.24953918362481614</v>
          </cell>
          <cell r="B791">
            <v>0.56206307502211672</v>
          </cell>
        </row>
        <row r="792">
          <cell r="A792">
            <v>0.25196200216504228</v>
          </cell>
          <cell r="B792">
            <v>0.56265935743024842</v>
          </cell>
        </row>
        <row r="793">
          <cell r="A793">
            <v>0.26583757668766783</v>
          </cell>
          <cell r="B793">
            <v>0.56607075213078484</v>
          </cell>
        </row>
        <row r="794">
          <cell r="A794">
            <v>0.26662629460917031</v>
          </cell>
          <cell r="B794">
            <v>0.56626447848053507</v>
          </cell>
        </row>
        <row r="795">
          <cell r="A795">
            <v>0.27537109325823605</v>
          </cell>
          <cell r="B795">
            <v>0.56841102236127883</v>
          </cell>
        </row>
        <row r="796">
          <cell r="A796">
            <v>0.27941187914783061</v>
          </cell>
          <cell r="B796">
            <v>0.56940203238343401</v>
          </cell>
        </row>
        <row r="797">
          <cell r="A797">
            <v>0.2810181958826532</v>
          </cell>
          <cell r="B797">
            <v>0.56979583052839011</v>
          </cell>
        </row>
        <row r="798">
          <cell r="A798">
            <v>0.2918123813636152</v>
          </cell>
          <cell r="B798">
            <v>0.57243977588670125</v>
          </cell>
        </row>
        <row r="799">
          <cell r="A799">
            <v>0.29330455835404845</v>
          </cell>
          <cell r="B799">
            <v>0.57280495036347123</v>
          </cell>
        </row>
        <row r="800">
          <cell r="A800">
            <v>0.29341076246790687</v>
          </cell>
          <cell r="B800">
            <v>0.57283093824960585</v>
          </cell>
        </row>
        <row r="801">
          <cell r="A801">
            <v>0.29562425160060679</v>
          </cell>
          <cell r="B801">
            <v>0.57337248189788736</v>
          </cell>
        </row>
        <row r="802">
          <cell r="A802">
            <v>0.31397262034247297</v>
          </cell>
          <cell r="B802">
            <v>0.57785463533810555</v>
          </cell>
        </row>
        <row r="803">
          <cell r="A803">
            <v>0.31944406258950497</v>
          </cell>
          <cell r="B803">
            <v>0.57918875997002861</v>
          </cell>
        </row>
        <row r="804">
          <cell r="A804">
            <v>0.32517572930959593</v>
          </cell>
          <cell r="B804">
            <v>0.58058509657521051</v>
          </cell>
        </row>
        <row r="805">
          <cell r="A805">
            <v>0.32954011747690304</v>
          </cell>
          <cell r="B805">
            <v>0.5816474761343372</v>
          </cell>
        </row>
        <row r="806">
          <cell r="A806">
            <v>0.33682510516904973</v>
          </cell>
          <cell r="B806">
            <v>0.5834190974714204</v>
          </cell>
        </row>
        <row r="807">
          <cell r="A807">
            <v>0.35299439299353824</v>
          </cell>
          <cell r="B807">
            <v>0.58734352258962808</v>
          </cell>
        </row>
        <row r="808">
          <cell r="A808">
            <v>0.35792346618914161</v>
          </cell>
          <cell r="B808">
            <v>0.58853767100106658</v>
          </cell>
        </row>
        <row r="809">
          <cell r="A809">
            <v>0.35806149520649688</v>
          </cell>
          <cell r="B809">
            <v>0.5885710958485626</v>
          </cell>
        </row>
        <row r="810">
          <cell r="A810">
            <v>0.35894281499712499</v>
          </cell>
          <cell r="B810">
            <v>0.58878449531267751</v>
          </cell>
        </row>
        <row r="811">
          <cell r="A811">
            <v>0.37299799092269759</v>
          </cell>
          <cell r="B811">
            <v>0.59218319961571242</v>
          </cell>
        </row>
        <row r="812">
          <cell r="A812">
            <v>0.37494625893748146</v>
          </cell>
          <cell r="B812">
            <v>0.59265362610364403</v>
          </cell>
        </row>
        <row r="813">
          <cell r="A813">
            <v>0.38263925563348444</v>
          </cell>
          <cell r="B813">
            <v>0.5945095012606777</v>
          </cell>
        </row>
        <row r="814">
          <cell r="A814">
            <v>0.38837461980012211</v>
          </cell>
          <cell r="B814">
            <v>0.59589136094672757</v>
          </cell>
        </row>
        <row r="815">
          <cell r="A815">
            <v>0.38925967802552458</v>
          </cell>
          <cell r="B815">
            <v>0.5961044691569044</v>
          </cell>
        </row>
        <row r="816">
          <cell r="A816">
            <v>0.39443198779229149</v>
          </cell>
          <cell r="B816">
            <v>0.59734915330365612</v>
          </cell>
        </row>
        <row r="817">
          <cell r="A817">
            <v>0.39874108364549715</v>
          </cell>
          <cell r="B817">
            <v>0.59838515438708284</v>
          </cell>
        </row>
        <row r="818">
          <cell r="A818">
            <v>0.41541066501026452</v>
          </cell>
          <cell r="B818">
            <v>0.60238454244087702</v>
          </cell>
        </row>
        <row r="819">
          <cell r="A819">
            <v>0.42782824301090949</v>
          </cell>
          <cell r="B819">
            <v>0.60535495385090632</v>
          </cell>
        </row>
        <row r="820">
          <cell r="A820">
            <v>0.43190727888688984</v>
          </cell>
          <cell r="B820">
            <v>0.60632901693193431</v>
          </cell>
        </row>
        <row r="821">
          <cell r="A821">
            <v>0.43240256247787384</v>
          </cell>
          <cell r="B821">
            <v>0.60644723199484019</v>
          </cell>
        </row>
        <row r="822">
          <cell r="A822">
            <v>0.44076840457964389</v>
          </cell>
          <cell r="B822">
            <v>0.60844211093727041</v>
          </cell>
        </row>
        <row r="823">
          <cell r="A823">
            <v>0.44118170858014794</v>
          </cell>
          <cell r="B823">
            <v>0.60854057219549418</v>
          </cell>
        </row>
        <row r="824">
          <cell r="A824">
            <v>0.44281405297676646</v>
          </cell>
          <cell r="B824">
            <v>0.60892935858441888</v>
          </cell>
        </row>
        <row r="825">
          <cell r="A825">
            <v>0.44430298664821111</v>
          </cell>
          <cell r="B825">
            <v>0.60928386734045448</v>
          </cell>
        </row>
        <row r="826">
          <cell r="A826">
            <v>0.44681634694816158</v>
          </cell>
          <cell r="B826">
            <v>0.60988202583379947</v>
          </cell>
        </row>
        <row r="827">
          <cell r="A827">
            <v>0.44908333488165597</v>
          </cell>
          <cell r="B827">
            <v>0.61042126651329354</v>
          </cell>
        </row>
        <row r="828">
          <cell r="A828">
            <v>0.45388328609440204</v>
          </cell>
          <cell r="B828">
            <v>0.61156212233903495</v>
          </cell>
        </row>
        <row r="829">
          <cell r="A829">
            <v>0.45494839234080015</v>
          </cell>
          <cell r="B829">
            <v>0.61181511238858577</v>
          </cell>
        </row>
        <row r="830">
          <cell r="A830">
            <v>0.45561349888003017</v>
          </cell>
          <cell r="B830">
            <v>0.6119730616971516</v>
          </cell>
        </row>
        <row r="831">
          <cell r="A831">
            <v>0.45791474890366052</v>
          </cell>
          <cell r="B831">
            <v>0.61251938019188923</v>
          </cell>
        </row>
        <row r="832">
          <cell r="A832">
            <v>0.46973225514760508</v>
          </cell>
          <cell r="B832">
            <v>0.61532038281796353</v>
          </cell>
        </row>
        <row r="833">
          <cell r="A833">
            <v>0.48531571264100448</v>
          </cell>
          <cell r="B833">
            <v>0.61900231477668177</v>
          </cell>
        </row>
        <row r="834">
          <cell r="A834">
            <v>0.48987990917813884</v>
          </cell>
          <cell r="B834">
            <v>0.62007814160636887</v>
          </cell>
        </row>
        <row r="835">
          <cell r="A835">
            <v>0.49803019474685639</v>
          </cell>
          <cell r="B835">
            <v>0.62199630811385953</v>
          </cell>
        </row>
        <row r="836">
          <cell r="A836">
            <v>0.49953977317891007</v>
          </cell>
          <cell r="B836">
            <v>0.62235117009649366</v>
          </cell>
        </row>
        <row r="837">
          <cell r="A837">
            <v>0.50201044815191664</v>
          </cell>
          <cell r="B837">
            <v>0.62293167753085987</v>
          </cell>
        </row>
        <row r="838">
          <cell r="A838">
            <v>0.5046737923714586</v>
          </cell>
          <cell r="B838">
            <v>0.62355705947672946</v>
          </cell>
        </row>
        <row r="839">
          <cell r="A839">
            <v>0.52433314456477043</v>
          </cell>
          <cell r="B839">
            <v>0.62816044091948675</v>
          </cell>
        </row>
        <row r="840">
          <cell r="A840">
            <v>0.52535507484858412</v>
          </cell>
          <cell r="B840">
            <v>0.62839910690564704</v>
          </cell>
        </row>
        <row r="841">
          <cell r="A841">
            <v>0.54649826630302512</v>
          </cell>
          <cell r="B841">
            <v>0.63332278107651985</v>
          </cell>
        </row>
        <row r="842">
          <cell r="A842">
            <v>0.58277089049980946</v>
          </cell>
          <cell r="B842">
            <v>0.64170473867271072</v>
          </cell>
        </row>
        <row r="843">
          <cell r="A843">
            <v>0.58732022408628559</v>
          </cell>
          <cell r="B843">
            <v>0.64275004471902897</v>
          </cell>
        </row>
        <row r="844">
          <cell r="A844">
            <v>0.59717724039125086</v>
          </cell>
          <cell r="B844">
            <v>0.64501023810902869</v>
          </cell>
        </row>
        <row r="845">
          <cell r="A845">
            <v>0.60345336091875457</v>
          </cell>
          <cell r="B845">
            <v>0.64644598278552157</v>
          </cell>
        </row>
        <row r="846">
          <cell r="A846">
            <v>0.63625576227121328</v>
          </cell>
          <cell r="B846">
            <v>0.65390658083015518</v>
          </cell>
        </row>
        <row r="847">
          <cell r="A847">
            <v>0.64607459054527483</v>
          </cell>
          <cell r="B847">
            <v>0.65612533623023317</v>
          </cell>
        </row>
        <row r="848">
          <cell r="A848">
            <v>0.65736101674013403</v>
          </cell>
          <cell r="B848">
            <v>0.65866732855797394</v>
          </cell>
        </row>
        <row r="849">
          <cell r="A849">
            <v>0.66032577615328758</v>
          </cell>
          <cell r="B849">
            <v>0.65933356574795077</v>
          </cell>
        </row>
        <row r="850">
          <cell r="A850">
            <v>0.6953527773163426</v>
          </cell>
          <cell r="B850">
            <v>0.66715661897437517</v>
          </cell>
        </row>
        <row r="851">
          <cell r="A851">
            <v>0.70052592752043741</v>
          </cell>
          <cell r="B851">
            <v>0.66830436675385385</v>
          </cell>
        </row>
        <row r="852">
          <cell r="A852">
            <v>0.70494222868097611</v>
          </cell>
          <cell r="B852">
            <v>0.66928261560255675</v>
          </cell>
        </row>
        <row r="853">
          <cell r="A853">
            <v>0.70608962461218494</v>
          </cell>
          <cell r="B853">
            <v>0.66953653476695074</v>
          </cell>
        </row>
        <row r="854">
          <cell r="A854">
            <v>0.70883639030564638</v>
          </cell>
          <cell r="B854">
            <v>0.6701439936404715</v>
          </cell>
        </row>
        <row r="855">
          <cell r="A855">
            <v>0.71118639790805926</v>
          </cell>
          <cell r="B855">
            <v>0.67066325736013888</v>
          </cell>
        </row>
        <row r="856">
          <cell r="A856">
            <v>0.73419016121911185</v>
          </cell>
          <cell r="B856">
            <v>0.67572410026864405</v>
          </cell>
        </row>
        <row r="857">
          <cell r="A857">
            <v>0.7429551031845224</v>
          </cell>
          <cell r="B857">
            <v>0.67764171765972947</v>
          </cell>
        </row>
        <row r="858">
          <cell r="A858">
            <v>0.76845711185426435</v>
          </cell>
          <cell r="B858">
            <v>0.68318704158204091</v>
          </cell>
        </row>
        <row r="859">
          <cell r="A859">
            <v>0.77817880963332808</v>
          </cell>
          <cell r="B859">
            <v>0.68528747305109716</v>
          </cell>
        </row>
        <row r="860">
          <cell r="A860">
            <v>0.78116505922479795</v>
          </cell>
          <cell r="B860">
            <v>0.68593115653954118</v>
          </cell>
        </row>
        <row r="861">
          <cell r="A861">
            <v>0.78982394691621727</v>
          </cell>
          <cell r="B861">
            <v>0.68779352732187127</v>
          </cell>
        </row>
        <row r="862">
          <cell r="A862">
            <v>0.79977585278403562</v>
          </cell>
          <cell r="B862">
            <v>0.68992653182308106</v>
          </cell>
        </row>
        <row r="863">
          <cell r="A863">
            <v>0.80136786283867933</v>
          </cell>
          <cell r="B863">
            <v>0.69026700419194464</v>
          </cell>
        </row>
        <row r="864">
          <cell r="A864">
            <v>0.81469754247124127</v>
          </cell>
          <cell r="B864">
            <v>0.69310961774353685</v>
          </cell>
        </row>
        <row r="865">
          <cell r="A865">
            <v>0.81475209689133044</v>
          </cell>
          <cell r="B865">
            <v>0.69312122181972702</v>
          </cell>
        </row>
        <row r="866">
          <cell r="A866">
            <v>0.8221767287975067</v>
          </cell>
          <cell r="B866">
            <v>0.69469820375661229</v>
          </cell>
        </row>
        <row r="867">
          <cell r="A867">
            <v>0.82380643216766336</v>
          </cell>
          <cell r="B867">
            <v>0.69504374208112707</v>
          </cell>
        </row>
        <row r="868">
          <cell r="A868">
            <v>0.82628288974359398</v>
          </cell>
          <cell r="B868">
            <v>0.69556839324028485</v>
          </cell>
        </row>
        <row r="869">
          <cell r="A869">
            <v>0.82692192763280126</v>
          </cell>
          <cell r="B869">
            <v>0.69570369451875191</v>
          </cell>
        </row>
        <row r="870">
          <cell r="A870">
            <v>0.83450603356683095</v>
          </cell>
          <cell r="B870">
            <v>0.69730686306271394</v>
          </cell>
        </row>
        <row r="871">
          <cell r="A871">
            <v>0.83704296880108153</v>
          </cell>
          <cell r="B871">
            <v>0.69784206580183128</v>
          </cell>
        </row>
        <row r="872">
          <cell r="A872">
            <v>0.84532659028263801</v>
          </cell>
          <cell r="B872">
            <v>0.69958587013978446</v>
          </cell>
        </row>
        <row r="873">
          <cell r="A873">
            <v>0.84730637891322769</v>
          </cell>
          <cell r="B873">
            <v>0.70000178888741726</v>
          </cell>
        </row>
        <row r="874">
          <cell r="A874">
            <v>0.85016552897538689</v>
          </cell>
          <cell r="B874">
            <v>0.70060186480130748</v>
          </cell>
        </row>
        <row r="875">
          <cell r="A875">
            <v>0.8669489679560356</v>
          </cell>
          <cell r="B875">
            <v>0.70411044535335066</v>
          </cell>
        </row>
        <row r="876">
          <cell r="A876">
            <v>0.87521957185274968</v>
          </cell>
          <cell r="B876">
            <v>0.70583062042579869</v>
          </cell>
        </row>
        <row r="877">
          <cell r="A877">
            <v>0.88471031021145474</v>
          </cell>
          <cell r="B877">
            <v>0.70779736131488546</v>
          </cell>
        </row>
        <row r="878">
          <cell r="A878">
            <v>0.89045928375209205</v>
          </cell>
          <cell r="B878">
            <v>0.70898494351578767</v>
          </cell>
        </row>
        <row r="879">
          <cell r="A879">
            <v>0.90134282648071851</v>
          </cell>
          <cell r="B879">
            <v>0.71122537569187338</v>
          </cell>
        </row>
        <row r="880">
          <cell r="A880">
            <v>0.90634550080523302</v>
          </cell>
          <cell r="B880">
            <v>0.71225175744850144</v>
          </cell>
        </row>
        <row r="881">
          <cell r="A881">
            <v>0.90985461148248303</v>
          </cell>
          <cell r="B881">
            <v>0.71297041084333568</v>
          </cell>
        </row>
        <row r="882">
          <cell r="A882">
            <v>0.9216303419014078</v>
          </cell>
          <cell r="B882">
            <v>0.71537418260386998</v>
          </cell>
        </row>
        <row r="883">
          <cell r="A883">
            <v>0.95306276844801074</v>
          </cell>
          <cell r="B883">
            <v>0.72173070816563178</v>
          </cell>
        </row>
        <row r="884">
          <cell r="A884">
            <v>0.95407477678872099</v>
          </cell>
          <cell r="B884">
            <v>0.72193390974529459</v>
          </cell>
        </row>
        <row r="885">
          <cell r="A885">
            <v>0.95593558271038392</v>
          </cell>
          <cell r="B885">
            <v>0.72230730355176576</v>
          </cell>
        </row>
        <row r="886">
          <cell r="A886">
            <v>0.96909029842532701</v>
          </cell>
          <cell r="B886">
            <v>0.72493813784118044</v>
          </cell>
        </row>
        <row r="887">
          <cell r="A887">
            <v>0.99566689339093806</v>
          </cell>
          <cell r="B887">
            <v>0.73020578567943661</v>
          </cell>
        </row>
        <row r="888">
          <cell r="A888">
            <v>1.0075790992174747</v>
          </cell>
          <cell r="B888">
            <v>0.73254610787388907</v>
          </cell>
        </row>
        <row r="889">
          <cell r="A889">
            <v>1.008107730349092</v>
          </cell>
          <cell r="B889">
            <v>0.73264966577222512</v>
          </cell>
        </row>
        <row r="890">
          <cell r="A890">
            <v>1.0211100232549359</v>
          </cell>
          <cell r="B890">
            <v>0.73518876213748852</v>
          </cell>
        </row>
        <row r="891">
          <cell r="A891">
            <v>1.0253317118412366</v>
          </cell>
          <cell r="B891">
            <v>0.73600985036799083</v>
          </cell>
        </row>
        <row r="892">
          <cell r="A892">
            <v>1.0359561199421661</v>
          </cell>
          <cell r="B892">
            <v>0.73806898338864302</v>
          </cell>
        </row>
        <row r="893">
          <cell r="A893">
            <v>1.0390434883507482</v>
          </cell>
          <cell r="B893">
            <v>0.7386654043557136</v>
          </cell>
        </row>
        <row r="894">
          <cell r="A894">
            <v>1.0472478742119971</v>
          </cell>
          <cell r="B894">
            <v>0.74024606539660409</v>
          </cell>
        </row>
        <row r="895">
          <cell r="A895">
            <v>1.0619532548333619</v>
          </cell>
          <cell r="B895">
            <v>0.74306363786094831</v>
          </cell>
        </row>
        <row r="896">
          <cell r="A896">
            <v>1.0674065506154951</v>
          </cell>
          <cell r="B896">
            <v>0.74410340068203418</v>
          </cell>
        </row>
        <row r="897">
          <cell r="A897">
            <v>1.0709370920648611</v>
          </cell>
          <cell r="B897">
            <v>0.74477508397553338</v>
          </cell>
        </row>
        <row r="898">
          <cell r="A898">
            <v>1.0780609206749088</v>
          </cell>
          <cell r="B898">
            <v>0.74612685521575206</v>
          </cell>
        </row>
        <row r="899">
          <cell r="A899">
            <v>1.1104638689857209</v>
          </cell>
          <cell r="B899">
            <v>0.75221558084267037</v>
          </cell>
        </row>
        <row r="900">
          <cell r="A900">
            <v>1.112222580899292</v>
          </cell>
          <cell r="B900">
            <v>0.75254323698471093</v>
          </cell>
        </row>
        <row r="901">
          <cell r="A901">
            <v>1.1337322444134441</v>
          </cell>
          <cell r="B901">
            <v>0.75652701373330511</v>
          </cell>
        </row>
        <row r="902">
          <cell r="A902">
            <v>1.1370054580847246</v>
          </cell>
          <cell r="B902">
            <v>0.75712941334287898</v>
          </cell>
        </row>
        <row r="903">
          <cell r="A903">
            <v>1.155335679168322</v>
          </cell>
          <cell r="B903">
            <v>0.76048415062653163</v>
          </cell>
        </row>
        <row r="904">
          <cell r="A904">
            <v>1.1629649142991845</v>
          </cell>
          <cell r="B904">
            <v>0.76187103772207143</v>
          </cell>
        </row>
        <row r="905">
          <cell r="A905">
            <v>1.167609731810983</v>
          </cell>
          <cell r="B905">
            <v>0.76271269179539547</v>
          </cell>
        </row>
        <row r="906">
          <cell r="A906">
            <v>1.1936509541177052</v>
          </cell>
          <cell r="B906">
            <v>0.76739339846230104</v>
          </cell>
        </row>
        <row r="907">
          <cell r="A907">
            <v>1.1999803701078648</v>
          </cell>
          <cell r="B907">
            <v>0.76852129143192938</v>
          </cell>
        </row>
        <row r="908">
          <cell r="A908">
            <v>1.2068333829490836</v>
          </cell>
          <cell r="B908">
            <v>0.76973817312658177</v>
          </cell>
        </row>
        <row r="909">
          <cell r="A909">
            <v>1.214651501575001</v>
          </cell>
          <cell r="B909">
            <v>0.77112094368372175</v>
          </cell>
        </row>
        <row r="910">
          <cell r="A910">
            <v>1.2175169360847435</v>
          </cell>
          <cell r="B910">
            <v>0.77162628112798126</v>
          </cell>
        </row>
        <row r="911">
          <cell r="A911">
            <v>1.2443426925626175</v>
          </cell>
          <cell r="B911">
            <v>0.77631901807400394</v>
          </cell>
        </row>
        <row r="912">
          <cell r="A912">
            <v>1.2711653078644236</v>
          </cell>
          <cell r="B912">
            <v>0.78094216414007145</v>
          </cell>
        </row>
        <row r="913">
          <cell r="A913">
            <v>1.2863520089696436</v>
          </cell>
          <cell r="B913">
            <v>0.78352908883153527</v>
          </cell>
        </row>
        <row r="914">
          <cell r="A914">
            <v>1.3214985804953758</v>
          </cell>
          <cell r="B914">
            <v>0.78943092321689312</v>
          </cell>
        </row>
        <row r="915">
          <cell r="A915">
            <v>1.3309071986282945</v>
          </cell>
          <cell r="B915">
            <v>0.79099065648355515</v>
          </cell>
        </row>
        <row r="916">
          <cell r="A916">
            <v>1.3443790354093725</v>
          </cell>
          <cell r="B916">
            <v>0.79320914988280322</v>
          </cell>
        </row>
        <row r="917">
          <cell r="A917">
            <v>1.3730344321196022</v>
          </cell>
          <cell r="B917">
            <v>0.79786996935283128</v>
          </cell>
        </row>
        <row r="918">
          <cell r="A918">
            <v>1.3920496607265671</v>
          </cell>
          <cell r="B918">
            <v>0.80091925821771326</v>
          </cell>
        </row>
        <row r="919">
          <cell r="A919">
            <v>1.3966039652762143</v>
          </cell>
          <cell r="B919">
            <v>0.80164443605429381</v>
          </cell>
        </row>
        <row r="920">
          <cell r="A920">
            <v>1.4370041385478252</v>
          </cell>
          <cell r="B920">
            <v>0.80799029637499376</v>
          </cell>
        </row>
        <row r="921">
          <cell r="A921">
            <v>1.4456590450262445</v>
          </cell>
          <cell r="B921">
            <v>0.80932945761568076</v>
          </cell>
        </row>
        <row r="922">
          <cell r="A922">
            <v>1.4567703515733417</v>
          </cell>
          <cell r="B922">
            <v>0.81103821141041554</v>
          </cell>
        </row>
        <row r="923">
          <cell r="A923">
            <v>1.4583250592022283</v>
          </cell>
          <cell r="B923">
            <v>0.8112763632753881</v>
          </cell>
        </row>
        <row r="924">
          <cell r="A924">
            <v>1.477542525810527</v>
          </cell>
          <cell r="B924">
            <v>0.81420110676830082</v>
          </cell>
        </row>
        <row r="925">
          <cell r="A925">
            <v>1.4893607293606506</v>
          </cell>
          <cell r="B925">
            <v>0.81598230216868017</v>
          </cell>
        </row>
        <row r="926">
          <cell r="A926">
            <v>1.511541668326726</v>
          </cell>
          <cell r="B926">
            <v>0.81928956963725164</v>
          </cell>
        </row>
        <row r="927">
          <cell r="A927">
            <v>1.5116319267203921</v>
          </cell>
          <cell r="B927">
            <v>0.81930293238377216</v>
          </cell>
        </row>
        <row r="928">
          <cell r="A928">
            <v>1.5206336659356956</v>
          </cell>
          <cell r="B928">
            <v>0.82063177217030914</v>
          </cell>
        </row>
        <row r="929">
          <cell r="A929">
            <v>1.5233344008859278</v>
          </cell>
          <cell r="B929">
            <v>0.82102896338577136</v>
          </cell>
        </row>
        <row r="930">
          <cell r="A930">
            <v>1.5303101796917113</v>
          </cell>
          <cell r="B930">
            <v>0.82205169267145728</v>
          </cell>
        </row>
        <row r="931">
          <cell r="A931">
            <v>1.5466913810285261</v>
          </cell>
          <cell r="B931">
            <v>0.82443535063714679</v>
          </cell>
        </row>
        <row r="932">
          <cell r="A932">
            <v>1.5545368553598433</v>
          </cell>
          <cell r="B932">
            <v>0.82556802908269833</v>
          </cell>
        </row>
        <row r="933">
          <cell r="A933">
            <v>1.5700245434585987</v>
          </cell>
          <cell r="B933">
            <v>0.82778710710204162</v>
          </cell>
        </row>
        <row r="934">
          <cell r="A934">
            <v>1.5762598604773981</v>
          </cell>
          <cell r="B934">
            <v>0.82867417063366233</v>
          </cell>
        </row>
        <row r="935">
          <cell r="A935">
            <v>1.5798566764263906</v>
          </cell>
          <cell r="B935">
            <v>0.82918421890687632</v>
          </cell>
        </row>
        <row r="936">
          <cell r="A936">
            <v>1.6021693930405623</v>
          </cell>
          <cell r="B936">
            <v>0.83232136937963974</v>
          </cell>
        </row>
        <row r="937">
          <cell r="A937">
            <v>1.6868833705877004</v>
          </cell>
          <cell r="B937">
            <v>0.84381385293770494</v>
          </cell>
        </row>
        <row r="938">
          <cell r="A938">
            <v>1.721257372056892</v>
          </cell>
          <cell r="B938">
            <v>0.84829072291891361</v>
          </cell>
        </row>
        <row r="939">
          <cell r="A939">
            <v>1.722812432116434</v>
          </cell>
          <cell r="B939">
            <v>0.84849074078058195</v>
          </cell>
        </row>
        <row r="940">
          <cell r="A940">
            <v>1.7442122677363381</v>
          </cell>
          <cell r="B940">
            <v>0.85122131177244087</v>
          </cell>
        </row>
        <row r="941">
          <cell r="A941">
            <v>1.7486174594123498</v>
          </cell>
          <cell r="B941">
            <v>0.85177833833089778</v>
          </cell>
        </row>
        <row r="942">
          <cell r="A942">
            <v>1.7613850394238888</v>
          </cell>
          <cell r="B942">
            <v>0.85338304175487389</v>
          </cell>
        </row>
        <row r="943">
          <cell r="A943">
            <v>1.7772600917658909</v>
          </cell>
          <cell r="B943">
            <v>0.85535821292277825</v>
          </cell>
        </row>
        <row r="944">
          <cell r="A944">
            <v>1.7868685040302559</v>
          </cell>
          <cell r="B944">
            <v>0.85654291668115423</v>
          </cell>
        </row>
        <row r="945">
          <cell r="A945">
            <v>1.7902974792436717</v>
          </cell>
          <cell r="B945">
            <v>0.85696374447123769</v>
          </cell>
        </row>
        <row r="946">
          <cell r="A946">
            <v>1.8550879252608883</v>
          </cell>
          <cell r="B946">
            <v>0.86472337771230701</v>
          </cell>
        </row>
        <row r="947">
          <cell r="A947">
            <v>1.8676523736013151</v>
          </cell>
          <cell r="B947">
            <v>0.86618640376465761</v>
          </cell>
        </row>
        <row r="948">
          <cell r="A948">
            <v>1.8904946806718466</v>
          </cell>
          <cell r="B948">
            <v>0.86881192344630453</v>
          </cell>
        </row>
        <row r="949">
          <cell r="A949">
            <v>1.8948660505929165</v>
          </cell>
          <cell r="B949">
            <v>0.86930935965502154</v>
          </cell>
        </row>
        <row r="950">
          <cell r="A950">
            <v>1.911567625126837</v>
          </cell>
          <cell r="B950">
            <v>0.87119515996443453</v>
          </cell>
        </row>
        <row r="951">
          <cell r="A951">
            <v>1.9218565066302999</v>
          </cell>
          <cell r="B951">
            <v>0.87234531528985915</v>
          </cell>
        </row>
        <row r="952">
          <cell r="A952">
            <v>1.9322697533512971</v>
          </cell>
          <cell r="B952">
            <v>0.87350043447041115</v>
          </cell>
        </row>
        <row r="953">
          <cell r="A953">
            <v>1.9343424727852867</v>
          </cell>
          <cell r="B953">
            <v>0.87372928738047839</v>
          </cell>
        </row>
        <row r="954">
          <cell r="A954">
            <v>1.9537627867965601</v>
          </cell>
          <cell r="B954">
            <v>0.87585635610707324</v>
          </cell>
        </row>
        <row r="955">
          <cell r="A955">
            <v>1.9820122580655481</v>
          </cell>
          <cell r="B955">
            <v>0.8788955065763413</v>
          </cell>
        </row>
        <row r="956">
          <cell r="A956">
            <v>1.9914160817440036</v>
          </cell>
          <cell r="B956">
            <v>0.87989287156795759</v>
          </cell>
        </row>
        <row r="957">
          <cell r="A957">
            <v>2.00883077621907</v>
          </cell>
          <cell r="B957">
            <v>0.8817211394572142</v>
          </cell>
        </row>
        <row r="958">
          <cell r="A958">
            <v>2.024609842390698</v>
          </cell>
          <cell r="B958">
            <v>0.88335683597246384</v>
          </cell>
        </row>
        <row r="959">
          <cell r="A959">
            <v>2.0485619441688723</v>
          </cell>
          <cell r="B959">
            <v>0.88580223051291784</v>
          </cell>
        </row>
        <row r="960">
          <cell r="A960">
            <v>2.0873343832535642</v>
          </cell>
          <cell r="B960">
            <v>0.88966603934744881</v>
          </cell>
        </row>
        <row r="961">
          <cell r="A961">
            <v>2.1375137058368994</v>
          </cell>
          <cell r="B961">
            <v>0.89449620210501168</v>
          </cell>
        </row>
        <row r="962">
          <cell r="A962">
            <v>2.1972267249669524</v>
          </cell>
          <cell r="B962">
            <v>0.90000019328659997</v>
          </cell>
        </row>
        <row r="963">
          <cell r="A963">
            <v>2.2147178637421634</v>
          </cell>
          <cell r="B963">
            <v>0.90156341619276936</v>
          </cell>
        </row>
        <row r="964">
          <cell r="A964">
            <v>2.219867931598615</v>
          </cell>
          <cell r="B964">
            <v>0.90201952407692365</v>
          </cell>
        </row>
        <row r="965">
          <cell r="A965">
            <v>2.2521411870173145</v>
          </cell>
          <cell r="B965">
            <v>0.90483506953454296</v>
          </cell>
        </row>
        <row r="966">
          <cell r="A966">
            <v>2.2896644601383729</v>
          </cell>
          <cell r="B966">
            <v>0.90801742901980731</v>
          </cell>
        </row>
        <row r="967">
          <cell r="A967">
            <v>2.3312853868649439</v>
          </cell>
          <cell r="B967">
            <v>0.91143514949718352</v>
          </cell>
        </row>
        <row r="968">
          <cell r="A968">
            <v>2.3447426273169278</v>
          </cell>
          <cell r="B968">
            <v>0.91251543537824775</v>
          </cell>
        </row>
        <row r="969">
          <cell r="A969">
            <v>2.3795818465728313</v>
          </cell>
          <cell r="B969">
            <v>0.91525700724404624</v>
          </cell>
        </row>
        <row r="970">
          <cell r="A970">
            <v>2.4358837393499284</v>
          </cell>
          <cell r="B970">
            <v>0.91952300823911703</v>
          </cell>
        </row>
        <row r="971">
          <cell r="A971">
            <v>2.4923284329488742</v>
          </cell>
          <cell r="B971">
            <v>0.92360226163052006</v>
          </cell>
        </row>
        <row r="972">
          <cell r="A972">
            <v>2.5207041218536457</v>
          </cell>
          <cell r="B972">
            <v>0.92558057011305983</v>
          </cell>
        </row>
        <row r="973">
          <cell r="A973">
            <v>2.5237805173009926</v>
          </cell>
          <cell r="B973">
            <v>0.9257921986141231</v>
          </cell>
        </row>
        <row r="974">
          <cell r="A974">
            <v>2.5300688451139148</v>
          </cell>
          <cell r="B974">
            <v>0.92622305799104421</v>
          </cell>
        </row>
        <row r="975">
          <cell r="A975">
            <v>2.5791787089911025</v>
          </cell>
          <cell r="B975">
            <v>0.92950947577656551</v>
          </cell>
        </row>
        <row r="976">
          <cell r="A976">
            <v>2.6599015337830405</v>
          </cell>
          <cell r="B976">
            <v>0.93461864989331267</v>
          </cell>
        </row>
        <row r="977">
          <cell r="A977">
            <v>2.6691923206290582</v>
          </cell>
          <cell r="B977">
            <v>0.93518409126885027</v>
          </cell>
        </row>
        <row r="978">
          <cell r="A978">
            <v>2.692898255553271</v>
          </cell>
          <cell r="B978">
            <v>0.93660628336252416</v>
          </cell>
        </row>
        <row r="979">
          <cell r="A979">
            <v>2.7712025263723303</v>
          </cell>
          <cell r="B979">
            <v>0.94109967923035276</v>
          </cell>
        </row>
        <row r="980">
          <cell r="A980">
            <v>2.7719027421222724</v>
          </cell>
          <cell r="B980">
            <v>0.94113848095461394</v>
          </cell>
        </row>
        <row r="981">
          <cell r="A981">
            <v>2.8376998738532011</v>
          </cell>
          <cell r="B981">
            <v>0.94467937992709705</v>
          </cell>
        </row>
        <row r="982">
          <cell r="A982">
            <v>2.8436888536910283</v>
          </cell>
          <cell r="B982">
            <v>0.94499153325286467</v>
          </cell>
        </row>
        <row r="983">
          <cell r="A983">
            <v>2.8615148154746719</v>
          </cell>
          <cell r="B983">
            <v>0.94591085516619611</v>
          </cell>
        </row>
        <row r="984">
          <cell r="A984">
            <v>3.0405052872657023</v>
          </cell>
          <cell r="B984">
            <v>0.95437083808411272</v>
          </cell>
        </row>
        <row r="985">
          <cell r="A985">
            <v>3.1483436414612451</v>
          </cell>
          <cell r="B985">
            <v>0.95884340702809601</v>
          </cell>
        </row>
        <row r="986">
          <cell r="A986">
            <v>3.1578757483881006</v>
          </cell>
          <cell r="B986">
            <v>0.95921792906989212</v>
          </cell>
        </row>
        <row r="987">
          <cell r="A987">
            <v>3.1614369700159455</v>
          </cell>
          <cell r="B987">
            <v>0.95935701251907135</v>
          </cell>
        </row>
        <row r="988">
          <cell r="A988">
            <v>3.177105891448547</v>
          </cell>
          <cell r="B988">
            <v>0.95996358326940567</v>
          </cell>
        </row>
        <row r="989">
          <cell r="A989">
            <v>3.1771510206453799</v>
          </cell>
          <cell r="B989">
            <v>0.95996531770648208</v>
          </cell>
        </row>
        <row r="990">
          <cell r="A990">
            <v>3.1996159369884909</v>
          </cell>
          <cell r="B990">
            <v>0.96081982167442481</v>
          </cell>
        </row>
        <row r="991">
          <cell r="A991">
            <v>3.2112697335242566</v>
          </cell>
          <cell r="B991">
            <v>0.96125618159420567</v>
          </cell>
        </row>
        <row r="992">
          <cell r="A992">
            <v>3.2126015914695225</v>
          </cell>
          <cell r="B992">
            <v>0.96130575316612243</v>
          </cell>
        </row>
        <row r="993">
          <cell r="A993">
            <v>3.2594488634012175</v>
          </cell>
          <cell r="B993">
            <v>0.96301116386166641</v>
          </cell>
        </row>
        <row r="994">
          <cell r="A994">
            <v>3.2809949884693128</v>
          </cell>
          <cell r="B994">
            <v>0.96377104109793144</v>
          </cell>
        </row>
        <row r="995">
          <cell r="A995">
            <v>3.3349869421573817</v>
          </cell>
          <cell r="B995">
            <v>0.96560975893446299</v>
          </cell>
        </row>
        <row r="996">
          <cell r="A996">
            <v>3.3468866514840716</v>
          </cell>
          <cell r="B996">
            <v>0.96600273717465401</v>
          </cell>
        </row>
        <row r="997">
          <cell r="A997">
            <v>3.5136991999339644</v>
          </cell>
          <cell r="B997">
            <v>0.97107504965302904</v>
          </cell>
        </row>
        <row r="998">
          <cell r="A998">
            <v>3.5231371300358951</v>
          </cell>
          <cell r="B998">
            <v>0.97133896970184952</v>
          </cell>
        </row>
        <row r="999">
          <cell r="A999">
            <v>3.5409299481304384</v>
          </cell>
          <cell r="B999">
            <v>0.97183018172359892</v>
          </cell>
        </row>
        <row r="1000">
          <cell r="A1000">
            <v>3.5453710786027255</v>
          </cell>
          <cell r="B1000">
            <v>0.97195150891758686</v>
          </cell>
        </row>
        <row r="1001">
          <cell r="A1001">
            <v>3.6465337051562199</v>
          </cell>
          <cell r="B1001">
            <v>0.97458156967077358</v>
          </cell>
        </row>
        <row r="1002">
          <cell r="A1002">
            <v>3.6494754345521025</v>
          </cell>
          <cell r="B1002">
            <v>0.97465434152453145</v>
          </cell>
        </row>
        <row r="1003">
          <cell r="A1003">
            <v>3.6803096263178072</v>
          </cell>
          <cell r="B1003">
            <v>0.97540500065253477</v>
          </cell>
        </row>
        <row r="1004">
          <cell r="A1004">
            <v>3.7220952530042819</v>
          </cell>
          <cell r="B1004">
            <v>0.9763877754941388</v>
          </cell>
        </row>
        <row r="1005">
          <cell r="A1005">
            <v>3.7481094925790703</v>
          </cell>
          <cell r="B1005">
            <v>0.97698015101744617</v>
          </cell>
        </row>
        <row r="1006">
          <cell r="A1006">
            <v>3.7938067831722821</v>
          </cell>
          <cell r="B1006">
            <v>0.97798578562594374</v>
          </cell>
        </row>
        <row r="1007">
          <cell r="A1007">
            <v>3.8498400269586122</v>
          </cell>
          <cell r="B1007">
            <v>0.97916039143053857</v>
          </cell>
        </row>
        <row r="1008">
          <cell r="A1008">
            <v>3.8853032190082946</v>
          </cell>
          <cell r="B1008">
            <v>0.97987186487106015</v>
          </cell>
        </row>
        <row r="1009">
          <cell r="A1009">
            <v>4.058619559754125</v>
          </cell>
          <cell r="B1009">
            <v>0.98302043856526389</v>
          </cell>
        </row>
        <row r="1010">
          <cell r="A1010">
            <v>4.5041686681719231</v>
          </cell>
          <cell r="B1010">
            <v>0.98905826285704845</v>
          </cell>
        </row>
        <row r="1011">
          <cell r="A1011">
            <v>4.594058402599015</v>
          </cell>
          <cell r="B1011">
            <v>0.98998948620206095</v>
          </cell>
        </row>
        <row r="1012">
          <cell r="A1012">
            <v>4.7418072951671064</v>
          </cell>
          <cell r="B1012">
            <v>0.99135256330589427</v>
          </cell>
        </row>
        <row r="1013">
          <cell r="A1013">
            <v>4.7547440242498968</v>
          </cell>
          <cell r="B1013">
            <v>0.99146276344331863</v>
          </cell>
        </row>
        <row r="1014">
          <cell r="A1014">
            <v>4.8476735406268823</v>
          </cell>
          <cell r="B1014">
            <v>0.99221447880425107</v>
          </cell>
        </row>
        <row r="1015">
          <cell r="A1015">
            <v>4.8557105545188861</v>
          </cell>
          <cell r="B1015">
            <v>0.99227631901924329</v>
          </cell>
        </row>
        <row r="1016">
          <cell r="A1016">
            <v>5.2187339931802388</v>
          </cell>
          <cell r="B1016">
            <v>0.99461497630597062</v>
          </cell>
        </row>
        <row r="1017">
          <cell r="A1017">
            <v>5.3279177280929853</v>
          </cell>
          <cell r="B1017">
            <v>0.9951692819211726</v>
          </cell>
        </row>
        <row r="1018">
          <cell r="A1018">
            <v>5.4362359609763979</v>
          </cell>
          <cell r="B1018">
            <v>0.99566304309063403</v>
          </cell>
        </row>
        <row r="1019">
          <cell r="A1019">
            <v>5.4484348052020097</v>
          </cell>
          <cell r="B1019">
            <v>0.99571540226205735</v>
          </cell>
        </row>
        <row r="1020">
          <cell r="A1020">
            <v>5.4575776593841265</v>
          </cell>
          <cell r="B1020">
            <v>0.99575423161694987</v>
          </cell>
        </row>
        <row r="1021">
          <cell r="A1021">
            <v>5.5421784250827217</v>
          </cell>
          <cell r="B1021">
            <v>0.99609730817456121</v>
          </cell>
        </row>
        <row r="1022">
          <cell r="A1022">
            <v>5.5606175812694705</v>
          </cell>
          <cell r="B1022">
            <v>0.99616833790661896</v>
          </cell>
        </row>
        <row r="1023">
          <cell r="A1023">
            <v>5.6008944130629539</v>
          </cell>
          <cell r="B1023">
            <v>0.99631904173545727</v>
          </cell>
        </row>
        <row r="1024">
          <cell r="A1024">
            <v>5.6062069931796161</v>
          </cell>
          <cell r="B1024">
            <v>0.99633847385553687</v>
          </cell>
        </row>
        <row r="1025">
          <cell r="A1025">
            <v>5.7158080735800558</v>
          </cell>
          <cell r="B1025">
            <v>0.99671732339085761</v>
          </cell>
        </row>
        <row r="1026">
          <cell r="A1026">
            <v>5.7223520754922728</v>
          </cell>
          <cell r="B1026">
            <v>0.99673866526658783</v>
          </cell>
        </row>
        <row r="1027">
          <cell r="A1027">
            <v>5.7996647888751847</v>
          </cell>
          <cell r="B1027">
            <v>0.99698057475454371</v>
          </cell>
        </row>
        <row r="1028">
          <cell r="A1028">
            <v>5.8704933204811685</v>
          </cell>
          <cell r="B1028">
            <v>0.99718645726142841</v>
          </cell>
        </row>
        <row r="1029">
          <cell r="A1029">
            <v>5.9492996511022795</v>
          </cell>
          <cell r="B1029">
            <v>0.99739911608180709</v>
          </cell>
        </row>
        <row r="1030">
          <cell r="A1030">
            <v>6.3412656133596448</v>
          </cell>
          <cell r="B1030">
            <v>0.99824102870705445</v>
          </cell>
        </row>
        <row r="1031">
          <cell r="A1031">
            <v>6.4529922226861229</v>
          </cell>
          <cell r="B1031">
            <v>0.99842667927582285</v>
          </cell>
        </row>
        <row r="1032">
          <cell r="A1032">
            <v>6.6564184593263214</v>
          </cell>
          <cell r="B1032">
            <v>0.99871590793752973</v>
          </cell>
        </row>
        <row r="1033">
          <cell r="A1033">
            <v>6.7506721633790381</v>
          </cell>
          <cell r="B1033">
            <v>0.99883127465435217</v>
          </cell>
        </row>
        <row r="1034">
          <cell r="A1034">
            <v>7.0080443401104082</v>
          </cell>
          <cell r="B1034">
            <v>0.99909624161554644</v>
          </cell>
        </row>
        <row r="1035">
          <cell r="A1035">
            <v>7.0169962038475759</v>
          </cell>
          <cell r="B1035">
            <v>0.9991042886192838</v>
          </cell>
        </row>
        <row r="1036">
          <cell r="A1036">
            <v>7.2649564388078263</v>
          </cell>
          <cell r="B1036">
            <v>0.99930085739658192</v>
          </cell>
        </row>
        <row r="1037">
          <cell r="A1037">
            <v>7.715990612639021</v>
          </cell>
          <cell r="B1037">
            <v>0.99955455472457666</v>
          </cell>
        </row>
        <row r="1038">
          <cell r="A1038">
            <v>8.6019487300747013</v>
          </cell>
          <cell r="B1038">
            <v>0.99981628638637454</v>
          </cell>
        </row>
        <row r="1039">
          <cell r="A1039">
            <v>8.8087845440241139</v>
          </cell>
          <cell r="B1039">
            <v>0.99985060756876332</v>
          </cell>
        </row>
        <row r="1040">
          <cell r="A1040">
            <v>9.0704508594930164</v>
          </cell>
          <cell r="B1040">
            <v>0.99988499855535518</v>
          </cell>
        </row>
        <row r="1041">
          <cell r="A1041">
            <v>9.1816160128718032</v>
          </cell>
          <cell r="B1041">
            <v>0.99989709650201353</v>
          </cell>
        </row>
        <row r="1042">
          <cell r="A1042">
            <v>12.284753097181918</v>
          </cell>
          <cell r="B1042">
            <v>0.99999990000000005</v>
          </cell>
        </row>
        <row r="1043">
          <cell r="A1043">
            <v>12.330849444842235</v>
          </cell>
          <cell r="B1043">
            <v>0.99999990000000005</v>
          </cell>
        </row>
        <row r="1044">
          <cell r="A1044">
            <v>12.715463709612802</v>
          </cell>
          <cell r="B1044">
            <v>0.99999699570225842</v>
          </cell>
        </row>
        <row r="1045">
          <cell r="A1045">
            <v>12.928510669192693</v>
          </cell>
          <cell r="B1045">
            <v>0.99999757217095497</v>
          </cell>
        </row>
        <row r="1046">
          <cell r="A1046">
            <v>13.234918638219344</v>
          </cell>
          <cell r="B1046">
            <v>0.99999821290725854</v>
          </cell>
        </row>
        <row r="1047">
          <cell r="A1047">
            <v>14.092579676167922</v>
          </cell>
          <cell r="B1047">
            <v>0.99999924199847101</v>
          </cell>
        </row>
        <row r="1048">
          <cell r="A1048">
            <v>15.093493625045907</v>
          </cell>
          <cell r="B1048">
            <v>0.99999972140142868</v>
          </cell>
        </row>
        <row r="1049">
          <cell r="A1049">
            <v>20.295099886380132</v>
          </cell>
          <cell r="B1049">
            <v>0.99999999846555931</v>
          </cell>
        </row>
        <row r="1050">
          <cell r="A1050">
            <v>37.585971416589096</v>
          </cell>
          <cell r="B1050">
            <v>0.99999999899000003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4266-0EB4-40C5-9433-E0DCB51947C9}">
  <dimension ref="A1:G1490"/>
  <sheetViews>
    <sheetView workbookViewId="0">
      <selection activeCell="J23" sqref="J23"/>
    </sheetView>
  </sheetViews>
  <sheetFormatPr defaultRowHeight="14.4" x14ac:dyDescent="0.3"/>
  <cols>
    <col min="1" max="1" width="11.6640625" bestFit="1" customWidth="1"/>
    <col min="2" max="2" width="10.6640625" bestFit="1" customWidth="1"/>
    <col min="3" max="3" width="16.109375" bestFit="1" customWidth="1"/>
    <col min="4" max="4" width="17" bestFit="1" customWidth="1"/>
    <col min="5" max="5" width="10.109375" bestFit="1" customWidth="1"/>
    <col min="6" max="6" width="12" bestFit="1" customWidth="1"/>
    <col min="7" max="7" width="8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12940</v>
      </c>
      <c r="B2">
        <v>2.95</v>
      </c>
      <c r="C2">
        <v>6</v>
      </c>
      <c r="D2">
        <v>1</v>
      </c>
      <c r="E2">
        <v>13</v>
      </c>
      <c r="F2">
        <v>0.22465753399999999</v>
      </c>
      <c r="G2">
        <v>0</v>
      </c>
    </row>
    <row r="3" spans="1:7" x14ac:dyDescent="0.3">
      <c r="A3">
        <v>13289</v>
      </c>
      <c r="B3">
        <v>2.95</v>
      </c>
      <c r="C3">
        <v>6</v>
      </c>
      <c r="D3">
        <v>1</v>
      </c>
      <c r="E3">
        <v>16</v>
      </c>
      <c r="F3">
        <v>1.967123288</v>
      </c>
      <c r="G3">
        <v>0</v>
      </c>
    </row>
    <row r="4" spans="1:7" x14ac:dyDescent="0.3">
      <c r="A4">
        <v>13623</v>
      </c>
      <c r="B4">
        <v>17.7</v>
      </c>
      <c r="C4">
        <v>16</v>
      </c>
      <c r="D4">
        <v>6</v>
      </c>
      <c r="E4">
        <v>24</v>
      </c>
      <c r="F4">
        <v>1.0273972600000001</v>
      </c>
      <c r="G4">
        <v>1</v>
      </c>
    </row>
    <row r="5" spans="1:7" x14ac:dyDescent="0.3">
      <c r="A5">
        <v>15727</v>
      </c>
      <c r="B5">
        <v>14.75</v>
      </c>
      <c r="C5">
        <v>54</v>
      </c>
      <c r="D5">
        <v>5</v>
      </c>
      <c r="E5">
        <v>25</v>
      </c>
      <c r="F5">
        <v>0.52876712299999995</v>
      </c>
      <c r="G5">
        <v>1</v>
      </c>
    </row>
    <row r="6" spans="1:7" x14ac:dyDescent="0.3">
      <c r="A6">
        <v>14423</v>
      </c>
      <c r="B6">
        <v>7.65</v>
      </c>
      <c r="C6">
        <v>256</v>
      </c>
      <c r="D6">
        <v>3</v>
      </c>
      <c r="E6">
        <v>28</v>
      </c>
      <c r="F6">
        <v>1.1835616440000001</v>
      </c>
      <c r="G6">
        <v>1</v>
      </c>
    </row>
    <row r="7" spans="1:7" x14ac:dyDescent="0.3">
      <c r="A7">
        <v>14465</v>
      </c>
      <c r="B7">
        <v>2.95</v>
      </c>
      <c r="C7">
        <v>3</v>
      </c>
      <c r="D7">
        <v>1</v>
      </c>
      <c r="E7">
        <v>7</v>
      </c>
      <c r="F7">
        <v>0.66027397300000001</v>
      </c>
      <c r="G7">
        <v>0</v>
      </c>
    </row>
    <row r="8" spans="1:7" x14ac:dyDescent="0.3">
      <c r="A8">
        <v>14514</v>
      </c>
      <c r="B8">
        <v>20.65</v>
      </c>
      <c r="C8">
        <v>112</v>
      </c>
      <c r="D8">
        <v>7</v>
      </c>
      <c r="E8">
        <v>29</v>
      </c>
      <c r="F8">
        <v>1.1808219179999999</v>
      </c>
      <c r="G8">
        <v>1</v>
      </c>
    </row>
    <row r="9" spans="1:7" x14ac:dyDescent="0.3">
      <c r="A9">
        <v>14876</v>
      </c>
      <c r="B9">
        <v>5.9</v>
      </c>
      <c r="C9">
        <v>24</v>
      </c>
      <c r="D9">
        <v>2</v>
      </c>
      <c r="E9">
        <v>27</v>
      </c>
      <c r="F9">
        <v>1.5232876710000001</v>
      </c>
      <c r="G9">
        <v>0</v>
      </c>
    </row>
    <row r="10" spans="1:7" x14ac:dyDescent="0.3">
      <c r="A10">
        <v>15003</v>
      </c>
      <c r="B10">
        <v>5.9</v>
      </c>
      <c r="C10">
        <v>4</v>
      </c>
      <c r="D10">
        <v>2</v>
      </c>
      <c r="E10">
        <v>26</v>
      </c>
      <c r="F10">
        <v>1.8547945210000001</v>
      </c>
      <c r="G10">
        <v>0</v>
      </c>
    </row>
    <row r="11" spans="1:7" x14ac:dyDescent="0.3">
      <c r="A11">
        <v>15967</v>
      </c>
      <c r="B11">
        <v>20.65</v>
      </c>
      <c r="C11">
        <v>22</v>
      </c>
      <c r="D11">
        <v>7</v>
      </c>
      <c r="E11">
        <v>26</v>
      </c>
      <c r="F11">
        <v>1.189041096</v>
      </c>
      <c r="G11">
        <v>1</v>
      </c>
    </row>
    <row r="12" spans="1:7" x14ac:dyDescent="0.3">
      <c r="A12">
        <v>18161</v>
      </c>
      <c r="B12">
        <v>8.85</v>
      </c>
      <c r="C12">
        <v>24</v>
      </c>
      <c r="D12">
        <v>3</v>
      </c>
      <c r="E12">
        <v>24</v>
      </c>
      <c r="F12">
        <v>2.739726E-2</v>
      </c>
      <c r="G12">
        <v>1</v>
      </c>
    </row>
    <row r="13" spans="1:7" x14ac:dyDescent="0.3">
      <c r="A13">
        <v>18201</v>
      </c>
      <c r="B13">
        <v>2.95</v>
      </c>
      <c r="C13">
        <v>6</v>
      </c>
      <c r="D13">
        <v>1</v>
      </c>
      <c r="E13">
        <v>17</v>
      </c>
      <c r="F13">
        <v>1.9643835620000001</v>
      </c>
      <c r="G13">
        <v>0</v>
      </c>
    </row>
    <row r="14" spans="1:7" x14ac:dyDescent="0.3">
      <c r="A14">
        <v>13060</v>
      </c>
      <c r="B14">
        <v>2.95</v>
      </c>
      <c r="C14">
        <v>12</v>
      </c>
      <c r="D14">
        <v>1</v>
      </c>
      <c r="E14">
        <v>31</v>
      </c>
      <c r="F14">
        <v>0.67945205500000005</v>
      </c>
      <c r="G14">
        <v>0</v>
      </c>
    </row>
    <row r="15" spans="1:7" x14ac:dyDescent="0.3">
      <c r="A15">
        <v>13601</v>
      </c>
      <c r="B15">
        <v>2.95</v>
      </c>
      <c r="C15">
        <v>3</v>
      </c>
      <c r="D15">
        <v>1</v>
      </c>
      <c r="E15">
        <v>25</v>
      </c>
      <c r="F15">
        <v>0.109589041</v>
      </c>
      <c r="G15">
        <v>0</v>
      </c>
    </row>
    <row r="16" spans="1:7" x14ac:dyDescent="0.3">
      <c r="A16">
        <v>13648</v>
      </c>
      <c r="B16">
        <v>11.8</v>
      </c>
      <c r="C16">
        <v>30</v>
      </c>
      <c r="D16">
        <v>4</v>
      </c>
      <c r="E16">
        <v>25</v>
      </c>
      <c r="F16">
        <v>1.276712329</v>
      </c>
      <c r="G16">
        <v>1</v>
      </c>
    </row>
    <row r="17" spans="1:7" x14ac:dyDescent="0.3">
      <c r="A17">
        <v>13875</v>
      </c>
      <c r="B17">
        <v>17.7</v>
      </c>
      <c r="C17">
        <v>54</v>
      </c>
      <c r="D17">
        <v>6</v>
      </c>
      <c r="E17">
        <v>30</v>
      </c>
      <c r="F17">
        <v>1.4301369859999999</v>
      </c>
      <c r="G17">
        <v>1</v>
      </c>
    </row>
    <row r="18" spans="1:7" x14ac:dyDescent="0.3">
      <c r="A18">
        <v>15296</v>
      </c>
      <c r="B18">
        <v>8.85</v>
      </c>
      <c r="C18">
        <v>24</v>
      </c>
      <c r="D18">
        <v>3</v>
      </c>
      <c r="E18">
        <v>17</v>
      </c>
      <c r="F18">
        <v>1.550684932</v>
      </c>
      <c r="G18">
        <v>1</v>
      </c>
    </row>
    <row r="19" spans="1:7" x14ac:dyDescent="0.3">
      <c r="A19">
        <v>16283</v>
      </c>
      <c r="B19">
        <v>5.9</v>
      </c>
      <c r="C19">
        <v>5</v>
      </c>
      <c r="D19">
        <v>2</v>
      </c>
      <c r="E19">
        <v>30</v>
      </c>
      <c r="F19">
        <v>1.4301369859999999</v>
      </c>
      <c r="G19">
        <v>0</v>
      </c>
    </row>
    <row r="20" spans="1:7" x14ac:dyDescent="0.3">
      <c r="A20">
        <v>16791</v>
      </c>
      <c r="B20">
        <v>20.65</v>
      </c>
      <c r="C20">
        <v>13</v>
      </c>
      <c r="D20">
        <v>7</v>
      </c>
      <c r="E20">
        <v>31</v>
      </c>
      <c r="F20">
        <v>1.0931506849999999</v>
      </c>
      <c r="G20">
        <v>1</v>
      </c>
    </row>
    <row r="21" spans="1:7" x14ac:dyDescent="0.3">
      <c r="A21">
        <v>17837</v>
      </c>
      <c r="B21">
        <v>8.85</v>
      </c>
      <c r="C21">
        <v>13</v>
      </c>
      <c r="D21">
        <v>3</v>
      </c>
      <c r="E21">
        <v>29</v>
      </c>
      <c r="F21">
        <v>0.432876712</v>
      </c>
      <c r="G21">
        <v>1</v>
      </c>
    </row>
    <row r="22" spans="1:7" x14ac:dyDescent="0.3">
      <c r="A22">
        <v>13916</v>
      </c>
      <c r="B22">
        <v>5.9</v>
      </c>
      <c r="C22">
        <v>18</v>
      </c>
      <c r="D22">
        <v>2</v>
      </c>
      <c r="E22">
        <v>2</v>
      </c>
      <c r="F22">
        <v>1.506849315</v>
      </c>
      <c r="G22">
        <v>0</v>
      </c>
    </row>
    <row r="23" spans="1:7" x14ac:dyDescent="0.3">
      <c r="A23">
        <v>13225</v>
      </c>
      <c r="B23">
        <v>2.5499999999999998</v>
      </c>
      <c r="C23">
        <v>96</v>
      </c>
      <c r="D23">
        <v>1</v>
      </c>
      <c r="E23">
        <v>10</v>
      </c>
      <c r="F23">
        <v>0.15068493199999999</v>
      </c>
      <c r="G23">
        <v>0</v>
      </c>
    </row>
    <row r="24" spans="1:7" x14ac:dyDescent="0.3">
      <c r="A24">
        <v>14713</v>
      </c>
      <c r="B24">
        <v>8.85</v>
      </c>
      <c r="C24">
        <v>11</v>
      </c>
      <c r="D24">
        <v>3</v>
      </c>
      <c r="E24">
        <v>6</v>
      </c>
      <c r="F24">
        <v>0.49589041099999998</v>
      </c>
      <c r="G24">
        <v>1</v>
      </c>
    </row>
    <row r="25" spans="1:7" x14ac:dyDescent="0.3">
      <c r="A25">
        <v>14770</v>
      </c>
      <c r="B25">
        <v>23.6</v>
      </c>
      <c r="C25">
        <v>66</v>
      </c>
      <c r="D25">
        <v>8</v>
      </c>
      <c r="E25">
        <v>29</v>
      </c>
      <c r="F25">
        <v>1.265753425</v>
      </c>
      <c r="G25">
        <v>1</v>
      </c>
    </row>
    <row r="26" spans="1:7" x14ac:dyDescent="0.3">
      <c r="A26">
        <v>14944</v>
      </c>
      <c r="B26">
        <v>22</v>
      </c>
      <c r="C26">
        <v>200</v>
      </c>
      <c r="D26">
        <v>8</v>
      </c>
      <c r="E26">
        <v>28</v>
      </c>
      <c r="F26">
        <v>1.1835616440000001</v>
      </c>
      <c r="G26">
        <v>1</v>
      </c>
    </row>
    <row r="27" spans="1:7" x14ac:dyDescent="0.3">
      <c r="A27">
        <v>15429</v>
      </c>
      <c r="B27">
        <v>2.95</v>
      </c>
      <c r="C27">
        <v>2</v>
      </c>
      <c r="D27">
        <v>1</v>
      </c>
      <c r="E27">
        <v>25</v>
      </c>
      <c r="F27">
        <v>0.19178082199999999</v>
      </c>
      <c r="G27">
        <v>0</v>
      </c>
    </row>
    <row r="28" spans="1:7" x14ac:dyDescent="0.3">
      <c r="A28">
        <v>16117</v>
      </c>
      <c r="B28">
        <v>5.9</v>
      </c>
      <c r="C28">
        <v>8</v>
      </c>
      <c r="D28">
        <v>2</v>
      </c>
      <c r="E28">
        <v>3</v>
      </c>
      <c r="F28">
        <v>0.50410958900000002</v>
      </c>
      <c r="G28">
        <v>0</v>
      </c>
    </row>
    <row r="29" spans="1:7" x14ac:dyDescent="0.3">
      <c r="A29">
        <v>16232</v>
      </c>
      <c r="B29">
        <v>8.4499999999999993</v>
      </c>
      <c r="C29">
        <v>50</v>
      </c>
      <c r="D29">
        <v>3</v>
      </c>
      <c r="E29">
        <v>19</v>
      </c>
      <c r="F29">
        <v>0.37808219199999998</v>
      </c>
      <c r="G29">
        <v>1</v>
      </c>
    </row>
    <row r="30" spans="1:7" x14ac:dyDescent="0.3">
      <c r="A30">
        <v>17113</v>
      </c>
      <c r="B30">
        <v>14.75</v>
      </c>
      <c r="C30">
        <v>28</v>
      </c>
      <c r="D30">
        <v>5</v>
      </c>
      <c r="E30">
        <v>24</v>
      </c>
      <c r="F30">
        <v>1.6986301370000001</v>
      </c>
      <c r="G30">
        <v>1</v>
      </c>
    </row>
    <row r="31" spans="1:7" x14ac:dyDescent="0.3">
      <c r="A31">
        <v>13468</v>
      </c>
      <c r="B31">
        <v>31.65</v>
      </c>
      <c r="C31">
        <v>162</v>
      </c>
      <c r="D31">
        <v>11</v>
      </c>
      <c r="E31">
        <v>25</v>
      </c>
      <c r="F31">
        <v>1.4438356160000001</v>
      </c>
      <c r="G31">
        <v>1</v>
      </c>
    </row>
    <row r="32" spans="1:7" x14ac:dyDescent="0.3">
      <c r="A32">
        <v>13997</v>
      </c>
      <c r="B32">
        <v>5.9</v>
      </c>
      <c r="C32">
        <v>5</v>
      </c>
      <c r="D32">
        <v>2</v>
      </c>
      <c r="E32">
        <v>8</v>
      </c>
      <c r="F32">
        <v>1.408219178</v>
      </c>
      <c r="G32">
        <v>0</v>
      </c>
    </row>
    <row r="33" spans="1:7" x14ac:dyDescent="0.3">
      <c r="A33">
        <v>16027</v>
      </c>
      <c r="B33">
        <v>8.0500000000000007</v>
      </c>
      <c r="C33">
        <v>76</v>
      </c>
      <c r="D33">
        <v>3</v>
      </c>
      <c r="E33">
        <v>29</v>
      </c>
      <c r="F33">
        <v>1.846575342</v>
      </c>
      <c r="G33">
        <v>1</v>
      </c>
    </row>
    <row r="34" spans="1:7" x14ac:dyDescent="0.3">
      <c r="A34">
        <v>16549</v>
      </c>
      <c r="B34">
        <v>97.35</v>
      </c>
      <c r="C34">
        <v>152</v>
      </c>
      <c r="D34">
        <v>33</v>
      </c>
      <c r="E34">
        <v>31</v>
      </c>
      <c r="F34">
        <v>1.2602739730000001</v>
      </c>
      <c r="G34">
        <v>1</v>
      </c>
    </row>
    <row r="35" spans="1:7" x14ac:dyDescent="0.3">
      <c r="A35">
        <v>16985</v>
      </c>
      <c r="B35">
        <v>28.05</v>
      </c>
      <c r="C35">
        <v>608</v>
      </c>
      <c r="D35">
        <v>11</v>
      </c>
      <c r="E35">
        <v>30</v>
      </c>
      <c r="F35">
        <v>0.84383561600000001</v>
      </c>
      <c r="G35">
        <v>1</v>
      </c>
    </row>
    <row r="36" spans="1:7" x14ac:dyDescent="0.3">
      <c r="A36">
        <v>17346</v>
      </c>
      <c r="B36">
        <v>35.4</v>
      </c>
      <c r="C36">
        <v>20</v>
      </c>
      <c r="D36">
        <v>12</v>
      </c>
      <c r="E36">
        <v>28</v>
      </c>
      <c r="F36">
        <v>1.602739726</v>
      </c>
      <c r="G36">
        <v>1</v>
      </c>
    </row>
    <row r="37" spans="1:7" x14ac:dyDescent="0.3">
      <c r="A37">
        <v>13313</v>
      </c>
      <c r="B37">
        <v>20.65</v>
      </c>
      <c r="C37">
        <v>66</v>
      </c>
      <c r="D37">
        <v>7</v>
      </c>
      <c r="E37">
        <v>22</v>
      </c>
      <c r="F37">
        <v>1.704109589</v>
      </c>
      <c r="G37">
        <v>1</v>
      </c>
    </row>
    <row r="38" spans="1:7" x14ac:dyDescent="0.3">
      <c r="A38">
        <v>14030</v>
      </c>
      <c r="B38">
        <v>5.5</v>
      </c>
      <c r="C38">
        <v>35</v>
      </c>
      <c r="D38">
        <v>2</v>
      </c>
      <c r="E38">
        <v>23</v>
      </c>
      <c r="F38">
        <v>1.616438356</v>
      </c>
      <c r="G38">
        <v>0</v>
      </c>
    </row>
    <row r="39" spans="1:7" x14ac:dyDescent="0.3">
      <c r="A39">
        <v>14284</v>
      </c>
      <c r="B39">
        <v>2.95</v>
      </c>
      <c r="C39">
        <v>18</v>
      </c>
      <c r="D39">
        <v>1</v>
      </c>
      <c r="E39">
        <v>24</v>
      </c>
      <c r="F39">
        <v>1.7753424659999999</v>
      </c>
      <c r="G39">
        <v>0</v>
      </c>
    </row>
    <row r="40" spans="1:7" x14ac:dyDescent="0.3">
      <c r="A40">
        <v>15216</v>
      </c>
      <c r="B40">
        <v>2.95</v>
      </c>
      <c r="C40">
        <v>6</v>
      </c>
      <c r="D40">
        <v>1</v>
      </c>
      <c r="E40">
        <v>31</v>
      </c>
      <c r="F40">
        <v>1.6794520550000001</v>
      </c>
      <c r="G40">
        <v>0</v>
      </c>
    </row>
    <row r="41" spans="1:7" x14ac:dyDescent="0.3">
      <c r="A41">
        <v>15584</v>
      </c>
      <c r="B41">
        <v>2.95</v>
      </c>
      <c r="C41">
        <v>2</v>
      </c>
      <c r="D41">
        <v>1</v>
      </c>
      <c r="E41">
        <v>7</v>
      </c>
      <c r="F41">
        <v>1.821917808</v>
      </c>
      <c r="G41">
        <v>0</v>
      </c>
    </row>
    <row r="42" spans="1:7" x14ac:dyDescent="0.3">
      <c r="A42">
        <v>16391</v>
      </c>
      <c r="B42">
        <v>11.8</v>
      </c>
      <c r="C42">
        <v>5</v>
      </c>
      <c r="D42">
        <v>4</v>
      </c>
      <c r="E42">
        <v>21</v>
      </c>
      <c r="F42">
        <v>1.454794521</v>
      </c>
      <c r="G42">
        <v>1</v>
      </c>
    </row>
    <row r="43" spans="1:7" x14ac:dyDescent="0.3">
      <c r="A43">
        <v>16724</v>
      </c>
      <c r="B43">
        <v>2.95</v>
      </c>
      <c r="C43">
        <v>3</v>
      </c>
      <c r="D43">
        <v>1</v>
      </c>
      <c r="E43">
        <v>31</v>
      </c>
      <c r="F43">
        <v>1.0931506849999999</v>
      </c>
      <c r="G43">
        <v>0</v>
      </c>
    </row>
    <row r="44" spans="1:7" x14ac:dyDescent="0.3">
      <c r="A44">
        <v>17213</v>
      </c>
      <c r="B44">
        <v>29.5</v>
      </c>
      <c r="C44">
        <v>80</v>
      </c>
      <c r="D44">
        <v>10</v>
      </c>
      <c r="E44">
        <v>27</v>
      </c>
      <c r="F44">
        <v>0.85205479500000003</v>
      </c>
      <c r="G44">
        <v>1</v>
      </c>
    </row>
    <row r="45" spans="1:7" x14ac:dyDescent="0.3">
      <c r="A45">
        <v>17613</v>
      </c>
      <c r="B45">
        <v>32.450000000000003</v>
      </c>
      <c r="C45">
        <v>108</v>
      </c>
      <c r="D45">
        <v>11</v>
      </c>
      <c r="E45">
        <v>29</v>
      </c>
      <c r="F45">
        <v>0.51780821899999996</v>
      </c>
      <c r="G45">
        <v>1</v>
      </c>
    </row>
    <row r="46" spans="1:7" x14ac:dyDescent="0.3">
      <c r="A46">
        <v>17782</v>
      </c>
      <c r="B46">
        <v>2.95</v>
      </c>
      <c r="C46">
        <v>12</v>
      </c>
      <c r="D46">
        <v>1</v>
      </c>
      <c r="E46">
        <v>22</v>
      </c>
      <c r="F46">
        <v>1.032876712</v>
      </c>
      <c r="G46">
        <v>0</v>
      </c>
    </row>
    <row r="47" spans="1:7" x14ac:dyDescent="0.3">
      <c r="A47">
        <v>14532</v>
      </c>
      <c r="B47">
        <v>14.35</v>
      </c>
      <c r="C47">
        <v>79</v>
      </c>
      <c r="D47">
        <v>5</v>
      </c>
      <c r="E47">
        <v>27</v>
      </c>
      <c r="F47">
        <v>1.438356164</v>
      </c>
      <c r="G47">
        <v>1</v>
      </c>
    </row>
    <row r="48" spans="1:7" x14ac:dyDescent="0.3">
      <c r="A48">
        <v>14556</v>
      </c>
      <c r="B48">
        <v>2.95</v>
      </c>
      <c r="C48">
        <v>2</v>
      </c>
      <c r="D48">
        <v>1</v>
      </c>
      <c r="E48">
        <v>22</v>
      </c>
      <c r="F48">
        <v>1.6191780819999999</v>
      </c>
      <c r="G48">
        <v>0</v>
      </c>
    </row>
    <row r="49" spans="1:7" x14ac:dyDescent="0.3">
      <c r="A49">
        <v>15161</v>
      </c>
      <c r="B49">
        <v>2.95</v>
      </c>
      <c r="C49">
        <v>2</v>
      </c>
      <c r="D49">
        <v>1</v>
      </c>
      <c r="E49">
        <v>16</v>
      </c>
      <c r="F49">
        <v>1.0493150680000001</v>
      </c>
      <c r="G49">
        <v>0</v>
      </c>
    </row>
    <row r="50" spans="1:7" x14ac:dyDescent="0.3">
      <c r="A50">
        <v>17392</v>
      </c>
      <c r="B50">
        <v>5.9</v>
      </c>
      <c r="C50">
        <v>7</v>
      </c>
      <c r="D50">
        <v>2</v>
      </c>
      <c r="E50">
        <v>16</v>
      </c>
      <c r="F50">
        <v>0.96712328800000003</v>
      </c>
      <c r="G50">
        <v>0</v>
      </c>
    </row>
    <row r="51" spans="1:7" x14ac:dyDescent="0.3">
      <c r="A51">
        <v>13214</v>
      </c>
      <c r="B51">
        <v>5.9</v>
      </c>
      <c r="C51">
        <v>12</v>
      </c>
      <c r="D51">
        <v>2</v>
      </c>
      <c r="E51">
        <v>6</v>
      </c>
      <c r="F51">
        <v>1.580821918</v>
      </c>
      <c r="G51">
        <v>0</v>
      </c>
    </row>
    <row r="52" spans="1:7" x14ac:dyDescent="0.3">
      <c r="A52">
        <v>15091</v>
      </c>
      <c r="B52">
        <v>2.5499999999999998</v>
      </c>
      <c r="C52">
        <v>32</v>
      </c>
      <c r="D52">
        <v>1</v>
      </c>
      <c r="E52">
        <v>3</v>
      </c>
      <c r="F52">
        <v>1.832876712</v>
      </c>
      <c r="G52">
        <v>0</v>
      </c>
    </row>
    <row r="53" spans="1:7" x14ac:dyDescent="0.3">
      <c r="A53">
        <v>15164</v>
      </c>
      <c r="B53">
        <v>20.65</v>
      </c>
      <c r="C53">
        <v>27</v>
      </c>
      <c r="D53">
        <v>7</v>
      </c>
      <c r="E53">
        <v>18</v>
      </c>
      <c r="F53">
        <v>1.8767123290000001</v>
      </c>
      <c r="G53">
        <v>1</v>
      </c>
    </row>
    <row r="54" spans="1:7" x14ac:dyDescent="0.3">
      <c r="A54">
        <v>15270</v>
      </c>
      <c r="B54">
        <v>30.05</v>
      </c>
      <c r="C54">
        <v>372</v>
      </c>
      <c r="D54">
        <v>11</v>
      </c>
      <c r="E54">
        <v>31</v>
      </c>
      <c r="F54">
        <v>1.6794520550000001</v>
      </c>
      <c r="G54">
        <v>1</v>
      </c>
    </row>
    <row r="55" spans="1:7" x14ac:dyDescent="0.3">
      <c r="A55">
        <v>15968</v>
      </c>
      <c r="B55">
        <v>2.95</v>
      </c>
      <c r="C55">
        <v>6</v>
      </c>
      <c r="D55">
        <v>1</v>
      </c>
      <c r="E55">
        <v>16</v>
      </c>
      <c r="F55">
        <v>1.0493150680000001</v>
      </c>
      <c r="G55">
        <v>0</v>
      </c>
    </row>
    <row r="56" spans="1:7" x14ac:dyDescent="0.3">
      <c r="A56">
        <v>16317</v>
      </c>
      <c r="B56">
        <v>2.95</v>
      </c>
      <c r="C56">
        <v>6</v>
      </c>
      <c r="D56">
        <v>1</v>
      </c>
      <c r="E56">
        <v>4</v>
      </c>
      <c r="F56">
        <v>1.5863013699999999</v>
      </c>
      <c r="G56">
        <v>0</v>
      </c>
    </row>
    <row r="57" spans="1:7" x14ac:dyDescent="0.3">
      <c r="A57">
        <v>17265</v>
      </c>
      <c r="B57">
        <v>5.9</v>
      </c>
      <c r="C57">
        <v>3</v>
      </c>
      <c r="D57">
        <v>2</v>
      </c>
      <c r="E57">
        <v>12</v>
      </c>
      <c r="F57">
        <v>0.47945205499999999</v>
      </c>
      <c r="G57">
        <v>0</v>
      </c>
    </row>
    <row r="58" spans="1:7" x14ac:dyDescent="0.3">
      <c r="A58">
        <v>17774</v>
      </c>
      <c r="B58">
        <v>14.75</v>
      </c>
      <c r="C58">
        <v>14</v>
      </c>
      <c r="D58">
        <v>5</v>
      </c>
      <c r="E58">
        <v>17</v>
      </c>
      <c r="F58">
        <v>0.38356164399999998</v>
      </c>
      <c r="G58">
        <v>1</v>
      </c>
    </row>
    <row r="59" spans="1:7" x14ac:dyDescent="0.3">
      <c r="A59">
        <v>14085</v>
      </c>
      <c r="B59">
        <v>41.3</v>
      </c>
      <c r="C59">
        <v>49</v>
      </c>
      <c r="D59">
        <v>14</v>
      </c>
      <c r="E59">
        <v>30</v>
      </c>
      <c r="F59">
        <v>1.010958904</v>
      </c>
      <c r="G59">
        <v>1</v>
      </c>
    </row>
    <row r="60" spans="1:7" x14ac:dyDescent="0.3">
      <c r="A60">
        <v>17430</v>
      </c>
      <c r="B60">
        <v>5.9</v>
      </c>
      <c r="C60">
        <v>12</v>
      </c>
      <c r="D60">
        <v>2</v>
      </c>
      <c r="E60">
        <v>17</v>
      </c>
      <c r="F60">
        <v>1.298630137</v>
      </c>
      <c r="G60">
        <v>0</v>
      </c>
    </row>
    <row r="61" spans="1:7" x14ac:dyDescent="0.3">
      <c r="A61">
        <v>17639</v>
      </c>
      <c r="B61">
        <v>2.95</v>
      </c>
      <c r="C61">
        <v>1</v>
      </c>
      <c r="D61">
        <v>1</v>
      </c>
      <c r="E61">
        <v>13</v>
      </c>
      <c r="F61">
        <v>1.309589041</v>
      </c>
      <c r="G61">
        <v>0</v>
      </c>
    </row>
    <row r="62" spans="1:7" x14ac:dyDescent="0.3">
      <c r="A62">
        <v>13994</v>
      </c>
      <c r="B62">
        <v>2.95</v>
      </c>
      <c r="C62">
        <v>6</v>
      </c>
      <c r="D62">
        <v>1</v>
      </c>
      <c r="E62">
        <v>14</v>
      </c>
      <c r="F62">
        <v>0.39178082199999997</v>
      </c>
      <c r="G62">
        <v>0</v>
      </c>
    </row>
    <row r="63" spans="1:7" x14ac:dyDescent="0.3">
      <c r="A63">
        <v>14064</v>
      </c>
      <c r="B63">
        <v>11.4</v>
      </c>
      <c r="C63">
        <v>44</v>
      </c>
      <c r="D63">
        <v>4</v>
      </c>
      <c r="E63">
        <v>22</v>
      </c>
      <c r="F63">
        <v>1.6191780819999999</v>
      </c>
      <c r="G63">
        <v>1</v>
      </c>
    </row>
    <row r="64" spans="1:7" x14ac:dyDescent="0.3">
      <c r="A64">
        <v>14332</v>
      </c>
      <c r="B64">
        <v>8.85</v>
      </c>
      <c r="C64">
        <v>17</v>
      </c>
      <c r="D64">
        <v>3</v>
      </c>
      <c r="E64">
        <v>23</v>
      </c>
      <c r="F64">
        <v>1.030136986</v>
      </c>
      <c r="G64">
        <v>1</v>
      </c>
    </row>
    <row r="65" spans="1:7" x14ac:dyDescent="0.3">
      <c r="A65">
        <v>16798</v>
      </c>
      <c r="B65">
        <v>5.9</v>
      </c>
      <c r="C65">
        <v>4</v>
      </c>
      <c r="D65">
        <v>2</v>
      </c>
      <c r="E65">
        <v>10</v>
      </c>
      <c r="F65">
        <v>1.9835616439999999</v>
      </c>
      <c r="G65">
        <v>0</v>
      </c>
    </row>
    <row r="66" spans="1:7" x14ac:dyDescent="0.3">
      <c r="A66">
        <v>12782</v>
      </c>
      <c r="B66">
        <v>5.9</v>
      </c>
      <c r="C66">
        <v>18</v>
      </c>
      <c r="D66">
        <v>2</v>
      </c>
      <c r="E66">
        <v>31</v>
      </c>
      <c r="F66">
        <v>0.67945205500000005</v>
      </c>
      <c r="G66">
        <v>0</v>
      </c>
    </row>
    <row r="67" spans="1:7" x14ac:dyDescent="0.3">
      <c r="A67">
        <v>12837</v>
      </c>
      <c r="B67">
        <v>2.95</v>
      </c>
      <c r="C67">
        <v>2</v>
      </c>
      <c r="D67">
        <v>1</v>
      </c>
      <c r="E67">
        <v>19</v>
      </c>
      <c r="F67">
        <v>1.545205479</v>
      </c>
      <c r="G67">
        <v>0</v>
      </c>
    </row>
    <row r="68" spans="1:7" x14ac:dyDescent="0.3">
      <c r="A68">
        <v>12854</v>
      </c>
      <c r="B68">
        <v>14.75</v>
      </c>
      <c r="C68">
        <v>25</v>
      </c>
      <c r="D68">
        <v>5</v>
      </c>
      <c r="E68">
        <v>27</v>
      </c>
      <c r="F68">
        <v>1.5232876710000001</v>
      </c>
      <c r="G68">
        <v>1</v>
      </c>
    </row>
    <row r="69" spans="1:7" x14ac:dyDescent="0.3">
      <c r="A69">
        <v>14336</v>
      </c>
      <c r="B69">
        <v>5.9</v>
      </c>
      <c r="C69">
        <v>18</v>
      </c>
      <c r="D69">
        <v>2</v>
      </c>
      <c r="E69">
        <v>23</v>
      </c>
      <c r="F69">
        <v>3.0136986000000001E-2</v>
      </c>
      <c r="G69">
        <v>0</v>
      </c>
    </row>
    <row r="70" spans="1:7" x14ac:dyDescent="0.3">
      <c r="A70">
        <v>14715</v>
      </c>
      <c r="B70">
        <v>2.95</v>
      </c>
      <c r="C70">
        <v>4</v>
      </c>
      <c r="D70">
        <v>1</v>
      </c>
      <c r="E70">
        <v>12</v>
      </c>
      <c r="F70">
        <v>0.89315068500000006</v>
      </c>
      <c r="G70">
        <v>0</v>
      </c>
    </row>
    <row r="71" spans="1:7" x14ac:dyDescent="0.3">
      <c r="A71">
        <v>15716</v>
      </c>
      <c r="B71">
        <v>20.65</v>
      </c>
      <c r="C71">
        <v>63</v>
      </c>
      <c r="D71">
        <v>7</v>
      </c>
      <c r="E71">
        <v>27</v>
      </c>
      <c r="F71">
        <v>0.69041095900000005</v>
      </c>
      <c r="G71">
        <v>1</v>
      </c>
    </row>
    <row r="72" spans="1:7" x14ac:dyDescent="0.3">
      <c r="A72">
        <v>16125</v>
      </c>
      <c r="B72">
        <v>16.5</v>
      </c>
      <c r="C72">
        <v>130</v>
      </c>
      <c r="D72">
        <v>6</v>
      </c>
      <c r="E72">
        <v>25</v>
      </c>
      <c r="F72">
        <v>1.528767123</v>
      </c>
      <c r="G72">
        <v>1</v>
      </c>
    </row>
    <row r="73" spans="1:7" x14ac:dyDescent="0.3">
      <c r="A73">
        <v>17397</v>
      </c>
      <c r="B73">
        <v>2.95</v>
      </c>
      <c r="C73">
        <v>5</v>
      </c>
      <c r="D73">
        <v>1</v>
      </c>
      <c r="E73">
        <v>17</v>
      </c>
      <c r="F73">
        <v>4.6575341999999999E-2</v>
      </c>
      <c r="G73">
        <v>0</v>
      </c>
    </row>
    <row r="74" spans="1:7" x14ac:dyDescent="0.3">
      <c r="A74">
        <v>17508</v>
      </c>
      <c r="B74">
        <v>7.65</v>
      </c>
      <c r="C74">
        <v>160</v>
      </c>
      <c r="D74">
        <v>3</v>
      </c>
      <c r="E74">
        <v>30</v>
      </c>
      <c r="F74">
        <v>1.4301369859999999</v>
      </c>
      <c r="G74">
        <v>1</v>
      </c>
    </row>
    <row r="75" spans="1:7" x14ac:dyDescent="0.3">
      <c r="A75">
        <v>17792</v>
      </c>
      <c r="B75">
        <v>2.95</v>
      </c>
      <c r="C75">
        <v>5</v>
      </c>
      <c r="D75">
        <v>1</v>
      </c>
      <c r="E75">
        <v>18</v>
      </c>
      <c r="F75">
        <v>1.295890411</v>
      </c>
      <c r="G75">
        <v>0</v>
      </c>
    </row>
    <row r="76" spans="1:7" x14ac:dyDescent="0.3">
      <c r="A76">
        <v>13782</v>
      </c>
      <c r="B76">
        <v>20.65</v>
      </c>
      <c r="C76">
        <v>18</v>
      </c>
      <c r="D76">
        <v>7</v>
      </c>
      <c r="E76">
        <v>27</v>
      </c>
      <c r="F76">
        <v>1.9178081999999999E-2</v>
      </c>
      <c r="G76">
        <v>1</v>
      </c>
    </row>
    <row r="77" spans="1:7" x14ac:dyDescent="0.3">
      <c r="A77">
        <v>14044</v>
      </c>
      <c r="B77">
        <v>29.5</v>
      </c>
      <c r="C77">
        <v>27</v>
      </c>
      <c r="D77">
        <v>10</v>
      </c>
      <c r="E77">
        <v>28</v>
      </c>
      <c r="F77">
        <v>0.26849315099999999</v>
      </c>
      <c r="G77">
        <v>1</v>
      </c>
    </row>
    <row r="78" spans="1:7" x14ac:dyDescent="0.3">
      <c r="A78">
        <v>16002</v>
      </c>
      <c r="B78">
        <v>2.95</v>
      </c>
      <c r="C78">
        <v>1</v>
      </c>
      <c r="D78">
        <v>1</v>
      </c>
      <c r="E78">
        <v>24</v>
      </c>
      <c r="F78">
        <v>1.6986301370000001</v>
      </c>
      <c r="G78">
        <v>0</v>
      </c>
    </row>
    <row r="79" spans="1:7" x14ac:dyDescent="0.3">
      <c r="A79">
        <v>14525</v>
      </c>
      <c r="B79">
        <v>35.700000000000003</v>
      </c>
      <c r="C79">
        <v>830</v>
      </c>
      <c r="D79">
        <v>14</v>
      </c>
      <c r="E79">
        <v>31</v>
      </c>
      <c r="F79">
        <v>0.26027397299999999</v>
      </c>
      <c r="G79">
        <v>1</v>
      </c>
    </row>
    <row r="80" spans="1:7" x14ac:dyDescent="0.3">
      <c r="A80">
        <v>14555</v>
      </c>
      <c r="B80">
        <v>8.85</v>
      </c>
      <c r="C80">
        <v>24</v>
      </c>
      <c r="D80">
        <v>3</v>
      </c>
      <c r="E80">
        <v>18</v>
      </c>
      <c r="F80">
        <v>1.547945205</v>
      </c>
      <c r="G80">
        <v>1</v>
      </c>
    </row>
    <row r="81" spans="1:7" x14ac:dyDescent="0.3">
      <c r="A81">
        <v>15253</v>
      </c>
      <c r="B81">
        <v>11.8</v>
      </c>
      <c r="C81">
        <v>54</v>
      </c>
      <c r="D81">
        <v>4</v>
      </c>
      <c r="E81">
        <v>12</v>
      </c>
      <c r="F81">
        <v>0.22739725999999999</v>
      </c>
      <c r="G81">
        <v>1</v>
      </c>
    </row>
    <row r="82" spans="1:7" x14ac:dyDescent="0.3">
      <c r="A82">
        <v>17059</v>
      </c>
      <c r="B82">
        <v>5.9</v>
      </c>
      <c r="C82">
        <v>4</v>
      </c>
      <c r="D82">
        <v>2</v>
      </c>
      <c r="E82">
        <v>10</v>
      </c>
      <c r="F82">
        <v>6.5753425000000004E-2</v>
      </c>
      <c r="G82">
        <v>0</v>
      </c>
    </row>
    <row r="83" spans="1:7" x14ac:dyDescent="0.3">
      <c r="A83">
        <v>13665</v>
      </c>
      <c r="B83">
        <v>2.95</v>
      </c>
      <c r="C83">
        <v>6</v>
      </c>
      <c r="D83">
        <v>1</v>
      </c>
      <c r="E83">
        <v>13</v>
      </c>
      <c r="F83">
        <v>1.142465753</v>
      </c>
      <c r="G83">
        <v>0</v>
      </c>
    </row>
    <row r="84" spans="1:7" x14ac:dyDescent="0.3">
      <c r="A84">
        <v>14367</v>
      </c>
      <c r="B84">
        <v>11.4</v>
      </c>
      <c r="C84">
        <v>68</v>
      </c>
      <c r="D84">
        <v>4</v>
      </c>
      <c r="E84">
        <v>29</v>
      </c>
      <c r="F84">
        <v>0.68493150700000005</v>
      </c>
      <c r="G84">
        <v>1</v>
      </c>
    </row>
    <row r="85" spans="1:7" x14ac:dyDescent="0.3">
      <c r="A85">
        <v>14733</v>
      </c>
      <c r="B85">
        <v>20.399999999999999</v>
      </c>
      <c r="C85">
        <v>320</v>
      </c>
      <c r="D85">
        <v>8</v>
      </c>
      <c r="E85">
        <v>29</v>
      </c>
      <c r="F85">
        <v>1.0136986299999999</v>
      </c>
      <c r="G85">
        <v>1</v>
      </c>
    </row>
    <row r="86" spans="1:7" x14ac:dyDescent="0.3">
      <c r="A86">
        <v>15234</v>
      </c>
      <c r="B86">
        <v>2.95</v>
      </c>
      <c r="C86">
        <v>6</v>
      </c>
      <c r="D86">
        <v>1</v>
      </c>
      <c r="E86">
        <v>8</v>
      </c>
      <c r="F86">
        <v>0.74246575299999995</v>
      </c>
      <c r="G86">
        <v>0</v>
      </c>
    </row>
    <row r="87" spans="1:7" x14ac:dyDescent="0.3">
      <c r="A87">
        <v>16366</v>
      </c>
      <c r="B87">
        <v>2.95</v>
      </c>
      <c r="C87">
        <v>12</v>
      </c>
      <c r="D87">
        <v>1</v>
      </c>
      <c r="E87">
        <v>21</v>
      </c>
      <c r="F87">
        <v>3.5616438E-2</v>
      </c>
      <c r="G87">
        <v>0</v>
      </c>
    </row>
    <row r="88" spans="1:7" x14ac:dyDescent="0.3">
      <c r="A88">
        <v>14177</v>
      </c>
      <c r="B88">
        <v>2.95</v>
      </c>
      <c r="C88">
        <v>2</v>
      </c>
      <c r="D88">
        <v>1</v>
      </c>
      <c r="E88">
        <v>13</v>
      </c>
      <c r="F88">
        <v>0.47671232899999999</v>
      </c>
      <c r="G88">
        <v>0</v>
      </c>
    </row>
    <row r="89" spans="1:7" x14ac:dyDescent="0.3">
      <c r="A89">
        <v>16043</v>
      </c>
      <c r="B89">
        <v>5.9</v>
      </c>
      <c r="C89">
        <v>30</v>
      </c>
      <c r="D89">
        <v>2</v>
      </c>
      <c r="E89">
        <v>26</v>
      </c>
      <c r="F89">
        <v>0.85479452099999997</v>
      </c>
      <c r="G89">
        <v>0</v>
      </c>
    </row>
    <row r="90" spans="1:7" x14ac:dyDescent="0.3">
      <c r="A90">
        <v>16053</v>
      </c>
      <c r="B90">
        <v>2.95</v>
      </c>
      <c r="C90">
        <v>6</v>
      </c>
      <c r="D90">
        <v>1</v>
      </c>
      <c r="E90">
        <v>19</v>
      </c>
      <c r="F90">
        <v>1.208219178</v>
      </c>
      <c r="G90">
        <v>0</v>
      </c>
    </row>
    <row r="91" spans="1:7" x14ac:dyDescent="0.3">
      <c r="A91">
        <v>13052</v>
      </c>
      <c r="B91">
        <v>14.75</v>
      </c>
      <c r="C91">
        <v>87</v>
      </c>
      <c r="D91">
        <v>5</v>
      </c>
      <c r="E91">
        <v>23</v>
      </c>
      <c r="F91">
        <v>1.7780821920000001</v>
      </c>
      <c r="G91">
        <v>1</v>
      </c>
    </row>
    <row r="92" spans="1:7" x14ac:dyDescent="0.3">
      <c r="A92">
        <v>14419</v>
      </c>
      <c r="B92">
        <v>5.9</v>
      </c>
      <c r="C92">
        <v>9</v>
      </c>
      <c r="D92">
        <v>2</v>
      </c>
      <c r="E92">
        <v>27</v>
      </c>
      <c r="F92">
        <v>0.18630136999999999</v>
      </c>
      <c r="G92">
        <v>0</v>
      </c>
    </row>
    <row r="93" spans="1:7" x14ac:dyDescent="0.3">
      <c r="A93">
        <v>14496</v>
      </c>
      <c r="B93">
        <v>2.95</v>
      </c>
      <c r="C93">
        <v>12</v>
      </c>
      <c r="D93">
        <v>1</v>
      </c>
      <c r="E93">
        <v>16</v>
      </c>
      <c r="F93">
        <v>1.7205479450000001</v>
      </c>
      <c r="G93">
        <v>0</v>
      </c>
    </row>
    <row r="94" spans="1:7" x14ac:dyDescent="0.3">
      <c r="A94">
        <v>15024</v>
      </c>
      <c r="B94">
        <v>8.85</v>
      </c>
      <c r="C94">
        <v>13</v>
      </c>
      <c r="D94">
        <v>3</v>
      </c>
      <c r="E94">
        <v>22</v>
      </c>
      <c r="F94">
        <v>1.032876712</v>
      </c>
      <c r="G94">
        <v>1</v>
      </c>
    </row>
    <row r="95" spans="1:7" x14ac:dyDescent="0.3">
      <c r="A95">
        <v>15138</v>
      </c>
      <c r="B95">
        <v>2.95</v>
      </c>
      <c r="C95">
        <v>6</v>
      </c>
      <c r="D95">
        <v>1</v>
      </c>
      <c r="E95">
        <v>11</v>
      </c>
      <c r="F95">
        <v>1.0630136990000001</v>
      </c>
      <c r="G95">
        <v>0</v>
      </c>
    </row>
    <row r="96" spans="1:7" x14ac:dyDescent="0.3">
      <c r="A96">
        <v>15260</v>
      </c>
      <c r="B96">
        <v>28.7</v>
      </c>
      <c r="C96">
        <v>184</v>
      </c>
      <c r="D96">
        <v>10</v>
      </c>
      <c r="E96">
        <v>25</v>
      </c>
      <c r="F96">
        <v>1.109589041</v>
      </c>
      <c r="G96">
        <v>1</v>
      </c>
    </row>
    <row r="97" spans="1:7" x14ac:dyDescent="0.3">
      <c r="A97">
        <v>16012</v>
      </c>
      <c r="B97">
        <v>5.9</v>
      </c>
      <c r="C97">
        <v>9</v>
      </c>
      <c r="D97">
        <v>2</v>
      </c>
      <c r="E97">
        <v>28</v>
      </c>
      <c r="F97">
        <v>1.4356164380000001</v>
      </c>
      <c r="G97">
        <v>0</v>
      </c>
    </row>
    <row r="98" spans="1:7" x14ac:dyDescent="0.3">
      <c r="A98">
        <v>16175</v>
      </c>
      <c r="B98">
        <v>17.7</v>
      </c>
      <c r="C98">
        <v>78</v>
      </c>
      <c r="D98">
        <v>6</v>
      </c>
      <c r="E98">
        <v>25</v>
      </c>
      <c r="F98">
        <v>1.276712329</v>
      </c>
      <c r="G98">
        <v>1</v>
      </c>
    </row>
    <row r="99" spans="1:7" x14ac:dyDescent="0.3">
      <c r="A99">
        <v>16264</v>
      </c>
      <c r="B99">
        <v>2.95</v>
      </c>
      <c r="C99">
        <v>5</v>
      </c>
      <c r="D99">
        <v>1</v>
      </c>
      <c r="E99">
        <v>19</v>
      </c>
      <c r="F99">
        <v>1.208219178</v>
      </c>
      <c r="G99">
        <v>0</v>
      </c>
    </row>
    <row r="100" spans="1:7" x14ac:dyDescent="0.3">
      <c r="A100">
        <v>16684</v>
      </c>
      <c r="B100">
        <v>2.5499999999999998</v>
      </c>
      <c r="C100">
        <v>96</v>
      </c>
      <c r="D100">
        <v>1</v>
      </c>
      <c r="E100">
        <v>23</v>
      </c>
      <c r="F100">
        <v>1.030136986</v>
      </c>
      <c r="G100">
        <v>0</v>
      </c>
    </row>
    <row r="101" spans="1:7" x14ac:dyDescent="0.3">
      <c r="A101">
        <v>17463</v>
      </c>
      <c r="B101">
        <v>11.8</v>
      </c>
      <c r="C101">
        <v>13</v>
      </c>
      <c r="D101">
        <v>4</v>
      </c>
      <c r="E101">
        <v>29</v>
      </c>
      <c r="F101">
        <v>1.6</v>
      </c>
      <c r="G101">
        <v>1</v>
      </c>
    </row>
    <row r="102" spans="1:7" x14ac:dyDescent="0.3">
      <c r="A102">
        <v>18248</v>
      </c>
      <c r="B102">
        <v>2.95</v>
      </c>
      <c r="C102">
        <v>6</v>
      </c>
      <c r="D102">
        <v>1</v>
      </c>
      <c r="E102">
        <v>6</v>
      </c>
      <c r="F102">
        <v>0.49589041099999998</v>
      </c>
      <c r="G102">
        <v>0</v>
      </c>
    </row>
    <row r="103" spans="1:7" x14ac:dyDescent="0.3">
      <c r="A103">
        <v>12597</v>
      </c>
      <c r="B103">
        <v>2.95</v>
      </c>
      <c r="C103">
        <v>6</v>
      </c>
      <c r="D103">
        <v>1</v>
      </c>
      <c r="E103">
        <v>20</v>
      </c>
      <c r="F103">
        <v>3.8356163999999998E-2</v>
      </c>
      <c r="G103">
        <v>0</v>
      </c>
    </row>
    <row r="104" spans="1:7" x14ac:dyDescent="0.3">
      <c r="A104">
        <v>12868</v>
      </c>
      <c r="B104">
        <v>8.85</v>
      </c>
      <c r="C104">
        <v>18</v>
      </c>
      <c r="D104">
        <v>3</v>
      </c>
      <c r="E104">
        <v>12</v>
      </c>
      <c r="F104">
        <v>1.0602739729999999</v>
      </c>
      <c r="G104">
        <v>1</v>
      </c>
    </row>
    <row r="105" spans="1:7" x14ac:dyDescent="0.3">
      <c r="A105">
        <v>12926</v>
      </c>
      <c r="B105">
        <v>8.85</v>
      </c>
      <c r="C105">
        <v>10</v>
      </c>
      <c r="D105">
        <v>3</v>
      </c>
      <c r="E105">
        <v>14</v>
      </c>
      <c r="F105">
        <v>1.9726027399999999</v>
      </c>
      <c r="G105">
        <v>1</v>
      </c>
    </row>
    <row r="106" spans="1:7" x14ac:dyDescent="0.3">
      <c r="A106">
        <v>13523</v>
      </c>
      <c r="B106">
        <v>2.95</v>
      </c>
      <c r="C106">
        <v>18</v>
      </c>
      <c r="D106">
        <v>1</v>
      </c>
      <c r="E106">
        <v>24</v>
      </c>
      <c r="F106">
        <v>0.531506849</v>
      </c>
      <c r="G106">
        <v>0</v>
      </c>
    </row>
    <row r="107" spans="1:7" x14ac:dyDescent="0.3">
      <c r="A107">
        <v>14192</v>
      </c>
      <c r="B107">
        <v>2.95</v>
      </c>
      <c r="C107">
        <v>6</v>
      </c>
      <c r="D107">
        <v>1</v>
      </c>
      <c r="E107">
        <v>16</v>
      </c>
      <c r="F107">
        <v>1.0493150680000001</v>
      </c>
      <c r="G107">
        <v>0</v>
      </c>
    </row>
    <row r="108" spans="1:7" x14ac:dyDescent="0.3">
      <c r="A108">
        <v>15132</v>
      </c>
      <c r="B108">
        <v>5.9</v>
      </c>
      <c r="C108">
        <v>18</v>
      </c>
      <c r="D108">
        <v>2</v>
      </c>
      <c r="E108">
        <v>22</v>
      </c>
      <c r="F108">
        <v>0.70410958899999998</v>
      </c>
      <c r="G108">
        <v>0</v>
      </c>
    </row>
    <row r="109" spans="1:7" x14ac:dyDescent="0.3">
      <c r="A109">
        <v>15426</v>
      </c>
      <c r="B109">
        <v>2.95</v>
      </c>
      <c r="C109">
        <v>3</v>
      </c>
      <c r="D109">
        <v>1</v>
      </c>
      <c r="E109">
        <v>2</v>
      </c>
      <c r="F109">
        <v>1.591780822</v>
      </c>
      <c r="G109">
        <v>0</v>
      </c>
    </row>
    <row r="110" spans="1:7" x14ac:dyDescent="0.3">
      <c r="A110">
        <v>16608</v>
      </c>
      <c r="B110">
        <v>2.95</v>
      </c>
      <c r="C110">
        <v>6</v>
      </c>
      <c r="D110">
        <v>1</v>
      </c>
      <c r="E110">
        <v>12</v>
      </c>
      <c r="F110">
        <v>1.22739726</v>
      </c>
      <c r="G110">
        <v>0</v>
      </c>
    </row>
    <row r="111" spans="1:7" x14ac:dyDescent="0.3">
      <c r="A111">
        <v>16834</v>
      </c>
      <c r="B111">
        <v>2.5499999999999998</v>
      </c>
      <c r="C111">
        <v>32</v>
      </c>
      <c r="D111">
        <v>1</v>
      </c>
      <c r="E111">
        <v>3</v>
      </c>
      <c r="F111">
        <v>1.832876712</v>
      </c>
      <c r="G111">
        <v>0</v>
      </c>
    </row>
    <row r="112" spans="1:7" x14ac:dyDescent="0.3">
      <c r="A112">
        <v>13081</v>
      </c>
      <c r="B112">
        <v>35.700000000000003</v>
      </c>
      <c r="C112">
        <v>704</v>
      </c>
      <c r="D112">
        <v>14</v>
      </c>
      <c r="E112">
        <v>28</v>
      </c>
      <c r="F112">
        <v>1.6438356000000001E-2</v>
      </c>
      <c r="G112">
        <v>1</v>
      </c>
    </row>
    <row r="113" spans="1:7" x14ac:dyDescent="0.3">
      <c r="A113">
        <v>15841</v>
      </c>
      <c r="B113">
        <v>2.5499999999999998</v>
      </c>
      <c r="C113">
        <v>32</v>
      </c>
      <c r="D113">
        <v>1</v>
      </c>
      <c r="E113">
        <v>5</v>
      </c>
      <c r="F113">
        <v>0.91232876699999998</v>
      </c>
      <c r="G113">
        <v>0</v>
      </c>
    </row>
    <row r="114" spans="1:7" x14ac:dyDescent="0.3">
      <c r="A114">
        <v>16015</v>
      </c>
      <c r="B114">
        <v>2.95</v>
      </c>
      <c r="C114">
        <v>2</v>
      </c>
      <c r="D114">
        <v>1</v>
      </c>
      <c r="E114">
        <v>21</v>
      </c>
      <c r="F114">
        <v>0.120547945</v>
      </c>
      <c r="G114">
        <v>0</v>
      </c>
    </row>
    <row r="115" spans="1:7" x14ac:dyDescent="0.3">
      <c r="A115">
        <v>17053</v>
      </c>
      <c r="B115">
        <v>2.95</v>
      </c>
      <c r="C115">
        <v>12</v>
      </c>
      <c r="D115">
        <v>1</v>
      </c>
      <c r="E115">
        <v>1</v>
      </c>
      <c r="F115">
        <v>0.34246575299999998</v>
      </c>
      <c r="G115">
        <v>0</v>
      </c>
    </row>
    <row r="116" spans="1:7" x14ac:dyDescent="0.3">
      <c r="A116">
        <v>17539</v>
      </c>
      <c r="B116">
        <v>2.95</v>
      </c>
      <c r="C116">
        <v>1</v>
      </c>
      <c r="D116">
        <v>1</v>
      </c>
      <c r="E116">
        <v>13</v>
      </c>
      <c r="F116">
        <v>1.9753424660000001</v>
      </c>
      <c r="G116">
        <v>0</v>
      </c>
    </row>
    <row r="117" spans="1:7" x14ac:dyDescent="0.3">
      <c r="A117">
        <v>17584</v>
      </c>
      <c r="B117">
        <v>2.95</v>
      </c>
      <c r="C117">
        <v>12</v>
      </c>
      <c r="D117">
        <v>1</v>
      </c>
      <c r="E117">
        <v>29</v>
      </c>
      <c r="F117">
        <v>1.265753425</v>
      </c>
      <c r="G117">
        <v>0</v>
      </c>
    </row>
    <row r="118" spans="1:7" x14ac:dyDescent="0.3">
      <c r="A118">
        <v>13497</v>
      </c>
      <c r="B118">
        <v>5.9</v>
      </c>
      <c r="C118">
        <v>18</v>
      </c>
      <c r="D118">
        <v>2</v>
      </c>
      <c r="E118">
        <v>15</v>
      </c>
      <c r="F118">
        <v>1.3890410959999999</v>
      </c>
      <c r="G118">
        <v>0</v>
      </c>
    </row>
    <row r="119" spans="1:7" x14ac:dyDescent="0.3">
      <c r="A119">
        <v>13524</v>
      </c>
      <c r="B119">
        <v>8.85</v>
      </c>
      <c r="C119">
        <v>26</v>
      </c>
      <c r="D119">
        <v>3</v>
      </c>
      <c r="E119">
        <v>30</v>
      </c>
      <c r="F119">
        <v>9.5890410999999995E-2</v>
      </c>
      <c r="G119">
        <v>1</v>
      </c>
    </row>
    <row r="120" spans="1:7" x14ac:dyDescent="0.3">
      <c r="A120">
        <v>15051</v>
      </c>
      <c r="B120">
        <v>2.95</v>
      </c>
      <c r="C120">
        <v>12</v>
      </c>
      <c r="D120">
        <v>1</v>
      </c>
      <c r="E120">
        <v>27</v>
      </c>
      <c r="F120">
        <v>1.18630137</v>
      </c>
      <c r="G120">
        <v>0</v>
      </c>
    </row>
    <row r="121" spans="1:7" x14ac:dyDescent="0.3">
      <c r="A121">
        <v>16075</v>
      </c>
      <c r="B121">
        <v>2.95</v>
      </c>
      <c r="C121">
        <v>6</v>
      </c>
      <c r="D121">
        <v>1</v>
      </c>
      <c r="E121">
        <v>24</v>
      </c>
      <c r="F121">
        <v>1.5315068489999999</v>
      </c>
      <c r="G121">
        <v>0</v>
      </c>
    </row>
    <row r="122" spans="1:7" x14ac:dyDescent="0.3">
      <c r="A122">
        <v>16150</v>
      </c>
      <c r="B122">
        <v>5.0999999999999996</v>
      </c>
      <c r="C122">
        <v>96</v>
      </c>
      <c r="D122">
        <v>2</v>
      </c>
      <c r="E122">
        <v>17</v>
      </c>
      <c r="F122">
        <v>1.9643835620000001</v>
      </c>
      <c r="G122">
        <v>0</v>
      </c>
    </row>
    <row r="123" spans="1:7" x14ac:dyDescent="0.3">
      <c r="A123">
        <v>16266</v>
      </c>
      <c r="B123">
        <v>2.5499999999999998</v>
      </c>
      <c r="C123">
        <v>32</v>
      </c>
      <c r="D123">
        <v>1</v>
      </c>
      <c r="E123">
        <v>4</v>
      </c>
      <c r="F123">
        <v>1.8301369860000001</v>
      </c>
      <c r="G123">
        <v>0</v>
      </c>
    </row>
    <row r="124" spans="1:7" x14ac:dyDescent="0.3">
      <c r="A124">
        <v>17476</v>
      </c>
      <c r="B124">
        <v>2.95</v>
      </c>
      <c r="C124">
        <v>6</v>
      </c>
      <c r="D124">
        <v>1</v>
      </c>
      <c r="E124">
        <v>2</v>
      </c>
      <c r="F124">
        <v>2.0054794519999999</v>
      </c>
      <c r="G124">
        <v>0</v>
      </c>
    </row>
    <row r="125" spans="1:7" x14ac:dyDescent="0.3">
      <c r="A125">
        <v>17496</v>
      </c>
      <c r="B125">
        <v>11.8</v>
      </c>
      <c r="C125">
        <v>30</v>
      </c>
      <c r="D125">
        <v>4</v>
      </c>
      <c r="E125">
        <v>25</v>
      </c>
      <c r="F125">
        <v>1.528767123</v>
      </c>
      <c r="G125">
        <v>1</v>
      </c>
    </row>
    <row r="126" spans="1:7" x14ac:dyDescent="0.3">
      <c r="A126">
        <v>14096</v>
      </c>
      <c r="B126">
        <v>46.32</v>
      </c>
      <c r="C126">
        <v>13</v>
      </c>
      <c r="D126">
        <v>8</v>
      </c>
      <c r="E126">
        <v>31</v>
      </c>
      <c r="F126">
        <v>9.3150684999999997E-2</v>
      </c>
      <c r="G126">
        <v>1</v>
      </c>
    </row>
    <row r="127" spans="1:7" x14ac:dyDescent="0.3">
      <c r="A127">
        <v>15563</v>
      </c>
      <c r="B127">
        <v>5.9</v>
      </c>
      <c r="C127">
        <v>8</v>
      </c>
      <c r="D127">
        <v>2</v>
      </c>
      <c r="E127">
        <v>14</v>
      </c>
      <c r="F127">
        <v>1.6410958899999999</v>
      </c>
      <c r="G127">
        <v>0</v>
      </c>
    </row>
    <row r="128" spans="1:7" x14ac:dyDescent="0.3">
      <c r="A128">
        <v>16288</v>
      </c>
      <c r="B128">
        <v>2.95</v>
      </c>
      <c r="C128">
        <v>6</v>
      </c>
      <c r="D128">
        <v>1</v>
      </c>
      <c r="E128">
        <v>26</v>
      </c>
      <c r="F128">
        <v>1.273972603</v>
      </c>
      <c r="G128">
        <v>0</v>
      </c>
    </row>
    <row r="129" spans="1:7" x14ac:dyDescent="0.3">
      <c r="A129">
        <v>17071</v>
      </c>
      <c r="B129">
        <v>8.85</v>
      </c>
      <c r="C129">
        <v>22</v>
      </c>
      <c r="D129">
        <v>3</v>
      </c>
      <c r="E129">
        <v>31</v>
      </c>
      <c r="F129">
        <v>0.67945205500000005</v>
      </c>
      <c r="G129">
        <v>1</v>
      </c>
    </row>
    <row r="130" spans="1:7" x14ac:dyDescent="0.3">
      <c r="A130">
        <v>17793</v>
      </c>
      <c r="B130">
        <v>5.9</v>
      </c>
      <c r="C130">
        <v>3</v>
      </c>
      <c r="D130">
        <v>2</v>
      </c>
      <c r="E130">
        <v>14</v>
      </c>
      <c r="F130">
        <v>5.4794520999999999E-2</v>
      </c>
      <c r="G130">
        <v>0</v>
      </c>
    </row>
    <row r="131" spans="1:7" x14ac:dyDescent="0.3">
      <c r="A131">
        <v>13477</v>
      </c>
      <c r="B131">
        <v>2.95</v>
      </c>
      <c r="C131">
        <v>6</v>
      </c>
      <c r="D131">
        <v>1</v>
      </c>
      <c r="E131">
        <v>25</v>
      </c>
      <c r="F131">
        <v>1.857534247</v>
      </c>
      <c r="G131">
        <v>0</v>
      </c>
    </row>
    <row r="132" spans="1:7" x14ac:dyDescent="0.3">
      <c r="A132">
        <v>14871</v>
      </c>
      <c r="B132">
        <v>2.95</v>
      </c>
      <c r="C132">
        <v>5</v>
      </c>
      <c r="D132">
        <v>1</v>
      </c>
      <c r="E132">
        <v>1</v>
      </c>
      <c r="F132">
        <v>2.008219178</v>
      </c>
      <c r="G132">
        <v>0</v>
      </c>
    </row>
    <row r="133" spans="1:7" x14ac:dyDescent="0.3">
      <c r="A133">
        <v>16240</v>
      </c>
      <c r="B133">
        <v>2.95</v>
      </c>
      <c r="C133">
        <v>6</v>
      </c>
      <c r="D133">
        <v>1</v>
      </c>
      <c r="E133">
        <v>23</v>
      </c>
      <c r="F133">
        <v>0.19726027400000001</v>
      </c>
      <c r="G133">
        <v>0</v>
      </c>
    </row>
    <row r="134" spans="1:7" x14ac:dyDescent="0.3">
      <c r="A134">
        <v>17097</v>
      </c>
      <c r="B134">
        <v>11.8</v>
      </c>
      <c r="C134">
        <v>5</v>
      </c>
      <c r="D134">
        <v>4</v>
      </c>
      <c r="E134">
        <v>31</v>
      </c>
      <c r="F134">
        <v>0.26027397299999999</v>
      </c>
      <c r="G134">
        <v>1</v>
      </c>
    </row>
    <row r="135" spans="1:7" x14ac:dyDescent="0.3">
      <c r="A135">
        <v>17448</v>
      </c>
      <c r="B135">
        <v>28.45</v>
      </c>
      <c r="C135">
        <v>78</v>
      </c>
      <c r="D135">
        <v>11</v>
      </c>
      <c r="E135">
        <v>29</v>
      </c>
      <c r="F135">
        <v>1.6849315069999999</v>
      </c>
      <c r="G135">
        <v>1</v>
      </c>
    </row>
    <row r="136" spans="1:7" x14ac:dyDescent="0.3">
      <c r="A136">
        <v>17811</v>
      </c>
      <c r="B136">
        <v>2.95</v>
      </c>
      <c r="C136">
        <v>2</v>
      </c>
      <c r="D136">
        <v>1</v>
      </c>
      <c r="E136">
        <v>23</v>
      </c>
      <c r="F136">
        <v>1.030136986</v>
      </c>
      <c r="G136">
        <v>0</v>
      </c>
    </row>
    <row r="137" spans="1:7" x14ac:dyDescent="0.3">
      <c r="A137">
        <v>18170</v>
      </c>
      <c r="B137">
        <v>14.35</v>
      </c>
      <c r="C137">
        <v>81</v>
      </c>
      <c r="D137">
        <v>5</v>
      </c>
      <c r="E137">
        <v>30</v>
      </c>
      <c r="F137">
        <v>1.010958904</v>
      </c>
      <c r="G137">
        <v>1</v>
      </c>
    </row>
    <row r="138" spans="1:7" x14ac:dyDescent="0.3">
      <c r="A138">
        <v>14565</v>
      </c>
      <c r="B138">
        <v>8.85</v>
      </c>
      <c r="C138">
        <v>36</v>
      </c>
      <c r="D138">
        <v>3</v>
      </c>
      <c r="E138">
        <v>23</v>
      </c>
      <c r="F138">
        <v>1.2821917810000001</v>
      </c>
      <c r="G138">
        <v>1</v>
      </c>
    </row>
    <row r="139" spans="1:7" x14ac:dyDescent="0.3">
      <c r="A139">
        <v>15636</v>
      </c>
      <c r="B139">
        <v>11.8</v>
      </c>
      <c r="C139">
        <v>60</v>
      </c>
      <c r="D139">
        <v>4</v>
      </c>
      <c r="E139">
        <v>28</v>
      </c>
      <c r="F139">
        <v>1.1835616440000001</v>
      </c>
      <c r="G139">
        <v>1</v>
      </c>
    </row>
    <row r="140" spans="1:7" x14ac:dyDescent="0.3">
      <c r="A140">
        <v>15938</v>
      </c>
      <c r="B140">
        <v>5.9</v>
      </c>
      <c r="C140">
        <v>18</v>
      </c>
      <c r="D140">
        <v>2</v>
      </c>
      <c r="E140">
        <v>22</v>
      </c>
      <c r="F140">
        <v>0.536986301</v>
      </c>
      <c r="G140">
        <v>0</v>
      </c>
    </row>
    <row r="141" spans="1:7" x14ac:dyDescent="0.3">
      <c r="A141">
        <v>16370</v>
      </c>
      <c r="B141">
        <v>8.85</v>
      </c>
      <c r="C141">
        <v>7</v>
      </c>
      <c r="D141">
        <v>3</v>
      </c>
      <c r="E141">
        <v>18</v>
      </c>
      <c r="F141">
        <v>0.210958904</v>
      </c>
      <c r="G141">
        <v>1</v>
      </c>
    </row>
    <row r="142" spans="1:7" x14ac:dyDescent="0.3">
      <c r="A142">
        <v>16383</v>
      </c>
      <c r="B142">
        <v>29.5</v>
      </c>
      <c r="C142">
        <v>31</v>
      </c>
      <c r="D142">
        <v>10</v>
      </c>
      <c r="E142">
        <v>29</v>
      </c>
      <c r="F142">
        <v>1.6</v>
      </c>
      <c r="G142">
        <v>1</v>
      </c>
    </row>
    <row r="143" spans="1:7" x14ac:dyDescent="0.3">
      <c r="A143">
        <v>17259</v>
      </c>
      <c r="B143">
        <v>2.95</v>
      </c>
      <c r="C143">
        <v>4</v>
      </c>
      <c r="D143">
        <v>1</v>
      </c>
      <c r="E143">
        <v>20</v>
      </c>
      <c r="F143">
        <v>1.2054794520000001</v>
      </c>
      <c r="G143">
        <v>0</v>
      </c>
    </row>
    <row r="144" spans="1:7" x14ac:dyDescent="0.3">
      <c r="A144">
        <v>17603</v>
      </c>
      <c r="B144">
        <v>2.95</v>
      </c>
      <c r="C144">
        <v>6</v>
      </c>
      <c r="D144">
        <v>1</v>
      </c>
      <c r="E144">
        <v>29</v>
      </c>
      <c r="F144">
        <v>1.846575342</v>
      </c>
      <c r="G144">
        <v>0</v>
      </c>
    </row>
    <row r="145" spans="1:7" x14ac:dyDescent="0.3">
      <c r="A145">
        <v>12841</v>
      </c>
      <c r="B145">
        <v>8.85</v>
      </c>
      <c r="C145">
        <v>6</v>
      </c>
      <c r="D145">
        <v>3</v>
      </c>
      <c r="E145">
        <v>25</v>
      </c>
      <c r="F145">
        <v>2.4657533999999998E-2</v>
      </c>
      <c r="G145">
        <v>1</v>
      </c>
    </row>
    <row r="146" spans="1:7" x14ac:dyDescent="0.3">
      <c r="A146">
        <v>12873</v>
      </c>
      <c r="B146">
        <v>2.5499999999999998</v>
      </c>
      <c r="C146">
        <v>32</v>
      </c>
      <c r="D146">
        <v>1</v>
      </c>
      <c r="E146">
        <v>27</v>
      </c>
      <c r="F146">
        <v>1.8520547949999999</v>
      </c>
      <c r="G146">
        <v>0</v>
      </c>
    </row>
    <row r="147" spans="1:7" x14ac:dyDescent="0.3">
      <c r="A147">
        <v>14462</v>
      </c>
      <c r="B147">
        <v>11.8</v>
      </c>
      <c r="C147">
        <v>16</v>
      </c>
      <c r="D147">
        <v>4</v>
      </c>
      <c r="E147">
        <v>17</v>
      </c>
      <c r="F147">
        <v>0.71780821900000003</v>
      </c>
      <c r="G147">
        <v>1</v>
      </c>
    </row>
    <row r="148" spans="1:7" x14ac:dyDescent="0.3">
      <c r="A148">
        <v>16131</v>
      </c>
      <c r="B148">
        <v>13.55</v>
      </c>
      <c r="C148">
        <v>120</v>
      </c>
      <c r="D148">
        <v>5</v>
      </c>
      <c r="E148">
        <v>29</v>
      </c>
      <c r="F148">
        <v>1.0136986299999999</v>
      </c>
      <c r="G148">
        <v>1</v>
      </c>
    </row>
    <row r="149" spans="1:7" x14ac:dyDescent="0.3">
      <c r="A149">
        <v>17504</v>
      </c>
      <c r="B149">
        <v>8.0500000000000007</v>
      </c>
      <c r="C149">
        <v>70</v>
      </c>
      <c r="D149">
        <v>3</v>
      </c>
      <c r="E149">
        <v>28</v>
      </c>
      <c r="F149">
        <v>1.6876712330000001</v>
      </c>
      <c r="G149">
        <v>1</v>
      </c>
    </row>
    <row r="150" spans="1:7" x14ac:dyDescent="0.3">
      <c r="A150">
        <v>17984</v>
      </c>
      <c r="B150">
        <v>11.8</v>
      </c>
      <c r="C150">
        <v>9</v>
      </c>
      <c r="D150">
        <v>4</v>
      </c>
      <c r="E150">
        <v>8</v>
      </c>
      <c r="F150">
        <v>1.0712328769999999</v>
      </c>
      <c r="G150">
        <v>1</v>
      </c>
    </row>
    <row r="151" spans="1:7" x14ac:dyDescent="0.3">
      <c r="A151">
        <v>18050</v>
      </c>
      <c r="B151">
        <v>2.95</v>
      </c>
      <c r="C151">
        <v>6</v>
      </c>
      <c r="D151">
        <v>1</v>
      </c>
      <c r="E151">
        <v>11</v>
      </c>
      <c r="F151">
        <v>1.0630136990000001</v>
      </c>
      <c r="G151">
        <v>0</v>
      </c>
    </row>
    <row r="152" spans="1:7" x14ac:dyDescent="0.3">
      <c r="A152">
        <v>18053</v>
      </c>
      <c r="B152">
        <v>5.9</v>
      </c>
      <c r="C152">
        <v>24</v>
      </c>
      <c r="D152">
        <v>2</v>
      </c>
      <c r="E152">
        <v>30</v>
      </c>
      <c r="F152">
        <v>0.178082192</v>
      </c>
      <c r="G152">
        <v>0</v>
      </c>
    </row>
    <row r="153" spans="1:7" x14ac:dyDescent="0.3">
      <c r="A153">
        <v>18075</v>
      </c>
      <c r="B153">
        <v>44.25</v>
      </c>
      <c r="C153">
        <v>162</v>
      </c>
      <c r="D153">
        <v>15</v>
      </c>
      <c r="E153">
        <v>30</v>
      </c>
      <c r="F153">
        <v>1.010958904</v>
      </c>
      <c r="G153">
        <v>1</v>
      </c>
    </row>
    <row r="154" spans="1:7" x14ac:dyDescent="0.3">
      <c r="A154">
        <v>13101</v>
      </c>
      <c r="B154">
        <v>2.95</v>
      </c>
      <c r="C154">
        <v>10</v>
      </c>
      <c r="D154">
        <v>1</v>
      </c>
      <c r="E154">
        <v>27</v>
      </c>
      <c r="F154">
        <v>1.5232876710000001</v>
      </c>
      <c r="G154">
        <v>0</v>
      </c>
    </row>
    <row r="155" spans="1:7" x14ac:dyDescent="0.3">
      <c r="A155">
        <v>13694</v>
      </c>
      <c r="B155">
        <v>10.199999999999999</v>
      </c>
      <c r="C155">
        <v>736</v>
      </c>
      <c r="D155">
        <v>4</v>
      </c>
      <c r="E155">
        <v>28</v>
      </c>
      <c r="F155">
        <v>1.602739726</v>
      </c>
      <c r="G155">
        <v>1</v>
      </c>
    </row>
    <row r="156" spans="1:7" x14ac:dyDescent="0.3">
      <c r="A156">
        <v>14575</v>
      </c>
      <c r="B156">
        <v>2.95</v>
      </c>
      <c r="C156">
        <v>1</v>
      </c>
      <c r="D156">
        <v>1</v>
      </c>
      <c r="E156">
        <v>8</v>
      </c>
      <c r="F156">
        <v>1.3232876710000001</v>
      </c>
      <c r="G156">
        <v>0</v>
      </c>
    </row>
    <row r="157" spans="1:7" x14ac:dyDescent="0.3">
      <c r="A157">
        <v>14587</v>
      </c>
      <c r="B157">
        <v>17.7</v>
      </c>
      <c r="C157">
        <v>10</v>
      </c>
      <c r="D157">
        <v>6</v>
      </c>
      <c r="E157">
        <v>25</v>
      </c>
      <c r="F157">
        <v>0.69589041100000004</v>
      </c>
      <c r="G157">
        <v>1</v>
      </c>
    </row>
    <row r="158" spans="1:7" x14ac:dyDescent="0.3">
      <c r="A158">
        <v>15696</v>
      </c>
      <c r="B158">
        <v>17.7</v>
      </c>
      <c r="C158">
        <v>50</v>
      </c>
      <c r="D158">
        <v>6</v>
      </c>
      <c r="E158">
        <v>24</v>
      </c>
      <c r="F158">
        <v>1.860273973</v>
      </c>
      <c r="G158">
        <v>1</v>
      </c>
    </row>
    <row r="159" spans="1:7" x14ac:dyDescent="0.3">
      <c r="A159">
        <v>16076</v>
      </c>
      <c r="B159">
        <v>2.95</v>
      </c>
      <c r="C159">
        <v>2</v>
      </c>
      <c r="D159">
        <v>1</v>
      </c>
      <c r="E159">
        <v>8</v>
      </c>
      <c r="F159">
        <v>0.23835616400000001</v>
      </c>
      <c r="G159">
        <v>0</v>
      </c>
    </row>
    <row r="160" spans="1:7" x14ac:dyDescent="0.3">
      <c r="A160">
        <v>16242</v>
      </c>
      <c r="B160">
        <v>17.7</v>
      </c>
      <c r="C160">
        <v>60</v>
      </c>
      <c r="D160">
        <v>6</v>
      </c>
      <c r="E160">
        <v>26</v>
      </c>
      <c r="F160">
        <v>1.273972603</v>
      </c>
      <c r="G160">
        <v>1</v>
      </c>
    </row>
    <row r="161" spans="1:7" x14ac:dyDescent="0.3">
      <c r="A161">
        <v>17563</v>
      </c>
      <c r="B161">
        <v>2.95</v>
      </c>
      <c r="C161">
        <v>6</v>
      </c>
      <c r="D161">
        <v>1</v>
      </c>
      <c r="E161">
        <v>7</v>
      </c>
      <c r="F161">
        <v>1.660273973</v>
      </c>
      <c r="G161">
        <v>0</v>
      </c>
    </row>
    <row r="162" spans="1:7" x14ac:dyDescent="0.3">
      <c r="A162">
        <v>17566</v>
      </c>
      <c r="B162">
        <v>2.95</v>
      </c>
      <c r="C162">
        <v>1</v>
      </c>
      <c r="D162">
        <v>1</v>
      </c>
      <c r="E162">
        <v>1</v>
      </c>
      <c r="F162">
        <v>8.2191780000000006E-3</v>
      </c>
      <c r="G162">
        <v>0</v>
      </c>
    </row>
    <row r="163" spans="1:7" x14ac:dyDescent="0.3">
      <c r="A163">
        <v>17685</v>
      </c>
      <c r="B163">
        <v>17.7</v>
      </c>
      <c r="C163">
        <v>66</v>
      </c>
      <c r="D163">
        <v>6</v>
      </c>
      <c r="E163">
        <v>31</v>
      </c>
      <c r="F163">
        <v>1.2602739730000001</v>
      </c>
      <c r="G163">
        <v>1</v>
      </c>
    </row>
    <row r="164" spans="1:7" x14ac:dyDescent="0.3">
      <c r="A164">
        <v>12722</v>
      </c>
      <c r="B164">
        <v>2.5499999999999998</v>
      </c>
      <c r="C164">
        <v>32</v>
      </c>
      <c r="D164">
        <v>1</v>
      </c>
      <c r="E164">
        <v>17</v>
      </c>
      <c r="F164">
        <v>0.29863013700000002</v>
      </c>
      <c r="G164">
        <v>0</v>
      </c>
    </row>
    <row r="165" spans="1:7" x14ac:dyDescent="0.3">
      <c r="A165">
        <v>13958</v>
      </c>
      <c r="B165">
        <v>8.4499999999999993</v>
      </c>
      <c r="C165">
        <v>44</v>
      </c>
      <c r="D165">
        <v>3</v>
      </c>
      <c r="E165">
        <v>28</v>
      </c>
      <c r="F165">
        <v>1.602739726</v>
      </c>
      <c r="G165">
        <v>1</v>
      </c>
    </row>
    <row r="166" spans="1:7" x14ac:dyDescent="0.3">
      <c r="A166">
        <v>14669</v>
      </c>
      <c r="B166">
        <v>2.95</v>
      </c>
      <c r="C166">
        <v>2</v>
      </c>
      <c r="D166">
        <v>1</v>
      </c>
      <c r="E166">
        <v>11</v>
      </c>
      <c r="F166">
        <v>0.895890411</v>
      </c>
      <c r="G166">
        <v>0</v>
      </c>
    </row>
    <row r="167" spans="1:7" x14ac:dyDescent="0.3">
      <c r="A167">
        <v>16230</v>
      </c>
      <c r="B167">
        <v>5.9</v>
      </c>
      <c r="C167">
        <v>18</v>
      </c>
      <c r="D167">
        <v>2</v>
      </c>
      <c r="E167">
        <v>3</v>
      </c>
      <c r="F167">
        <v>0.50410958900000002</v>
      </c>
      <c r="G167">
        <v>0</v>
      </c>
    </row>
    <row r="168" spans="1:7" x14ac:dyDescent="0.3">
      <c r="A168">
        <v>16316</v>
      </c>
      <c r="B168">
        <v>2.95</v>
      </c>
      <c r="C168">
        <v>6</v>
      </c>
      <c r="D168">
        <v>1</v>
      </c>
      <c r="E168">
        <v>1</v>
      </c>
      <c r="F168">
        <v>1.090410959</v>
      </c>
      <c r="G168">
        <v>0</v>
      </c>
    </row>
    <row r="169" spans="1:7" x14ac:dyDescent="0.3">
      <c r="A169">
        <v>16769</v>
      </c>
      <c r="B169">
        <v>14.75</v>
      </c>
      <c r="C169">
        <v>25</v>
      </c>
      <c r="D169">
        <v>5</v>
      </c>
      <c r="E169">
        <v>24</v>
      </c>
      <c r="F169">
        <v>0.69863013699999998</v>
      </c>
      <c r="G169">
        <v>1</v>
      </c>
    </row>
    <row r="170" spans="1:7" x14ac:dyDescent="0.3">
      <c r="A170">
        <v>17400</v>
      </c>
      <c r="B170">
        <v>8.85</v>
      </c>
      <c r="C170">
        <v>8</v>
      </c>
      <c r="D170">
        <v>3</v>
      </c>
      <c r="E170">
        <v>30</v>
      </c>
      <c r="F170">
        <v>0.682191781</v>
      </c>
      <c r="G170">
        <v>1</v>
      </c>
    </row>
    <row r="171" spans="1:7" x14ac:dyDescent="0.3">
      <c r="A171">
        <v>17706</v>
      </c>
      <c r="B171">
        <v>17.7</v>
      </c>
      <c r="C171">
        <v>64</v>
      </c>
      <c r="D171">
        <v>6</v>
      </c>
      <c r="E171">
        <v>20</v>
      </c>
      <c r="F171">
        <v>1.1232876709999999</v>
      </c>
      <c r="G171">
        <v>1</v>
      </c>
    </row>
    <row r="172" spans="1:7" x14ac:dyDescent="0.3">
      <c r="A172">
        <v>18036</v>
      </c>
      <c r="B172">
        <v>11.8</v>
      </c>
      <c r="C172">
        <v>28</v>
      </c>
      <c r="D172">
        <v>4</v>
      </c>
      <c r="E172">
        <v>19</v>
      </c>
      <c r="F172">
        <v>1.3780821919999999</v>
      </c>
      <c r="G172">
        <v>1</v>
      </c>
    </row>
    <row r="173" spans="1:7" x14ac:dyDescent="0.3">
      <c r="A173">
        <v>15856</v>
      </c>
      <c r="B173">
        <v>77.3</v>
      </c>
      <c r="C173">
        <v>1068</v>
      </c>
      <c r="D173">
        <v>30</v>
      </c>
      <c r="E173">
        <v>31</v>
      </c>
      <c r="F173">
        <v>0.67945205500000005</v>
      </c>
      <c r="G173">
        <v>1</v>
      </c>
    </row>
    <row r="174" spans="1:7" x14ac:dyDescent="0.3">
      <c r="A174">
        <v>16057</v>
      </c>
      <c r="B174">
        <v>8.85</v>
      </c>
      <c r="C174">
        <v>18</v>
      </c>
      <c r="D174">
        <v>3</v>
      </c>
      <c r="E174">
        <v>23</v>
      </c>
      <c r="F174">
        <v>3.0136986000000001E-2</v>
      </c>
      <c r="G174">
        <v>1</v>
      </c>
    </row>
    <row r="175" spans="1:7" x14ac:dyDescent="0.3">
      <c r="A175">
        <v>16469</v>
      </c>
      <c r="B175">
        <v>2.95</v>
      </c>
      <c r="C175">
        <v>1</v>
      </c>
      <c r="D175">
        <v>1</v>
      </c>
      <c r="E175">
        <v>16</v>
      </c>
      <c r="F175">
        <v>4.9315067999999997E-2</v>
      </c>
      <c r="G175">
        <v>0</v>
      </c>
    </row>
    <row r="176" spans="1:7" x14ac:dyDescent="0.3">
      <c r="A176">
        <v>16475</v>
      </c>
      <c r="B176">
        <v>5.9</v>
      </c>
      <c r="C176">
        <v>12</v>
      </c>
      <c r="D176">
        <v>2</v>
      </c>
      <c r="E176">
        <v>30</v>
      </c>
      <c r="F176">
        <v>0.430136986</v>
      </c>
      <c r="G176">
        <v>0</v>
      </c>
    </row>
    <row r="177" spans="1:7" x14ac:dyDescent="0.3">
      <c r="A177">
        <v>16984</v>
      </c>
      <c r="B177">
        <v>5.9</v>
      </c>
      <c r="C177">
        <v>2</v>
      </c>
      <c r="D177">
        <v>2</v>
      </c>
      <c r="E177">
        <v>25</v>
      </c>
      <c r="F177">
        <v>1.6109589040000001</v>
      </c>
      <c r="G177">
        <v>0</v>
      </c>
    </row>
    <row r="178" spans="1:7" x14ac:dyDescent="0.3">
      <c r="A178">
        <v>13122</v>
      </c>
      <c r="B178">
        <v>2.95</v>
      </c>
      <c r="C178">
        <v>6</v>
      </c>
      <c r="D178">
        <v>1</v>
      </c>
      <c r="E178">
        <v>13</v>
      </c>
      <c r="F178">
        <v>0.64383561600000005</v>
      </c>
      <c r="G178">
        <v>0</v>
      </c>
    </row>
    <row r="179" spans="1:7" x14ac:dyDescent="0.3">
      <c r="A179">
        <v>13488</v>
      </c>
      <c r="B179">
        <v>40.1</v>
      </c>
      <c r="C179">
        <v>204</v>
      </c>
      <c r="D179">
        <v>14</v>
      </c>
      <c r="E179">
        <v>27</v>
      </c>
      <c r="F179">
        <v>0.104109589</v>
      </c>
      <c r="G179">
        <v>1</v>
      </c>
    </row>
    <row r="180" spans="1:7" x14ac:dyDescent="0.3">
      <c r="A180">
        <v>14513</v>
      </c>
      <c r="B180">
        <v>2.5499999999999998</v>
      </c>
      <c r="C180">
        <v>32</v>
      </c>
      <c r="D180">
        <v>1</v>
      </c>
      <c r="E180">
        <v>17</v>
      </c>
      <c r="F180">
        <v>0.55068493200000002</v>
      </c>
      <c r="G180">
        <v>0</v>
      </c>
    </row>
    <row r="181" spans="1:7" x14ac:dyDescent="0.3">
      <c r="A181">
        <v>15570</v>
      </c>
      <c r="B181">
        <v>20.65</v>
      </c>
      <c r="C181">
        <v>40</v>
      </c>
      <c r="D181">
        <v>7</v>
      </c>
      <c r="E181">
        <v>29</v>
      </c>
      <c r="F181">
        <v>1.098630137</v>
      </c>
      <c r="G181">
        <v>1</v>
      </c>
    </row>
    <row r="182" spans="1:7" x14ac:dyDescent="0.3">
      <c r="A182">
        <v>15950</v>
      </c>
      <c r="B182">
        <v>2.95</v>
      </c>
      <c r="C182">
        <v>2</v>
      </c>
      <c r="D182">
        <v>1</v>
      </c>
      <c r="E182">
        <v>26</v>
      </c>
      <c r="F182">
        <v>1.8547945210000001</v>
      </c>
      <c r="G182">
        <v>0</v>
      </c>
    </row>
    <row r="183" spans="1:7" x14ac:dyDescent="0.3">
      <c r="A183">
        <v>17204</v>
      </c>
      <c r="B183">
        <v>2.5499999999999998</v>
      </c>
      <c r="C183">
        <v>32</v>
      </c>
      <c r="D183">
        <v>1</v>
      </c>
      <c r="E183">
        <v>27</v>
      </c>
      <c r="F183">
        <v>1.18630137</v>
      </c>
      <c r="G183">
        <v>0</v>
      </c>
    </row>
    <row r="184" spans="1:7" x14ac:dyDescent="0.3">
      <c r="A184">
        <v>12744</v>
      </c>
      <c r="B184">
        <v>10.6</v>
      </c>
      <c r="C184">
        <v>146</v>
      </c>
      <c r="D184">
        <v>4</v>
      </c>
      <c r="E184">
        <v>27</v>
      </c>
      <c r="F184">
        <v>1.605479452</v>
      </c>
      <c r="G184">
        <v>1</v>
      </c>
    </row>
    <row r="185" spans="1:7" x14ac:dyDescent="0.3">
      <c r="A185">
        <v>14327</v>
      </c>
      <c r="B185">
        <v>8.85</v>
      </c>
      <c r="C185">
        <v>48</v>
      </c>
      <c r="D185">
        <v>3</v>
      </c>
      <c r="E185">
        <v>29</v>
      </c>
      <c r="F185">
        <v>0.432876712</v>
      </c>
      <c r="G185">
        <v>1</v>
      </c>
    </row>
    <row r="186" spans="1:7" x14ac:dyDescent="0.3">
      <c r="A186">
        <v>14606</v>
      </c>
      <c r="B186">
        <v>59</v>
      </c>
      <c r="C186">
        <v>46</v>
      </c>
      <c r="D186">
        <v>20</v>
      </c>
      <c r="E186">
        <v>25</v>
      </c>
      <c r="F186">
        <v>1.6109589040000001</v>
      </c>
      <c r="G186">
        <v>1</v>
      </c>
    </row>
    <row r="187" spans="1:7" x14ac:dyDescent="0.3">
      <c r="A187">
        <v>16470</v>
      </c>
      <c r="B187">
        <v>5.9</v>
      </c>
      <c r="C187">
        <v>3</v>
      </c>
      <c r="D187">
        <v>2</v>
      </c>
      <c r="E187">
        <v>13</v>
      </c>
      <c r="F187">
        <v>1.2246575340000001</v>
      </c>
      <c r="G187">
        <v>0</v>
      </c>
    </row>
    <row r="188" spans="1:7" x14ac:dyDescent="0.3">
      <c r="A188">
        <v>16609</v>
      </c>
      <c r="B188">
        <v>14.75</v>
      </c>
      <c r="C188">
        <v>42</v>
      </c>
      <c r="D188">
        <v>5</v>
      </c>
      <c r="E188">
        <v>26</v>
      </c>
      <c r="F188">
        <v>0.52602739700000001</v>
      </c>
      <c r="G188">
        <v>1</v>
      </c>
    </row>
    <row r="189" spans="1:7" x14ac:dyDescent="0.3">
      <c r="A189">
        <v>17852</v>
      </c>
      <c r="B189">
        <v>5.9</v>
      </c>
      <c r="C189">
        <v>4</v>
      </c>
      <c r="D189">
        <v>2</v>
      </c>
      <c r="E189">
        <v>15</v>
      </c>
      <c r="F189">
        <v>1.969863014</v>
      </c>
      <c r="G189">
        <v>0</v>
      </c>
    </row>
    <row r="190" spans="1:7" x14ac:dyDescent="0.3">
      <c r="A190">
        <v>13098</v>
      </c>
      <c r="B190">
        <v>15.3</v>
      </c>
      <c r="C190">
        <v>192</v>
      </c>
      <c r="D190">
        <v>6</v>
      </c>
      <c r="E190">
        <v>16</v>
      </c>
      <c r="F190">
        <v>0.468493151</v>
      </c>
      <c r="G190">
        <v>1</v>
      </c>
    </row>
    <row r="191" spans="1:7" x14ac:dyDescent="0.3">
      <c r="A191">
        <v>13975</v>
      </c>
      <c r="B191">
        <v>8.85</v>
      </c>
      <c r="C191">
        <v>11</v>
      </c>
      <c r="D191">
        <v>3</v>
      </c>
      <c r="E191">
        <v>29</v>
      </c>
      <c r="F191">
        <v>1.6849315069999999</v>
      </c>
      <c r="G191">
        <v>1</v>
      </c>
    </row>
    <row r="192" spans="1:7" x14ac:dyDescent="0.3">
      <c r="A192">
        <v>13988</v>
      </c>
      <c r="B192">
        <v>5.9</v>
      </c>
      <c r="C192">
        <v>12</v>
      </c>
      <c r="D192">
        <v>2</v>
      </c>
      <c r="E192">
        <v>30</v>
      </c>
      <c r="F192">
        <v>0.430136986</v>
      </c>
      <c r="G192">
        <v>0</v>
      </c>
    </row>
    <row r="193" spans="1:7" x14ac:dyDescent="0.3">
      <c r="A193">
        <v>14422</v>
      </c>
      <c r="B193">
        <v>23.6</v>
      </c>
      <c r="C193">
        <v>54</v>
      </c>
      <c r="D193">
        <v>8</v>
      </c>
      <c r="E193">
        <v>29</v>
      </c>
      <c r="F193">
        <v>1.1808219179999999</v>
      </c>
      <c r="G193">
        <v>1</v>
      </c>
    </row>
    <row r="194" spans="1:7" x14ac:dyDescent="0.3">
      <c r="A194">
        <v>14507</v>
      </c>
      <c r="B194">
        <v>11.8</v>
      </c>
      <c r="C194">
        <v>56</v>
      </c>
      <c r="D194">
        <v>4</v>
      </c>
      <c r="E194">
        <v>30</v>
      </c>
      <c r="F194">
        <v>0.26301369899999999</v>
      </c>
      <c r="G194">
        <v>1</v>
      </c>
    </row>
    <row r="195" spans="1:7" x14ac:dyDescent="0.3">
      <c r="A195">
        <v>15452</v>
      </c>
      <c r="B195">
        <v>17.7</v>
      </c>
      <c r="C195">
        <v>43</v>
      </c>
      <c r="D195">
        <v>6</v>
      </c>
      <c r="E195">
        <v>24</v>
      </c>
      <c r="F195">
        <v>1.2794520549999999</v>
      </c>
      <c r="G195">
        <v>1</v>
      </c>
    </row>
    <row r="196" spans="1:7" x14ac:dyDescent="0.3">
      <c r="A196">
        <v>15784</v>
      </c>
      <c r="B196">
        <v>2.95</v>
      </c>
      <c r="C196">
        <v>12</v>
      </c>
      <c r="D196">
        <v>1</v>
      </c>
      <c r="E196">
        <v>5</v>
      </c>
      <c r="F196">
        <v>1.8273972599999999</v>
      </c>
      <c r="G196">
        <v>0</v>
      </c>
    </row>
    <row r="197" spans="1:7" x14ac:dyDescent="0.3">
      <c r="A197">
        <v>16145</v>
      </c>
      <c r="B197">
        <v>26.55</v>
      </c>
      <c r="C197">
        <v>54</v>
      </c>
      <c r="D197">
        <v>9</v>
      </c>
      <c r="E197">
        <v>27</v>
      </c>
      <c r="F197">
        <v>1.1041095889999999</v>
      </c>
      <c r="G197">
        <v>1</v>
      </c>
    </row>
    <row r="198" spans="1:7" x14ac:dyDescent="0.3">
      <c r="A198">
        <v>17019</v>
      </c>
      <c r="B198">
        <v>11.8</v>
      </c>
      <c r="C198">
        <v>34</v>
      </c>
      <c r="D198">
        <v>4</v>
      </c>
      <c r="E198">
        <v>28</v>
      </c>
      <c r="F198">
        <v>1.4356164380000001</v>
      </c>
      <c r="G198">
        <v>1</v>
      </c>
    </row>
    <row r="199" spans="1:7" x14ac:dyDescent="0.3">
      <c r="A199">
        <v>17730</v>
      </c>
      <c r="B199">
        <v>2.5499999999999998</v>
      </c>
      <c r="C199">
        <v>32</v>
      </c>
      <c r="D199">
        <v>1</v>
      </c>
      <c r="E199">
        <v>6</v>
      </c>
      <c r="F199">
        <v>1.4136986300000001</v>
      </c>
      <c r="G199">
        <v>0</v>
      </c>
    </row>
    <row r="200" spans="1:7" x14ac:dyDescent="0.3">
      <c r="A200">
        <v>13295</v>
      </c>
      <c r="B200">
        <v>2.95</v>
      </c>
      <c r="C200">
        <v>6</v>
      </c>
      <c r="D200">
        <v>1</v>
      </c>
      <c r="E200">
        <v>28</v>
      </c>
      <c r="F200">
        <v>1.0164383560000001</v>
      </c>
      <c r="G200">
        <v>0</v>
      </c>
    </row>
    <row r="201" spans="1:7" x14ac:dyDescent="0.3">
      <c r="A201">
        <v>14035</v>
      </c>
      <c r="B201">
        <v>19.45</v>
      </c>
      <c r="C201">
        <v>134</v>
      </c>
      <c r="D201">
        <v>7</v>
      </c>
      <c r="E201">
        <v>29</v>
      </c>
      <c r="F201">
        <v>1.098630137</v>
      </c>
      <c r="G201">
        <v>1</v>
      </c>
    </row>
    <row r="202" spans="1:7" x14ac:dyDescent="0.3">
      <c r="A202">
        <v>14051</v>
      </c>
      <c r="B202">
        <v>2.95</v>
      </c>
      <c r="C202">
        <v>10</v>
      </c>
      <c r="D202">
        <v>1</v>
      </c>
      <c r="E202">
        <v>18</v>
      </c>
      <c r="F202">
        <v>1.043835616</v>
      </c>
      <c r="G202">
        <v>0</v>
      </c>
    </row>
    <row r="203" spans="1:7" x14ac:dyDescent="0.3">
      <c r="A203">
        <v>14112</v>
      </c>
      <c r="B203">
        <v>2.95</v>
      </c>
      <c r="C203">
        <v>6</v>
      </c>
      <c r="D203">
        <v>1</v>
      </c>
      <c r="E203">
        <v>1</v>
      </c>
      <c r="F203">
        <v>0.34246575299999998</v>
      </c>
      <c r="G203">
        <v>0</v>
      </c>
    </row>
    <row r="204" spans="1:7" x14ac:dyDescent="0.3">
      <c r="A204">
        <v>14415</v>
      </c>
      <c r="B204">
        <v>50.15</v>
      </c>
      <c r="C204">
        <v>109</v>
      </c>
      <c r="D204">
        <v>17</v>
      </c>
      <c r="E204">
        <v>31</v>
      </c>
      <c r="F204">
        <v>1.0931506849999999</v>
      </c>
      <c r="G204">
        <v>1</v>
      </c>
    </row>
    <row r="205" spans="1:7" x14ac:dyDescent="0.3">
      <c r="A205">
        <v>16775</v>
      </c>
      <c r="B205">
        <v>23.6</v>
      </c>
      <c r="C205">
        <v>25</v>
      </c>
      <c r="D205">
        <v>8</v>
      </c>
      <c r="E205">
        <v>29</v>
      </c>
      <c r="F205">
        <v>0.350684932</v>
      </c>
      <c r="G205">
        <v>1</v>
      </c>
    </row>
    <row r="206" spans="1:7" x14ac:dyDescent="0.3">
      <c r="A206">
        <v>17176</v>
      </c>
      <c r="B206">
        <v>7.65</v>
      </c>
      <c r="C206">
        <v>96</v>
      </c>
      <c r="D206">
        <v>3</v>
      </c>
      <c r="E206">
        <v>31</v>
      </c>
      <c r="F206">
        <v>1.8410958900000001</v>
      </c>
      <c r="G206">
        <v>1</v>
      </c>
    </row>
    <row r="207" spans="1:7" x14ac:dyDescent="0.3">
      <c r="A207">
        <v>18060</v>
      </c>
      <c r="B207">
        <v>2.95</v>
      </c>
      <c r="C207">
        <v>6</v>
      </c>
      <c r="D207">
        <v>1</v>
      </c>
      <c r="E207">
        <v>24</v>
      </c>
      <c r="F207">
        <v>1.5315068489999999</v>
      </c>
      <c r="G207">
        <v>0</v>
      </c>
    </row>
    <row r="208" spans="1:7" x14ac:dyDescent="0.3">
      <c r="A208">
        <v>18102</v>
      </c>
      <c r="B208">
        <v>4.1900000000000004</v>
      </c>
      <c r="C208">
        <v>928</v>
      </c>
      <c r="D208">
        <v>2</v>
      </c>
      <c r="E208">
        <v>23</v>
      </c>
      <c r="F208">
        <v>1.3671232879999999</v>
      </c>
      <c r="G208">
        <v>0</v>
      </c>
    </row>
    <row r="209" spans="1:7" x14ac:dyDescent="0.3">
      <c r="A209">
        <v>12937</v>
      </c>
      <c r="B209">
        <v>12.75</v>
      </c>
      <c r="C209">
        <v>160</v>
      </c>
      <c r="D209">
        <v>5</v>
      </c>
      <c r="E209">
        <v>29</v>
      </c>
      <c r="F209">
        <v>0.180821918</v>
      </c>
      <c r="G209">
        <v>1</v>
      </c>
    </row>
    <row r="210" spans="1:7" x14ac:dyDescent="0.3">
      <c r="A210">
        <v>13439</v>
      </c>
      <c r="B210">
        <v>2.95</v>
      </c>
      <c r="C210">
        <v>2</v>
      </c>
      <c r="D210">
        <v>1</v>
      </c>
      <c r="E210">
        <v>1</v>
      </c>
      <c r="F210">
        <v>1.42739726</v>
      </c>
      <c r="G210">
        <v>0</v>
      </c>
    </row>
    <row r="211" spans="1:7" x14ac:dyDescent="0.3">
      <c r="A211">
        <v>13517</v>
      </c>
      <c r="B211">
        <v>2.95</v>
      </c>
      <c r="C211">
        <v>12</v>
      </c>
      <c r="D211">
        <v>1</v>
      </c>
      <c r="E211">
        <v>13</v>
      </c>
      <c r="F211">
        <v>0.47671232899999999</v>
      </c>
      <c r="G211">
        <v>0</v>
      </c>
    </row>
    <row r="212" spans="1:7" x14ac:dyDescent="0.3">
      <c r="A212">
        <v>16155</v>
      </c>
      <c r="B212">
        <v>2.95</v>
      </c>
      <c r="C212">
        <v>6</v>
      </c>
      <c r="D212">
        <v>1</v>
      </c>
      <c r="E212">
        <v>23</v>
      </c>
      <c r="F212">
        <v>1.030136986</v>
      </c>
      <c r="G212">
        <v>0</v>
      </c>
    </row>
    <row r="213" spans="1:7" x14ac:dyDescent="0.3">
      <c r="A213">
        <v>16191</v>
      </c>
      <c r="B213">
        <v>2.5499999999999998</v>
      </c>
      <c r="C213">
        <v>32</v>
      </c>
      <c r="D213">
        <v>1</v>
      </c>
      <c r="E213">
        <v>11</v>
      </c>
      <c r="F213">
        <v>1.980821918</v>
      </c>
      <c r="G213">
        <v>0</v>
      </c>
    </row>
    <row r="214" spans="1:7" x14ac:dyDescent="0.3">
      <c r="A214">
        <v>16934</v>
      </c>
      <c r="B214">
        <v>11.8</v>
      </c>
      <c r="C214">
        <v>38</v>
      </c>
      <c r="D214">
        <v>4</v>
      </c>
      <c r="E214">
        <v>28</v>
      </c>
      <c r="F214">
        <v>1.6876712330000001</v>
      </c>
      <c r="G214">
        <v>1</v>
      </c>
    </row>
    <row r="215" spans="1:7" x14ac:dyDescent="0.3">
      <c r="A215">
        <v>16952</v>
      </c>
      <c r="B215">
        <v>5.9</v>
      </c>
      <c r="C215">
        <v>16</v>
      </c>
      <c r="D215">
        <v>2</v>
      </c>
      <c r="E215">
        <v>11</v>
      </c>
      <c r="F215">
        <v>1.980821918</v>
      </c>
      <c r="G215">
        <v>0</v>
      </c>
    </row>
    <row r="216" spans="1:7" x14ac:dyDescent="0.3">
      <c r="A216">
        <v>17915</v>
      </c>
      <c r="B216">
        <v>2.95</v>
      </c>
      <c r="C216">
        <v>5</v>
      </c>
      <c r="D216">
        <v>1</v>
      </c>
      <c r="E216">
        <v>6</v>
      </c>
      <c r="F216">
        <v>1.495890411</v>
      </c>
      <c r="G216">
        <v>0</v>
      </c>
    </row>
    <row r="217" spans="1:7" x14ac:dyDescent="0.3">
      <c r="A217">
        <v>12972</v>
      </c>
      <c r="B217">
        <v>2.95</v>
      </c>
      <c r="C217">
        <v>12</v>
      </c>
      <c r="D217">
        <v>1</v>
      </c>
      <c r="E217">
        <v>22</v>
      </c>
      <c r="F217">
        <v>1.117808219</v>
      </c>
      <c r="G217">
        <v>0</v>
      </c>
    </row>
    <row r="218" spans="1:7" x14ac:dyDescent="0.3">
      <c r="A218">
        <v>13000</v>
      </c>
      <c r="B218">
        <v>5.9</v>
      </c>
      <c r="C218">
        <v>18</v>
      </c>
      <c r="D218">
        <v>2</v>
      </c>
      <c r="E218">
        <v>25</v>
      </c>
      <c r="F218">
        <v>0.69589041100000004</v>
      </c>
      <c r="G218">
        <v>0</v>
      </c>
    </row>
    <row r="219" spans="1:7" x14ac:dyDescent="0.3">
      <c r="A219">
        <v>13549</v>
      </c>
      <c r="B219">
        <v>2.95</v>
      </c>
      <c r="C219">
        <v>6</v>
      </c>
      <c r="D219">
        <v>1</v>
      </c>
      <c r="E219">
        <v>11</v>
      </c>
      <c r="F219">
        <v>0.64931506800000005</v>
      </c>
      <c r="G219">
        <v>0</v>
      </c>
    </row>
    <row r="220" spans="1:7" x14ac:dyDescent="0.3">
      <c r="A220">
        <v>13921</v>
      </c>
      <c r="B220">
        <v>5.9</v>
      </c>
      <c r="C220">
        <v>12</v>
      </c>
      <c r="D220">
        <v>2</v>
      </c>
      <c r="E220">
        <v>17</v>
      </c>
      <c r="F220">
        <v>1.4657534249999999</v>
      </c>
      <c r="G220">
        <v>0</v>
      </c>
    </row>
    <row r="221" spans="1:7" x14ac:dyDescent="0.3">
      <c r="A221">
        <v>14197</v>
      </c>
      <c r="B221">
        <v>2.95</v>
      </c>
      <c r="C221">
        <v>6</v>
      </c>
      <c r="D221">
        <v>1</v>
      </c>
      <c r="E221">
        <v>25</v>
      </c>
      <c r="F221">
        <v>1.109589041</v>
      </c>
      <c r="G221">
        <v>0</v>
      </c>
    </row>
    <row r="222" spans="1:7" x14ac:dyDescent="0.3">
      <c r="A222">
        <v>15046</v>
      </c>
      <c r="B222">
        <v>12.75</v>
      </c>
      <c r="C222">
        <v>160</v>
      </c>
      <c r="D222">
        <v>5</v>
      </c>
      <c r="E222">
        <v>31</v>
      </c>
      <c r="F222">
        <v>1.6794520550000001</v>
      </c>
      <c r="G222">
        <v>1</v>
      </c>
    </row>
    <row r="223" spans="1:7" x14ac:dyDescent="0.3">
      <c r="A223">
        <v>17098</v>
      </c>
      <c r="B223">
        <v>5.9</v>
      </c>
      <c r="C223">
        <v>30</v>
      </c>
      <c r="D223">
        <v>2</v>
      </c>
      <c r="E223">
        <v>23</v>
      </c>
      <c r="F223">
        <v>1.030136986</v>
      </c>
      <c r="G223">
        <v>0</v>
      </c>
    </row>
    <row r="224" spans="1:7" x14ac:dyDescent="0.3">
      <c r="A224">
        <v>12533</v>
      </c>
      <c r="B224">
        <v>2.95</v>
      </c>
      <c r="C224">
        <v>6</v>
      </c>
      <c r="D224">
        <v>1</v>
      </c>
      <c r="E224">
        <v>1</v>
      </c>
      <c r="F224">
        <v>2.008219178</v>
      </c>
      <c r="G224">
        <v>0</v>
      </c>
    </row>
    <row r="225" spans="1:7" x14ac:dyDescent="0.3">
      <c r="A225">
        <v>13374</v>
      </c>
      <c r="B225">
        <v>2.95</v>
      </c>
      <c r="C225">
        <v>12</v>
      </c>
      <c r="D225">
        <v>1</v>
      </c>
      <c r="E225">
        <v>16</v>
      </c>
      <c r="F225">
        <v>1.2164383560000001</v>
      </c>
      <c r="G225">
        <v>0</v>
      </c>
    </row>
    <row r="226" spans="1:7" x14ac:dyDescent="0.3">
      <c r="A226">
        <v>13895</v>
      </c>
      <c r="B226">
        <v>8.0500000000000007</v>
      </c>
      <c r="C226">
        <v>76</v>
      </c>
      <c r="D226">
        <v>3</v>
      </c>
      <c r="E226">
        <v>28</v>
      </c>
      <c r="F226">
        <v>0.43561643799999999</v>
      </c>
      <c r="G226">
        <v>1</v>
      </c>
    </row>
    <row r="227" spans="1:7" x14ac:dyDescent="0.3">
      <c r="A227">
        <v>14088</v>
      </c>
      <c r="B227">
        <v>2.5499999999999998</v>
      </c>
      <c r="C227">
        <v>48</v>
      </c>
      <c r="D227">
        <v>1</v>
      </c>
      <c r="E227">
        <v>21</v>
      </c>
      <c r="F227">
        <v>0.86849315100000002</v>
      </c>
      <c r="G227">
        <v>0</v>
      </c>
    </row>
    <row r="228" spans="1:7" x14ac:dyDescent="0.3">
      <c r="A228">
        <v>14538</v>
      </c>
      <c r="B228">
        <v>8.85</v>
      </c>
      <c r="C228">
        <v>36</v>
      </c>
      <c r="D228">
        <v>3</v>
      </c>
      <c r="E228">
        <v>28</v>
      </c>
      <c r="F228">
        <v>0.68767123299999999</v>
      </c>
      <c r="G228">
        <v>1</v>
      </c>
    </row>
    <row r="229" spans="1:7" x14ac:dyDescent="0.3">
      <c r="A229">
        <v>14730</v>
      </c>
      <c r="B229">
        <v>5.9</v>
      </c>
      <c r="C229">
        <v>2</v>
      </c>
      <c r="D229">
        <v>2</v>
      </c>
      <c r="E229">
        <v>5</v>
      </c>
      <c r="F229">
        <v>0.16438356200000001</v>
      </c>
      <c r="G229">
        <v>0</v>
      </c>
    </row>
    <row r="230" spans="1:7" x14ac:dyDescent="0.3">
      <c r="A230">
        <v>14828</v>
      </c>
      <c r="B230">
        <v>10.199999999999999</v>
      </c>
      <c r="C230">
        <v>128</v>
      </c>
      <c r="D230">
        <v>4</v>
      </c>
      <c r="E230">
        <v>30</v>
      </c>
      <c r="F230">
        <v>1.347945205</v>
      </c>
      <c r="G230">
        <v>1</v>
      </c>
    </row>
    <row r="231" spans="1:7" x14ac:dyDescent="0.3">
      <c r="A231">
        <v>15719</v>
      </c>
      <c r="B231">
        <v>67.849999999999994</v>
      </c>
      <c r="C231">
        <v>121</v>
      </c>
      <c r="D231">
        <v>23</v>
      </c>
      <c r="E231">
        <v>30</v>
      </c>
      <c r="F231">
        <v>1.682191781</v>
      </c>
      <c r="G231">
        <v>1</v>
      </c>
    </row>
    <row r="232" spans="1:7" x14ac:dyDescent="0.3">
      <c r="A232">
        <v>16168</v>
      </c>
      <c r="B232">
        <v>15.3</v>
      </c>
      <c r="C232">
        <v>192</v>
      </c>
      <c r="D232">
        <v>6</v>
      </c>
      <c r="E232">
        <v>26</v>
      </c>
      <c r="F232">
        <v>1.1068493150000001</v>
      </c>
      <c r="G232">
        <v>1</v>
      </c>
    </row>
    <row r="233" spans="1:7" x14ac:dyDescent="0.3">
      <c r="A233">
        <v>17619</v>
      </c>
      <c r="B233">
        <v>2.95</v>
      </c>
      <c r="C233">
        <v>2</v>
      </c>
      <c r="D233">
        <v>1</v>
      </c>
      <c r="E233">
        <v>31</v>
      </c>
      <c r="F233">
        <v>0.84109588999999996</v>
      </c>
      <c r="G233">
        <v>0</v>
      </c>
    </row>
    <row r="234" spans="1:7" x14ac:dyDescent="0.3">
      <c r="A234">
        <v>12462</v>
      </c>
      <c r="B234">
        <v>2.95</v>
      </c>
      <c r="C234">
        <v>6</v>
      </c>
      <c r="D234">
        <v>1</v>
      </c>
      <c r="E234">
        <v>9</v>
      </c>
      <c r="F234">
        <v>0.81643835600000003</v>
      </c>
      <c r="G234">
        <v>0</v>
      </c>
    </row>
    <row r="235" spans="1:7" x14ac:dyDescent="0.3">
      <c r="A235">
        <v>12556</v>
      </c>
      <c r="B235">
        <v>5.9</v>
      </c>
      <c r="C235">
        <v>10</v>
      </c>
      <c r="D235">
        <v>2</v>
      </c>
      <c r="E235">
        <v>20</v>
      </c>
      <c r="F235">
        <v>0.123287671</v>
      </c>
      <c r="G235">
        <v>0</v>
      </c>
    </row>
    <row r="236" spans="1:7" x14ac:dyDescent="0.3">
      <c r="A236">
        <v>14040</v>
      </c>
      <c r="B236">
        <v>15.7</v>
      </c>
      <c r="C236">
        <v>170</v>
      </c>
      <c r="D236">
        <v>6</v>
      </c>
      <c r="E236">
        <v>31</v>
      </c>
      <c r="F236">
        <v>1.2602739730000001</v>
      </c>
      <c r="G236">
        <v>1</v>
      </c>
    </row>
    <row r="237" spans="1:7" x14ac:dyDescent="0.3">
      <c r="A237">
        <v>14154</v>
      </c>
      <c r="B237">
        <v>2.95</v>
      </c>
      <c r="C237">
        <v>6</v>
      </c>
      <c r="D237">
        <v>1</v>
      </c>
      <c r="E237">
        <v>13</v>
      </c>
      <c r="F237">
        <v>1.890410959</v>
      </c>
      <c r="G237">
        <v>0</v>
      </c>
    </row>
    <row r="238" spans="1:7" x14ac:dyDescent="0.3">
      <c r="A238">
        <v>14210</v>
      </c>
      <c r="B238">
        <v>14.75</v>
      </c>
      <c r="C238">
        <v>30</v>
      </c>
      <c r="D238">
        <v>5</v>
      </c>
      <c r="E238">
        <v>26</v>
      </c>
      <c r="F238">
        <v>0.52602739700000001</v>
      </c>
      <c r="G238">
        <v>1</v>
      </c>
    </row>
    <row r="239" spans="1:7" x14ac:dyDescent="0.3">
      <c r="A239">
        <v>14257</v>
      </c>
      <c r="B239">
        <v>2.95</v>
      </c>
      <c r="C239">
        <v>6</v>
      </c>
      <c r="D239">
        <v>1</v>
      </c>
      <c r="E239">
        <v>8</v>
      </c>
      <c r="F239">
        <v>0.323287671</v>
      </c>
      <c r="G239">
        <v>0</v>
      </c>
    </row>
    <row r="240" spans="1:7" x14ac:dyDescent="0.3">
      <c r="A240">
        <v>14656</v>
      </c>
      <c r="B240">
        <v>5.9</v>
      </c>
      <c r="C240">
        <v>6</v>
      </c>
      <c r="D240">
        <v>2</v>
      </c>
      <c r="E240">
        <v>14</v>
      </c>
      <c r="F240">
        <v>1.3917808220000001</v>
      </c>
      <c r="G240">
        <v>0</v>
      </c>
    </row>
    <row r="241" spans="1:7" x14ac:dyDescent="0.3">
      <c r="A241">
        <v>15034</v>
      </c>
      <c r="B241">
        <v>11.8</v>
      </c>
      <c r="C241">
        <v>16</v>
      </c>
      <c r="D241">
        <v>4</v>
      </c>
      <c r="E241">
        <v>30</v>
      </c>
      <c r="F241">
        <v>0.178082192</v>
      </c>
      <c r="G241">
        <v>1</v>
      </c>
    </row>
    <row r="242" spans="1:7" x14ac:dyDescent="0.3">
      <c r="A242">
        <v>15199</v>
      </c>
      <c r="B242">
        <v>8.85</v>
      </c>
      <c r="C242">
        <v>24</v>
      </c>
      <c r="D242">
        <v>3</v>
      </c>
      <c r="E242">
        <v>23</v>
      </c>
      <c r="F242">
        <v>1.449315068</v>
      </c>
      <c r="G242">
        <v>1</v>
      </c>
    </row>
    <row r="243" spans="1:7" x14ac:dyDescent="0.3">
      <c r="A243">
        <v>15252</v>
      </c>
      <c r="B243">
        <v>2.5499999999999998</v>
      </c>
      <c r="C243">
        <v>32</v>
      </c>
      <c r="D243">
        <v>1</v>
      </c>
      <c r="E243">
        <v>7</v>
      </c>
      <c r="F243">
        <v>1.660273973</v>
      </c>
      <c r="G243">
        <v>0</v>
      </c>
    </row>
    <row r="244" spans="1:7" x14ac:dyDescent="0.3">
      <c r="A244">
        <v>16882</v>
      </c>
      <c r="B244">
        <v>2.95</v>
      </c>
      <c r="C244">
        <v>4</v>
      </c>
      <c r="D244">
        <v>1</v>
      </c>
      <c r="E244">
        <v>14</v>
      </c>
      <c r="F244">
        <v>0.64109589</v>
      </c>
      <c r="G244">
        <v>0</v>
      </c>
    </row>
    <row r="245" spans="1:7" x14ac:dyDescent="0.3">
      <c r="A245">
        <v>18145</v>
      </c>
      <c r="B245">
        <v>5.5</v>
      </c>
      <c r="C245">
        <v>44</v>
      </c>
      <c r="D245">
        <v>2</v>
      </c>
      <c r="E245">
        <v>8</v>
      </c>
      <c r="F245">
        <v>1.989041096</v>
      </c>
      <c r="G245">
        <v>0</v>
      </c>
    </row>
    <row r="246" spans="1:7" x14ac:dyDescent="0.3">
      <c r="A246">
        <v>13015</v>
      </c>
      <c r="B246">
        <v>2.95</v>
      </c>
      <c r="C246">
        <v>6</v>
      </c>
      <c r="D246">
        <v>1</v>
      </c>
      <c r="E246">
        <v>15</v>
      </c>
      <c r="F246">
        <v>1.6383561639999999</v>
      </c>
      <c r="G246">
        <v>0</v>
      </c>
    </row>
    <row r="247" spans="1:7" x14ac:dyDescent="0.3">
      <c r="A247">
        <v>14861</v>
      </c>
      <c r="B247">
        <v>5.9</v>
      </c>
      <c r="C247">
        <v>12</v>
      </c>
      <c r="D247">
        <v>2</v>
      </c>
      <c r="E247">
        <v>24</v>
      </c>
      <c r="F247">
        <v>1.1123287669999999</v>
      </c>
      <c r="G247">
        <v>0</v>
      </c>
    </row>
    <row r="248" spans="1:7" x14ac:dyDescent="0.3">
      <c r="A248">
        <v>15508</v>
      </c>
      <c r="B248">
        <v>5.9</v>
      </c>
      <c r="C248">
        <v>6</v>
      </c>
      <c r="D248">
        <v>2</v>
      </c>
      <c r="E248">
        <v>28</v>
      </c>
      <c r="F248">
        <v>0.60273972600000003</v>
      </c>
      <c r="G248">
        <v>0</v>
      </c>
    </row>
    <row r="249" spans="1:7" x14ac:dyDescent="0.3">
      <c r="A249">
        <v>16038</v>
      </c>
      <c r="B249">
        <v>2.95</v>
      </c>
      <c r="C249">
        <v>12</v>
      </c>
      <c r="D249">
        <v>1</v>
      </c>
      <c r="E249">
        <v>22</v>
      </c>
      <c r="F249">
        <v>0.536986301</v>
      </c>
      <c r="G249">
        <v>0</v>
      </c>
    </row>
    <row r="250" spans="1:7" x14ac:dyDescent="0.3">
      <c r="A250">
        <v>17049</v>
      </c>
      <c r="B250">
        <v>2.95</v>
      </c>
      <c r="C250">
        <v>24</v>
      </c>
      <c r="D250">
        <v>1</v>
      </c>
      <c r="E250">
        <v>9</v>
      </c>
      <c r="F250">
        <v>0.73972602700000001</v>
      </c>
      <c r="G250">
        <v>0</v>
      </c>
    </row>
    <row r="251" spans="1:7" x14ac:dyDescent="0.3">
      <c r="A251">
        <v>17263</v>
      </c>
      <c r="B251">
        <v>2.95</v>
      </c>
      <c r="C251">
        <v>2</v>
      </c>
      <c r="D251">
        <v>1</v>
      </c>
      <c r="E251">
        <v>15</v>
      </c>
      <c r="F251">
        <v>0.55616438400000001</v>
      </c>
      <c r="G251">
        <v>0</v>
      </c>
    </row>
    <row r="252" spans="1:7" x14ac:dyDescent="0.3">
      <c r="A252">
        <v>17377</v>
      </c>
      <c r="B252">
        <v>135.69999999999999</v>
      </c>
      <c r="C252">
        <v>197</v>
      </c>
      <c r="D252">
        <v>46</v>
      </c>
      <c r="E252">
        <v>31</v>
      </c>
      <c r="F252">
        <v>1.6794520550000001</v>
      </c>
      <c r="G252">
        <v>1</v>
      </c>
    </row>
    <row r="253" spans="1:7" x14ac:dyDescent="0.3">
      <c r="A253">
        <v>13643</v>
      </c>
      <c r="B253">
        <v>8.85</v>
      </c>
      <c r="C253">
        <v>42</v>
      </c>
      <c r="D253">
        <v>3</v>
      </c>
      <c r="E253">
        <v>8</v>
      </c>
      <c r="F253">
        <v>1.989041096</v>
      </c>
      <c r="G253">
        <v>1</v>
      </c>
    </row>
    <row r="254" spans="1:7" x14ac:dyDescent="0.3">
      <c r="A254">
        <v>16533</v>
      </c>
      <c r="B254">
        <v>5.9</v>
      </c>
      <c r="C254">
        <v>6</v>
      </c>
      <c r="D254">
        <v>2</v>
      </c>
      <c r="E254">
        <v>16</v>
      </c>
      <c r="F254">
        <v>0.13424657500000001</v>
      </c>
      <c r="G254">
        <v>0</v>
      </c>
    </row>
    <row r="255" spans="1:7" x14ac:dyDescent="0.3">
      <c r="A255">
        <v>16558</v>
      </c>
      <c r="B255">
        <v>5.9</v>
      </c>
      <c r="C255">
        <v>18</v>
      </c>
      <c r="D255">
        <v>2</v>
      </c>
      <c r="E255">
        <v>26</v>
      </c>
      <c r="F255">
        <v>1.693150685</v>
      </c>
      <c r="G255">
        <v>0</v>
      </c>
    </row>
    <row r="256" spans="1:7" x14ac:dyDescent="0.3">
      <c r="A256">
        <v>16942</v>
      </c>
      <c r="B256">
        <v>8.85</v>
      </c>
      <c r="C256">
        <v>7</v>
      </c>
      <c r="D256">
        <v>3</v>
      </c>
      <c r="E256">
        <v>26</v>
      </c>
      <c r="F256">
        <v>0.60821917800000003</v>
      </c>
      <c r="G256">
        <v>1</v>
      </c>
    </row>
    <row r="257" spans="1:7" x14ac:dyDescent="0.3">
      <c r="A257">
        <v>17531</v>
      </c>
      <c r="B257">
        <v>5.9</v>
      </c>
      <c r="C257">
        <v>18</v>
      </c>
      <c r="D257">
        <v>2</v>
      </c>
      <c r="E257">
        <v>30</v>
      </c>
      <c r="F257">
        <v>1.4301369859999999</v>
      </c>
      <c r="G257">
        <v>0</v>
      </c>
    </row>
    <row r="258" spans="1:7" x14ac:dyDescent="0.3">
      <c r="A258">
        <v>18128</v>
      </c>
      <c r="B258">
        <v>2.95</v>
      </c>
      <c r="C258">
        <v>4</v>
      </c>
      <c r="D258">
        <v>1</v>
      </c>
      <c r="E258">
        <v>20</v>
      </c>
      <c r="F258">
        <v>1.4575342469999999</v>
      </c>
      <c r="G258">
        <v>0</v>
      </c>
    </row>
    <row r="259" spans="1:7" x14ac:dyDescent="0.3">
      <c r="A259">
        <v>15050</v>
      </c>
      <c r="B259">
        <v>5.0999999999999996</v>
      </c>
      <c r="C259">
        <v>64</v>
      </c>
      <c r="D259">
        <v>2</v>
      </c>
      <c r="E259">
        <v>29</v>
      </c>
      <c r="F259">
        <v>0.180821918</v>
      </c>
      <c r="G259">
        <v>0</v>
      </c>
    </row>
    <row r="260" spans="1:7" x14ac:dyDescent="0.3">
      <c r="A260">
        <v>15276</v>
      </c>
      <c r="B260">
        <v>2.95</v>
      </c>
      <c r="C260">
        <v>1</v>
      </c>
      <c r="D260">
        <v>1</v>
      </c>
      <c r="E260">
        <v>1</v>
      </c>
      <c r="F260">
        <v>1.175342466</v>
      </c>
      <c r="G260">
        <v>0</v>
      </c>
    </row>
    <row r="261" spans="1:7" x14ac:dyDescent="0.3">
      <c r="A261">
        <v>16932</v>
      </c>
      <c r="B261">
        <v>20.65</v>
      </c>
      <c r="C261">
        <v>16</v>
      </c>
      <c r="D261">
        <v>7</v>
      </c>
      <c r="E261">
        <v>17</v>
      </c>
      <c r="F261">
        <v>0.13150684900000001</v>
      </c>
      <c r="G261">
        <v>1</v>
      </c>
    </row>
    <row r="262" spans="1:7" x14ac:dyDescent="0.3">
      <c r="A262">
        <v>18123</v>
      </c>
      <c r="B262">
        <v>5.9</v>
      </c>
      <c r="C262">
        <v>2</v>
      </c>
      <c r="D262">
        <v>2</v>
      </c>
      <c r="E262">
        <v>14</v>
      </c>
      <c r="F262">
        <v>1.3917808220000001</v>
      </c>
      <c r="G262">
        <v>0</v>
      </c>
    </row>
    <row r="263" spans="1:7" x14ac:dyDescent="0.3">
      <c r="A263">
        <v>13859</v>
      </c>
      <c r="B263">
        <v>2.95</v>
      </c>
      <c r="C263">
        <v>3</v>
      </c>
      <c r="D263">
        <v>1</v>
      </c>
      <c r="E263">
        <v>17</v>
      </c>
      <c r="F263">
        <v>0.87945205500000001</v>
      </c>
      <c r="G263">
        <v>0</v>
      </c>
    </row>
    <row r="264" spans="1:7" x14ac:dyDescent="0.3">
      <c r="A264">
        <v>14451</v>
      </c>
      <c r="B264">
        <v>5.9</v>
      </c>
      <c r="C264">
        <v>5</v>
      </c>
      <c r="D264">
        <v>2</v>
      </c>
      <c r="E264">
        <v>29</v>
      </c>
      <c r="F264">
        <v>1.1808219179999999</v>
      </c>
      <c r="G264">
        <v>0</v>
      </c>
    </row>
    <row r="265" spans="1:7" x14ac:dyDescent="0.3">
      <c r="A265">
        <v>14648</v>
      </c>
      <c r="B265">
        <v>20.25</v>
      </c>
      <c r="C265">
        <v>58</v>
      </c>
      <c r="D265">
        <v>7</v>
      </c>
      <c r="E265">
        <v>30</v>
      </c>
      <c r="F265">
        <v>1.5972602739999999</v>
      </c>
      <c r="G265">
        <v>1</v>
      </c>
    </row>
    <row r="266" spans="1:7" x14ac:dyDescent="0.3">
      <c r="A266">
        <v>14706</v>
      </c>
      <c r="B266">
        <v>2.95</v>
      </c>
      <c r="C266">
        <v>15</v>
      </c>
      <c r="D266">
        <v>1</v>
      </c>
      <c r="E266">
        <v>31</v>
      </c>
      <c r="F266">
        <v>1.6794520550000001</v>
      </c>
      <c r="G266">
        <v>0</v>
      </c>
    </row>
    <row r="267" spans="1:7" x14ac:dyDescent="0.3">
      <c r="A267">
        <v>14852</v>
      </c>
      <c r="B267">
        <v>31.65</v>
      </c>
      <c r="C267">
        <v>150</v>
      </c>
      <c r="D267">
        <v>11</v>
      </c>
      <c r="E267">
        <v>23</v>
      </c>
      <c r="F267">
        <v>1.616438356</v>
      </c>
      <c r="G267">
        <v>1</v>
      </c>
    </row>
    <row r="268" spans="1:7" x14ac:dyDescent="0.3">
      <c r="A268">
        <v>14954</v>
      </c>
      <c r="B268">
        <v>2.95</v>
      </c>
      <c r="C268">
        <v>1</v>
      </c>
      <c r="D268">
        <v>1</v>
      </c>
      <c r="E268">
        <v>27</v>
      </c>
      <c r="F268">
        <v>1.9178081999999999E-2</v>
      </c>
      <c r="G268">
        <v>0</v>
      </c>
    </row>
    <row r="269" spans="1:7" x14ac:dyDescent="0.3">
      <c r="A269">
        <v>15186</v>
      </c>
      <c r="B269">
        <v>8.85</v>
      </c>
      <c r="C269">
        <v>42</v>
      </c>
      <c r="D269">
        <v>3</v>
      </c>
      <c r="E269">
        <v>24</v>
      </c>
      <c r="F269">
        <v>0.44657534199999999</v>
      </c>
      <c r="G269">
        <v>1</v>
      </c>
    </row>
    <row r="270" spans="1:7" x14ac:dyDescent="0.3">
      <c r="A270">
        <v>15365</v>
      </c>
      <c r="B270">
        <v>11.8</v>
      </c>
      <c r="C270">
        <v>48</v>
      </c>
      <c r="D270">
        <v>4</v>
      </c>
      <c r="E270">
        <v>28</v>
      </c>
      <c r="F270">
        <v>0.84931506800000001</v>
      </c>
      <c r="G270">
        <v>1</v>
      </c>
    </row>
    <row r="271" spans="1:7" x14ac:dyDescent="0.3">
      <c r="A271">
        <v>15811</v>
      </c>
      <c r="B271">
        <v>8.85</v>
      </c>
      <c r="C271">
        <v>5</v>
      </c>
      <c r="D271">
        <v>3</v>
      </c>
      <c r="E271">
        <v>16</v>
      </c>
      <c r="F271">
        <v>1.0493150680000001</v>
      </c>
      <c r="G271">
        <v>1</v>
      </c>
    </row>
    <row r="272" spans="1:7" x14ac:dyDescent="0.3">
      <c r="A272">
        <v>15984</v>
      </c>
      <c r="B272">
        <v>29.5</v>
      </c>
      <c r="C272">
        <v>60</v>
      </c>
      <c r="D272">
        <v>10</v>
      </c>
      <c r="E272">
        <v>24</v>
      </c>
      <c r="F272">
        <v>1.0273972600000001</v>
      </c>
      <c r="G272">
        <v>1</v>
      </c>
    </row>
    <row r="273" spans="1:7" x14ac:dyDescent="0.3">
      <c r="A273">
        <v>16400</v>
      </c>
      <c r="B273">
        <v>5.5</v>
      </c>
      <c r="C273">
        <v>47</v>
      </c>
      <c r="D273">
        <v>2</v>
      </c>
      <c r="E273">
        <v>21</v>
      </c>
      <c r="F273">
        <v>1.37260274</v>
      </c>
      <c r="G273">
        <v>0</v>
      </c>
    </row>
    <row r="274" spans="1:7" x14ac:dyDescent="0.3">
      <c r="A274">
        <v>16573</v>
      </c>
      <c r="B274">
        <v>2.95</v>
      </c>
      <c r="C274">
        <v>6</v>
      </c>
      <c r="D274">
        <v>1</v>
      </c>
      <c r="E274">
        <v>22</v>
      </c>
      <c r="F274">
        <v>0.780821918</v>
      </c>
      <c r="G274">
        <v>0</v>
      </c>
    </row>
    <row r="275" spans="1:7" x14ac:dyDescent="0.3">
      <c r="A275">
        <v>17135</v>
      </c>
      <c r="B275">
        <v>2.95</v>
      </c>
      <c r="C275">
        <v>4</v>
      </c>
      <c r="D275">
        <v>1</v>
      </c>
      <c r="E275">
        <v>8</v>
      </c>
      <c r="F275">
        <v>1.3232876710000001</v>
      </c>
      <c r="G275">
        <v>0</v>
      </c>
    </row>
    <row r="276" spans="1:7" x14ac:dyDescent="0.3">
      <c r="A276">
        <v>17618</v>
      </c>
      <c r="B276">
        <v>2.95</v>
      </c>
      <c r="C276">
        <v>2</v>
      </c>
      <c r="D276">
        <v>1</v>
      </c>
      <c r="E276">
        <v>20</v>
      </c>
      <c r="F276">
        <v>1.4575342469999999</v>
      </c>
      <c r="G276">
        <v>0</v>
      </c>
    </row>
    <row r="277" spans="1:7" x14ac:dyDescent="0.3">
      <c r="A277">
        <v>12391</v>
      </c>
      <c r="B277">
        <v>11.8</v>
      </c>
      <c r="C277">
        <v>17</v>
      </c>
      <c r="D277">
        <v>4</v>
      </c>
      <c r="E277">
        <v>18</v>
      </c>
      <c r="F277">
        <v>4.3835616000000001E-2</v>
      </c>
      <c r="G277">
        <v>1</v>
      </c>
    </row>
    <row r="278" spans="1:7" x14ac:dyDescent="0.3">
      <c r="A278">
        <v>13093</v>
      </c>
      <c r="B278">
        <v>40.799999999999997</v>
      </c>
      <c r="C278">
        <v>576</v>
      </c>
      <c r="D278">
        <v>16</v>
      </c>
      <c r="E278">
        <v>29</v>
      </c>
      <c r="F278">
        <v>1.265753425</v>
      </c>
      <c r="G278">
        <v>1</v>
      </c>
    </row>
    <row r="279" spans="1:7" x14ac:dyDescent="0.3">
      <c r="A279">
        <v>14628</v>
      </c>
      <c r="B279">
        <v>11.8</v>
      </c>
      <c r="C279">
        <v>48</v>
      </c>
      <c r="D279">
        <v>4</v>
      </c>
      <c r="E279">
        <v>25</v>
      </c>
      <c r="F279">
        <v>1.857534247</v>
      </c>
      <c r="G279">
        <v>1</v>
      </c>
    </row>
    <row r="280" spans="1:7" x14ac:dyDescent="0.3">
      <c r="A280">
        <v>15747</v>
      </c>
      <c r="B280">
        <v>5.9</v>
      </c>
      <c r="C280">
        <v>4</v>
      </c>
      <c r="D280">
        <v>2</v>
      </c>
      <c r="E280">
        <v>21</v>
      </c>
      <c r="F280">
        <v>1.454794521</v>
      </c>
      <c r="G280">
        <v>0</v>
      </c>
    </row>
    <row r="281" spans="1:7" x14ac:dyDescent="0.3">
      <c r="A281">
        <v>16104</v>
      </c>
      <c r="B281">
        <v>5.9</v>
      </c>
      <c r="C281">
        <v>12</v>
      </c>
      <c r="D281">
        <v>2</v>
      </c>
      <c r="E281">
        <v>31</v>
      </c>
      <c r="F281">
        <v>1.8410958900000001</v>
      </c>
      <c r="G281">
        <v>0</v>
      </c>
    </row>
    <row r="282" spans="1:7" x14ac:dyDescent="0.3">
      <c r="A282">
        <v>16411</v>
      </c>
      <c r="B282">
        <v>2.95</v>
      </c>
      <c r="C282">
        <v>3</v>
      </c>
      <c r="D282">
        <v>1</v>
      </c>
      <c r="E282">
        <v>7</v>
      </c>
      <c r="F282">
        <v>1.1589041099999999</v>
      </c>
      <c r="G282">
        <v>0</v>
      </c>
    </row>
    <row r="283" spans="1:7" x14ac:dyDescent="0.3">
      <c r="A283">
        <v>16971</v>
      </c>
      <c r="B283">
        <v>2.95</v>
      </c>
      <c r="C283">
        <v>2</v>
      </c>
      <c r="D283">
        <v>1</v>
      </c>
      <c r="E283">
        <v>1</v>
      </c>
      <c r="F283">
        <v>9.0410958999999999E-2</v>
      </c>
      <c r="G283">
        <v>0</v>
      </c>
    </row>
    <row r="284" spans="1:7" x14ac:dyDescent="0.3">
      <c r="A284">
        <v>17589</v>
      </c>
      <c r="B284">
        <v>14.75</v>
      </c>
      <c r="C284">
        <v>38</v>
      </c>
      <c r="D284">
        <v>5</v>
      </c>
      <c r="E284">
        <v>19</v>
      </c>
      <c r="F284">
        <v>1.3780821919999999</v>
      </c>
      <c r="G284">
        <v>1</v>
      </c>
    </row>
    <row r="285" spans="1:7" x14ac:dyDescent="0.3">
      <c r="A285">
        <v>17967</v>
      </c>
      <c r="B285">
        <v>5.9</v>
      </c>
      <c r="C285">
        <v>4</v>
      </c>
      <c r="D285">
        <v>2</v>
      </c>
      <c r="E285">
        <v>3</v>
      </c>
      <c r="F285">
        <v>1.0027397259999999</v>
      </c>
      <c r="G285">
        <v>0</v>
      </c>
    </row>
    <row r="286" spans="1:7" x14ac:dyDescent="0.3">
      <c r="A286">
        <v>12667</v>
      </c>
      <c r="B286">
        <v>2.95</v>
      </c>
      <c r="C286">
        <v>6</v>
      </c>
      <c r="D286">
        <v>1</v>
      </c>
      <c r="E286">
        <v>12</v>
      </c>
      <c r="F286">
        <v>0.145205479</v>
      </c>
      <c r="G286">
        <v>0</v>
      </c>
    </row>
    <row r="287" spans="1:7" x14ac:dyDescent="0.3">
      <c r="A287">
        <v>14903</v>
      </c>
      <c r="B287">
        <v>2.95</v>
      </c>
      <c r="C287">
        <v>4</v>
      </c>
      <c r="D287">
        <v>1</v>
      </c>
      <c r="E287">
        <v>6</v>
      </c>
      <c r="F287">
        <v>0.74794520499999995</v>
      </c>
      <c r="G287">
        <v>0</v>
      </c>
    </row>
    <row r="288" spans="1:7" x14ac:dyDescent="0.3">
      <c r="A288">
        <v>15471</v>
      </c>
      <c r="B288">
        <v>5.0999999999999996</v>
      </c>
      <c r="C288">
        <v>96</v>
      </c>
      <c r="D288">
        <v>2</v>
      </c>
      <c r="E288">
        <v>24</v>
      </c>
      <c r="F288">
        <v>1.0273972600000001</v>
      </c>
      <c r="G288">
        <v>0</v>
      </c>
    </row>
    <row r="289" spans="1:7" x14ac:dyDescent="0.3">
      <c r="A289">
        <v>16396</v>
      </c>
      <c r="B289">
        <v>2.95</v>
      </c>
      <c r="C289">
        <v>6</v>
      </c>
      <c r="D289">
        <v>1</v>
      </c>
      <c r="E289">
        <v>20</v>
      </c>
      <c r="F289">
        <v>1.2904109589999999</v>
      </c>
      <c r="G289">
        <v>0</v>
      </c>
    </row>
    <row r="290" spans="1:7" x14ac:dyDescent="0.3">
      <c r="A290">
        <v>16595</v>
      </c>
      <c r="B290">
        <v>11.8</v>
      </c>
      <c r="C290">
        <v>6</v>
      </c>
      <c r="D290">
        <v>4</v>
      </c>
      <c r="E290">
        <v>31</v>
      </c>
      <c r="F290">
        <v>1.0931506849999999</v>
      </c>
      <c r="G290">
        <v>1</v>
      </c>
    </row>
    <row r="291" spans="1:7" x14ac:dyDescent="0.3">
      <c r="A291">
        <v>16871</v>
      </c>
      <c r="B291">
        <v>2.95</v>
      </c>
      <c r="C291">
        <v>6</v>
      </c>
      <c r="D291">
        <v>1</v>
      </c>
      <c r="E291">
        <v>14</v>
      </c>
      <c r="F291">
        <v>0.72602739699999996</v>
      </c>
      <c r="G291">
        <v>0</v>
      </c>
    </row>
    <row r="292" spans="1:7" x14ac:dyDescent="0.3">
      <c r="A292">
        <v>17551</v>
      </c>
      <c r="B292">
        <v>2.95</v>
      </c>
      <c r="C292">
        <v>4</v>
      </c>
      <c r="D292">
        <v>1</v>
      </c>
      <c r="E292">
        <v>15</v>
      </c>
      <c r="F292">
        <v>0.96986301399999997</v>
      </c>
      <c r="G292">
        <v>0</v>
      </c>
    </row>
    <row r="293" spans="1:7" x14ac:dyDescent="0.3">
      <c r="A293">
        <v>17623</v>
      </c>
      <c r="B293">
        <v>2.95</v>
      </c>
      <c r="C293">
        <v>5</v>
      </c>
      <c r="D293">
        <v>1</v>
      </c>
      <c r="E293">
        <v>14</v>
      </c>
      <c r="F293">
        <v>1.9726027399999999</v>
      </c>
      <c r="G293">
        <v>0</v>
      </c>
    </row>
    <row r="294" spans="1:7" x14ac:dyDescent="0.3">
      <c r="A294">
        <v>13168</v>
      </c>
      <c r="B294">
        <v>11.4</v>
      </c>
      <c r="C294">
        <v>74</v>
      </c>
      <c r="D294">
        <v>4</v>
      </c>
      <c r="E294">
        <v>24</v>
      </c>
      <c r="F294">
        <v>0.531506849</v>
      </c>
      <c r="G294">
        <v>1</v>
      </c>
    </row>
    <row r="295" spans="1:7" x14ac:dyDescent="0.3">
      <c r="A295">
        <v>14020</v>
      </c>
      <c r="B295">
        <v>5.9</v>
      </c>
      <c r="C295">
        <v>12</v>
      </c>
      <c r="D295">
        <v>2</v>
      </c>
      <c r="E295">
        <v>28</v>
      </c>
      <c r="F295">
        <v>1.4356164380000001</v>
      </c>
      <c r="G295">
        <v>0</v>
      </c>
    </row>
    <row r="296" spans="1:7" x14ac:dyDescent="0.3">
      <c r="A296">
        <v>14065</v>
      </c>
      <c r="B296">
        <v>5.9</v>
      </c>
      <c r="C296">
        <v>18</v>
      </c>
      <c r="D296">
        <v>2</v>
      </c>
      <c r="E296">
        <v>25</v>
      </c>
      <c r="F296">
        <v>1.109589041</v>
      </c>
      <c r="G296">
        <v>0</v>
      </c>
    </row>
    <row r="297" spans="1:7" x14ac:dyDescent="0.3">
      <c r="A297">
        <v>15002</v>
      </c>
      <c r="B297">
        <v>29.5</v>
      </c>
      <c r="C297">
        <v>114</v>
      </c>
      <c r="D297">
        <v>10</v>
      </c>
      <c r="E297">
        <v>26</v>
      </c>
      <c r="F297">
        <v>1.8547945210000001</v>
      </c>
      <c r="G297">
        <v>1</v>
      </c>
    </row>
    <row r="298" spans="1:7" x14ac:dyDescent="0.3">
      <c r="A298">
        <v>15602</v>
      </c>
      <c r="B298">
        <v>23.6</v>
      </c>
      <c r="C298">
        <v>54</v>
      </c>
      <c r="D298">
        <v>8</v>
      </c>
      <c r="E298">
        <v>25</v>
      </c>
      <c r="F298">
        <v>1.6958904109999999</v>
      </c>
      <c r="G298">
        <v>1</v>
      </c>
    </row>
    <row r="299" spans="1:7" x14ac:dyDescent="0.3">
      <c r="A299">
        <v>15628</v>
      </c>
      <c r="B299">
        <v>41.3</v>
      </c>
      <c r="C299">
        <v>156</v>
      </c>
      <c r="D299">
        <v>14</v>
      </c>
      <c r="E299">
        <v>29</v>
      </c>
      <c r="F299">
        <v>0.68493150700000005</v>
      </c>
      <c r="G299">
        <v>1</v>
      </c>
    </row>
    <row r="300" spans="1:7" x14ac:dyDescent="0.3">
      <c r="A300">
        <v>16006</v>
      </c>
      <c r="B300">
        <v>5.9</v>
      </c>
      <c r="C300">
        <v>3</v>
      </c>
      <c r="D300">
        <v>2</v>
      </c>
      <c r="E300">
        <v>17</v>
      </c>
      <c r="F300">
        <v>1.0465753419999999</v>
      </c>
      <c r="G300">
        <v>0</v>
      </c>
    </row>
    <row r="301" spans="1:7" x14ac:dyDescent="0.3">
      <c r="A301">
        <v>16610</v>
      </c>
      <c r="B301">
        <v>2.95</v>
      </c>
      <c r="C301">
        <v>6</v>
      </c>
      <c r="D301">
        <v>1</v>
      </c>
      <c r="E301">
        <v>4</v>
      </c>
      <c r="F301">
        <v>0.58630137000000004</v>
      </c>
      <c r="G301">
        <v>0</v>
      </c>
    </row>
    <row r="302" spans="1:7" x14ac:dyDescent="0.3">
      <c r="A302">
        <v>17996</v>
      </c>
      <c r="B302">
        <v>2.95</v>
      </c>
      <c r="C302">
        <v>4</v>
      </c>
      <c r="D302">
        <v>1</v>
      </c>
      <c r="E302">
        <v>25</v>
      </c>
      <c r="F302">
        <v>1.0246575339999999</v>
      </c>
      <c r="G302">
        <v>0</v>
      </c>
    </row>
    <row r="303" spans="1:7" x14ac:dyDescent="0.3">
      <c r="A303">
        <v>14841</v>
      </c>
      <c r="B303">
        <v>2.95</v>
      </c>
      <c r="C303">
        <v>12</v>
      </c>
      <c r="D303">
        <v>1</v>
      </c>
      <c r="E303">
        <v>30</v>
      </c>
      <c r="F303">
        <v>1.010958904</v>
      </c>
      <c r="G303">
        <v>0</v>
      </c>
    </row>
    <row r="304" spans="1:7" x14ac:dyDescent="0.3">
      <c r="A304">
        <v>15465</v>
      </c>
      <c r="B304">
        <v>5.9</v>
      </c>
      <c r="C304">
        <v>8</v>
      </c>
      <c r="D304">
        <v>2</v>
      </c>
      <c r="E304">
        <v>29</v>
      </c>
      <c r="F304">
        <v>1.265753425</v>
      </c>
      <c r="G304">
        <v>0</v>
      </c>
    </row>
    <row r="305" spans="1:7" x14ac:dyDescent="0.3">
      <c r="A305">
        <v>15621</v>
      </c>
      <c r="B305">
        <v>5.0999999999999996</v>
      </c>
      <c r="C305">
        <v>128</v>
      </c>
      <c r="D305">
        <v>2</v>
      </c>
      <c r="E305">
        <v>28</v>
      </c>
      <c r="F305">
        <v>1.6438356000000001E-2</v>
      </c>
      <c r="G305">
        <v>0</v>
      </c>
    </row>
    <row r="306" spans="1:7" x14ac:dyDescent="0.3">
      <c r="A306">
        <v>16296</v>
      </c>
      <c r="B306">
        <v>8.85</v>
      </c>
      <c r="C306">
        <v>30</v>
      </c>
      <c r="D306">
        <v>3</v>
      </c>
      <c r="E306">
        <v>23</v>
      </c>
      <c r="F306">
        <v>1.701369863</v>
      </c>
      <c r="G306">
        <v>1</v>
      </c>
    </row>
    <row r="307" spans="1:7" x14ac:dyDescent="0.3">
      <c r="A307">
        <v>12768</v>
      </c>
      <c r="B307">
        <v>2.95</v>
      </c>
      <c r="C307">
        <v>6</v>
      </c>
      <c r="D307">
        <v>1</v>
      </c>
      <c r="E307">
        <v>15</v>
      </c>
      <c r="F307">
        <v>1.219178082</v>
      </c>
      <c r="G307">
        <v>0</v>
      </c>
    </row>
    <row r="308" spans="1:7" x14ac:dyDescent="0.3">
      <c r="A308">
        <v>14350</v>
      </c>
      <c r="B308">
        <v>2.95</v>
      </c>
      <c r="C308">
        <v>12</v>
      </c>
      <c r="D308">
        <v>1</v>
      </c>
      <c r="E308">
        <v>10</v>
      </c>
      <c r="F308">
        <v>0.73698630099999995</v>
      </c>
      <c r="G308">
        <v>0</v>
      </c>
    </row>
    <row r="309" spans="1:7" x14ac:dyDescent="0.3">
      <c r="A309">
        <v>14972</v>
      </c>
      <c r="B309">
        <v>2.95</v>
      </c>
      <c r="C309">
        <v>6</v>
      </c>
      <c r="D309">
        <v>1</v>
      </c>
      <c r="E309">
        <v>23</v>
      </c>
      <c r="F309">
        <v>1.030136986</v>
      </c>
      <c r="G309">
        <v>0</v>
      </c>
    </row>
    <row r="310" spans="1:7" x14ac:dyDescent="0.3">
      <c r="A310">
        <v>14998</v>
      </c>
      <c r="B310">
        <v>2.95</v>
      </c>
      <c r="C310">
        <v>2</v>
      </c>
      <c r="D310">
        <v>1</v>
      </c>
      <c r="E310">
        <v>7</v>
      </c>
      <c r="F310">
        <v>1.1589041099999999</v>
      </c>
      <c r="G310">
        <v>0</v>
      </c>
    </row>
    <row r="311" spans="1:7" x14ac:dyDescent="0.3">
      <c r="A311">
        <v>15725</v>
      </c>
      <c r="B311">
        <v>2.95</v>
      </c>
      <c r="C311">
        <v>6</v>
      </c>
      <c r="D311">
        <v>1</v>
      </c>
      <c r="E311">
        <v>24</v>
      </c>
      <c r="F311">
        <v>2.739726E-2</v>
      </c>
      <c r="G311">
        <v>0</v>
      </c>
    </row>
    <row r="312" spans="1:7" x14ac:dyDescent="0.3">
      <c r="A312">
        <v>16372</v>
      </c>
      <c r="B312">
        <v>2.95</v>
      </c>
      <c r="C312">
        <v>4</v>
      </c>
      <c r="D312">
        <v>1</v>
      </c>
      <c r="E312">
        <v>11</v>
      </c>
      <c r="F312">
        <v>1.6493150679999999</v>
      </c>
      <c r="G312">
        <v>0</v>
      </c>
    </row>
    <row r="313" spans="1:7" x14ac:dyDescent="0.3">
      <c r="A313">
        <v>16458</v>
      </c>
      <c r="B313">
        <v>41.3</v>
      </c>
      <c r="C313">
        <v>71</v>
      </c>
      <c r="D313">
        <v>14</v>
      </c>
      <c r="E313">
        <v>31</v>
      </c>
      <c r="F313">
        <v>1.2602739730000001</v>
      </c>
      <c r="G313">
        <v>1</v>
      </c>
    </row>
    <row r="314" spans="1:7" x14ac:dyDescent="0.3">
      <c r="A314">
        <v>17238</v>
      </c>
      <c r="B314">
        <v>2.95</v>
      </c>
      <c r="C314">
        <v>1</v>
      </c>
      <c r="D314">
        <v>1</v>
      </c>
      <c r="E314">
        <v>11</v>
      </c>
      <c r="F314">
        <v>1.980821918</v>
      </c>
      <c r="G314">
        <v>0</v>
      </c>
    </row>
    <row r="315" spans="1:7" x14ac:dyDescent="0.3">
      <c r="A315">
        <v>17261</v>
      </c>
      <c r="B315">
        <v>2.95</v>
      </c>
      <c r="C315">
        <v>3</v>
      </c>
      <c r="D315">
        <v>1</v>
      </c>
      <c r="E315">
        <v>18</v>
      </c>
      <c r="F315">
        <v>1.3808219180000001</v>
      </c>
      <c r="G315">
        <v>0</v>
      </c>
    </row>
    <row r="316" spans="1:7" x14ac:dyDescent="0.3">
      <c r="A316">
        <v>17276</v>
      </c>
      <c r="B316">
        <v>2.95</v>
      </c>
      <c r="C316">
        <v>9</v>
      </c>
      <c r="D316">
        <v>1</v>
      </c>
      <c r="E316">
        <v>2</v>
      </c>
      <c r="F316">
        <v>1.087671233</v>
      </c>
      <c r="G316">
        <v>0</v>
      </c>
    </row>
    <row r="317" spans="1:7" x14ac:dyDescent="0.3">
      <c r="A317">
        <v>17488</v>
      </c>
      <c r="B317">
        <v>2.95</v>
      </c>
      <c r="C317">
        <v>6</v>
      </c>
      <c r="D317">
        <v>1</v>
      </c>
      <c r="E317">
        <v>8</v>
      </c>
      <c r="F317">
        <v>1.7424657530000001</v>
      </c>
      <c r="G317">
        <v>0</v>
      </c>
    </row>
    <row r="318" spans="1:7" x14ac:dyDescent="0.3">
      <c r="A318">
        <v>17790</v>
      </c>
      <c r="B318">
        <v>35.4</v>
      </c>
      <c r="C318">
        <v>56</v>
      </c>
      <c r="D318">
        <v>12</v>
      </c>
      <c r="E318">
        <v>26</v>
      </c>
      <c r="F318">
        <v>1.021917808</v>
      </c>
      <c r="G318">
        <v>1</v>
      </c>
    </row>
    <row r="319" spans="1:7" x14ac:dyDescent="0.3">
      <c r="A319">
        <v>18171</v>
      </c>
      <c r="B319">
        <v>10.6</v>
      </c>
      <c r="C319">
        <v>108</v>
      </c>
      <c r="D319">
        <v>4</v>
      </c>
      <c r="E319">
        <v>26</v>
      </c>
      <c r="F319">
        <v>1.273972603</v>
      </c>
      <c r="G319">
        <v>1</v>
      </c>
    </row>
    <row r="320" spans="1:7" x14ac:dyDescent="0.3">
      <c r="A320">
        <v>13571</v>
      </c>
      <c r="B320">
        <v>32.450000000000003</v>
      </c>
      <c r="C320">
        <v>39</v>
      </c>
      <c r="D320">
        <v>11</v>
      </c>
      <c r="E320">
        <v>31</v>
      </c>
      <c r="F320">
        <v>0.51232876699999996</v>
      </c>
      <c r="G320">
        <v>1</v>
      </c>
    </row>
    <row r="321" spans="1:7" x14ac:dyDescent="0.3">
      <c r="A321">
        <v>14847</v>
      </c>
      <c r="B321">
        <v>8.0500000000000007</v>
      </c>
      <c r="C321">
        <v>82</v>
      </c>
      <c r="D321">
        <v>3</v>
      </c>
      <c r="E321">
        <v>28</v>
      </c>
      <c r="F321">
        <v>1.1013698629999999</v>
      </c>
      <c r="G321">
        <v>1</v>
      </c>
    </row>
    <row r="322" spans="1:7" x14ac:dyDescent="0.3">
      <c r="A322">
        <v>15076</v>
      </c>
      <c r="B322">
        <v>2.95</v>
      </c>
      <c r="C322">
        <v>6</v>
      </c>
      <c r="D322">
        <v>1</v>
      </c>
      <c r="E322">
        <v>5</v>
      </c>
      <c r="F322">
        <v>1.416438356</v>
      </c>
      <c r="G322">
        <v>0</v>
      </c>
    </row>
    <row r="323" spans="1:7" x14ac:dyDescent="0.3">
      <c r="A323">
        <v>15478</v>
      </c>
      <c r="B323">
        <v>2.95</v>
      </c>
      <c r="C323">
        <v>10</v>
      </c>
      <c r="D323">
        <v>1</v>
      </c>
      <c r="E323">
        <v>13</v>
      </c>
      <c r="F323">
        <v>1.561643836</v>
      </c>
      <c r="G323">
        <v>0</v>
      </c>
    </row>
    <row r="324" spans="1:7" x14ac:dyDescent="0.3">
      <c r="A324">
        <v>15704</v>
      </c>
      <c r="B324">
        <v>11.8</v>
      </c>
      <c r="C324">
        <v>48</v>
      </c>
      <c r="D324">
        <v>4</v>
      </c>
      <c r="E324">
        <v>22</v>
      </c>
      <c r="F324">
        <v>0.36986301399999999</v>
      </c>
      <c r="G324">
        <v>1</v>
      </c>
    </row>
    <row r="325" spans="1:7" x14ac:dyDescent="0.3">
      <c r="A325">
        <v>16895</v>
      </c>
      <c r="B325">
        <v>8.85</v>
      </c>
      <c r="C325">
        <v>19</v>
      </c>
      <c r="D325">
        <v>3</v>
      </c>
      <c r="E325">
        <v>22</v>
      </c>
      <c r="F325">
        <v>1.704109589</v>
      </c>
      <c r="G325">
        <v>1</v>
      </c>
    </row>
    <row r="326" spans="1:7" x14ac:dyDescent="0.3">
      <c r="A326">
        <v>17222</v>
      </c>
      <c r="B326">
        <v>5.9</v>
      </c>
      <c r="C326">
        <v>4</v>
      </c>
      <c r="D326">
        <v>2</v>
      </c>
      <c r="E326">
        <v>8</v>
      </c>
      <c r="F326">
        <v>1.7424657530000001</v>
      </c>
      <c r="G326">
        <v>0</v>
      </c>
    </row>
    <row r="327" spans="1:7" x14ac:dyDescent="0.3">
      <c r="A327">
        <v>17433</v>
      </c>
      <c r="B327">
        <v>2.95</v>
      </c>
      <c r="C327">
        <v>5</v>
      </c>
      <c r="D327">
        <v>1</v>
      </c>
      <c r="E327">
        <v>19</v>
      </c>
      <c r="F327">
        <v>1.04109589</v>
      </c>
      <c r="G327">
        <v>0</v>
      </c>
    </row>
    <row r="328" spans="1:7" x14ac:dyDescent="0.3">
      <c r="A328">
        <v>17596</v>
      </c>
      <c r="B328">
        <v>8.85</v>
      </c>
      <c r="C328">
        <v>13</v>
      </c>
      <c r="D328">
        <v>3</v>
      </c>
      <c r="E328">
        <v>15</v>
      </c>
      <c r="F328">
        <v>1.969863014</v>
      </c>
      <c r="G328">
        <v>1</v>
      </c>
    </row>
    <row r="329" spans="1:7" x14ac:dyDescent="0.3">
      <c r="A329">
        <v>17682</v>
      </c>
      <c r="B329">
        <v>26.55</v>
      </c>
      <c r="C329">
        <v>90</v>
      </c>
      <c r="D329">
        <v>9</v>
      </c>
      <c r="E329">
        <v>31</v>
      </c>
      <c r="F329">
        <v>0.51232876699999996</v>
      </c>
      <c r="G329">
        <v>1</v>
      </c>
    </row>
    <row r="330" spans="1:7" x14ac:dyDescent="0.3">
      <c r="A330">
        <v>18118</v>
      </c>
      <c r="B330">
        <v>53.1</v>
      </c>
      <c r="C330">
        <v>68</v>
      </c>
      <c r="D330">
        <v>18</v>
      </c>
      <c r="E330">
        <v>29</v>
      </c>
      <c r="F330">
        <v>1.369863E-2</v>
      </c>
      <c r="G330">
        <v>1</v>
      </c>
    </row>
    <row r="331" spans="1:7" x14ac:dyDescent="0.3">
      <c r="A331">
        <v>13428</v>
      </c>
      <c r="B331">
        <v>2.95</v>
      </c>
      <c r="C331">
        <v>1</v>
      </c>
      <c r="D331">
        <v>1</v>
      </c>
      <c r="E331">
        <v>29</v>
      </c>
      <c r="F331">
        <v>1.369863E-2</v>
      </c>
      <c r="G331">
        <v>0</v>
      </c>
    </row>
    <row r="332" spans="1:7" x14ac:dyDescent="0.3">
      <c r="A332">
        <v>14347</v>
      </c>
      <c r="B332">
        <v>2.95</v>
      </c>
      <c r="C332">
        <v>6</v>
      </c>
      <c r="D332">
        <v>1</v>
      </c>
      <c r="E332">
        <v>3</v>
      </c>
      <c r="F332">
        <v>2.0027397260000002</v>
      </c>
      <c r="G332">
        <v>0</v>
      </c>
    </row>
    <row r="333" spans="1:7" x14ac:dyDescent="0.3">
      <c r="A333">
        <v>17675</v>
      </c>
      <c r="B333">
        <v>87.5</v>
      </c>
      <c r="C333">
        <v>1188</v>
      </c>
      <c r="D333">
        <v>34</v>
      </c>
      <c r="E333">
        <v>30</v>
      </c>
      <c r="F333">
        <v>0.178082192</v>
      </c>
      <c r="G333">
        <v>1</v>
      </c>
    </row>
    <row r="334" spans="1:7" x14ac:dyDescent="0.3">
      <c r="A334">
        <v>18168</v>
      </c>
      <c r="B334">
        <v>2.95</v>
      </c>
      <c r="C334">
        <v>2</v>
      </c>
      <c r="D334">
        <v>1</v>
      </c>
      <c r="E334">
        <v>12</v>
      </c>
      <c r="F334">
        <v>1.3123287669999999</v>
      </c>
      <c r="G334">
        <v>0</v>
      </c>
    </row>
    <row r="335" spans="1:7" x14ac:dyDescent="0.3">
      <c r="A335">
        <v>18214</v>
      </c>
      <c r="B335">
        <v>5.0999999999999996</v>
      </c>
      <c r="C335">
        <v>64</v>
      </c>
      <c r="D335">
        <v>2</v>
      </c>
      <c r="E335">
        <v>27</v>
      </c>
      <c r="F335">
        <v>1.438356164</v>
      </c>
      <c r="G335">
        <v>0</v>
      </c>
    </row>
    <row r="336" spans="1:7" x14ac:dyDescent="0.3">
      <c r="A336">
        <v>14967</v>
      </c>
      <c r="B336">
        <v>2.95</v>
      </c>
      <c r="C336">
        <v>12</v>
      </c>
      <c r="D336">
        <v>1</v>
      </c>
      <c r="E336">
        <v>18</v>
      </c>
      <c r="F336">
        <v>1.791780822</v>
      </c>
      <c r="G336">
        <v>0</v>
      </c>
    </row>
    <row r="337" spans="1:7" x14ac:dyDescent="0.3">
      <c r="A337">
        <v>16214</v>
      </c>
      <c r="B337">
        <v>2.95</v>
      </c>
      <c r="C337">
        <v>6</v>
      </c>
      <c r="D337">
        <v>1</v>
      </c>
      <c r="E337">
        <v>30</v>
      </c>
      <c r="F337">
        <v>1.178082192</v>
      </c>
      <c r="G337">
        <v>0</v>
      </c>
    </row>
    <row r="338" spans="1:7" x14ac:dyDescent="0.3">
      <c r="A338">
        <v>16907</v>
      </c>
      <c r="B338">
        <v>2.95</v>
      </c>
      <c r="C338">
        <v>3</v>
      </c>
      <c r="D338">
        <v>1</v>
      </c>
      <c r="E338">
        <v>22</v>
      </c>
      <c r="F338">
        <v>0.780821918</v>
      </c>
      <c r="G338">
        <v>0</v>
      </c>
    </row>
    <row r="339" spans="1:7" x14ac:dyDescent="0.3">
      <c r="A339">
        <v>17241</v>
      </c>
      <c r="B339">
        <v>2.95</v>
      </c>
      <c r="C339">
        <v>2</v>
      </c>
      <c r="D339">
        <v>1</v>
      </c>
      <c r="E339">
        <v>30</v>
      </c>
      <c r="F339">
        <v>1.682191781</v>
      </c>
      <c r="G339">
        <v>0</v>
      </c>
    </row>
    <row r="340" spans="1:7" x14ac:dyDescent="0.3">
      <c r="A340">
        <v>17894</v>
      </c>
      <c r="B340">
        <v>47.2</v>
      </c>
      <c r="C340">
        <v>60</v>
      </c>
      <c r="D340">
        <v>16</v>
      </c>
      <c r="E340">
        <v>31</v>
      </c>
      <c r="F340">
        <v>0.84109588999999996</v>
      </c>
      <c r="G340">
        <v>1</v>
      </c>
    </row>
    <row r="341" spans="1:7" x14ac:dyDescent="0.3">
      <c r="A341">
        <v>13067</v>
      </c>
      <c r="B341">
        <v>5.9</v>
      </c>
      <c r="C341">
        <v>8</v>
      </c>
      <c r="D341">
        <v>2</v>
      </c>
      <c r="E341">
        <v>19</v>
      </c>
      <c r="F341">
        <v>1.208219178</v>
      </c>
      <c r="G341">
        <v>0</v>
      </c>
    </row>
    <row r="342" spans="1:7" x14ac:dyDescent="0.3">
      <c r="A342">
        <v>13123</v>
      </c>
      <c r="B342">
        <v>2.95</v>
      </c>
      <c r="C342">
        <v>4</v>
      </c>
      <c r="D342">
        <v>1</v>
      </c>
      <c r="E342">
        <v>28</v>
      </c>
      <c r="F342">
        <v>1.4356164380000001</v>
      </c>
      <c r="G342">
        <v>0</v>
      </c>
    </row>
    <row r="343" spans="1:7" x14ac:dyDescent="0.3">
      <c r="A343">
        <v>14216</v>
      </c>
      <c r="B343">
        <v>5.9</v>
      </c>
      <c r="C343">
        <v>12</v>
      </c>
      <c r="D343">
        <v>2</v>
      </c>
      <c r="E343">
        <v>2</v>
      </c>
      <c r="F343">
        <v>8.7671233000000001E-2</v>
      </c>
      <c r="G343">
        <v>0</v>
      </c>
    </row>
    <row r="344" spans="1:7" x14ac:dyDescent="0.3">
      <c r="A344">
        <v>14290</v>
      </c>
      <c r="B344">
        <v>10.6</v>
      </c>
      <c r="C344">
        <v>108</v>
      </c>
      <c r="D344">
        <v>4</v>
      </c>
      <c r="E344">
        <v>22</v>
      </c>
      <c r="F344">
        <v>1.117808219</v>
      </c>
      <c r="G344">
        <v>1</v>
      </c>
    </row>
    <row r="345" spans="1:7" x14ac:dyDescent="0.3">
      <c r="A345">
        <v>14387</v>
      </c>
      <c r="B345">
        <v>2.95</v>
      </c>
      <c r="C345">
        <v>2</v>
      </c>
      <c r="D345">
        <v>1</v>
      </c>
      <c r="E345">
        <v>7</v>
      </c>
      <c r="F345">
        <v>7.3972602999999998E-2</v>
      </c>
      <c r="G345">
        <v>0</v>
      </c>
    </row>
    <row r="346" spans="1:7" x14ac:dyDescent="0.3">
      <c r="A346">
        <v>14547</v>
      </c>
      <c r="B346">
        <v>5.9</v>
      </c>
      <c r="C346">
        <v>10</v>
      </c>
      <c r="D346">
        <v>2</v>
      </c>
      <c r="E346">
        <v>16</v>
      </c>
      <c r="F346">
        <v>0.13424657500000001</v>
      </c>
      <c r="G346">
        <v>0</v>
      </c>
    </row>
    <row r="347" spans="1:7" x14ac:dyDescent="0.3">
      <c r="A347">
        <v>15482</v>
      </c>
      <c r="B347">
        <v>12.75</v>
      </c>
      <c r="C347">
        <v>352</v>
      </c>
      <c r="D347">
        <v>5</v>
      </c>
      <c r="E347">
        <v>27</v>
      </c>
      <c r="F347">
        <v>0.43835616399999999</v>
      </c>
      <c r="G347">
        <v>1</v>
      </c>
    </row>
    <row r="348" spans="1:7" x14ac:dyDescent="0.3">
      <c r="A348">
        <v>16578</v>
      </c>
      <c r="B348">
        <v>2.95</v>
      </c>
      <c r="C348">
        <v>12</v>
      </c>
      <c r="D348">
        <v>1</v>
      </c>
      <c r="E348">
        <v>23</v>
      </c>
      <c r="F348">
        <v>1.701369863</v>
      </c>
      <c r="G348">
        <v>0</v>
      </c>
    </row>
    <row r="349" spans="1:7" x14ac:dyDescent="0.3">
      <c r="A349">
        <v>17066</v>
      </c>
      <c r="B349">
        <v>2.95</v>
      </c>
      <c r="C349">
        <v>4</v>
      </c>
      <c r="D349">
        <v>1</v>
      </c>
      <c r="E349">
        <v>13</v>
      </c>
      <c r="F349">
        <v>1.9753424660000001</v>
      </c>
      <c r="G349">
        <v>0</v>
      </c>
    </row>
    <row r="350" spans="1:7" x14ac:dyDescent="0.3">
      <c r="A350">
        <v>15044</v>
      </c>
      <c r="B350">
        <v>43.85</v>
      </c>
      <c r="C350">
        <v>172</v>
      </c>
      <c r="D350">
        <v>15</v>
      </c>
      <c r="E350">
        <v>26</v>
      </c>
      <c r="F350">
        <v>1.8547945210000001</v>
      </c>
      <c r="G350">
        <v>1</v>
      </c>
    </row>
    <row r="351" spans="1:7" x14ac:dyDescent="0.3">
      <c r="A351">
        <v>16649</v>
      </c>
      <c r="B351">
        <v>2.95</v>
      </c>
      <c r="C351">
        <v>6</v>
      </c>
      <c r="D351">
        <v>1</v>
      </c>
      <c r="E351">
        <v>7</v>
      </c>
      <c r="F351">
        <v>1.4109589039999999</v>
      </c>
      <c r="G351">
        <v>0</v>
      </c>
    </row>
    <row r="352" spans="1:7" x14ac:dyDescent="0.3">
      <c r="A352">
        <v>16780</v>
      </c>
      <c r="B352">
        <v>8.85</v>
      </c>
      <c r="C352">
        <v>5</v>
      </c>
      <c r="D352">
        <v>3</v>
      </c>
      <c r="E352">
        <v>31</v>
      </c>
      <c r="F352">
        <v>0.26027397299999999</v>
      </c>
      <c r="G352">
        <v>1</v>
      </c>
    </row>
    <row r="353" spans="1:7" x14ac:dyDescent="0.3">
      <c r="A353">
        <v>17198</v>
      </c>
      <c r="B353">
        <v>5.9</v>
      </c>
      <c r="C353">
        <v>12</v>
      </c>
      <c r="D353">
        <v>2</v>
      </c>
      <c r="E353">
        <v>3</v>
      </c>
      <c r="F353">
        <v>1.0027397259999999</v>
      </c>
      <c r="G353">
        <v>0</v>
      </c>
    </row>
    <row r="354" spans="1:7" x14ac:dyDescent="0.3">
      <c r="A354">
        <v>13554</v>
      </c>
      <c r="B354">
        <v>5.9</v>
      </c>
      <c r="C354">
        <v>8</v>
      </c>
      <c r="D354">
        <v>2</v>
      </c>
      <c r="E354">
        <v>28</v>
      </c>
      <c r="F354">
        <v>1.1835616440000001</v>
      </c>
      <c r="G354">
        <v>0</v>
      </c>
    </row>
    <row r="355" spans="1:7" x14ac:dyDescent="0.3">
      <c r="A355">
        <v>13659</v>
      </c>
      <c r="B355">
        <v>8.85</v>
      </c>
      <c r="C355">
        <v>15</v>
      </c>
      <c r="D355">
        <v>3</v>
      </c>
      <c r="E355">
        <v>23</v>
      </c>
      <c r="F355">
        <v>0.86301369900000002</v>
      </c>
      <c r="G355">
        <v>1</v>
      </c>
    </row>
    <row r="356" spans="1:7" x14ac:dyDescent="0.3">
      <c r="A356">
        <v>13825</v>
      </c>
      <c r="B356">
        <v>5.9</v>
      </c>
      <c r="C356">
        <v>8</v>
      </c>
      <c r="D356">
        <v>2</v>
      </c>
      <c r="E356">
        <v>28</v>
      </c>
      <c r="F356">
        <v>1.6876712330000001</v>
      </c>
      <c r="G356">
        <v>0</v>
      </c>
    </row>
    <row r="357" spans="1:7" x14ac:dyDescent="0.3">
      <c r="A357">
        <v>13880</v>
      </c>
      <c r="B357">
        <v>2.95</v>
      </c>
      <c r="C357">
        <v>6</v>
      </c>
      <c r="D357">
        <v>1</v>
      </c>
      <c r="E357">
        <v>10</v>
      </c>
      <c r="F357">
        <v>1.317808219</v>
      </c>
      <c r="G357">
        <v>0</v>
      </c>
    </row>
    <row r="358" spans="1:7" x14ac:dyDescent="0.3">
      <c r="A358">
        <v>15259</v>
      </c>
      <c r="B358">
        <v>2.95</v>
      </c>
      <c r="C358">
        <v>6</v>
      </c>
      <c r="D358">
        <v>1</v>
      </c>
      <c r="E358">
        <v>26</v>
      </c>
      <c r="F358">
        <v>1.8547945210000001</v>
      </c>
      <c r="G358">
        <v>0</v>
      </c>
    </row>
    <row r="359" spans="1:7" x14ac:dyDescent="0.3">
      <c r="A359">
        <v>15547</v>
      </c>
      <c r="B359">
        <v>32.450000000000003</v>
      </c>
      <c r="C359">
        <v>53</v>
      </c>
      <c r="D359">
        <v>11</v>
      </c>
      <c r="E359">
        <v>29</v>
      </c>
      <c r="F359">
        <v>0.51780821899999996</v>
      </c>
      <c r="G359">
        <v>1</v>
      </c>
    </row>
    <row r="360" spans="1:7" x14ac:dyDescent="0.3">
      <c r="A360">
        <v>15812</v>
      </c>
      <c r="B360">
        <v>10.6</v>
      </c>
      <c r="C360">
        <v>102</v>
      </c>
      <c r="D360">
        <v>4</v>
      </c>
      <c r="E360">
        <v>20</v>
      </c>
      <c r="F360">
        <v>1.871232877</v>
      </c>
      <c r="G360">
        <v>1</v>
      </c>
    </row>
    <row r="361" spans="1:7" x14ac:dyDescent="0.3">
      <c r="A361">
        <v>16406</v>
      </c>
      <c r="B361">
        <v>5.9</v>
      </c>
      <c r="C361">
        <v>2</v>
      </c>
      <c r="D361">
        <v>2</v>
      </c>
      <c r="E361">
        <v>24</v>
      </c>
      <c r="F361">
        <v>1.7753424659999999</v>
      </c>
      <c r="G361">
        <v>0</v>
      </c>
    </row>
    <row r="362" spans="1:7" x14ac:dyDescent="0.3">
      <c r="A362">
        <v>16613</v>
      </c>
      <c r="B362">
        <v>2.95</v>
      </c>
      <c r="C362">
        <v>12</v>
      </c>
      <c r="D362">
        <v>1</v>
      </c>
      <c r="E362">
        <v>30</v>
      </c>
      <c r="F362">
        <v>0.178082192</v>
      </c>
      <c r="G362">
        <v>0</v>
      </c>
    </row>
    <row r="363" spans="1:7" x14ac:dyDescent="0.3">
      <c r="A363">
        <v>16756</v>
      </c>
      <c r="B363">
        <v>17.7</v>
      </c>
      <c r="C363">
        <v>48</v>
      </c>
      <c r="D363">
        <v>6</v>
      </c>
      <c r="E363">
        <v>31</v>
      </c>
      <c r="F363">
        <v>1.0931506849999999</v>
      </c>
      <c r="G363">
        <v>1</v>
      </c>
    </row>
    <row r="364" spans="1:7" x14ac:dyDescent="0.3">
      <c r="A364">
        <v>17419</v>
      </c>
      <c r="B364">
        <v>2.95</v>
      </c>
      <c r="C364">
        <v>12</v>
      </c>
      <c r="D364">
        <v>1</v>
      </c>
      <c r="E364">
        <v>6</v>
      </c>
      <c r="F364">
        <v>0.16164383600000001</v>
      </c>
      <c r="G364">
        <v>0</v>
      </c>
    </row>
    <row r="365" spans="1:7" x14ac:dyDescent="0.3">
      <c r="A365">
        <v>17830</v>
      </c>
      <c r="B365">
        <v>2.95</v>
      </c>
      <c r="C365">
        <v>6</v>
      </c>
      <c r="D365">
        <v>1</v>
      </c>
      <c r="E365">
        <v>23</v>
      </c>
      <c r="F365">
        <v>0.70136986300000004</v>
      </c>
      <c r="G365">
        <v>0</v>
      </c>
    </row>
    <row r="366" spans="1:7" x14ac:dyDescent="0.3">
      <c r="A366">
        <v>17976</v>
      </c>
      <c r="B366">
        <v>5.9</v>
      </c>
      <c r="C366">
        <v>2</v>
      </c>
      <c r="D366">
        <v>2</v>
      </c>
      <c r="E366">
        <v>2</v>
      </c>
      <c r="F366">
        <v>1.0054794520000001</v>
      </c>
      <c r="G366">
        <v>0</v>
      </c>
    </row>
    <row r="367" spans="1:7" x14ac:dyDescent="0.3">
      <c r="A367">
        <v>12871</v>
      </c>
      <c r="B367">
        <v>7.65</v>
      </c>
      <c r="C367">
        <v>160</v>
      </c>
      <c r="D367">
        <v>3</v>
      </c>
      <c r="E367">
        <v>26</v>
      </c>
      <c r="F367">
        <v>1.189041096</v>
      </c>
      <c r="G367">
        <v>1</v>
      </c>
    </row>
    <row r="368" spans="1:7" x14ac:dyDescent="0.3">
      <c r="A368">
        <v>12903</v>
      </c>
      <c r="B368">
        <v>2.95</v>
      </c>
      <c r="C368">
        <v>12</v>
      </c>
      <c r="D368">
        <v>1</v>
      </c>
      <c r="E368">
        <v>7</v>
      </c>
      <c r="F368">
        <v>1.1589041099999999</v>
      </c>
      <c r="G368">
        <v>0</v>
      </c>
    </row>
    <row r="369" spans="1:7" x14ac:dyDescent="0.3">
      <c r="A369">
        <v>13154</v>
      </c>
      <c r="B369">
        <v>8.85</v>
      </c>
      <c r="C369">
        <v>24</v>
      </c>
      <c r="D369">
        <v>3</v>
      </c>
      <c r="E369">
        <v>20</v>
      </c>
      <c r="F369">
        <v>1.375342466</v>
      </c>
      <c r="G369">
        <v>1</v>
      </c>
    </row>
    <row r="370" spans="1:7" x14ac:dyDescent="0.3">
      <c r="A370">
        <v>13794</v>
      </c>
      <c r="B370">
        <v>2.95</v>
      </c>
      <c r="C370">
        <v>6</v>
      </c>
      <c r="D370">
        <v>1</v>
      </c>
      <c r="E370">
        <v>11</v>
      </c>
      <c r="F370">
        <v>1.482191781</v>
      </c>
      <c r="G370">
        <v>0</v>
      </c>
    </row>
    <row r="371" spans="1:7" x14ac:dyDescent="0.3">
      <c r="A371">
        <v>14396</v>
      </c>
      <c r="B371">
        <v>17.7</v>
      </c>
      <c r="C371">
        <v>32</v>
      </c>
      <c r="D371">
        <v>6</v>
      </c>
      <c r="E371">
        <v>28</v>
      </c>
      <c r="F371">
        <v>1.7643835619999999</v>
      </c>
      <c r="G371">
        <v>1</v>
      </c>
    </row>
    <row r="372" spans="1:7" x14ac:dyDescent="0.3">
      <c r="A372">
        <v>16327</v>
      </c>
      <c r="B372">
        <v>5.9</v>
      </c>
      <c r="C372">
        <v>8</v>
      </c>
      <c r="D372">
        <v>2</v>
      </c>
      <c r="E372">
        <v>22</v>
      </c>
      <c r="F372">
        <v>1.8657534250000001</v>
      </c>
      <c r="G372">
        <v>0</v>
      </c>
    </row>
    <row r="373" spans="1:7" x14ac:dyDescent="0.3">
      <c r="A373">
        <v>17609</v>
      </c>
      <c r="B373">
        <v>5.9</v>
      </c>
      <c r="C373">
        <v>7</v>
      </c>
      <c r="D373">
        <v>2</v>
      </c>
      <c r="E373">
        <v>27</v>
      </c>
      <c r="F373">
        <v>0.18630136999999999</v>
      </c>
      <c r="G373">
        <v>0</v>
      </c>
    </row>
    <row r="374" spans="1:7" x14ac:dyDescent="0.3">
      <c r="A374">
        <v>17652</v>
      </c>
      <c r="B374">
        <v>23.6</v>
      </c>
      <c r="C374">
        <v>66</v>
      </c>
      <c r="D374">
        <v>8</v>
      </c>
      <c r="E374">
        <v>23</v>
      </c>
      <c r="F374">
        <v>0.44931506799999998</v>
      </c>
      <c r="G374">
        <v>1</v>
      </c>
    </row>
    <row r="375" spans="1:7" x14ac:dyDescent="0.3">
      <c r="A375">
        <v>17732</v>
      </c>
      <c r="B375">
        <v>17.7</v>
      </c>
      <c r="C375">
        <v>52</v>
      </c>
      <c r="D375">
        <v>6</v>
      </c>
      <c r="E375">
        <v>27</v>
      </c>
      <c r="F375">
        <v>1.2712328770000001</v>
      </c>
      <c r="G375">
        <v>1</v>
      </c>
    </row>
    <row r="376" spans="1:7" x14ac:dyDescent="0.3">
      <c r="A376">
        <v>17789</v>
      </c>
      <c r="B376">
        <v>2.95</v>
      </c>
      <c r="C376">
        <v>6</v>
      </c>
      <c r="D376">
        <v>1</v>
      </c>
      <c r="E376">
        <v>16</v>
      </c>
      <c r="F376">
        <v>1.7972602740000001</v>
      </c>
      <c r="G376">
        <v>0</v>
      </c>
    </row>
    <row r="377" spans="1:7" x14ac:dyDescent="0.3">
      <c r="A377">
        <v>18074</v>
      </c>
      <c r="B377">
        <v>2.95</v>
      </c>
      <c r="C377">
        <v>6</v>
      </c>
      <c r="D377">
        <v>1</v>
      </c>
      <c r="E377">
        <v>22</v>
      </c>
      <c r="F377">
        <v>1.3698630140000001</v>
      </c>
      <c r="G377">
        <v>0</v>
      </c>
    </row>
    <row r="378" spans="1:7" x14ac:dyDescent="0.3">
      <c r="A378">
        <v>12409</v>
      </c>
      <c r="B378">
        <v>8.4499999999999993</v>
      </c>
      <c r="C378">
        <v>68</v>
      </c>
      <c r="D378">
        <v>3</v>
      </c>
      <c r="E378">
        <v>23</v>
      </c>
      <c r="F378">
        <v>1.5342465750000001</v>
      </c>
      <c r="G378">
        <v>1</v>
      </c>
    </row>
    <row r="379" spans="1:7" x14ac:dyDescent="0.3">
      <c r="A379">
        <v>13675</v>
      </c>
      <c r="B379">
        <v>2.95</v>
      </c>
      <c r="C379">
        <v>6</v>
      </c>
      <c r="D379">
        <v>1</v>
      </c>
      <c r="E379">
        <v>28</v>
      </c>
      <c r="F379">
        <v>0.76438356200000002</v>
      </c>
      <c r="G379">
        <v>0</v>
      </c>
    </row>
    <row r="380" spans="1:7" x14ac:dyDescent="0.3">
      <c r="A380">
        <v>16081</v>
      </c>
      <c r="B380">
        <v>20.25</v>
      </c>
      <c r="C380">
        <v>69</v>
      </c>
      <c r="D380">
        <v>7</v>
      </c>
      <c r="E380">
        <v>25</v>
      </c>
      <c r="F380">
        <v>0.69589041100000004</v>
      </c>
      <c r="G380">
        <v>1</v>
      </c>
    </row>
    <row r="381" spans="1:7" x14ac:dyDescent="0.3">
      <c r="A381">
        <v>16300</v>
      </c>
      <c r="B381">
        <v>8.85</v>
      </c>
      <c r="C381">
        <v>35</v>
      </c>
      <c r="D381">
        <v>3</v>
      </c>
      <c r="E381">
        <v>24</v>
      </c>
      <c r="F381">
        <v>1.6986301370000001</v>
      </c>
      <c r="G381">
        <v>1</v>
      </c>
    </row>
    <row r="382" spans="1:7" x14ac:dyDescent="0.3">
      <c r="A382">
        <v>16863</v>
      </c>
      <c r="B382">
        <v>11.8</v>
      </c>
      <c r="C382">
        <v>36</v>
      </c>
      <c r="D382">
        <v>4</v>
      </c>
      <c r="E382">
        <v>26</v>
      </c>
      <c r="F382">
        <v>1.1068493150000001</v>
      </c>
      <c r="G382">
        <v>1</v>
      </c>
    </row>
    <row r="383" spans="1:7" x14ac:dyDescent="0.3">
      <c r="A383">
        <v>17167</v>
      </c>
      <c r="B383">
        <v>5.9</v>
      </c>
      <c r="C383">
        <v>10</v>
      </c>
      <c r="D383">
        <v>2</v>
      </c>
      <c r="E383">
        <v>20</v>
      </c>
      <c r="F383">
        <v>1.2054794520000001</v>
      </c>
      <c r="G383">
        <v>0</v>
      </c>
    </row>
    <row r="384" spans="1:7" x14ac:dyDescent="0.3">
      <c r="A384">
        <v>13542</v>
      </c>
      <c r="B384">
        <v>23.6</v>
      </c>
      <c r="C384">
        <v>16</v>
      </c>
      <c r="D384">
        <v>8</v>
      </c>
      <c r="E384">
        <v>31</v>
      </c>
      <c r="F384">
        <v>1.8410958900000001</v>
      </c>
      <c r="G384">
        <v>1</v>
      </c>
    </row>
    <row r="385" spans="1:7" x14ac:dyDescent="0.3">
      <c r="A385">
        <v>13581</v>
      </c>
      <c r="B385">
        <v>2.95</v>
      </c>
      <c r="C385">
        <v>6</v>
      </c>
      <c r="D385">
        <v>1</v>
      </c>
      <c r="E385">
        <v>3</v>
      </c>
      <c r="F385">
        <v>0.83287671200000002</v>
      </c>
      <c r="G385">
        <v>0</v>
      </c>
    </row>
    <row r="386" spans="1:7" x14ac:dyDescent="0.3">
      <c r="A386">
        <v>13634</v>
      </c>
      <c r="B386">
        <v>2.95</v>
      </c>
      <c r="C386">
        <v>3</v>
      </c>
      <c r="D386">
        <v>1</v>
      </c>
      <c r="E386">
        <v>14</v>
      </c>
      <c r="F386">
        <v>0.22191780799999999</v>
      </c>
      <c r="G386">
        <v>0</v>
      </c>
    </row>
    <row r="387" spans="1:7" x14ac:dyDescent="0.3">
      <c r="A387">
        <v>14472</v>
      </c>
      <c r="B387">
        <v>14.75</v>
      </c>
      <c r="C387">
        <v>10</v>
      </c>
      <c r="D387">
        <v>5</v>
      </c>
      <c r="E387">
        <v>31</v>
      </c>
      <c r="F387">
        <v>0.34520547899999998</v>
      </c>
      <c r="G387">
        <v>1</v>
      </c>
    </row>
    <row r="388" spans="1:7" x14ac:dyDescent="0.3">
      <c r="A388">
        <v>15646</v>
      </c>
      <c r="B388">
        <v>2.95</v>
      </c>
      <c r="C388">
        <v>6</v>
      </c>
      <c r="D388">
        <v>1</v>
      </c>
      <c r="E388">
        <v>7</v>
      </c>
      <c r="F388">
        <v>0.66027397300000001</v>
      </c>
      <c r="G388">
        <v>0</v>
      </c>
    </row>
    <row r="389" spans="1:7" x14ac:dyDescent="0.3">
      <c r="A389">
        <v>16001</v>
      </c>
      <c r="B389">
        <v>2.95</v>
      </c>
      <c r="C389">
        <v>24</v>
      </c>
      <c r="D389">
        <v>1</v>
      </c>
      <c r="E389">
        <v>23</v>
      </c>
      <c r="F389">
        <v>1.030136986</v>
      </c>
      <c r="G389">
        <v>0</v>
      </c>
    </row>
    <row r="390" spans="1:7" x14ac:dyDescent="0.3">
      <c r="A390">
        <v>16805</v>
      </c>
      <c r="B390">
        <v>2.95</v>
      </c>
      <c r="C390">
        <v>2</v>
      </c>
      <c r="D390">
        <v>1</v>
      </c>
      <c r="E390">
        <v>11</v>
      </c>
      <c r="F390">
        <v>1.5671232879999999</v>
      </c>
      <c r="G390">
        <v>0</v>
      </c>
    </row>
    <row r="391" spans="1:7" x14ac:dyDescent="0.3">
      <c r="A391">
        <v>17767</v>
      </c>
      <c r="B391">
        <v>5.9</v>
      </c>
      <c r="C391">
        <v>10</v>
      </c>
      <c r="D391">
        <v>2</v>
      </c>
      <c r="E391">
        <v>25</v>
      </c>
      <c r="F391">
        <v>1.109589041</v>
      </c>
      <c r="G391">
        <v>0</v>
      </c>
    </row>
    <row r="392" spans="1:7" x14ac:dyDescent="0.3">
      <c r="A392">
        <v>14156</v>
      </c>
      <c r="B392">
        <v>44.8</v>
      </c>
      <c r="C392">
        <v>480</v>
      </c>
      <c r="D392">
        <v>16</v>
      </c>
      <c r="E392">
        <v>30</v>
      </c>
      <c r="F392">
        <v>1.0958904E-2</v>
      </c>
      <c r="G392">
        <v>1</v>
      </c>
    </row>
    <row r="393" spans="1:7" x14ac:dyDescent="0.3">
      <c r="A393">
        <v>14275</v>
      </c>
      <c r="B393">
        <v>12.75</v>
      </c>
      <c r="C393">
        <v>192</v>
      </c>
      <c r="D393">
        <v>5</v>
      </c>
      <c r="E393">
        <v>29</v>
      </c>
      <c r="F393">
        <v>1.1808219179999999</v>
      </c>
      <c r="G393">
        <v>1</v>
      </c>
    </row>
    <row r="394" spans="1:7" x14ac:dyDescent="0.3">
      <c r="A394">
        <v>15169</v>
      </c>
      <c r="B394">
        <v>2.95</v>
      </c>
      <c r="C394">
        <v>2</v>
      </c>
      <c r="D394">
        <v>1</v>
      </c>
      <c r="E394">
        <v>13</v>
      </c>
      <c r="F394">
        <v>1.9753424660000001</v>
      </c>
      <c r="G394">
        <v>0</v>
      </c>
    </row>
    <row r="395" spans="1:7" x14ac:dyDescent="0.3">
      <c r="A395">
        <v>15367</v>
      </c>
      <c r="B395">
        <v>2.95</v>
      </c>
      <c r="C395">
        <v>6</v>
      </c>
      <c r="D395">
        <v>1</v>
      </c>
      <c r="E395">
        <v>27</v>
      </c>
      <c r="F395">
        <v>1.605479452</v>
      </c>
      <c r="G395">
        <v>0</v>
      </c>
    </row>
    <row r="396" spans="1:7" x14ac:dyDescent="0.3">
      <c r="A396">
        <v>17477</v>
      </c>
      <c r="B396">
        <v>2.95</v>
      </c>
      <c r="C396">
        <v>6</v>
      </c>
      <c r="D396">
        <v>1</v>
      </c>
      <c r="E396">
        <v>6</v>
      </c>
      <c r="F396">
        <v>1.663013699</v>
      </c>
      <c r="G396">
        <v>0</v>
      </c>
    </row>
    <row r="397" spans="1:7" x14ac:dyDescent="0.3">
      <c r="A397">
        <v>17655</v>
      </c>
      <c r="B397">
        <v>11</v>
      </c>
      <c r="C397">
        <v>76</v>
      </c>
      <c r="D397">
        <v>4</v>
      </c>
      <c r="E397">
        <v>19</v>
      </c>
      <c r="F397">
        <v>1.1260273970000001</v>
      </c>
      <c r="G397">
        <v>1</v>
      </c>
    </row>
    <row r="398" spans="1:7" x14ac:dyDescent="0.3">
      <c r="A398">
        <v>14475</v>
      </c>
      <c r="B398">
        <v>8.85</v>
      </c>
      <c r="C398">
        <v>18</v>
      </c>
      <c r="D398">
        <v>3</v>
      </c>
      <c r="E398">
        <v>29</v>
      </c>
      <c r="F398">
        <v>0.180821918</v>
      </c>
      <c r="G398">
        <v>1</v>
      </c>
    </row>
    <row r="399" spans="1:7" x14ac:dyDescent="0.3">
      <c r="A399">
        <v>14882</v>
      </c>
      <c r="B399">
        <v>2.95</v>
      </c>
      <c r="C399">
        <v>1</v>
      </c>
      <c r="D399">
        <v>1</v>
      </c>
      <c r="E399">
        <v>30</v>
      </c>
      <c r="F399">
        <v>1.4301369859999999</v>
      </c>
      <c r="G399">
        <v>0</v>
      </c>
    </row>
    <row r="400" spans="1:7" x14ac:dyDescent="0.3">
      <c r="A400">
        <v>14896</v>
      </c>
      <c r="B400">
        <v>11.8</v>
      </c>
      <c r="C400">
        <v>22</v>
      </c>
      <c r="D400">
        <v>4</v>
      </c>
      <c r="E400">
        <v>31</v>
      </c>
      <c r="F400">
        <v>1.8410958900000001</v>
      </c>
      <c r="G400">
        <v>1</v>
      </c>
    </row>
    <row r="401" spans="1:7" x14ac:dyDescent="0.3">
      <c r="A401">
        <v>15695</v>
      </c>
      <c r="B401">
        <v>5.9</v>
      </c>
      <c r="C401">
        <v>18</v>
      </c>
      <c r="D401">
        <v>2</v>
      </c>
      <c r="E401">
        <v>27</v>
      </c>
      <c r="F401">
        <v>1.8520547949999999</v>
      </c>
      <c r="G401">
        <v>0</v>
      </c>
    </row>
    <row r="402" spans="1:7" x14ac:dyDescent="0.3">
      <c r="A402">
        <v>13047</v>
      </c>
      <c r="B402">
        <v>13.55</v>
      </c>
      <c r="C402">
        <v>184</v>
      </c>
      <c r="D402">
        <v>5</v>
      </c>
      <c r="E402">
        <v>30</v>
      </c>
      <c r="F402">
        <v>0.682191781</v>
      </c>
      <c r="G402">
        <v>1</v>
      </c>
    </row>
    <row r="403" spans="1:7" x14ac:dyDescent="0.3">
      <c r="A403">
        <v>14675</v>
      </c>
      <c r="B403">
        <v>5.9</v>
      </c>
      <c r="C403">
        <v>2</v>
      </c>
      <c r="D403">
        <v>2</v>
      </c>
      <c r="E403">
        <v>23</v>
      </c>
      <c r="F403">
        <v>3.0136986000000001E-2</v>
      </c>
      <c r="G403">
        <v>0</v>
      </c>
    </row>
    <row r="404" spans="1:7" x14ac:dyDescent="0.3">
      <c r="A404">
        <v>14823</v>
      </c>
      <c r="B404">
        <v>2.95</v>
      </c>
      <c r="C404">
        <v>1</v>
      </c>
      <c r="D404">
        <v>1</v>
      </c>
      <c r="E404">
        <v>29</v>
      </c>
      <c r="F404">
        <v>0.51780821899999996</v>
      </c>
      <c r="G404">
        <v>0</v>
      </c>
    </row>
    <row r="405" spans="1:7" x14ac:dyDescent="0.3">
      <c r="A405">
        <v>15311</v>
      </c>
      <c r="B405">
        <v>8.4499999999999993</v>
      </c>
      <c r="C405">
        <v>40</v>
      </c>
      <c r="D405">
        <v>3</v>
      </c>
      <c r="E405">
        <v>15</v>
      </c>
      <c r="F405">
        <v>1.0520547950000001</v>
      </c>
      <c r="G405">
        <v>1</v>
      </c>
    </row>
    <row r="406" spans="1:7" x14ac:dyDescent="0.3">
      <c r="A406">
        <v>16147</v>
      </c>
      <c r="B406">
        <v>11.8</v>
      </c>
      <c r="C406">
        <v>30</v>
      </c>
      <c r="D406">
        <v>4</v>
      </c>
      <c r="E406">
        <v>29</v>
      </c>
      <c r="F406">
        <v>1.098630137</v>
      </c>
      <c r="G406">
        <v>1</v>
      </c>
    </row>
    <row r="407" spans="1:7" x14ac:dyDescent="0.3">
      <c r="A407">
        <v>17634</v>
      </c>
      <c r="B407">
        <v>8.85</v>
      </c>
      <c r="C407">
        <v>7</v>
      </c>
      <c r="D407">
        <v>3</v>
      </c>
      <c r="E407">
        <v>9</v>
      </c>
      <c r="F407">
        <v>0.320547945</v>
      </c>
      <c r="G407">
        <v>1</v>
      </c>
    </row>
    <row r="408" spans="1:7" x14ac:dyDescent="0.3">
      <c r="A408">
        <v>13514</v>
      </c>
      <c r="B408">
        <v>2.95</v>
      </c>
      <c r="C408">
        <v>16</v>
      </c>
      <c r="D408">
        <v>1</v>
      </c>
      <c r="E408">
        <v>26</v>
      </c>
      <c r="F408">
        <v>1.8547945210000001</v>
      </c>
      <c r="G408">
        <v>0</v>
      </c>
    </row>
    <row r="409" spans="1:7" x14ac:dyDescent="0.3">
      <c r="A409">
        <v>13652</v>
      </c>
      <c r="B409">
        <v>5.9</v>
      </c>
      <c r="C409">
        <v>12</v>
      </c>
      <c r="D409">
        <v>2</v>
      </c>
      <c r="E409">
        <v>28</v>
      </c>
      <c r="F409">
        <v>0.68767123299999999</v>
      </c>
      <c r="G409">
        <v>0</v>
      </c>
    </row>
    <row r="410" spans="1:7" x14ac:dyDescent="0.3">
      <c r="A410">
        <v>14025</v>
      </c>
      <c r="B410">
        <v>2.5499999999999998</v>
      </c>
      <c r="C410">
        <v>32</v>
      </c>
      <c r="D410">
        <v>1</v>
      </c>
      <c r="E410">
        <v>10</v>
      </c>
      <c r="F410">
        <v>1.484931507</v>
      </c>
      <c r="G410">
        <v>0</v>
      </c>
    </row>
    <row r="411" spans="1:7" x14ac:dyDescent="0.3">
      <c r="A411">
        <v>15113</v>
      </c>
      <c r="B411">
        <v>5.5</v>
      </c>
      <c r="C411">
        <v>121</v>
      </c>
      <c r="D411">
        <v>2</v>
      </c>
      <c r="E411">
        <v>30</v>
      </c>
      <c r="F411">
        <v>1.0958904E-2</v>
      </c>
      <c r="G411">
        <v>0</v>
      </c>
    </row>
    <row r="412" spans="1:7" x14ac:dyDescent="0.3">
      <c r="A412">
        <v>16176</v>
      </c>
      <c r="B412">
        <v>5.0999999999999996</v>
      </c>
      <c r="C412">
        <v>64</v>
      </c>
      <c r="D412">
        <v>2</v>
      </c>
      <c r="E412">
        <v>29</v>
      </c>
      <c r="F412">
        <v>1.6849315069999999</v>
      </c>
      <c r="G412">
        <v>0</v>
      </c>
    </row>
    <row r="413" spans="1:7" x14ac:dyDescent="0.3">
      <c r="A413">
        <v>16552</v>
      </c>
      <c r="B413">
        <v>5.9</v>
      </c>
      <c r="C413">
        <v>12</v>
      </c>
      <c r="D413">
        <v>2</v>
      </c>
      <c r="E413">
        <v>1</v>
      </c>
      <c r="F413">
        <v>1.008219178</v>
      </c>
      <c r="G413">
        <v>0</v>
      </c>
    </row>
    <row r="414" spans="1:7" x14ac:dyDescent="0.3">
      <c r="A414">
        <v>13044</v>
      </c>
      <c r="B414">
        <v>11.4</v>
      </c>
      <c r="C414">
        <v>66</v>
      </c>
      <c r="D414">
        <v>4</v>
      </c>
      <c r="E414">
        <v>21</v>
      </c>
      <c r="F414">
        <v>1.7835616439999999</v>
      </c>
      <c r="G414">
        <v>1</v>
      </c>
    </row>
    <row r="415" spans="1:7" x14ac:dyDescent="0.3">
      <c r="A415">
        <v>13650</v>
      </c>
      <c r="B415">
        <v>14.75</v>
      </c>
      <c r="C415">
        <v>48</v>
      </c>
      <c r="D415">
        <v>5</v>
      </c>
      <c r="E415">
        <v>30</v>
      </c>
      <c r="F415">
        <v>1.010958904</v>
      </c>
      <c r="G415">
        <v>1</v>
      </c>
    </row>
    <row r="416" spans="1:7" x14ac:dyDescent="0.3">
      <c r="A416">
        <v>13982</v>
      </c>
      <c r="B416">
        <v>25.5</v>
      </c>
      <c r="C416">
        <v>384</v>
      </c>
      <c r="D416">
        <v>10</v>
      </c>
      <c r="E416">
        <v>31</v>
      </c>
      <c r="F416">
        <v>9.3150684999999997E-2</v>
      </c>
      <c r="G416">
        <v>1</v>
      </c>
    </row>
    <row r="417" spans="1:7" x14ac:dyDescent="0.3">
      <c r="A417">
        <v>14649</v>
      </c>
      <c r="B417">
        <v>13.15</v>
      </c>
      <c r="C417">
        <v>140</v>
      </c>
      <c r="D417">
        <v>5</v>
      </c>
      <c r="E417">
        <v>28</v>
      </c>
      <c r="F417">
        <v>0.183561644</v>
      </c>
      <c r="G417">
        <v>1</v>
      </c>
    </row>
    <row r="418" spans="1:7" x14ac:dyDescent="0.3">
      <c r="A418">
        <v>14918</v>
      </c>
      <c r="B418">
        <v>11</v>
      </c>
      <c r="C418">
        <v>100</v>
      </c>
      <c r="D418">
        <v>4</v>
      </c>
      <c r="E418">
        <v>31</v>
      </c>
      <c r="F418">
        <v>1.0931506849999999</v>
      </c>
      <c r="G418">
        <v>1</v>
      </c>
    </row>
    <row r="419" spans="1:7" x14ac:dyDescent="0.3">
      <c r="A419">
        <v>15247</v>
      </c>
      <c r="B419">
        <v>7.65</v>
      </c>
      <c r="C419">
        <v>128</v>
      </c>
      <c r="D419">
        <v>3</v>
      </c>
      <c r="E419">
        <v>20</v>
      </c>
      <c r="F419">
        <v>1.4575342469999999</v>
      </c>
      <c r="G419">
        <v>1</v>
      </c>
    </row>
    <row r="420" spans="1:7" x14ac:dyDescent="0.3">
      <c r="A420">
        <v>15408</v>
      </c>
      <c r="B420">
        <v>2.95</v>
      </c>
      <c r="C420">
        <v>2</v>
      </c>
      <c r="D420">
        <v>1</v>
      </c>
      <c r="E420">
        <v>20</v>
      </c>
      <c r="F420">
        <v>0.70958904099999998</v>
      </c>
      <c r="G420">
        <v>0</v>
      </c>
    </row>
    <row r="421" spans="1:7" x14ac:dyDescent="0.3">
      <c r="A421">
        <v>15688</v>
      </c>
      <c r="B421">
        <v>2.95</v>
      </c>
      <c r="C421">
        <v>3</v>
      </c>
      <c r="D421">
        <v>1</v>
      </c>
      <c r="E421">
        <v>17</v>
      </c>
      <c r="F421">
        <v>1.131506849</v>
      </c>
      <c r="G421">
        <v>0</v>
      </c>
    </row>
    <row r="422" spans="1:7" x14ac:dyDescent="0.3">
      <c r="A422">
        <v>15797</v>
      </c>
      <c r="B422">
        <v>2.5499999999999998</v>
      </c>
      <c r="C422">
        <v>96</v>
      </c>
      <c r="D422">
        <v>1</v>
      </c>
      <c r="E422">
        <v>8</v>
      </c>
      <c r="F422">
        <v>0.81917808199999997</v>
      </c>
      <c r="G422">
        <v>0</v>
      </c>
    </row>
    <row r="423" spans="1:7" x14ac:dyDescent="0.3">
      <c r="A423">
        <v>16014</v>
      </c>
      <c r="B423">
        <v>8.85</v>
      </c>
      <c r="C423">
        <v>8</v>
      </c>
      <c r="D423">
        <v>3</v>
      </c>
      <c r="E423">
        <v>31</v>
      </c>
      <c r="F423">
        <v>1.8410958900000001</v>
      </c>
      <c r="G423">
        <v>1</v>
      </c>
    </row>
    <row r="424" spans="1:7" x14ac:dyDescent="0.3">
      <c r="A424">
        <v>16541</v>
      </c>
      <c r="B424">
        <v>2.95</v>
      </c>
      <c r="C424">
        <v>9</v>
      </c>
      <c r="D424">
        <v>1</v>
      </c>
      <c r="E424">
        <v>4</v>
      </c>
      <c r="F424">
        <v>2</v>
      </c>
      <c r="G424">
        <v>0</v>
      </c>
    </row>
    <row r="425" spans="1:7" x14ac:dyDescent="0.3">
      <c r="A425">
        <v>16719</v>
      </c>
      <c r="B425">
        <v>23.6</v>
      </c>
      <c r="C425">
        <v>34</v>
      </c>
      <c r="D425">
        <v>8</v>
      </c>
      <c r="E425">
        <v>25</v>
      </c>
      <c r="F425">
        <v>2.4657533999999998E-2</v>
      </c>
      <c r="G425">
        <v>1</v>
      </c>
    </row>
    <row r="426" spans="1:7" x14ac:dyDescent="0.3">
      <c r="A426">
        <v>16910</v>
      </c>
      <c r="B426">
        <v>5.9</v>
      </c>
      <c r="C426">
        <v>3</v>
      </c>
      <c r="D426">
        <v>2</v>
      </c>
      <c r="E426">
        <v>23</v>
      </c>
      <c r="F426">
        <v>0.19726027400000001</v>
      </c>
      <c r="G426">
        <v>0</v>
      </c>
    </row>
    <row r="427" spans="1:7" x14ac:dyDescent="0.3">
      <c r="A427">
        <v>17230</v>
      </c>
      <c r="B427">
        <v>22.95</v>
      </c>
      <c r="C427">
        <v>544</v>
      </c>
      <c r="D427">
        <v>9</v>
      </c>
      <c r="E427">
        <v>30</v>
      </c>
      <c r="F427">
        <v>1.5972602739999999</v>
      </c>
      <c r="G427">
        <v>1</v>
      </c>
    </row>
    <row r="428" spans="1:7" x14ac:dyDescent="0.3">
      <c r="A428">
        <v>17362</v>
      </c>
      <c r="B428">
        <v>14.75</v>
      </c>
      <c r="C428">
        <v>11</v>
      </c>
      <c r="D428">
        <v>5</v>
      </c>
      <c r="E428">
        <v>8</v>
      </c>
      <c r="F428">
        <v>1.6575342470000001</v>
      </c>
      <c r="G428">
        <v>1</v>
      </c>
    </row>
    <row r="429" spans="1:7" x14ac:dyDescent="0.3">
      <c r="A429">
        <v>12821</v>
      </c>
      <c r="B429">
        <v>2.95</v>
      </c>
      <c r="C429">
        <v>6</v>
      </c>
      <c r="D429">
        <v>1</v>
      </c>
      <c r="E429">
        <v>7</v>
      </c>
      <c r="F429">
        <v>1.660273973</v>
      </c>
      <c r="G429">
        <v>0</v>
      </c>
    </row>
    <row r="430" spans="1:7" x14ac:dyDescent="0.3">
      <c r="A430">
        <v>13094</v>
      </c>
      <c r="B430">
        <v>8.85</v>
      </c>
      <c r="C430">
        <v>60</v>
      </c>
      <c r="D430">
        <v>3</v>
      </c>
      <c r="E430">
        <v>18</v>
      </c>
      <c r="F430">
        <v>0.54794520499999999</v>
      </c>
      <c r="G430">
        <v>1</v>
      </c>
    </row>
    <row r="431" spans="1:7" x14ac:dyDescent="0.3">
      <c r="A431">
        <v>13466</v>
      </c>
      <c r="B431">
        <v>5.9</v>
      </c>
      <c r="C431">
        <v>18</v>
      </c>
      <c r="D431">
        <v>2</v>
      </c>
      <c r="E431">
        <v>27</v>
      </c>
      <c r="F431">
        <v>1.3561643839999999</v>
      </c>
      <c r="G431">
        <v>0</v>
      </c>
    </row>
    <row r="432" spans="1:7" x14ac:dyDescent="0.3">
      <c r="A432">
        <v>13786</v>
      </c>
      <c r="B432">
        <v>13.15</v>
      </c>
      <c r="C432">
        <v>152</v>
      </c>
      <c r="D432">
        <v>5</v>
      </c>
      <c r="E432">
        <v>21</v>
      </c>
      <c r="F432">
        <v>1.0356164379999999</v>
      </c>
      <c r="G432">
        <v>1</v>
      </c>
    </row>
    <row r="433" spans="1:7" x14ac:dyDescent="0.3">
      <c r="A433">
        <v>13803</v>
      </c>
      <c r="B433">
        <v>2.95</v>
      </c>
      <c r="C433">
        <v>6</v>
      </c>
      <c r="D433">
        <v>1</v>
      </c>
      <c r="E433">
        <v>31</v>
      </c>
      <c r="F433">
        <v>1.6794520550000001</v>
      </c>
      <c r="G433">
        <v>0</v>
      </c>
    </row>
    <row r="434" spans="1:7" x14ac:dyDescent="0.3">
      <c r="A434">
        <v>14126</v>
      </c>
      <c r="B434">
        <v>5.9</v>
      </c>
      <c r="C434">
        <v>18</v>
      </c>
      <c r="D434">
        <v>2</v>
      </c>
      <c r="E434">
        <v>29</v>
      </c>
      <c r="F434">
        <v>1.369863E-2</v>
      </c>
      <c r="G434">
        <v>0</v>
      </c>
    </row>
    <row r="435" spans="1:7" x14ac:dyDescent="0.3">
      <c r="A435">
        <v>14524</v>
      </c>
      <c r="B435">
        <v>5.9</v>
      </c>
      <c r="C435">
        <v>7</v>
      </c>
      <c r="D435">
        <v>2</v>
      </c>
      <c r="E435">
        <v>29</v>
      </c>
      <c r="F435">
        <v>0.180821918</v>
      </c>
      <c r="G435">
        <v>0</v>
      </c>
    </row>
    <row r="436" spans="1:7" x14ac:dyDescent="0.3">
      <c r="A436">
        <v>14941</v>
      </c>
      <c r="B436">
        <v>2.5499999999999998</v>
      </c>
      <c r="C436">
        <v>32</v>
      </c>
      <c r="D436">
        <v>1</v>
      </c>
      <c r="E436">
        <v>10</v>
      </c>
      <c r="F436">
        <v>1.5698630140000001</v>
      </c>
      <c r="G436">
        <v>0</v>
      </c>
    </row>
    <row r="437" spans="1:7" x14ac:dyDescent="0.3">
      <c r="A437">
        <v>15039</v>
      </c>
      <c r="B437">
        <v>30.45</v>
      </c>
      <c r="C437">
        <v>183</v>
      </c>
      <c r="D437">
        <v>11</v>
      </c>
      <c r="E437">
        <v>28</v>
      </c>
      <c r="F437">
        <v>0.76438356200000002</v>
      </c>
      <c r="G437">
        <v>1</v>
      </c>
    </row>
    <row r="438" spans="1:7" x14ac:dyDescent="0.3">
      <c r="A438">
        <v>16666</v>
      </c>
      <c r="B438">
        <v>2.95</v>
      </c>
      <c r="C438">
        <v>3</v>
      </c>
      <c r="D438">
        <v>1</v>
      </c>
      <c r="E438">
        <v>28</v>
      </c>
      <c r="F438">
        <v>1.6876712330000001</v>
      </c>
      <c r="G438">
        <v>0</v>
      </c>
    </row>
    <row r="439" spans="1:7" x14ac:dyDescent="0.3">
      <c r="A439">
        <v>16746</v>
      </c>
      <c r="B439">
        <v>11.8</v>
      </c>
      <c r="C439">
        <v>13</v>
      </c>
      <c r="D439">
        <v>4</v>
      </c>
      <c r="E439">
        <v>24</v>
      </c>
      <c r="F439">
        <v>1.1123287669999999</v>
      </c>
      <c r="G439">
        <v>1</v>
      </c>
    </row>
    <row r="440" spans="1:7" x14ac:dyDescent="0.3">
      <c r="A440">
        <v>13447</v>
      </c>
      <c r="B440">
        <v>2.95</v>
      </c>
      <c r="C440">
        <v>6</v>
      </c>
      <c r="D440">
        <v>1</v>
      </c>
      <c r="E440">
        <v>4</v>
      </c>
      <c r="F440">
        <v>8.2191781000000005E-2</v>
      </c>
      <c r="G440">
        <v>0</v>
      </c>
    </row>
    <row r="441" spans="1:7" x14ac:dyDescent="0.3">
      <c r="A441">
        <v>14811</v>
      </c>
      <c r="B441">
        <v>2.95</v>
      </c>
      <c r="C441">
        <v>4</v>
      </c>
      <c r="D441">
        <v>1</v>
      </c>
      <c r="E441">
        <v>17</v>
      </c>
      <c r="F441">
        <v>1.0465753419999999</v>
      </c>
      <c r="G441">
        <v>0</v>
      </c>
    </row>
    <row r="442" spans="1:7" x14ac:dyDescent="0.3">
      <c r="A442">
        <v>16146</v>
      </c>
      <c r="B442">
        <v>2.95</v>
      </c>
      <c r="C442">
        <v>24</v>
      </c>
      <c r="D442">
        <v>1</v>
      </c>
      <c r="E442">
        <v>21</v>
      </c>
      <c r="F442">
        <v>0.62191780799999996</v>
      </c>
      <c r="G442">
        <v>0</v>
      </c>
    </row>
    <row r="443" spans="1:7" x14ac:dyDescent="0.3">
      <c r="A443">
        <v>16764</v>
      </c>
      <c r="B443">
        <v>23.6</v>
      </c>
      <c r="C443">
        <v>26</v>
      </c>
      <c r="D443">
        <v>8</v>
      </c>
      <c r="E443">
        <v>31</v>
      </c>
      <c r="F443">
        <v>0.34520547899999998</v>
      </c>
      <c r="G443">
        <v>1</v>
      </c>
    </row>
    <row r="444" spans="1:7" x14ac:dyDescent="0.3">
      <c r="A444">
        <v>17615</v>
      </c>
      <c r="B444">
        <v>2.95</v>
      </c>
      <c r="C444">
        <v>1</v>
      </c>
      <c r="D444">
        <v>1</v>
      </c>
      <c r="E444">
        <v>14</v>
      </c>
      <c r="F444">
        <v>1.2219178079999999</v>
      </c>
      <c r="G444">
        <v>0</v>
      </c>
    </row>
    <row r="445" spans="1:7" x14ac:dyDescent="0.3">
      <c r="A445">
        <v>18241</v>
      </c>
      <c r="B445">
        <v>8.85</v>
      </c>
      <c r="C445">
        <v>18</v>
      </c>
      <c r="D445">
        <v>3</v>
      </c>
      <c r="E445">
        <v>27</v>
      </c>
      <c r="F445">
        <v>0.356164384</v>
      </c>
      <c r="G445">
        <v>1</v>
      </c>
    </row>
    <row r="446" spans="1:7" x14ac:dyDescent="0.3">
      <c r="A446">
        <v>13408</v>
      </c>
      <c r="B446">
        <v>48.85</v>
      </c>
      <c r="C446">
        <v>582</v>
      </c>
      <c r="D446">
        <v>19</v>
      </c>
      <c r="E446">
        <v>30</v>
      </c>
      <c r="F446">
        <v>1.515068493</v>
      </c>
      <c r="G446">
        <v>1</v>
      </c>
    </row>
    <row r="447" spans="1:7" x14ac:dyDescent="0.3">
      <c r="A447">
        <v>14548</v>
      </c>
      <c r="B447">
        <v>32.6</v>
      </c>
      <c r="C447">
        <v>621</v>
      </c>
      <c r="D447">
        <v>12</v>
      </c>
      <c r="E447">
        <v>26</v>
      </c>
      <c r="F447">
        <v>0.85479452099999997</v>
      </c>
      <c r="G447">
        <v>1</v>
      </c>
    </row>
    <row r="448" spans="1:7" x14ac:dyDescent="0.3">
      <c r="A448">
        <v>15476</v>
      </c>
      <c r="B448">
        <v>5.0999999999999996</v>
      </c>
      <c r="C448">
        <v>64</v>
      </c>
      <c r="D448">
        <v>2</v>
      </c>
      <c r="E448">
        <v>23</v>
      </c>
      <c r="F448">
        <v>1.197260274</v>
      </c>
      <c r="G448">
        <v>0</v>
      </c>
    </row>
    <row r="449" spans="1:7" x14ac:dyDescent="0.3">
      <c r="A449">
        <v>16612</v>
      </c>
      <c r="B449">
        <v>17.7</v>
      </c>
      <c r="C449">
        <v>42</v>
      </c>
      <c r="D449">
        <v>6</v>
      </c>
      <c r="E449">
        <v>23</v>
      </c>
      <c r="F449">
        <v>1.5342465750000001</v>
      </c>
      <c r="G449">
        <v>1</v>
      </c>
    </row>
    <row r="450" spans="1:7" x14ac:dyDescent="0.3">
      <c r="A450">
        <v>18008</v>
      </c>
      <c r="B450">
        <v>16.5</v>
      </c>
      <c r="C450">
        <v>808</v>
      </c>
      <c r="D450">
        <v>6</v>
      </c>
      <c r="E450">
        <v>28</v>
      </c>
      <c r="F450">
        <v>1.4356164380000001</v>
      </c>
      <c r="G450">
        <v>1</v>
      </c>
    </row>
    <row r="451" spans="1:7" x14ac:dyDescent="0.3">
      <c r="A451">
        <v>12956</v>
      </c>
      <c r="B451">
        <v>2.95</v>
      </c>
      <c r="C451">
        <v>1</v>
      </c>
      <c r="D451">
        <v>1</v>
      </c>
      <c r="E451">
        <v>6</v>
      </c>
      <c r="F451">
        <v>0.82465753399999997</v>
      </c>
      <c r="G451">
        <v>0</v>
      </c>
    </row>
    <row r="452" spans="1:7" x14ac:dyDescent="0.3">
      <c r="A452">
        <v>13087</v>
      </c>
      <c r="B452">
        <v>2.95</v>
      </c>
      <c r="C452">
        <v>18</v>
      </c>
      <c r="D452">
        <v>1</v>
      </c>
      <c r="E452">
        <v>13</v>
      </c>
      <c r="F452">
        <v>1.9753424660000001</v>
      </c>
      <c r="G452">
        <v>0</v>
      </c>
    </row>
    <row r="453" spans="1:7" x14ac:dyDescent="0.3">
      <c r="A453">
        <v>13388</v>
      </c>
      <c r="B453">
        <v>2.95</v>
      </c>
      <c r="C453">
        <v>18</v>
      </c>
      <c r="D453">
        <v>1</v>
      </c>
      <c r="E453">
        <v>31</v>
      </c>
      <c r="F453">
        <v>0.34520547899999998</v>
      </c>
      <c r="G453">
        <v>0</v>
      </c>
    </row>
    <row r="454" spans="1:7" x14ac:dyDescent="0.3">
      <c r="A454">
        <v>13955</v>
      </c>
      <c r="B454">
        <v>2.95</v>
      </c>
      <c r="C454">
        <v>1</v>
      </c>
      <c r="D454">
        <v>1</v>
      </c>
      <c r="E454">
        <v>29</v>
      </c>
      <c r="F454">
        <v>1.0136986299999999</v>
      </c>
      <c r="G454">
        <v>0</v>
      </c>
    </row>
    <row r="455" spans="1:7" x14ac:dyDescent="0.3">
      <c r="A455">
        <v>15379</v>
      </c>
      <c r="B455">
        <v>17.7</v>
      </c>
      <c r="C455">
        <v>66</v>
      </c>
      <c r="D455">
        <v>6</v>
      </c>
      <c r="E455">
        <v>20</v>
      </c>
      <c r="F455">
        <v>0.87123287699999996</v>
      </c>
      <c r="G455">
        <v>1</v>
      </c>
    </row>
    <row r="456" spans="1:7" x14ac:dyDescent="0.3">
      <c r="A456">
        <v>18213</v>
      </c>
      <c r="B456">
        <v>2.95</v>
      </c>
      <c r="C456">
        <v>6</v>
      </c>
      <c r="D456">
        <v>1</v>
      </c>
      <c r="E456">
        <v>17</v>
      </c>
      <c r="F456">
        <v>0.63287671199999995</v>
      </c>
      <c r="G456">
        <v>0</v>
      </c>
    </row>
    <row r="457" spans="1:7" x14ac:dyDescent="0.3">
      <c r="A457">
        <v>14134</v>
      </c>
      <c r="B457">
        <v>28.05</v>
      </c>
      <c r="C457">
        <v>640</v>
      </c>
      <c r="D457">
        <v>11</v>
      </c>
      <c r="E457">
        <v>28</v>
      </c>
      <c r="F457">
        <v>1.1013698629999999</v>
      </c>
      <c r="G457">
        <v>1</v>
      </c>
    </row>
    <row r="458" spans="1:7" x14ac:dyDescent="0.3">
      <c r="A458">
        <v>14476</v>
      </c>
      <c r="B458">
        <v>2.95</v>
      </c>
      <c r="C458">
        <v>5</v>
      </c>
      <c r="D458">
        <v>1</v>
      </c>
      <c r="E458">
        <v>27</v>
      </c>
      <c r="F458">
        <v>0.69041095900000005</v>
      </c>
      <c r="G458">
        <v>0</v>
      </c>
    </row>
    <row r="459" spans="1:7" x14ac:dyDescent="0.3">
      <c r="A459">
        <v>14527</v>
      </c>
      <c r="B459">
        <v>44.25</v>
      </c>
      <c r="C459">
        <v>46</v>
      </c>
      <c r="D459">
        <v>15</v>
      </c>
      <c r="E459">
        <v>29</v>
      </c>
      <c r="F459">
        <v>0.432876712</v>
      </c>
      <c r="G459">
        <v>1</v>
      </c>
    </row>
    <row r="460" spans="1:7" x14ac:dyDescent="0.3">
      <c r="A460">
        <v>15566</v>
      </c>
      <c r="B460">
        <v>5.9</v>
      </c>
      <c r="C460">
        <v>17</v>
      </c>
      <c r="D460">
        <v>2</v>
      </c>
      <c r="E460">
        <v>15</v>
      </c>
      <c r="F460">
        <v>1.969863014</v>
      </c>
      <c r="G460">
        <v>0</v>
      </c>
    </row>
    <row r="461" spans="1:7" x14ac:dyDescent="0.3">
      <c r="A461">
        <v>15755</v>
      </c>
      <c r="B461">
        <v>11.8</v>
      </c>
      <c r="C461">
        <v>24</v>
      </c>
      <c r="D461">
        <v>4</v>
      </c>
      <c r="E461">
        <v>26</v>
      </c>
      <c r="F461">
        <v>1.693150685</v>
      </c>
      <c r="G461">
        <v>1</v>
      </c>
    </row>
    <row r="462" spans="1:7" x14ac:dyDescent="0.3">
      <c r="A462">
        <v>15823</v>
      </c>
      <c r="B462">
        <v>2.95</v>
      </c>
      <c r="C462">
        <v>12</v>
      </c>
      <c r="D462">
        <v>1</v>
      </c>
      <c r="E462">
        <v>8</v>
      </c>
      <c r="F462">
        <v>1.989041096</v>
      </c>
      <c r="G462">
        <v>0</v>
      </c>
    </row>
    <row r="463" spans="1:7" x14ac:dyDescent="0.3">
      <c r="A463">
        <v>17120</v>
      </c>
      <c r="B463">
        <v>2.95</v>
      </c>
      <c r="C463">
        <v>6</v>
      </c>
      <c r="D463">
        <v>1</v>
      </c>
      <c r="E463">
        <v>20</v>
      </c>
      <c r="F463">
        <v>0.62465753400000001</v>
      </c>
      <c r="G463">
        <v>0</v>
      </c>
    </row>
    <row r="464" spans="1:7" x14ac:dyDescent="0.3">
      <c r="A464">
        <v>18087</v>
      </c>
      <c r="B464">
        <v>16.71</v>
      </c>
      <c r="C464">
        <v>210</v>
      </c>
      <c r="D464">
        <v>7</v>
      </c>
      <c r="E464">
        <v>25</v>
      </c>
      <c r="F464">
        <v>1.0246575339999999</v>
      </c>
      <c r="G464">
        <v>1</v>
      </c>
    </row>
    <row r="465" spans="1:7" x14ac:dyDescent="0.3">
      <c r="A465">
        <v>13050</v>
      </c>
      <c r="B465">
        <v>5.9</v>
      </c>
      <c r="C465">
        <v>12</v>
      </c>
      <c r="D465">
        <v>2</v>
      </c>
      <c r="E465">
        <v>15</v>
      </c>
      <c r="F465">
        <v>1.969863014</v>
      </c>
      <c r="G465">
        <v>0</v>
      </c>
    </row>
    <row r="466" spans="1:7" x14ac:dyDescent="0.3">
      <c r="A466">
        <v>13065</v>
      </c>
      <c r="B466">
        <v>14.75</v>
      </c>
      <c r="C466">
        <v>30</v>
      </c>
      <c r="D466">
        <v>5</v>
      </c>
      <c r="E466">
        <v>26</v>
      </c>
      <c r="F466">
        <v>1.273972603</v>
      </c>
      <c r="G466">
        <v>1</v>
      </c>
    </row>
    <row r="467" spans="1:7" x14ac:dyDescent="0.3">
      <c r="A467">
        <v>14454</v>
      </c>
      <c r="B467">
        <v>5.5</v>
      </c>
      <c r="C467">
        <v>46</v>
      </c>
      <c r="D467">
        <v>2</v>
      </c>
      <c r="E467">
        <v>30</v>
      </c>
      <c r="F467">
        <v>1.515068493</v>
      </c>
      <c r="G467">
        <v>0</v>
      </c>
    </row>
    <row r="468" spans="1:7" x14ac:dyDescent="0.3">
      <c r="A468">
        <v>14574</v>
      </c>
      <c r="B468">
        <v>2.95</v>
      </c>
      <c r="C468">
        <v>15</v>
      </c>
      <c r="D468">
        <v>1</v>
      </c>
      <c r="E468">
        <v>7</v>
      </c>
      <c r="F468">
        <v>1.991780822</v>
      </c>
      <c r="G468">
        <v>0</v>
      </c>
    </row>
    <row r="469" spans="1:7" x14ac:dyDescent="0.3">
      <c r="A469">
        <v>14685</v>
      </c>
      <c r="B469">
        <v>11.8</v>
      </c>
      <c r="C469">
        <v>21</v>
      </c>
      <c r="D469">
        <v>4</v>
      </c>
      <c r="E469">
        <v>25</v>
      </c>
      <c r="F469">
        <v>1.6958904109999999</v>
      </c>
      <c r="G469">
        <v>1</v>
      </c>
    </row>
    <row r="470" spans="1:7" x14ac:dyDescent="0.3">
      <c r="A470">
        <v>14825</v>
      </c>
      <c r="B470">
        <v>17.7</v>
      </c>
      <c r="C470">
        <v>60</v>
      </c>
      <c r="D470">
        <v>6</v>
      </c>
      <c r="E470">
        <v>30</v>
      </c>
      <c r="F470">
        <v>1.4301369859999999</v>
      </c>
      <c r="G470">
        <v>1</v>
      </c>
    </row>
    <row r="471" spans="1:7" x14ac:dyDescent="0.3">
      <c r="A471">
        <v>15031</v>
      </c>
      <c r="B471">
        <v>14.75</v>
      </c>
      <c r="C471">
        <v>56</v>
      </c>
      <c r="D471">
        <v>5</v>
      </c>
      <c r="E471">
        <v>28</v>
      </c>
      <c r="F471">
        <v>1.7643835619999999</v>
      </c>
      <c r="G471">
        <v>1</v>
      </c>
    </row>
    <row r="472" spans="1:7" x14ac:dyDescent="0.3">
      <c r="A472">
        <v>16445</v>
      </c>
      <c r="B472">
        <v>5.9</v>
      </c>
      <c r="C472">
        <v>5</v>
      </c>
      <c r="D472">
        <v>2</v>
      </c>
      <c r="E472">
        <v>24</v>
      </c>
      <c r="F472">
        <v>1.1123287669999999</v>
      </c>
      <c r="G472">
        <v>0</v>
      </c>
    </row>
    <row r="473" spans="1:7" x14ac:dyDescent="0.3">
      <c r="A473">
        <v>17138</v>
      </c>
      <c r="B473">
        <v>8.85</v>
      </c>
      <c r="C473">
        <v>30</v>
      </c>
      <c r="D473">
        <v>3</v>
      </c>
      <c r="E473">
        <v>25</v>
      </c>
      <c r="F473">
        <v>1.4438356160000001</v>
      </c>
      <c r="G473">
        <v>1</v>
      </c>
    </row>
    <row r="474" spans="1:7" x14ac:dyDescent="0.3">
      <c r="A474">
        <v>18219</v>
      </c>
      <c r="B474">
        <v>23.6</v>
      </c>
      <c r="C474">
        <v>48</v>
      </c>
      <c r="D474">
        <v>8</v>
      </c>
      <c r="E474">
        <v>27</v>
      </c>
      <c r="F474">
        <v>0.104109589</v>
      </c>
      <c r="G474">
        <v>1</v>
      </c>
    </row>
    <row r="475" spans="1:7" x14ac:dyDescent="0.3">
      <c r="A475">
        <v>12751</v>
      </c>
      <c r="B475">
        <v>2.95</v>
      </c>
      <c r="C475">
        <v>3</v>
      </c>
      <c r="D475">
        <v>1</v>
      </c>
      <c r="E475">
        <v>21</v>
      </c>
      <c r="F475">
        <v>1.2027397259999999</v>
      </c>
      <c r="G475">
        <v>0</v>
      </c>
    </row>
    <row r="476" spans="1:7" x14ac:dyDescent="0.3">
      <c r="A476">
        <v>13148</v>
      </c>
      <c r="B476">
        <v>50.15</v>
      </c>
      <c r="C476">
        <v>93</v>
      </c>
      <c r="D476">
        <v>17</v>
      </c>
      <c r="E476">
        <v>30</v>
      </c>
      <c r="F476">
        <v>0.84383561600000001</v>
      </c>
      <c r="G476">
        <v>1</v>
      </c>
    </row>
    <row r="477" spans="1:7" x14ac:dyDescent="0.3">
      <c r="A477">
        <v>13287</v>
      </c>
      <c r="B477">
        <v>2.95</v>
      </c>
      <c r="C477">
        <v>6</v>
      </c>
      <c r="D477">
        <v>1</v>
      </c>
      <c r="E477">
        <v>15</v>
      </c>
      <c r="F477">
        <v>1.6383561639999999</v>
      </c>
      <c r="G477">
        <v>0</v>
      </c>
    </row>
    <row r="478" spans="1:7" x14ac:dyDescent="0.3">
      <c r="A478">
        <v>13449</v>
      </c>
      <c r="B478">
        <v>2.95</v>
      </c>
      <c r="C478">
        <v>6</v>
      </c>
      <c r="D478">
        <v>1</v>
      </c>
      <c r="E478">
        <v>16</v>
      </c>
      <c r="F478">
        <v>4.9315067999999997E-2</v>
      </c>
      <c r="G478">
        <v>0</v>
      </c>
    </row>
    <row r="479" spans="1:7" x14ac:dyDescent="0.3">
      <c r="A479">
        <v>13458</v>
      </c>
      <c r="B479">
        <v>24.55</v>
      </c>
      <c r="C479">
        <v>220</v>
      </c>
      <c r="D479">
        <v>9</v>
      </c>
      <c r="E479">
        <v>27</v>
      </c>
      <c r="F479">
        <v>0.356164384</v>
      </c>
      <c r="G479">
        <v>1</v>
      </c>
    </row>
    <row r="480" spans="1:7" x14ac:dyDescent="0.3">
      <c r="A480">
        <v>14165</v>
      </c>
      <c r="B480">
        <v>2.95</v>
      </c>
      <c r="C480">
        <v>2</v>
      </c>
      <c r="D480">
        <v>1</v>
      </c>
      <c r="E480">
        <v>9</v>
      </c>
      <c r="F480">
        <v>0.73972602700000001</v>
      </c>
      <c r="G480">
        <v>0</v>
      </c>
    </row>
    <row r="481" spans="1:7" x14ac:dyDescent="0.3">
      <c r="A481">
        <v>14225</v>
      </c>
      <c r="B481">
        <v>2.5499999999999998</v>
      </c>
      <c r="C481">
        <v>32</v>
      </c>
      <c r="D481">
        <v>1</v>
      </c>
      <c r="E481">
        <v>12</v>
      </c>
      <c r="F481">
        <v>1.8931506849999999</v>
      </c>
      <c r="G481">
        <v>0</v>
      </c>
    </row>
    <row r="482" spans="1:7" x14ac:dyDescent="0.3">
      <c r="A482">
        <v>15218</v>
      </c>
      <c r="B482">
        <v>21.2</v>
      </c>
      <c r="C482">
        <v>212</v>
      </c>
      <c r="D482">
        <v>8</v>
      </c>
      <c r="E482">
        <v>29</v>
      </c>
      <c r="F482">
        <v>1.369863E-2</v>
      </c>
      <c r="G482">
        <v>1</v>
      </c>
    </row>
    <row r="483" spans="1:7" x14ac:dyDescent="0.3">
      <c r="A483">
        <v>15862</v>
      </c>
      <c r="B483">
        <v>14.75</v>
      </c>
      <c r="C483">
        <v>13</v>
      </c>
      <c r="D483">
        <v>5</v>
      </c>
      <c r="E483">
        <v>17</v>
      </c>
      <c r="F483">
        <v>1.9643835620000001</v>
      </c>
      <c r="G483">
        <v>1</v>
      </c>
    </row>
    <row r="484" spans="1:7" x14ac:dyDescent="0.3">
      <c r="A484">
        <v>16416</v>
      </c>
      <c r="B484">
        <v>5.9</v>
      </c>
      <c r="C484">
        <v>10</v>
      </c>
      <c r="D484">
        <v>2</v>
      </c>
      <c r="E484">
        <v>21</v>
      </c>
      <c r="F484">
        <v>1.37260274</v>
      </c>
      <c r="G484">
        <v>0</v>
      </c>
    </row>
    <row r="485" spans="1:7" x14ac:dyDescent="0.3">
      <c r="A485">
        <v>16457</v>
      </c>
      <c r="B485">
        <v>2.95</v>
      </c>
      <c r="C485">
        <v>6</v>
      </c>
      <c r="D485">
        <v>1</v>
      </c>
      <c r="E485">
        <v>5</v>
      </c>
      <c r="F485">
        <v>0.58356164399999999</v>
      </c>
      <c r="G485">
        <v>0</v>
      </c>
    </row>
    <row r="486" spans="1:7" x14ac:dyDescent="0.3">
      <c r="A486">
        <v>16726</v>
      </c>
      <c r="B486">
        <v>5.9</v>
      </c>
      <c r="C486">
        <v>6</v>
      </c>
      <c r="D486">
        <v>2</v>
      </c>
      <c r="E486">
        <v>24</v>
      </c>
      <c r="F486">
        <v>1.1123287669999999</v>
      </c>
      <c r="G486">
        <v>0</v>
      </c>
    </row>
    <row r="487" spans="1:7" x14ac:dyDescent="0.3">
      <c r="A487">
        <v>16770</v>
      </c>
      <c r="B487">
        <v>20.65</v>
      </c>
      <c r="C487">
        <v>42</v>
      </c>
      <c r="D487">
        <v>7</v>
      </c>
      <c r="E487">
        <v>30</v>
      </c>
      <c r="F487">
        <v>0.84383561600000001</v>
      </c>
      <c r="G487">
        <v>1</v>
      </c>
    </row>
    <row r="488" spans="1:7" x14ac:dyDescent="0.3">
      <c r="A488">
        <v>17177</v>
      </c>
      <c r="B488">
        <v>2.95</v>
      </c>
      <c r="C488">
        <v>3</v>
      </c>
      <c r="D488">
        <v>1</v>
      </c>
      <c r="E488">
        <v>22</v>
      </c>
      <c r="F488">
        <v>1.3698630140000001</v>
      </c>
      <c r="G488">
        <v>0</v>
      </c>
    </row>
    <row r="489" spans="1:7" x14ac:dyDescent="0.3">
      <c r="A489">
        <v>13884</v>
      </c>
      <c r="B489">
        <v>17.7</v>
      </c>
      <c r="C489">
        <v>35</v>
      </c>
      <c r="D489">
        <v>6</v>
      </c>
      <c r="E489">
        <v>28</v>
      </c>
      <c r="F489">
        <v>1.0164383560000001</v>
      </c>
      <c r="G489">
        <v>1</v>
      </c>
    </row>
    <row r="490" spans="1:7" x14ac:dyDescent="0.3">
      <c r="A490">
        <v>14242</v>
      </c>
      <c r="B490">
        <v>5.9</v>
      </c>
      <c r="C490">
        <v>12</v>
      </c>
      <c r="D490">
        <v>2</v>
      </c>
      <c r="E490">
        <v>19</v>
      </c>
      <c r="F490">
        <v>0.62739725999999996</v>
      </c>
      <c r="G490">
        <v>0</v>
      </c>
    </row>
    <row r="491" spans="1:7" x14ac:dyDescent="0.3">
      <c r="A491">
        <v>15302</v>
      </c>
      <c r="B491">
        <v>2.95</v>
      </c>
      <c r="C491">
        <v>12</v>
      </c>
      <c r="D491">
        <v>1</v>
      </c>
      <c r="E491">
        <v>9</v>
      </c>
      <c r="F491">
        <v>1.9863013700000001</v>
      </c>
      <c r="G491">
        <v>0</v>
      </c>
    </row>
    <row r="492" spans="1:7" x14ac:dyDescent="0.3">
      <c r="A492">
        <v>15464</v>
      </c>
      <c r="B492">
        <v>2.95</v>
      </c>
      <c r="C492">
        <v>3</v>
      </c>
      <c r="D492">
        <v>1</v>
      </c>
      <c r="E492">
        <v>5</v>
      </c>
      <c r="F492">
        <v>0.91232876699999998</v>
      </c>
      <c r="G492">
        <v>0</v>
      </c>
    </row>
    <row r="493" spans="1:7" x14ac:dyDescent="0.3">
      <c r="A493">
        <v>17884</v>
      </c>
      <c r="B493">
        <v>5.9</v>
      </c>
      <c r="C493">
        <v>2</v>
      </c>
      <c r="D493">
        <v>2</v>
      </c>
      <c r="E493">
        <v>29</v>
      </c>
      <c r="F493">
        <v>1.098630137</v>
      </c>
      <c r="G493">
        <v>0</v>
      </c>
    </row>
    <row r="494" spans="1:7" x14ac:dyDescent="0.3">
      <c r="A494">
        <v>18222</v>
      </c>
      <c r="B494">
        <v>2.95</v>
      </c>
      <c r="C494">
        <v>12</v>
      </c>
      <c r="D494">
        <v>1</v>
      </c>
      <c r="E494">
        <v>8</v>
      </c>
      <c r="F494">
        <v>0.23835616400000001</v>
      </c>
      <c r="G494">
        <v>0</v>
      </c>
    </row>
    <row r="495" spans="1:7" x14ac:dyDescent="0.3">
      <c r="A495">
        <v>12445</v>
      </c>
      <c r="B495">
        <v>2.95</v>
      </c>
      <c r="C495">
        <v>6</v>
      </c>
      <c r="D495">
        <v>1</v>
      </c>
      <c r="E495">
        <v>15</v>
      </c>
      <c r="F495">
        <v>1.1369863010000001</v>
      </c>
      <c r="G495">
        <v>0</v>
      </c>
    </row>
    <row r="496" spans="1:7" x14ac:dyDescent="0.3">
      <c r="A496">
        <v>13291</v>
      </c>
      <c r="B496">
        <v>23.6</v>
      </c>
      <c r="C496">
        <v>54</v>
      </c>
      <c r="D496">
        <v>8</v>
      </c>
      <c r="E496">
        <v>25</v>
      </c>
      <c r="F496">
        <v>1.4438356160000001</v>
      </c>
      <c r="G496">
        <v>1</v>
      </c>
    </row>
    <row r="497" spans="1:7" x14ac:dyDescent="0.3">
      <c r="A497">
        <v>13807</v>
      </c>
      <c r="B497">
        <v>2.95</v>
      </c>
      <c r="C497">
        <v>18</v>
      </c>
      <c r="D497">
        <v>1</v>
      </c>
      <c r="E497">
        <v>14</v>
      </c>
      <c r="F497">
        <v>1.5589041100000001</v>
      </c>
      <c r="G497">
        <v>0</v>
      </c>
    </row>
    <row r="498" spans="1:7" x14ac:dyDescent="0.3">
      <c r="A498">
        <v>14905</v>
      </c>
      <c r="B498">
        <v>15.3</v>
      </c>
      <c r="C498">
        <v>192</v>
      </c>
      <c r="D498">
        <v>6</v>
      </c>
      <c r="E498">
        <v>30</v>
      </c>
      <c r="F498">
        <v>1.010958904</v>
      </c>
      <c r="G498">
        <v>1</v>
      </c>
    </row>
    <row r="499" spans="1:7" x14ac:dyDescent="0.3">
      <c r="A499">
        <v>15012</v>
      </c>
      <c r="B499">
        <v>2.95</v>
      </c>
      <c r="C499">
        <v>2</v>
      </c>
      <c r="D499">
        <v>1</v>
      </c>
      <c r="E499">
        <v>12</v>
      </c>
      <c r="F499">
        <v>1.5643835619999999</v>
      </c>
      <c r="G499">
        <v>0</v>
      </c>
    </row>
    <row r="500" spans="1:7" x14ac:dyDescent="0.3">
      <c r="A500">
        <v>15038</v>
      </c>
      <c r="B500">
        <v>8.85</v>
      </c>
      <c r="C500">
        <v>9</v>
      </c>
      <c r="D500">
        <v>3</v>
      </c>
      <c r="E500">
        <v>31</v>
      </c>
      <c r="F500">
        <v>1.0931506849999999</v>
      </c>
      <c r="G500">
        <v>1</v>
      </c>
    </row>
    <row r="501" spans="1:7" x14ac:dyDescent="0.3">
      <c r="A501">
        <v>15415</v>
      </c>
      <c r="B501">
        <v>2.95</v>
      </c>
      <c r="C501">
        <v>6</v>
      </c>
      <c r="D501">
        <v>1</v>
      </c>
      <c r="E501">
        <v>30</v>
      </c>
      <c r="F501">
        <v>0.84383561600000001</v>
      </c>
      <c r="G501">
        <v>0</v>
      </c>
    </row>
    <row r="502" spans="1:7" x14ac:dyDescent="0.3">
      <c r="A502">
        <v>16016</v>
      </c>
      <c r="B502">
        <v>11.8</v>
      </c>
      <c r="C502">
        <v>6</v>
      </c>
      <c r="D502">
        <v>4</v>
      </c>
      <c r="E502">
        <v>17</v>
      </c>
      <c r="F502">
        <v>1.0465753419999999</v>
      </c>
      <c r="G502">
        <v>1</v>
      </c>
    </row>
    <row r="503" spans="1:7" x14ac:dyDescent="0.3">
      <c r="A503">
        <v>16777</v>
      </c>
      <c r="B503">
        <v>11.8</v>
      </c>
      <c r="C503">
        <v>16</v>
      </c>
      <c r="D503">
        <v>4</v>
      </c>
      <c r="E503">
        <v>27</v>
      </c>
      <c r="F503">
        <v>0.69041095900000005</v>
      </c>
      <c r="G503">
        <v>1</v>
      </c>
    </row>
    <row r="504" spans="1:7" x14ac:dyDescent="0.3">
      <c r="A504">
        <v>17913</v>
      </c>
      <c r="B504">
        <v>26.55</v>
      </c>
      <c r="C504">
        <v>31</v>
      </c>
      <c r="D504">
        <v>9</v>
      </c>
      <c r="E504">
        <v>19</v>
      </c>
      <c r="F504">
        <v>1.208219178</v>
      </c>
      <c r="G504">
        <v>1</v>
      </c>
    </row>
    <row r="505" spans="1:7" x14ac:dyDescent="0.3">
      <c r="A505">
        <v>18255</v>
      </c>
      <c r="B505">
        <v>2.95</v>
      </c>
      <c r="C505">
        <v>6</v>
      </c>
      <c r="D505">
        <v>1</v>
      </c>
      <c r="E505">
        <v>11</v>
      </c>
      <c r="F505">
        <v>0.23013698599999999</v>
      </c>
      <c r="G505">
        <v>0</v>
      </c>
    </row>
    <row r="506" spans="1:7" x14ac:dyDescent="0.3">
      <c r="A506">
        <v>13911</v>
      </c>
      <c r="B506">
        <v>2.95</v>
      </c>
      <c r="C506">
        <v>6</v>
      </c>
      <c r="D506">
        <v>1</v>
      </c>
      <c r="E506">
        <v>13</v>
      </c>
      <c r="F506">
        <v>0.39452054800000003</v>
      </c>
      <c r="G506">
        <v>0</v>
      </c>
    </row>
    <row r="507" spans="1:7" x14ac:dyDescent="0.3">
      <c r="A507">
        <v>14108</v>
      </c>
      <c r="B507">
        <v>2.95</v>
      </c>
      <c r="C507">
        <v>12</v>
      </c>
      <c r="D507">
        <v>1</v>
      </c>
      <c r="E507">
        <v>1</v>
      </c>
      <c r="F507">
        <v>2.008219178</v>
      </c>
      <c r="G507">
        <v>0</v>
      </c>
    </row>
    <row r="508" spans="1:7" x14ac:dyDescent="0.3">
      <c r="A508">
        <v>15230</v>
      </c>
      <c r="B508">
        <v>2.95</v>
      </c>
      <c r="C508">
        <v>6</v>
      </c>
      <c r="D508">
        <v>1</v>
      </c>
      <c r="E508">
        <v>13</v>
      </c>
      <c r="F508">
        <v>0.64383561600000005</v>
      </c>
      <c r="G508">
        <v>0</v>
      </c>
    </row>
    <row r="509" spans="1:7" x14ac:dyDescent="0.3">
      <c r="A509">
        <v>17787</v>
      </c>
      <c r="B509">
        <v>8.85</v>
      </c>
      <c r="C509">
        <v>12</v>
      </c>
      <c r="D509">
        <v>3</v>
      </c>
      <c r="E509">
        <v>20</v>
      </c>
      <c r="F509">
        <v>0.87123287699999996</v>
      </c>
      <c r="G509">
        <v>1</v>
      </c>
    </row>
    <row r="510" spans="1:7" x14ac:dyDescent="0.3">
      <c r="A510">
        <v>17873</v>
      </c>
      <c r="B510">
        <v>5.9</v>
      </c>
      <c r="C510">
        <v>10</v>
      </c>
      <c r="D510">
        <v>2</v>
      </c>
      <c r="E510">
        <v>16</v>
      </c>
      <c r="F510">
        <v>1.967123288</v>
      </c>
      <c r="G510">
        <v>0</v>
      </c>
    </row>
    <row r="511" spans="1:7" x14ac:dyDescent="0.3">
      <c r="A511">
        <v>13619</v>
      </c>
      <c r="B511">
        <v>5.9</v>
      </c>
      <c r="C511">
        <v>5</v>
      </c>
      <c r="D511">
        <v>2</v>
      </c>
      <c r="E511">
        <v>13</v>
      </c>
      <c r="F511">
        <v>1.4767123289999999</v>
      </c>
      <c r="G511">
        <v>0</v>
      </c>
    </row>
    <row r="512" spans="1:7" x14ac:dyDescent="0.3">
      <c r="A512">
        <v>14209</v>
      </c>
      <c r="B512">
        <v>24.95</v>
      </c>
      <c r="C512">
        <v>188</v>
      </c>
      <c r="D512">
        <v>9</v>
      </c>
      <c r="E512">
        <v>22</v>
      </c>
      <c r="F512">
        <v>0.36986301399999999</v>
      </c>
      <c r="G512">
        <v>1</v>
      </c>
    </row>
    <row r="513" spans="1:7" x14ac:dyDescent="0.3">
      <c r="A513">
        <v>14818</v>
      </c>
      <c r="B513">
        <v>2.95</v>
      </c>
      <c r="C513">
        <v>2</v>
      </c>
      <c r="D513">
        <v>1</v>
      </c>
      <c r="E513">
        <v>5</v>
      </c>
      <c r="F513">
        <v>1.416438356</v>
      </c>
      <c r="G513">
        <v>0</v>
      </c>
    </row>
    <row r="514" spans="1:7" x14ac:dyDescent="0.3">
      <c r="A514">
        <v>14942</v>
      </c>
      <c r="B514">
        <v>10.199999999999999</v>
      </c>
      <c r="C514">
        <v>160</v>
      </c>
      <c r="D514">
        <v>4</v>
      </c>
      <c r="E514">
        <v>26</v>
      </c>
      <c r="F514">
        <v>1.6082191779999999</v>
      </c>
      <c r="G514">
        <v>1</v>
      </c>
    </row>
    <row r="515" spans="1:7" x14ac:dyDescent="0.3">
      <c r="A515">
        <v>14980</v>
      </c>
      <c r="B515">
        <v>2.95</v>
      </c>
      <c r="C515">
        <v>8</v>
      </c>
      <c r="D515">
        <v>1</v>
      </c>
      <c r="E515">
        <v>2</v>
      </c>
      <c r="F515">
        <v>2.0054794519999999</v>
      </c>
      <c r="G515">
        <v>0</v>
      </c>
    </row>
    <row r="516" spans="1:7" x14ac:dyDescent="0.3">
      <c r="A516">
        <v>15394</v>
      </c>
      <c r="B516">
        <v>2.95</v>
      </c>
      <c r="C516">
        <v>12</v>
      </c>
      <c r="D516">
        <v>1</v>
      </c>
      <c r="E516">
        <v>22</v>
      </c>
      <c r="F516">
        <v>0.2</v>
      </c>
      <c r="G516">
        <v>0</v>
      </c>
    </row>
    <row r="517" spans="1:7" x14ac:dyDescent="0.3">
      <c r="A517">
        <v>15468</v>
      </c>
      <c r="B517">
        <v>2.95</v>
      </c>
      <c r="C517">
        <v>6</v>
      </c>
      <c r="D517">
        <v>1</v>
      </c>
      <c r="E517">
        <v>12</v>
      </c>
      <c r="F517">
        <v>1.0602739729999999</v>
      </c>
      <c r="G517">
        <v>0</v>
      </c>
    </row>
    <row r="518" spans="1:7" x14ac:dyDescent="0.3">
      <c r="A518">
        <v>17465</v>
      </c>
      <c r="B518">
        <v>8.85</v>
      </c>
      <c r="C518">
        <v>18</v>
      </c>
      <c r="D518">
        <v>3</v>
      </c>
      <c r="E518">
        <v>29</v>
      </c>
      <c r="F518">
        <v>1.846575342</v>
      </c>
      <c r="G518">
        <v>1</v>
      </c>
    </row>
    <row r="519" spans="1:7" x14ac:dyDescent="0.3">
      <c r="A519">
        <v>17669</v>
      </c>
      <c r="B519">
        <v>8.85</v>
      </c>
      <c r="C519">
        <v>18</v>
      </c>
      <c r="D519">
        <v>3</v>
      </c>
      <c r="E519">
        <v>28</v>
      </c>
      <c r="F519">
        <v>1.4356164380000001</v>
      </c>
      <c r="G519">
        <v>1</v>
      </c>
    </row>
    <row r="520" spans="1:7" x14ac:dyDescent="0.3">
      <c r="A520">
        <v>18183</v>
      </c>
      <c r="B520">
        <v>2.95</v>
      </c>
      <c r="C520">
        <v>6</v>
      </c>
      <c r="D520">
        <v>1</v>
      </c>
      <c r="E520">
        <v>26</v>
      </c>
      <c r="F520">
        <v>0.60821917800000003</v>
      </c>
      <c r="G520">
        <v>0</v>
      </c>
    </row>
    <row r="521" spans="1:7" x14ac:dyDescent="0.3">
      <c r="A521">
        <v>12630</v>
      </c>
      <c r="B521">
        <v>2.95</v>
      </c>
      <c r="C521">
        <v>12</v>
      </c>
      <c r="D521">
        <v>1</v>
      </c>
      <c r="E521">
        <v>30</v>
      </c>
      <c r="F521">
        <v>1.0958904E-2</v>
      </c>
      <c r="G521">
        <v>0</v>
      </c>
    </row>
    <row r="522" spans="1:7" x14ac:dyDescent="0.3">
      <c r="A522">
        <v>13305</v>
      </c>
      <c r="B522">
        <v>2.95</v>
      </c>
      <c r="C522">
        <v>6</v>
      </c>
      <c r="D522">
        <v>1</v>
      </c>
      <c r="E522">
        <v>18</v>
      </c>
      <c r="F522">
        <v>1.043835616</v>
      </c>
      <c r="G522">
        <v>0</v>
      </c>
    </row>
    <row r="523" spans="1:7" x14ac:dyDescent="0.3">
      <c r="A523">
        <v>13711</v>
      </c>
      <c r="B523">
        <v>11.8</v>
      </c>
      <c r="C523">
        <v>24</v>
      </c>
      <c r="D523">
        <v>4</v>
      </c>
      <c r="E523">
        <v>29</v>
      </c>
      <c r="F523">
        <v>1.098630137</v>
      </c>
      <c r="G523">
        <v>1</v>
      </c>
    </row>
    <row r="524" spans="1:7" x14ac:dyDescent="0.3">
      <c r="A524">
        <v>14399</v>
      </c>
      <c r="B524">
        <v>12.75</v>
      </c>
      <c r="C524">
        <v>160</v>
      </c>
      <c r="D524">
        <v>5</v>
      </c>
      <c r="E524">
        <v>26</v>
      </c>
      <c r="F524">
        <v>1.526027397</v>
      </c>
      <c r="G524">
        <v>1</v>
      </c>
    </row>
    <row r="525" spans="1:7" x14ac:dyDescent="0.3">
      <c r="A525">
        <v>14431</v>
      </c>
      <c r="B525">
        <v>2.5499999999999998</v>
      </c>
      <c r="C525">
        <v>64</v>
      </c>
      <c r="D525">
        <v>1</v>
      </c>
      <c r="E525">
        <v>10</v>
      </c>
      <c r="F525">
        <v>1.2328767119999999</v>
      </c>
      <c r="G525">
        <v>0</v>
      </c>
    </row>
    <row r="526" spans="1:7" x14ac:dyDescent="0.3">
      <c r="A526">
        <v>14535</v>
      </c>
      <c r="B526">
        <v>11.8</v>
      </c>
      <c r="C526">
        <v>24</v>
      </c>
      <c r="D526">
        <v>4</v>
      </c>
      <c r="E526">
        <v>24</v>
      </c>
      <c r="F526">
        <v>1.7753424659999999</v>
      </c>
      <c r="G526">
        <v>1</v>
      </c>
    </row>
    <row r="527" spans="1:7" x14ac:dyDescent="0.3">
      <c r="A527">
        <v>14724</v>
      </c>
      <c r="B527">
        <v>2.95</v>
      </c>
      <c r="C527">
        <v>4</v>
      </c>
      <c r="D527">
        <v>1</v>
      </c>
      <c r="E527">
        <v>28</v>
      </c>
      <c r="F527">
        <v>1.602739726</v>
      </c>
      <c r="G527">
        <v>0</v>
      </c>
    </row>
    <row r="528" spans="1:7" x14ac:dyDescent="0.3">
      <c r="A528">
        <v>15786</v>
      </c>
      <c r="B528">
        <v>8.85</v>
      </c>
      <c r="C528">
        <v>30</v>
      </c>
      <c r="D528">
        <v>3</v>
      </c>
      <c r="E528">
        <v>21</v>
      </c>
      <c r="F528">
        <v>1.454794521</v>
      </c>
      <c r="G528">
        <v>1</v>
      </c>
    </row>
    <row r="529" spans="1:7" x14ac:dyDescent="0.3">
      <c r="A529">
        <v>17126</v>
      </c>
      <c r="B529">
        <v>20.65</v>
      </c>
      <c r="C529">
        <v>17</v>
      </c>
      <c r="D529">
        <v>7</v>
      </c>
      <c r="E529">
        <v>31</v>
      </c>
      <c r="F529">
        <v>1.2602739730000001</v>
      </c>
      <c r="G529">
        <v>1</v>
      </c>
    </row>
    <row r="530" spans="1:7" x14ac:dyDescent="0.3">
      <c r="A530">
        <v>17777</v>
      </c>
      <c r="B530">
        <v>5.9</v>
      </c>
      <c r="C530">
        <v>4</v>
      </c>
      <c r="D530">
        <v>2</v>
      </c>
      <c r="E530">
        <v>31</v>
      </c>
      <c r="F530">
        <v>9.3150684999999997E-2</v>
      </c>
      <c r="G530">
        <v>0</v>
      </c>
    </row>
    <row r="531" spans="1:7" x14ac:dyDescent="0.3">
      <c r="A531">
        <v>12836</v>
      </c>
      <c r="B531">
        <v>20.25</v>
      </c>
      <c r="C531">
        <v>83</v>
      </c>
      <c r="D531">
        <v>7</v>
      </c>
      <c r="E531">
        <v>26</v>
      </c>
      <c r="F531">
        <v>1.273972603</v>
      </c>
      <c r="G531">
        <v>1</v>
      </c>
    </row>
    <row r="532" spans="1:7" x14ac:dyDescent="0.3">
      <c r="A532">
        <v>13250</v>
      </c>
      <c r="B532">
        <v>2.95</v>
      </c>
      <c r="C532">
        <v>3</v>
      </c>
      <c r="D532">
        <v>1</v>
      </c>
      <c r="E532">
        <v>25</v>
      </c>
      <c r="F532">
        <v>1.3616438360000001</v>
      </c>
      <c r="G532">
        <v>0</v>
      </c>
    </row>
    <row r="533" spans="1:7" x14ac:dyDescent="0.3">
      <c r="A533">
        <v>13869</v>
      </c>
      <c r="B533">
        <v>29.5</v>
      </c>
      <c r="C533">
        <v>57</v>
      </c>
      <c r="D533">
        <v>10</v>
      </c>
      <c r="E533">
        <v>23</v>
      </c>
      <c r="F533">
        <v>1.030136986</v>
      </c>
      <c r="G533">
        <v>1</v>
      </c>
    </row>
    <row r="534" spans="1:7" x14ac:dyDescent="0.3">
      <c r="A534">
        <v>14499</v>
      </c>
      <c r="B534">
        <v>20.65</v>
      </c>
      <c r="C534">
        <v>36</v>
      </c>
      <c r="D534">
        <v>7</v>
      </c>
      <c r="E534">
        <v>30</v>
      </c>
      <c r="F534">
        <v>1.010958904</v>
      </c>
      <c r="G534">
        <v>1</v>
      </c>
    </row>
    <row r="535" spans="1:7" x14ac:dyDescent="0.3">
      <c r="A535">
        <v>14584</v>
      </c>
      <c r="B535">
        <v>5.9</v>
      </c>
      <c r="C535">
        <v>5</v>
      </c>
      <c r="D535">
        <v>2</v>
      </c>
      <c r="E535">
        <v>26</v>
      </c>
      <c r="F535">
        <v>0.52602739700000001</v>
      </c>
      <c r="G535">
        <v>0</v>
      </c>
    </row>
    <row r="536" spans="1:7" x14ac:dyDescent="0.3">
      <c r="A536">
        <v>15530</v>
      </c>
      <c r="B536">
        <v>11.8</v>
      </c>
      <c r="C536">
        <v>26</v>
      </c>
      <c r="D536">
        <v>4</v>
      </c>
      <c r="E536">
        <v>23</v>
      </c>
      <c r="F536">
        <v>0.44931506799999998</v>
      </c>
      <c r="G536">
        <v>1</v>
      </c>
    </row>
    <row r="537" spans="1:7" x14ac:dyDescent="0.3">
      <c r="A537">
        <v>16351</v>
      </c>
      <c r="B537">
        <v>5.5</v>
      </c>
      <c r="C537">
        <v>70</v>
      </c>
      <c r="D537">
        <v>2</v>
      </c>
      <c r="E537">
        <v>27</v>
      </c>
      <c r="F537">
        <v>1.5232876710000001</v>
      </c>
      <c r="G537">
        <v>0</v>
      </c>
    </row>
    <row r="538" spans="1:7" x14ac:dyDescent="0.3">
      <c r="A538">
        <v>16461</v>
      </c>
      <c r="B538">
        <v>14.75</v>
      </c>
      <c r="C538">
        <v>13</v>
      </c>
      <c r="D538">
        <v>5</v>
      </c>
      <c r="E538">
        <v>28</v>
      </c>
      <c r="F538">
        <v>1.602739726</v>
      </c>
      <c r="G538">
        <v>1</v>
      </c>
    </row>
    <row r="539" spans="1:7" x14ac:dyDescent="0.3">
      <c r="A539">
        <v>17742</v>
      </c>
      <c r="B539">
        <v>8.85</v>
      </c>
      <c r="C539">
        <v>54</v>
      </c>
      <c r="D539">
        <v>3</v>
      </c>
      <c r="E539">
        <v>24</v>
      </c>
      <c r="F539">
        <v>1.2794520549999999</v>
      </c>
      <c r="G539">
        <v>1</v>
      </c>
    </row>
    <row r="540" spans="1:7" x14ac:dyDescent="0.3">
      <c r="A540">
        <v>17965</v>
      </c>
      <c r="B540">
        <v>20.65</v>
      </c>
      <c r="C540">
        <v>33</v>
      </c>
      <c r="D540">
        <v>7</v>
      </c>
      <c r="E540">
        <v>17</v>
      </c>
      <c r="F540">
        <v>1.0465753419999999</v>
      </c>
      <c r="G540">
        <v>1</v>
      </c>
    </row>
    <row r="541" spans="1:7" x14ac:dyDescent="0.3">
      <c r="A541">
        <v>13707</v>
      </c>
      <c r="B541">
        <v>2.95</v>
      </c>
      <c r="C541">
        <v>12</v>
      </c>
      <c r="D541">
        <v>1</v>
      </c>
      <c r="E541">
        <v>6</v>
      </c>
      <c r="F541">
        <v>1.1616438360000001</v>
      </c>
      <c r="G541">
        <v>0</v>
      </c>
    </row>
    <row r="542" spans="1:7" x14ac:dyDescent="0.3">
      <c r="A542">
        <v>16387</v>
      </c>
      <c r="B542">
        <v>2.95</v>
      </c>
      <c r="C542">
        <v>1</v>
      </c>
      <c r="D542">
        <v>1</v>
      </c>
      <c r="E542">
        <v>12</v>
      </c>
      <c r="F542">
        <v>1.22739726</v>
      </c>
      <c r="G542">
        <v>0</v>
      </c>
    </row>
    <row r="543" spans="1:7" x14ac:dyDescent="0.3">
      <c r="A543">
        <v>17666</v>
      </c>
      <c r="B543">
        <v>2.5499999999999998</v>
      </c>
      <c r="C543">
        <v>32</v>
      </c>
      <c r="D543">
        <v>1</v>
      </c>
      <c r="E543">
        <v>19</v>
      </c>
      <c r="F543">
        <v>1.2931506850000001</v>
      </c>
      <c r="G543">
        <v>0</v>
      </c>
    </row>
    <row r="544" spans="1:7" x14ac:dyDescent="0.3">
      <c r="A544">
        <v>12978</v>
      </c>
      <c r="B544">
        <v>2.95</v>
      </c>
      <c r="C544">
        <v>6</v>
      </c>
      <c r="D544">
        <v>1</v>
      </c>
      <c r="E544">
        <v>10</v>
      </c>
      <c r="F544">
        <v>1.9835616439999999</v>
      </c>
      <c r="G544">
        <v>0</v>
      </c>
    </row>
    <row r="545" spans="1:7" x14ac:dyDescent="0.3">
      <c r="A545">
        <v>14264</v>
      </c>
      <c r="B545">
        <v>5.9</v>
      </c>
      <c r="C545">
        <v>24</v>
      </c>
      <c r="D545">
        <v>2</v>
      </c>
      <c r="E545">
        <v>25</v>
      </c>
      <c r="F545">
        <v>1.0246575339999999</v>
      </c>
      <c r="G545">
        <v>0</v>
      </c>
    </row>
    <row r="546" spans="1:7" x14ac:dyDescent="0.3">
      <c r="A546">
        <v>14334</v>
      </c>
      <c r="B546">
        <v>8.85</v>
      </c>
      <c r="C546">
        <v>36</v>
      </c>
      <c r="D546">
        <v>3</v>
      </c>
      <c r="E546">
        <v>27</v>
      </c>
      <c r="F546">
        <v>1.3561643839999999</v>
      </c>
      <c r="G546">
        <v>1</v>
      </c>
    </row>
    <row r="547" spans="1:7" x14ac:dyDescent="0.3">
      <c r="A547">
        <v>14671</v>
      </c>
      <c r="B547">
        <v>2.95</v>
      </c>
      <c r="C547">
        <v>5</v>
      </c>
      <c r="D547">
        <v>1</v>
      </c>
      <c r="E547">
        <v>20</v>
      </c>
      <c r="F547">
        <v>1.5424657530000001</v>
      </c>
      <c r="G547">
        <v>0</v>
      </c>
    </row>
    <row r="548" spans="1:7" x14ac:dyDescent="0.3">
      <c r="A548">
        <v>15469</v>
      </c>
      <c r="B548">
        <v>5.9</v>
      </c>
      <c r="C548">
        <v>18</v>
      </c>
      <c r="D548">
        <v>2</v>
      </c>
      <c r="E548">
        <v>27</v>
      </c>
      <c r="F548">
        <v>1.18630137</v>
      </c>
      <c r="G548">
        <v>0</v>
      </c>
    </row>
    <row r="549" spans="1:7" x14ac:dyDescent="0.3">
      <c r="A549">
        <v>16251</v>
      </c>
      <c r="B549">
        <v>2.95</v>
      </c>
      <c r="C549">
        <v>4</v>
      </c>
      <c r="D549">
        <v>1</v>
      </c>
      <c r="E549">
        <v>15</v>
      </c>
      <c r="F549">
        <v>1.3890410959999999</v>
      </c>
      <c r="G549">
        <v>0</v>
      </c>
    </row>
    <row r="550" spans="1:7" x14ac:dyDescent="0.3">
      <c r="A550">
        <v>18190</v>
      </c>
      <c r="B550">
        <v>11.8</v>
      </c>
      <c r="C550">
        <v>36</v>
      </c>
      <c r="D550">
        <v>4</v>
      </c>
      <c r="E550">
        <v>29</v>
      </c>
      <c r="F550">
        <v>1.846575342</v>
      </c>
      <c r="G550">
        <v>1</v>
      </c>
    </row>
    <row r="551" spans="1:7" x14ac:dyDescent="0.3">
      <c r="A551">
        <v>12370</v>
      </c>
      <c r="B551">
        <v>5.5</v>
      </c>
      <c r="C551">
        <v>94</v>
      </c>
      <c r="D551">
        <v>2</v>
      </c>
      <c r="E551">
        <v>19</v>
      </c>
      <c r="F551">
        <v>0.12602739700000001</v>
      </c>
      <c r="G551">
        <v>0</v>
      </c>
    </row>
    <row r="552" spans="1:7" x14ac:dyDescent="0.3">
      <c r="A552">
        <v>12775</v>
      </c>
      <c r="B552">
        <v>5.9</v>
      </c>
      <c r="C552">
        <v>24</v>
      </c>
      <c r="D552">
        <v>2</v>
      </c>
      <c r="E552">
        <v>26</v>
      </c>
      <c r="F552">
        <v>1.1068493150000001</v>
      </c>
      <c r="G552">
        <v>0</v>
      </c>
    </row>
    <row r="553" spans="1:7" x14ac:dyDescent="0.3">
      <c r="A553">
        <v>14311</v>
      </c>
      <c r="B553">
        <v>2.95</v>
      </c>
      <c r="C553">
        <v>6</v>
      </c>
      <c r="D553">
        <v>1</v>
      </c>
      <c r="E553">
        <v>11</v>
      </c>
      <c r="F553">
        <v>0.64931506800000005</v>
      </c>
      <c r="G553">
        <v>0</v>
      </c>
    </row>
    <row r="554" spans="1:7" x14ac:dyDescent="0.3">
      <c r="A554">
        <v>14448</v>
      </c>
      <c r="B554">
        <v>2.95</v>
      </c>
      <c r="C554">
        <v>12</v>
      </c>
      <c r="D554">
        <v>1</v>
      </c>
      <c r="E554">
        <v>30</v>
      </c>
      <c r="F554">
        <v>1.0958904E-2</v>
      </c>
      <c r="G554">
        <v>0</v>
      </c>
    </row>
    <row r="555" spans="1:7" x14ac:dyDescent="0.3">
      <c r="A555">
        <v>15196</v>
      </c>
      <c r="B555">
        <v>5.9</v>
      </c>
      <c r="C555">
        <v>8</v>
      </c>
      <c r="D555">
        <v>2</v>
      </c>
      <c r="E555">
        <v>13</v>
      </c>
      <c r="F555">
        <v>1.9753424660000001</v>
      </c>
      <c r="G555">
        <v>0</v>
      </c>
    </row>
    <row r="556" spans="1:7" x14ac:dyDescent="0.3">
      <c r="A556">
        <v>16893</v>
      </c>
      <c r="B556">
        <v>8.85</v>
      </c>
      <c r="C556">
        <v>3</v>
      </c>
      <c r="D556">
        <v>3</v>
      </c>
      <c r="E556">
        <v>28</v>
      </c>
      <c r="F556">
        <v>1.0164383560000001</v>
      </c>
      <c r="G556">
        <v>1</v>
      </c>
    </row>
    <row r="557" spans="1:7" x14ac:dyDescent="0.3">
      <c r="A557">
        <v>17271</v>
      </c>
      <c r="B557">
        <v>2.95</v>
      </c>
      <c r="C557">
        <v>3</v>
      </c>
      <c r="D557">
        <v>1</v>
      </c>
      <c r="E557">
        <v>3</v>
      </c>
      <c r="F557">
        <v>2.0027397260000002</v>
      </c>
      <c r="G557">
        <v>0</v>
      </c>
    </row>
    <row r="558" spans="1:7" x14ac:dyDescent="0.3">
      <c r="A558">
        <v>17550</v>
      </c>
      <c r="B558">
        <v>2.95</v>
      </c>
      <c r="C558">
        <v>6</v>
      </c>
      <c r="D558">
        <v>1</v>
      </c>
      <c r="E558">
        <v>12</v>
      </c>
      <c r="F558">
        <v>1.3123287669999999</v>
      </c>
      <c r="G558">
        <v>0</v>
      </c>
    </row>
    <row r="559" spans="1:7" x14ac:dyDescent="0.3">
      <c r="A559">
        <v>18058</v>
      </c>
      <c r="B559">
        <v>7.65</v>
      </c>
      <c r="C559">
        <v>160</v>
      </c>
      <c r="D559">
        <v>3</v>
      </c>
      <c r="E559">
        <v>30</v>
      </c>
      <c r="F559">
        <v>1.0958904E-2</v>
      </c>
      <c r="G559">
        <v>1</v>
      </c>
    </row>
    <row r="560" spans="1:7" x14ac:dyDescent="0.3">
      <c r="A560">
        <v>13478</v>
      </c>
      <c r="B560">
        <v>8.85</v>
      </c>
      <c r="C560">
        <v>24</v>
      </c>
      <c r="D560">
        <v>3</v>
      </c>
      <c r="E560">
        <v>27</v>
      </c>
      <c r="F560">
        <v>1.2712328770000001</v>
      </c>
      <c r="G560">
        <v>1</v>
      </c>
    </row>
    <row r="561" spans="1:7" x14ac:dyDescent="0.3">
      <c r="A561">
        <v>13767</v>
      </c>
      <c r="B561">
        <v>11.4</v>
      </c>
      <c r="C561">
        <v>112</v>
      </c>
      <c r="D561">
        <v>4</v>
      </c>
      <c r="E561">
        <v>27</v>
      </c>
      <c r="F561">
        <v>0.60547945199999997</v>
      </c>
      <c r="G561">
        <v>1</v>
      </c>
    </row>
    <row r="562" spans="1:7" x14ac:dyDescent="0.3">
      <c r="A562">
        <v>13827</v>
      </c>
      <c r="B562">
        <v>2.95</v>
      </c>
      <c r="C562">
        <v>1</v>
      </c>
      <c r="D562">
        <v>1</v>
      </c>
      <c r="E562">
        <v>13</v>
      </c>
      <c r="F562">
        <v>0.142465753</v>
      </c>
      <c r="G562">
        <v>0</v>
      </c>
    </row>
    <row r="563" spans="1:7" x14ac:dyDescent="0.3">
      <c r="A563">
        <v>17191</v>
      </c>
      <c r="B563">
        <v>35.4</v>
      </c>
      <c r="C563">
        <v>68</v>
      </c>
      <c r="D563">
        <v>12</v>
      </c>
      <c r="E563">
        <v>29</v>
      </c>
      <c r="F563">
        <v>1.4328767120000001</v>
      </c>
      <c r="G563">
        <v>1</v>
      </c>
    </row>
    <row r="564" spans="1:7" x14ac:dyDescent="0.3">
      <c r="A564">
        <v>17483</v>
      </c>
      <c r="B564">
        <v>2.95</v>
      </c>
      <c r="C564">
        <v>6</v>
      </c>
      <c r="D564">
        <v>1</v>
      </c>
      <c r="E564">
        <v>9</v>
      </c>
      <c r="F564">
        <v>0.48767123299999998</v>
      </c>
      <c r="G564">
        <v>0</v>
      </c>
    </row>
    <row r="565" spans="1:7" x14ac:dyDescent="0.3">
      <c r="A565">
        <v>12675</v>
      </c>
      <c r="B565">
        <v>2.95</v>
      </c>
      <c r="C565">
        <v>3</v>
      </c>
      <c r="D565">
        <v>1</v>
      </c>
      <c r="E565">
        <v>10</v>
      </c>
      <c r="F565">
        <v>1.5698630140000001</v>
      </c>
      <c r="G565">
        <v>0</v>
      </c>
    </row>
    <row r="566" spans="1:7" x14ac:dyDescent="0.3">
      <c r="A566">
        <v>14069</v>
      </c>
      <c r="B566">
        <v>5.9</v>
      </c>
      <c r="C566">
        <v>5</v>
      </c>
      <c r="D566">
        <v>2</v>
      </c>
      <c r="E566">
        <v>27</v>
      </c>
      <c r="F566">
        <v>1.5232876710000001</v>
      </c>
      <c r="G566">
        <v>0</v>
      </c>
    </row>
    <row r="567" spans="1:7" x14ac:dyDescent="0.3">
      <c r="A567">
        <v>14891</v>
      </c>
      <c r="B567">
        <v>5.9</v>
      </c>
      <c r="C567">
        <v>12</v>
      </c>
      <c r="D567">
        <v>2</v>
      </c>
      <c r="E567">
        <v>29</v>
      </c>
      <c r="F567">
        <v>1.1808219179999999</v>
      </c>
      <c r="G567">
        <v>0</v>
      </c>
    </row>
    <row r="568" spans="1:7" x14ac:dyDescent="0.3">
      <c r="A568">
        <v>15953</v>
      </c>
      <c r="B568">
        <v>33.15</v>
      </c>
      <c r="C568">
        <v>480</v>
      </c>
      <c r="D568">
        <v>13</v>
      </c>
      <c r="E568">
        <v>25</v>
      </c>
      <c r="F568">
        <v>1.276712329</v>
      </c>
      <c r="G568">
        <v>1</v>
      </c>
    </row>
    <row r="569" spans="1:7" x14ac:dyDescent="0.3">
      <c r="A569">
        <v>16891</v>
      </c>
      <c r="B569">
        <v>2.95</v>
      </c>
      <c r="C569">
        <v>2</v>
      </c>
      <c r="D569">
        <v>1</v>
      </c>
      <c r="E569">
        <v>17</v>
      </c>
      <c r="F569">
        <v>1.7178082189999999</v>
      </c>
      <c r="G569">
        <v>0</v>
      </c>
    </row>
    <row r="570" spans="1:7" x14ac:dyDescent="0.3">
      <c r="A570">
        <v>13134</v>
      </c>
      <c r="B570">
        <v>2.95</v>
      </c>
      <c r="C570">
        <v>6</v>
      </c>
      <c r="D570">
        <v>1</v>
      </c>
      <c r="E570">
        <v>13</v>
      </c>
      <c r="F570">
        <v>0.64383561600000005</v>
      </c>
      <c r="G570">
        <v>0</v>
      </c>
    </row>
    <row r="571" spans="1:7" x14ac:dyDescent="0.3">
      <c r="A571">
        <v>15338</v>
      </c>
      <c r="B571">
        <v>2.95</v>
      </c>
      <c r="C571">
        <v>4</v>
      </c>
      <c r="D571">
        <v>1</v>
      </c>
      <c r="E571">
        <v>31</v>
      </c>
      <c r="F571">
        <v>1.8410958900000001</v>
      </c>
      <c r="G571">
        <v>0</v>
      </c>
    </row>
    <row r="572" spans="1:7" x14ac:dyDescent="0.3">
      <c r="A572">
        <v>16634</v>
      </c>
      <c r="B572">
        <v>5.9</v>
      </c>
      <c r="C572">
        <v>12</v>
      </c>
      <c r="D572">
        <v>2</v>
      </c>
      <c r="E572">
        <v>21</v>
      </c>
      <c r="F572">
        <v>1.868493151</v>
      </c>
      <c r="G572">
        <v>0</v>
      </c>
    </row>
    <row r="573" spans="1:7" x14ac:dyDescent="0.3">
      <c r="A573">
        <v>16771</v>
      </c>
      <c r="B573">
        <v>20.65</v>
      </c>
      <c r="C573">
        <v>39</v>
      </c>
      <c r="D573">
        <v>7</v>
      </c>
      <c r="E573">
        <v>25</v>
      </c>
      <c r="F573">
        <v>0.19178082199999999</v>
      </c>
      <c r="G573">
        <v>1</v>
      </c>
    </row>
    <row r="574" spans="1:7" x14ac:dyDescent="0.3">
      <c r="A574">
        <v>16849</v>
      </c>
      <c r="B574">
        <v>2.95</v>
      </c>
      <c r="C574">
        <v>6</v>
      </c>
      <c r="D574">
        <v>1</v>
      </c>
      <c r="E574">
        <v>6</v>
      </c>
      <c r="F574">
        <v>0.49589041099999998</v>
      </c>
      <c r="G574">
        <v>0</v>
      </c>
    </row>
    <row r="575" spans="1:7" x14ac:dyDescent="0.3">
      <c r="A575">
        <v>16992</v>
      </c>
      <c r="B575">
        <v>11.8</v>
      </c>
      <c r="C575">
        <v>48</v>
      </c>
      <c r="D575">
        <v>4</v>
      </c>
      <c r="E575">
        <v>29</v>
      </c>
      <c r="F575">
        <v>1.369863E-2</v>
      </c>
      <c r="G575">
        <v>1</v>
      </c>
    </row>
    <row r="576" spans="1:7" x14ac:dyDescent="0.3">
      <c r="A576">
        <v>13004</v>
      </c>
      <c r="B576">
        <v>20.65</v>
      </c>
      <c r="C576">
        <v>42</v>
      </c>
      <c r="D576">
        <v>7</v>
      </c>
      <c r="E576">
        <v>29</v>
      </c>
      <c r="F576">
        <v>0.350684932</v>
      </c>
      <c r="G576">
        <v>1</v>
      </c>
    </row>
    <row r="577" spans="1:7" x14ac:dyDescent="0.3">
      <c r="A577">
        <v>13681</v>
      </c>
      <c r="B577">
        <v>8.85</v>
      </c>
      <c r="C577">
        <v>14</v>
      </c>
      <c r="D577">
        <v>3</v>
      </c>
      <c r="E577">
        <v>22</v>
      </c>
      <c r="F577">
        <v>3.2876712000000002E-2</v>
      </c>
      <c r="G577">
        <v>1</v>
      </c>
    </row>
    <row r="578" spans="1:7" x14ac:dyDescent="0.3">
      <c r="A578">
        <v>14217</v>
      </c>
      <c r="B578">
        <v>2.95</v>
      </c>
      <c r="C578">
        <v>6</v>
      </c>
      <c r="D578">
        <v>1</v>
      </c>
      <c r="E578">
        <v>19</v>
      </c>
      <c r="F578">
        <v>1.04109589</v>
      </c>
      <c r="G578">
        <v>0</v>
      </c>
    </row>
    <row r="579" spans="1:7" x14ac:dyDescent="0.3">
      <c r="A579">
        <v>14680</v>
      </c>
      <c r="B579">
        <v>56.9</v>
      </c>
      <c r="C579">
        <v>721</v>
      </c>
      <c r="D579">
        <v>22</v>
      </c>
      <c r="E579">
        <v>29</v>
      </c>
      <c r="F579">
        <v>1.6</v>
      </c>
      <c r="G579">
        <v>1</v>
      </c>
    </row>
    <row r="580" spans="1:7" x14ac:dyDescent="0.3">
      <c r="A580">
        <v>16795</v>
      </c>
      <c r="B580">
        <v>2.95</v>
      </c>
      <c r="C580">
        <v>5</v>
      </c>
      <c r="D580">
        <v>1</v>
      </c>
      <c r="E580">
        <v>19</v>
      </c>
      <c r="F580">
        <v>1.1260273970000001</v>
      </c>
      <c r="G580">
        <v>0</v>
      </c>
    </row>
    <row r="581" spans="1:7" x14ac:dyDescent="0.3">
      <c r="A581">
        <v>17358</v>
      </c>
      <c r="B581">
        <v>8.85</v>
      </c>
      <c r="C581">
        <v>5</v>
      </c>
      <c r="D581">
        <v>3</v>
      </c>
      <c r="E581">
        <v>28</v>
      </c>
      <c r="F581">
        <v>1.0164383560000001</v>
      </c>
      <c r="G581">
        <v>1</v>
      </c>
    </row>
    <row r="582" spans="1:7" x14ac:dyDescent="0.3">
      <c r="A582">
        <v>13369</v>
      </c>
      <c r="B582">
        <v>5.9</v>
      </c>
      <c r="C582">
        <v>24</v>
      </c>
      <c r="D582">
        <v>2</v>
      </c>
      <c r="E582">
        <v>9</v>
      </c>
      <c r="F582">
        <v>0.98630136999999996</v>
      </c>
      <c r="G582">
        <v>0</v>
      </c>
    </row>
    <row r="583" spans="1:7" x14ac:dyDescent="0.3">
      <c r="A583">
        <v>13980</v>
      </c>
      <c r="B583">
        <v>2.95</v>
      </c>
      <c r="C583">
        <v>4</v>
      </c>
      <c r="D583">
        <v>1</v>
      </c>
      <c r="E583">
        <v>21</v>
      </c>
      <c r="F583">
        <v>1.7835616439999999</v>
      </c>
      <c r="G583">
        <v>0</v>
      </c>
    </row>
    <row r="584" spans="1:7" x14ac:dyDescent="0.3">
      <c r="A584">
        <v>14099</v>
      </c>
      <c r="B584">
        <v>2.95</v>
      </c>
      <c r="C584">
        <v>2</v>
      </c>
      <c r="D584">
        <v>1</v>
      </c>
      <c r="E584">
        <v>29</v>
      </c>
      <c r="F584">
        <v>1.0136986299999999</v>
      </c>
      <c r="G584">
        <v>0</v>
      </c>
    </row>
    <row r="585" spans="1:7" x14ac:dyDescent="0.3">
      <c r="A585">
        <v>14930</v>
      </c>
      <c r="B585">
        <v>5.9</v>
      </c>
      <c r="C585">
        <v>18</v>
      </c>
      <c r="D585">
        <v>2</v>
      </c>
      <c r="E585">
        <v>26</v>
      </c>
      <c r="F585">
        <v>1.273972603</v>
      </c>
      <c r="G585">
        <v>0</v>
      </c>
    </row>
    <row r="586" spans="1:7" x14ac:dyDescent="0.3">
      <c r="A586">
        <v>15023</v>
      </c>
      <c r="B586">
        <v>20.399999999999999</v>
      </c>
      <c r="C586">
        <v>256</v>
      </c>
      <c r="D586">
        <v>8</v>
      </c>
      <c r="E586">
        <v>31</v>
      </c>
      <c r="F586">
        <v>9.3150684999999997E-2</v>
      </c>
      <c r="G586">
        <v>1</v>
      </c>
    </row>
    <row r="587" spans="1:7" x14ac:dyDescent="0.3">
      <c r="A587">
        <v>15353</v>
      </c>
      <c r="B587">
        <v>8.85</v>
      </c>
      <c r="C587">
        <v>22</v>
      </c>
      <c r="D587">
        <v>3</v>
      </c>
      <c r="E587">
        <v>18</v>
      </c>
      <c r="F587">
        <v>1.043835616</v>
      </c>
      <c r="G587">
        <v>1</v>
      </c>
    </row>
    <row r="588" spans="1:7" x14ac:dyDescent="0.3">
      <c r="A588">
        <v>16064</v>
      </c>
      <c r="B588">
        <v>2.95</v>
      </c>
      <c r="C588">
        <v>2</v>
      </c>
      <c r="D588">
        <v>1</v>
      </c>
      <c r="E588">
        <v>14</v>
      </c>
      <c r="F588">
        <v>1.9726027399999999</v>
      </c>
      <c r="G588">
        <v>0</v>
      </c>
    </row>
    <row r="589" spans="1:7" x14ac:dyDescent="0.3">
      <c r="A589">
        <v>17165</v>
      </c>
      <c r="B589">
        <v>2.95</v>
      </c>
      <c r="C589">
        <v>18</v>
      </c>
      <c r="D589">
        <v>1</v>
      </c>
      <c r="E589">
        <v>11</v>
      </c>
      <c r="F589">
        <v>1.980821918</v>
      </c>
      <c r="G589">
        <v>0</v>
      </c>
    </row>
    <row r="590" spans="1:7" x14ac:dyDescent="0.3">
      <c r="A590">
        <v>18167</v>
      </c>
      <c r="B590">
        <v>5.9</v>
      </c>
      <c r="C590">
        <v>24</v>
      </c>
      <c r="D590">
        <v>2</v>
      </c>
      <c r="E590">
        <v>26</v>
      </c>
      <c r="F590">
        <v>0.27397260299999998</v>
      </c>
      <c r="G590">
        <v>0</v>
      </c>
    </row>
    <row r="591" spans="1:7" x14ac:dyDescent="0.3">
      <c r="A591">
        <v>18245</v>
      </c>
      <c r="B591">
        <v>17.7</v>
      </c>
      <c r="C591">
        <v>42</v>
      </c>
      <c r="D591">
        <v>6</v>
      </c>
      <c r="E591">
        <v>26</v>
      </c>
      <c r="F591">
        <v>1.3589041100000001</v>
      </c>
      <c r="G591">
        <v>1</v>
      </c>
    </row>
    <row r="592" spans="1:7" x14ac:dyDescent="0.3">
      <c r="A592">
        <v>18283</v>
      </c>
      <c r="B592">
        <v>20.65</v>
      </c>
      <c r="C592">
        <v>13</v>
      </c>
      <c r="D592">
        <v>7</v>
      </c>
      <c r="E592">
        <v>28</v>
      </c>
      <c r="F592">
        <v>1.6876712330000001</v>
      </c>
      <c r="G592">
        <v>1</v>
      </c>
    </row>
    <row r="593" spans="1:7" x14ac:dyDescent="0.3">
      <c r="A593">
        <v>13346</v>
      </c>
      <c r="B593">
        <v>2.95</v>
      </c>
      <c r="C593">
        <v>18</v>
      </c>
      <c r="D593">
        <v>1</v>
      </c>
      <c r="E593">
        <v>3</v>
      </c>
      <c r="F593">
        <v>1.2520547950000001</v>
      </c>
      <c r="G593">
        <v>0</v>
      </c>
    </row>
    <row r="594" spans="1:7" x14ac:dyDescent="0.3">
      <c r="A594">
        <v>15439</v>
      </c>
      <c r="B594">
        <v>5.0999999999999996</v>
      </c>
      <c r="C594">
        <v>64</v>
      </c>
      <c r="D594">
        <v>2</v>
      </c>
      <c r="E594">
        <v>31</v>
      </c>
      <c r="F594">
        <v>1.0931506849999999</v>
      </c>
      <c r="G594">
        <v>0</v>
      </c>
    </row>
    <row r="595" spans="1:7" x14ac:dyDescent="0.3">
      <c r="A595">
        <v>15511</v>
      </c>
      <c r="B595">
        <v>2.95</v>
      </c>
      <c r="C595">
        <v>2</v>
      </c>
      <c r="D595">
        <v>1</v>
      </c>
      <c r="E595">
        <v>15</v>
      </c>
      <c r="F595">
        <v>0.219178082</v>
      </c>
      <c r="G595">
        <v>0</v>
      </c>
    </row>
    <row r="596" spans="1:7" x14ac:dyDescent="0.3">
      <c r="A596">
        <v>15778</v>
      </c>
      <c r="B596">
        <v>2.95</v>
      </c>
      <c r="C596">
        <v>6</v>
      </c>
      <c r="D596">
        <v>1</v>
      </c>
      <c r="E596">
        <v>4</v>
      </c>
      <c r="F596">
        <v>1.167123288</v>
      </c>
      <c r="G596">
        <v>0</v>
      </c>
    </row>
    <row r="597" spans="1:7" x14ac:dyDescent="0.3">
      <c r="A597">
        <v>16450</v>
      </c>
      <c r="B597">
        <v>5.9</v>
      </c>
      <c r="C597">
        <v>30</v>
      </c>
      <c r="D597">
        <v>2</v>
      </c>
      <c r="E597">
        <v>21</v>
      </c>
      <c r="F597">
        <v>1.7835616439999999</v>
      </c>
      <c r="G597">
        <v>0</v>
      </c>
    </row>
    <row r="598" spans="1:7" x14ac:dyDescent="0.3">
      <c r="A598">
        <v>16631</v>
      </c>
      <c r="B598">
        <v>14.75</v>
      </c>
      <c r="C598">
        <v>48</v>
      </c>
      <c r="D598">
        <v>5</v>
      </c>
      <c r="E598">
        <v>26</v>
      </c>
      <c r="F598">
        <v>1.769863014</v>
      </c>
      <c r="G598">
        <v>1</v>
      </c>
    </row>
    <row r="599" spans="1:7" x14ac:dyDescent="0.3">
      <c r="A599">
        <v>16784</v>
      </c>
      <c r="B599">
        <v>5.9</v>
      </c>
      <c r="C599">
        <v>8</v>
      </c>
      <c r="D599">
        <v>2</v>
      </c>
      <c r="E599">
        <v>28</v>
      </c>
      <c r="F599">
        <v>1.0164383560000001</v>
      </c>
      <c r="G599">
        <v>0</v>
      </c>
    </row>
    <row r="600" spans="1:7" x14ac:dyDescent="0.3">
      <c r="A600">
        <v>16933</v>
      </c>
      <c r="B600">
        <v>2.5499999999999998</v>
      </c>
      <c r="C600">
        <v>32</v>
      </c>
      <c r="D600">
        <v>1</v>
      </c>
      <c r="E600">
        <v>20</v>
      </c>
      <c r="F600">
        <v>1.871232877</v>
      </c>
      <c r="G600">
        <v>0</v>
      </c>
    </row>
    <row r="601" spans="1:7" x14ac:dyDescent="0.3">
      <c r="A601">
        <v>17624</v>
      </c>
      <c r="B601">
        <v>2.95</v>
      </c>
      <c r="C601">
        <v>6</v>
      </c>
      <c r="D601">
        <v>1</v>
      </c>
      <c r="E601">
        <v>28</v>
      </c>
      <c r="F601">
        <v>1.1835616440000001</v>
      </c>
      <c r="G601">
        <v>0</v>
      </c>
    </row>
    <row r="602" spans="1:7" x14ac:dyDescent="0.3">
      <c r="A602">
        <v>17663</v>
      </c>
      <c r="B602">
        <v>26.55</v>
      </c>
      <c r="C602">
        <v>60</v>
      </c>
      <c r="D602">
        <v>9</v>
      </c>
      <c r="E602">
        <v>26</v>
      </c>
      <c r="F602">
        <v>1.6082191779999999</v>
      </c>
      <c r="G602">
        <v>1</v>
      </c>
    </row>
    <row r="603" spans="1:7" x14ac:dyDescent="0.3">
      <c r="A603">
        <v>17779</v>
      </c>
      <c r="B603">
        <v>2.95</v>
      </c>
      <c r="C603">
        <v>1</v>
      </c>
      <c r="D603">
        <v>1</v>
      </c>
      <c r="E603">
        <v>13</v>
      </c>
      <c r="F603">
        <v>0.22465753399999999</v>
      </c>
      <c r="G603">
        <v>0</v>
      </c>
    </row>
    <row r="604" spans="1:7" x14ac:dyDescent="0.3">
      <c r="A604">
        <v>17850</v>
      </c>
      <c r="B604">
        <v>227.75</v>
      </c>
      <c r="C604">
        <v>874</v>
      </c>
      <c r="D604">
        <v>89</v>
      </c>
      <c r="E604">
        <v>25</v>
      </c>
      <c r="F604">
        <v>1.77260274</v>
      </c>
      <c r="G604">
        <v>1</v>
      </c>
    </row>
    <row r="605" spans="1:7" x14ac:dyDescent="0.3">
      <c r="A605">
        <v>13562</v>
      </c>
      <c r="B605">
        <v>11.8</v>
      </c>
      <c r="C605">
        <v>72</v>
      </c>
      <c r="D605">
        <v>4</v>
      </c>
      <c r="E605">
        <v>29</v>
      </c>
      <c r="F605">
        <v>1.4328767120000001</v>
      </c>
      <c r="G605">
        <v>1</v>
      </c>
    </row>
    <row r="606" spans="1:7" x14ac:dyDescent="0.3">
      <c r="A606">
        <v>15058</v>
      </c>
      <c r="B606">
        <v>2.95</v>
      </c>
      <c r="C606">
        <v>2</v>
      </c>
      <c r="D606">
        <v>1</v>
      </c>
      <c r="E606">
        <v>29</v>
      </c>
      <c r="F606">
        <v>1.265753425</v>
      </c>
      <c r="G606">
        <v>0</v>
      </c>
    </row>
    <row r="607" spans="1:7" x14ac:dyDescent="0.3">
      <c r="A607">
        <v>15750</v>
      </c>
      <c r="B607">
        <v>11.8</v>
      </c>
      <c r="C607">
        <v>18</v>
      </c>
      <c r="D607">
        <v>4</v>
      </c>
      <c r="E607">
        <v>26</v>
      </c>
      <c r="F607">
        <v>1.526027397</v>
      </c>
      <c r="G607">
        <v>1</v>
      </c>
    </row>
    <row r="608" spans="1:7" x14ac:dyDescent="0.3">
      <c r="A608">
        <v>15956</v>
      </c>
      <c r="B608">
        <v>2.5499999999999998</v>
      </c>
      <c r="C608">
        <v>128</v>
      </c>
      <c r="D608">
        <v>1</v>
      </c>
      <c r="E608">
        <v>13</v>
      </c>
      <c r="F608">
        <v>1.9753424660000001</v>
      </c>
      <c r="G608">
        <v>0</v>
      </c>
    </row>
    <row r="609" spans="1:7" x14ac:dyDescent="0.3">
      <c r="A609">
        <v>16395</v>
      </c>
      <c r="B609">
        <v>2.95</v>
      </c>
      <c r="C609">
        <v>2</v>
      </c>
      <c r="D609">
        <v>1</v>
      </c>
      <c r="E609">
        <v>11</v>
      </c>
      <c r="F609">
        <v>1.0630136990000001</v>
      </c>
      <c r="G609">
        <v>0</v>
      </c>
    </row>
    <row r="610" spans="1:7" x14ac:dyDescent="0.3">
      <c r="A610">
        <v>16773</v>
      </c>
      <c r="B610">
        <v>11.8</v>
      </c>
      <c r="C610">
        <v>15</v>
      </c>
      <c r="D610">
        <v>4</v>
      </c>
      <c r="E610">
        <v>29</v>
      </c>
      <c r="F610">
        <v>1.1808219179999999</v>
      </c>
      <c r="G610">
        <v>1</v>
      </c>
    </row>
    <row r="611" spans="1:7" x14ac:dyDescent="0.3">
      <c r="A611">
        <v>16792</v>
      </c>
      <c r="B611">
        <v>5.9</v>
      </c>
      <c r="C611">
        <v>6</v>
      </c>
      <c r="D611">
        <v>2</v>
      </c>
      <c r="E611">
        <v>30</v>
      </c>
      <c r="F611">
        <v>1.5972602739999999</v>
      </c>
      <c r="G611">
        <v>0</v>
      </c>
    </row>
    <row r="612" spans="1:7" x14ac:dyDescent="0.3">
      <c r="A612">
        <v>17978</v>
      </c>
      <c r="B612">
        <v>2.95</v>
      </c>
      <c r="C612">
        <v>2</v>
      </c>
      <c r="D612">
        <v>1</v>
      </c>
      <c r="E612">
        <v>8</v>
      </c>
      <c r="F612">
        <v>1.989041096</v>
      </c>
      <c r="G612">
        <v>0</v>
      </c>
    </row>
    <row r="613" spans="1:7" x14ac:dyDescent="0.3">
      <c r="A613">
        <v>12512</v>
      </c>
      <c r="B613">
        <v>5.9</v>
      </c>
      <c r="C613">
        <v>2</v>
      </c>
      <c r="D613">
        <v>2</v>
      </c>
      <c r="E613">
        <v>4</v>
      </c>
      <c r="F613">
        <v>0.16712328800000001</v>
      </c>
      <c r="G613">
        <v>0</v>
      </c>
    </row>
    <row r="614" spans="1:7" x14ac:dyDescent="0.3">
      <c r="A614">
        <v>12986</v>
      </c>
      <c r="B614">
        <v>11.8</v>
      </c>
      <c r="C614">
        <v>42</v>
      </c>
      <c r="D614">
        <v>4</v>
      </c>
      <c r="E614">
        <v>25</v>
      </c>
      <c r="F614">
        <v>1.4438356160000001</v>
      </c>
      <c r="G614">
        <v>1</v>
      </c>
    </row>
    <row r="615" spans="1:7" x14ac:dyDescent="0.3">
      <c r="A615">
        <v>13118</v>
      </c>
      <c r="B615">
        <v>2.95</v>
      </c>
      <c r="C615">
        <v>4</v>
      </c>
      <c r="D615">
        <v>1</v>
      </c>
      <c r="E615">
        <v>20</v>
      </c>
      <c r="F615">
        <v>3.8356163999999998E-2</v>
      </c>
      <c r="G615">
        <v>0</v>
      </c>
    </row>
    <row r="616" spans="1:7" x14ac:dyDescent="0.3">
      <c r="A616">
        <v>13680</v>
      </c>
      <c r="B616">
        <v>18.25</v>
      </c>
      <c r="C616">
        <v>198</v>
      </c>
      <c r="D616">
        <v>7</v>
      </c>
      <c r="E616">
        <v>31</v>
      </c>
      <c r="F616">
        <v>9.3150684999999997E-2</v>
      </c>
      <c r="G616">
        <v>1</v>
      </c>
    </row>
    <row r="617" spans="1:7" x14ac:dyDescent="0.3">
      <c r="A617">
        <v>13939</v>
      </c>
      <c r="B617">
        <v>5.9</v>
      </c>
      <c r="C617">
        <v>12</v>
      </c>
      <c r="D617">
        <v>2</v>
      </c>
      <c r="E617">
        <v>19</v>
      </c>
      <c r="F617">
        <v>1.62739726</v>
      </c>
      <c r="G617">
        <v>0</v>
      </c>
    </row>
    <row r="618" spans="1:7" x14ac:dyDescent="0.3">
      <c r="A618">
        <v>13996</v>
      </c>
      <c r="B618">
        <v>2.95</v>
      </c>
      <c r="C618">
        <v>12</v>
      </c>
      <c r="D618">
        <v>1</v>
      </c>
      <c r="E618">
        <v>18</v>
      </c>
      <c r="F618">
        <v>1.043835616</v>
      </c>
      <c r="G618">
        <v>0</v>
      </c>
    </row>
    <row r="619" spans="1:7" x14ac:dyDescent="0.3">
      <c r="A619">
        <v>14567</v>
      </c>
      <c r="B619">
        <v>2.95</v>
      </c>
      <c r="C619">
        <v>12</v>
      </c>
      <c r="D619">
        <v>1</v>
      </c>
      <c r="E619">
        <v>1</v>
      </c>
      <c r="F619">
        <v>0.34246575299999998</v>
      </c>
      <c r="G619">
        <v>0</v>
      </c>
    </row>
    <row r="620" spans="1:7" x14ac:dyDescent="0.3">
      <c r="A620">
        <v>15129</v>
      </c>
      <c r="B620">
        <v>17.7</v>
      </c>
      <c r="C620">
        <v>90</v>
      </c>
      <c r="D620">
        <v>6</v>
      </c>
      <c r="E620">
        <v>22</v>
      </c>
      <c r="F620">
        <v>1.452054795</v>
      </c>
      <c r="G620">
        <v>1</v>
      </c>
    </row>
    <row r="621" spans="1:7" x14ac:dyDescent="0.3">
      <c r="A621">
        <v>16221</v>
      </c>
      <c r="B621">
        <v>14.75</v>
      </c>
      <c r="C621">
        <v>16</v>
      </c>
      <c r="D621">
        <v>5</v>
      </c>
      <c r="E621">
        <v>17</v>
      </c>
      <c r="F621">
        <v>1.131506849</v>
      </c>
      <c r="G621">
        <v>1</v>
      </c>
    </row>
    <row r="622" spans="1:7" x14ac:dyDescent="0.3">
      <c r="A622">
        <v>17625</v>
      </c>
      <c r="B622">
        <v>20.65</v>
      </c>
      <c r="C622">
        <v>39</v>
      </c>
      <c r="D622">
        <v>7</v>
      </c>
      <c r="E622">
        <v>31</v>
      </c>
      <c r="F622">
        <v>1.8410958900000001</v>
      </c>
      <c r="G622">
        <v>1</v>
      </c>
    </row>
    <row r="623" spans="1:7" x14ac:dyDescent="0.3">
      <c r="A623">
        <v>12842</v>
      </c>
      <c r="B623">
        <v>2.5499999999999998</v>
      </c>
      <c r="C623">
        <v>32</v>
      </c>
      <c r="D623">
        <v>1</v>
      </c>
      <c r="E623">
        <v>30</v>
      </c>
      <c r="F623">
        <v>0.178082192</v>
      </c>
      <c r="G623">
        <v>0</v>
      </c>
    </row>
    <row r="624" spans="1:7" x14ac:dyDescent="0.3">
      <c r="A624">
        <v>13486</v>
      </c>
      <c r="B624">
        <v>2.95</v>
      </c>
      <c r="C624">
        <v>6</v>
      </c>
      <c r="D624">
        <v>1</v>
      </c>
      <c r="E624">
        <v>3</v>
      </c>
      <c r="F624">
        <v>0.33698630099999999</v>
      </c>
      <c r="G624">
        <v>0</v>
      </c>
    </row>
    <row r="625" spans="1:7" x14ac:dyDescent="0.3">
      <c r="A625">
        <v>16085</v>
      </c>
      <c r="B625">
        <v>20.65</v>
      </c>
      <c r="C625">
        <v>46</v>
      </c>
      <c r="D625">
        <v>7</v>
      </c>
      <c r="E625">
        <v>31</v>
      </c>
      <c r="F625">
        <v>1.6794520550000001</v>
      </c>
      <c r="G625">
        <v>1</v>
      </c>
    </row>
    <row r="626" spans="1:7" x14ac:dyDescent="0.3">
      <c r="A626">
        <v>16477</v>
      </c>
      <c r="B626">
        <v>17.7</v>
      </c>
      <c r="C626">
        <v>42</v>
      </c>
      <c r="D626">
        <v>6</v>
      </c>
      <c r="E626">
        <v>22</v>
      </c>
      <c r="F626">
        <v>0.95068493200000004</v>
      </c>
      <c r="G626">
        <v>1</v>
      </c>
    </row>
    <row r="627" spans="1:7" x14ac:dyDescent="0.3">
      <c r="A627">
        <v>17137</v>
      </c>
      <c r="B627">
        <v>11.8</v>
      </c>
      <c r="C627">
        <v>29</v>
      </c>
      <c r="D627">
        <v>4</v>
      </c>
      <c r="E627">
        <v>31</v>
      </c>
      <c r="F627">
        <v>1.8410958900000001</v>
      </c>
      <c r="G627">
        <v>1</v>
      </c>
    </row>
    <row r="628" spans="1:7" x14ac:dyDescent="0.3">
      <c r="A628">
        <v>18194</v>
      </c>
      <c r="B628">
        <v>2.5499999999999998</v>
      </c>
      <c r="C628">
        <v>64</v>
      </c>
      <c r="D628">
        <v>1</v>
      </c>
      <c r="E628">
        <v>18</v>
      </c>
      <c r="F628">
        <v>0.210958904</v>
      </c>
      <c r="G628">
        <v>0</v>
      </c>
    </row>
    <row r="629" spans="1:7" x14ac:dyDescent="0.3">
      <c r="A629">
        <v>18212</v>
      </c>
      <c r="B629">
        <v>5.9</v>
      </c>
      <c r="C629">
        <v>20</v>
      </c>
      <c r="D629">
        <v>2</v>
      </c>
      <c r="E629">
        <v>31</v>
      </c>
      <c r="F629">
        <v>1.8410958900000001</v>
      </c>
      <c r="G629">
        <v>0</v>
      </c>
    </row>
    <row r="630" spans="1:7" x14ac:dyDescent="0.3">
      <c r="A630">
        <v>13116</v>
      </c>
      <c r="B630">
        <v>2.95</v>
      </c>
      <c r="C630">
        <v>6</v>
      </c>
      <c r="D630">
        <v>1</v>
      </c>
      <c r="E630">
        <v>24</v>
      </c>
      <c r="F630">
        <v>0.36438356199999999</v>
      </c>
      <c r="G630">
        <v>0</v>
      </c>
    </row>
    <row r="631" spans="1:7" x14ac:dyDescent="0.3">
      <c r="A631">
        <v>14505</v>
      </c>
      <c r="B631">
        <v>32.450000000000003</v>
      </c>
      <c r="C631">
        <v>58</v>
      </c>
      <c r="D631">
        <v>11</v>
      </c>
      <c r="E631">
        <v>31</v>
      </c>
      <c r="F631">
        <v>1.0931506849999999</v>
      </c>
      <c r="G631">
        <v>1</v>
      </c>
    </row>
    <row r="632" spans="1:7" x14ac:dyDescent="0.3">
      <c r="A632">
        <v>14751</v>
      </c>
      <c r="B632">
        <v>2.95</v>
      </c>
      <c r="C632">
        <v>6</v>
      </c>
      <c r="D632">
        <v>1</v>
      </c>
      <c r="E632">
        <v>13</v>
      </c>
      <c r="F632">
        <v>1.9753424660000001</v>
      </c>
      <c r="G632">
        <v>0</v>
      </c>
    </row>
    <row r="633" spans="1:7" x14ac:dyDescent="0.3">
      <c r="A633">
        <v>15323</v>
      </c>
      <c r="B633">
        <v>2.95</v>
      </c>
      <c r="C633">
        <v>6</v>
      </c>
      <c r="D633">
        <v>1</v>
      </c>
      <c r="E633">
        <v>26</v>
      </c>
      <c r="F633">
        <v>1.526027397</v>
      </c>
      <c r="G633">
        <v>0</v>
      </c>
    </row>
    <row r="634" spans="1:7" x14ac:dyDescent="0.3">
      <c r="A634">
        <v>15416</v>
      </c>
      <c r="B634">
        <v>2.95</v>
      </c>
      <c r="C634">
        <v>6</v>
      </c>
      <c r="D634">
        <v>1</v>
      </c>
      <c r="E634">
        <v>7</v>
      </c>
      <c r="F634">
        <v>0.41095890400000001</v>
      </c>
      <c r="G634">
        <v>0</v>
      </c>
    </row>
    <row r="635" spans="1:7" x14ac:dyDescent="0.3">
      <c r="A635">
        <v>15640</v>
      </c>
      <c r="B635">
        <v>40.799999999999997</v>
      </c>
      <c r="C635">
        <v>512</v>
      </c>
      <c r="D635">
        <v>16</v>
      </c>
      <c r="E635">
        <v>24</v>
      </c>
      <c r="F635">
        <v>1.1123287669999999</v>
      </c>
      <c r="G635">
        <v>1</v>
      </c>
    </row>
    <row r="636" spans="1:7" x14ac:dyDescent="0.3">
      <c r="A636">
        <v>16261</v>
      </c>
      <c r="B636">
        <v>2.95</v>
      </c>
      <c r="C636">
        <v>2</v>
      </c>
      <c r="D636">
        <v>1</v>
      </c>
      <c r="E636">
        <v>7</v>
      </c>
      <c r="F636">
        <v>0.66027397300000001</v>
      </c>
      <c r="G636">
        <v>0</v>
      </c>
    </row>
    <row r="637" spans="1:7" x14ac:dyDescent="0.3">
      <c r="A637">
        <v>16360</v>
      </c>
      <c r="B637">
        <v>11.8</v>
      </c>
      <c r="C637">
        <v>10</v>
      </c>
      <c r="D637">
        <v>4</v>
      </c>
      <c r="E637">
        <v>20</v>
      </c>
      <c r="F637">
        <v>3.8356163999999998E-2</v>
      </c>
      <c r="G637">
        <v>1</v>
      </c>
    </row>
    <row r="638" spans="1:7" x14ac:dyDescent="0.3">
      <c r="A638">
        <v>17908</v>
      </c>
      <c r="B638">
        <v>2.95</v>
      </c>
      <c r="C638">
        <v>2</v>
      </c>
      <c r="D638">
        <v>1</v>
      </c>
      <c r="E638">
        <v>23</v>
      </c>
      <c r="F638">
        <v>1.3671232879999999</v>
      </c>
      <c r="G638">
        <v>0</v>
      </c>
    </row>
    <row r="639" spans="1:7" x14ac:dyDescent="0.3">
      <c r="A639">
        <v>12428</v>
      </c>
      <c r="B639">
        <v>2.95</v>
      </c>
      <c r="C639">
        <v>6</v>
      </c>
      <c r="D639">
        <v>1</v>
      </c>
      <c r="E639">
        <v>1</v>
      </c>
      <c r="F639">
        <v>0.76164383599999996</v>
      </c>
      <c r="G639">
        <v>0</v>
      </c>
    </row>
    <row r="640" spans="1:7" x14ac:dyDescent="0.3">
      <c r="A640">
        <v>13454</v>
      </c>
      <c r="B640">
        <v>2.95</v>
      </c>
      <c r="C640">
        <v>12</v>
      </c>
      <c r="D640">
        <v>1</v>
      </c>
      <c r="E640">
        <v>8</v>
      </c>
      <c r="F640">
        <v>1.7424657530000001</v>
      </c>
      <c r="G640">
        <v>0</v>
      </c>
    </row>
    <row r="641" spans="1:7" x14ac:dyDescent="0.3">
      <c r="A641">
        <v>14067</v>
      </c>
      <c r="B641">
        <v>2.95</v>
      </c>
      <c r="C641">
        <v>1</v>
      </c>
      <c r="D641">
        <v>1</v>
      </c>
      <c r="E641">
        <v>7</v>
      </c>
      <c r="F641">
        <v>0.15890410999999999</v>
      </c>
      <c r="G641">
        <v>0</v>
      </c>
    </row>
    <row r="642" spans="1:7" x14ac:dyDescent="0.3">
      <c r="A642">
        <v>15081</v>
      </c>
      <c r="B642">
        <v>32.450000000000003</v>
      </c>
      <c r="C642">
        <v>96</v>
      </c>
      <c r="D642">
        <v>11</v>
      </c>
      <c r="E642">
        <v>26</v>
      </c>
      <c r="F642">
        <v>1.021917808</v>
      </c>
      <c r="G642">
        <v>1</v>
      </c>
    </row>
    <row r="643" spans="1:7" x14ac:dyDescent="0.3">
      <c r="A643">
        <v>15892</v>
      </c>
      <c r="B643">
        <v>2.95</v>
      </c>
      <c r="C643">
        <v>1</v>
      </c>
      <c r="D643">
        <v>1</v>
      </c>
      <c r="E643">
        <v>8</v>
      </c>
      <c r="F643">
        <v>1.8191780820000001</v>
      </c>
      <c r="G643">
        <v>0</v>
      </c>
    </row>
    <row r="644" spans="1:7" x14ac:dyDescent="0.3">
      <c r="A644">
        <v>16779</v>
      </c>
      <c r="B644">
        <v>16.5</v>
      </c>
      <c r="C644">
        <v>110</v>
      </c>
      <c r="D644">
        <v>6</v>
      </c>
      <c r="E644">
        <v>25</v>
      </c>
      <c r="F644">
        <v>1.4438356160000001</v>
      </c>
      <c r="G644">
        <v>1</v>
      </c>
    </row>
    <row r="645" spans="1:7" x14ac:dyDescent="0.3">
      <c r="A645">
        <v>18149</v>
      </c>
      <c r="B645">
        <v>8.85</v>
      </c>
      <c r="C645">
        <v>30</v>
      </c>
      <c r="D645">
        <v>3</v>
      </c>
      <c r="E645">
        <v>29</v>
      </c>
      <c r="F645">
        <v>1.265753425</v>
      </c>
      <c r="G645">
        <v>1</v>
      </c>
    </row>
    <row r="646" spans="1:7" x14ac:dyDescent="0.3">
      <c r="A646">
        <v>14627</v>
      </c>
      <c r="B646">
        <v>2.95</v>
      </c>
      <c r="C646">
        <v>6</v>
      </c>
      <c r="D646">
        <v>1</v>
      </c>
      <c r="E646">
        <v>25</v>
      </c>
      <c r="F646">
        <v>1.0246575339999999</v>
      </c>
      <c r="G646">
        <v>0</v>
      </c>
    </row>
    <row r="647" spans="1:7" x14ac:dyDescent="0.3">
      <c r="A647">
        <v>14867</v>
      </c>
      <c r="B647">
        <v>8.85</v>
      </c>
      <c r="C647">
        <v>18</v>
      </c>
      <c r="D647">
        <v>3</v>
      </c>
      <c r="E647">
        <v>14</v>
      </c>
      <c r="F647">
        <v>1.6410958899999999</v>
      </c>
      <c r="G647">
        <v>1</v>
      </c>
    </row>
    <row r="648" spans="1:7" x14ac:dyDescent="0.3">
      <c r="A648">
        <v>15710</v>
      </c>
      <c r="B648">
        <v>2.95</v>
      </c>
      <c r="C648">
        <v>7</v>
      </c>
      <c r="D648">
        <v>1</v>
      </c>
      <c r="E648">
        <v>18</v>
      </c>
      <c r="F648">
        <v>1.128767123</v>
      </c>
      <c r="G648">
        <v>0</v>
      </c>
    </row>
    <row r="649" spans="1:7" x14ac:dyDescent="0.3">
      <c r="A649">
        <v>15800</v>
      </c>
      <c r="B649">
        <v>5.9</v>
      </c>
      <c r="C649">
        <v>3</v>
      </c>
      <c r="D649">
        <v>2</v>
      </c>
      <c r="E649">
        <v>24</v>
      </c>
      <c r="F649">
        <v>0.27945205499999998</v>
      </c>
      <c r="G649">
        <v>0</v>
      </c>
    </row>
    <row r="650" spans="1:7" x14ac:dyDescent="0.3">
      <c r="A650">
        <v>16040</v>
      </c>
      <c r="B650">
        <v>2.95</v>
      </c>
      <c r="C650">
        <v>6</v>
      </c>
      <c r="D650">
        <v>1</v>
      </c>
      <c r="E650">
        <v>5</v>
      </c>
      <c r="F650">
        <v>0.16438356200000001</v>
      </c>
      <c r="G650">
        <v>0</v>
      </c>
    </row>
    <row r="651" spans="1:7" x14ac:dyDescent="0.3">
      <c r="A651">
        <v>17112</v>
      </c>
      <c r="B651">
        <v>2.95</v>
      </c>
      <c r="C651">
        <v>2</v>
      </c>
      <c r="D651">
        <v>1</v>
      </c>
      <c r="E651">
        <v>25</v>
      </c>
      <c r="F651">
        <v>1.3616438360000001</v>
      </c>
      <c r="G651">
        <v>0</v>
      </c>
    </row>
    <row r="652" spans="1:7" x14ac:dyDescent="0.3">
      <c r="A652">
        <v>18257</v>
      </c>
      <c r="B652">
        <v>2.95</v>
      </c>
      <c r="C652">
        <v>6</v>
      </c>
      <c r="D652">
        <v>1</v>
      </c>
      <c r="E652">
        <v>17</v>
      </c>
      <c r="F652">
        <v>0.29863013700000002</v>
      </c>
      <c r="G652">
        <v>0</v>
      </c>
    </row>
    <row r="653" spans="1:7" x14ac:dyDescent="0.3">
      <c r="A653">
        <v>12987</v>
      </c>
      <c r="B653">
        <v>2.95</v>
      </c>
      <c r="C653">
        <v>6</v>
      </c>
      <c r="D653">
        <v>1</v>
      </c>
      <c r="E653">
        <v>8</v>
      </c>
      <c r="F653">
        <v>1.6575342470000001</v>
      </c>
      <c r="G653">
        <v>0</v>
      </c>
    </row>
    <row r="654" spans="1:7" x14ac:dyDescent="0.3">
      <c r="A654">
        <v>13190</v>
      </c>
      <c r="B654">
        <v>5.9</v>
      </c>
      <c r="C654">
        <v>14</v>
      </c>
      <c r="D654">
        <v>2</v>
      </c>
      <c r="E654">
        <v>31</v>
      </c>
      <c r="F654">
        <v>1.8410958900000001</v>
      </c>
      <c r="G654">
        <v>0</v>
      </c>
    </row>
    <row r="655" spans="1:7" x14ac:dyDescent="0.3">
      <c r="A655">
        <v>13627</v>
      </c>
      <c r="B655">
        <v>2.95</v>
      </c>
      <c r="C655">
        <v>6</v>
      </c>
      <c r="D655">
        <v>1</v>
      </c>
      <c r="E655">
        <v>8</v>
      </c>
      <c r="F655">
        <v>1.3232876710000001</v>
      </c>
      <c r="G655">
        <v>0</v>
      </c>
    </row>
    <row r="656" spans="1:7" x14ac:dyDescent="0.3">
      <c r="A656">
        <v>15176</v>
      </c>
      <c r="B656">
        <v>2.95</v>
      </c>
      <c r="C656">
        <v>12</v>
      </c>
      <c r="D656">
        <v>1</v>
      </c>
      <c r="E656">
        <v>10</v>
      </c>
      <c r="F656">
        <v>1.81369863</v>
      </c>
      <c r="G656">
        <v>0</v>
      </c>
    </row>
    <row r="657" spans="1:7" x14ac:dyDescent="0.3">
      <c r="A657">
        <v>15453</v>
      </c>
      <c r="B657">
        <v>8.85</v>
      </c>
      <c r="C657">
        <v>6</v>
      </c>
      <c r="D657">
        <v>3</v>
      </c>
      <c r="E657">
        <v>14</v>
      </c>
      <c r="F657">
        <v>0.139726027</v>
      </c>
      <c r="G657">
        <v>1</v>
      </c>
    </row>
    <row r="658" spans="1:7" x14ac:dyDescent="0.3">
      <c r="A658">
        <v>15676</v>
      </c>
      <c r="B658">
        <v>5.9</v>
      </c>
      <c r="C658">
        <v>24</v>
      </c>
      <c r="D658">
        <v>2</v>
      </c>
      <c r="E658">
        <v>4</v>
      </c>
      <c r="F658">
        <v>8.2191781000000005E-2</v>
      </c>
      <c r="G658">
        <v>0</v>
      </c>
    </row>
    <row r="659" spans="1:7" x14ac:dyDescent="0.3">
      <c r="A659">
        <v>15861</v>
      </c>
      <c r="B659">
        <v>11.8</v>
      </c>
      <c r="C659">
        <v>12</v>
      </c>
      <c r="D659">
        <v>4</v>
      </c>
      <c r="E659">
        <v>28</v>
      </c>
      <c r="F659">
        <v>0.353424658</v>
      </c>
      <c r="G659">
        <v>1</v>
      </c>
    </row>
    <row r="660" spans="1:7" x14ac:dyDescent="0.3">
      <c r="A660">
        <v>16494</v>
      </c>
      <c r="B660">
        <v>5.9</v>
      </c>
      <c r="C660">
        <v>4</v>
      </c>
      <c r="D660">
        <v>2</v>
      </c>
      <c r="E660">
        <v>16</v>
      </c>
      <c r="F660">
        <v>0.79726027399999999</v>
      </c>
      <c r="G660">
        <v>0</v>
      </c>
    </row>
    <row r="661" spans="1:7" x14ac:dyDescent="0.3">
      <c r="A661">
        <v>16522</v>
      </c>
      <c r="B661">
        <v>5.9</v>
      </c>
      <c r="C661">
        <v>24</v>
      </c>
      <c r="D661">
        <v>2</v>
      </c>
      <c r="E661">
        <v>30</v>
      </c>
      <c r="F661">
        <v>1.178082192</v>
      </c>
      <c r="G661">
        <v>0</v>
      </c>
    </row>
    <row r="662" spans="1:7" x14ac:dyDescent="0.3">
      <c r="A662">
        <v>17701</v>
      </c>
      <c r="B662">
        <v>2.95</v>
      </c>
      <c r="C662">
        <v>6</v>
      </c>
      <c r="D662">
        <v>1</v>
      </c>
      <c r="E662">
        <v>1</v>
      </c>
      <c r="F662">
        <v>0.676712329</v>
      </c>
      <c r="G662">
        <v>0</v>
      </c>
    </row>
    <row r="663" spans="1:7" x14ac:dyDescent="0.3">
      <c r="A663">
        <v>13048</v>
      </c>
      <c r="B663">
        <v>5.9</v>
      </c>
      <c r="C663">
        <v>14</v>
      </c>
      <c r="D663">
        <v>2</v>
      </c>
      <c r="E663">
        <v>27</v>
      </c>
      <c r="F663">
        <v>1.605479452</v>
      </c>
      <c r="G663">
        <v>0</v>
      </c>
    </row>
    <row r="664" spans="1:7" x14ac:dyDescent="0.3">
      <c r="A664">
        <v>13070</v>
      </c>
      <c r="B664">
        <v>5.9</v>
      </c>
      <c r="C664">
        <v>12</v>
      </c>
      <c r="D664">
        <v>2</v>
      </c>
      <c r="E664">
        <v>29</v>
      </c>
      <c r="F664">
        <v>1.6</v>
      </c>
      <c r="G664">
        <v>0</v>
      </c>
    </row>
    <row r="665" spans="1:7" x14ac:dyDescent="0.3">
      <c r="A665">
        <v>13340</v>
      </c>
      <c r="B665">
        <v>7.65</v>
      </c>
      <c r="C665">
        <v>128</v>
      </c>
      <c r="D665">
        <v>3</v>
      </c>
      <c r="E665">
        <v>29</v>
      </c>
      <c r="F665">
        <v>1.3506849320000001</v>
      </c>
      <c r="G665">
        <v>1</v>
      </c>
    </row>
    <row r="666" spans="1:7" x14ac:dyDescent="0.3">
      <c r="A666">
        <v>15664</v>
      </c>
      <c r="B666">
        <v>5.9</v>
      </c>
      <c r="C666">
        <v>21</v>
      </c>
      <c r="D666">
        <v>2</v>
      </c>
      <c r="E666">
        <v>28</v>
      </c>
      <c r="F666">
        <v>1.7643835619999999</v>
      </c>
      <c r="G666">
        <v>0</v>
      </c>
    </row>
    <row r="667" spans="1:7" x14ac:dyDescent="0.3">
      <c r="A667">
        <v>16005</v>
      </c>
      <c r="B667">
        <v>2.95</v>
      </c>
      <c r="C667">
        <v>1</v>
      </c>
      <c r="D667">
        <v>1</v>
      </c>
      <c r="E667">
        <v>27</v>
      </c>
      <c r="F667">
        <v>1.9178081999999999E-2</v>
      </c>
      <c r="G667">
        <v>0</v>
      </c>
    </row>
    <row r="668" spans="1:7" x14ac:dyDescent="0.3">
      <c r="A668">
        <v>16404</v>
      </c>
      <c r="B668">
        <v>2.95</v>
      </c>
      <c r="C668">
        <v>6</v>
      </c>
      <c r="D668">
        <v>1</v>
      </c>
      <c r="E668">
        <v>30</v>
      </c>
      <c r="F668">
        <v>0.178082192</v>
      </c>
      <c r="G668">
        <v>0</v>
      </c>
    </row>
    <row r="669" spans="1:7" x14ac:dyDescent="0.3">
      <c r="A669">
        <v>17769</v>
      </c>
      <c r="B669">
        <v>5.9</v>
      </c>
      <c r="C669">
        <v>11</v>
      </c>
      <c r="D669">
        <v>2</v>
      </c>
      <c r="E669">
        <v>23</v>
      </c>
      <c r="F669">
        <v>1.5342465750000001</v>
      </c>
      <c r="G669">
        <v>0</v>
      </c>
    </row>
    <row r="670" spans="1:7" x14ac:dyDescent="0.3">
      <c r="A670">
        <v>12759</v>
      </c>
      <c r="B670">
        <v>20.65</v>
      </c>
      <c r="C670">
        <v>66</v>
      </c>
      <c r="D670">
        <v>7</v>
      </c>
      <c r="E670">
        <v>28</v>
      </c>
      <c r="F670">
        <v>1.1835616440000001</v>
      </c>
      <c r="G670">
        <v>1</v>
      </c>
    </row>
    <row r="671" spans="1:7" x14ac:dyDescent="0.3">
      <c r="A671">
        <v>13843</v>
      </c>
      <c r="B671">
        <v>2.95</v>
      </c>
      <c r="C671">
        <v>6</v>
      </c>
      <c r="D671">
        <v>1</v>
      </c>
      <c r="E671">
        <v>23</v>
      </c>
      <c r="F671">
        <v>1.030136986</v>
      </c>
      <c r="G671">
        <v>0</v>
      </c>
    </row>
    <row r="672" spans="1:7" x14ac:dyDescent="0.3">
      <c r="A672">
        <v>14240</v>
      </c>
      <c r="B672">
        <v>5.9</v>
      </c>
      <c r="C672">
        <v>18</v>
      </c>
      <c r="D672">
        <v>2</v>
      </c>
      <c r="E672">
        <v>12</v>
      </c>
      <c r="F672">
        <v>1.1452054789999999</v>
      </c>
      <c r="G672">
        <v>0</v>
      </c>
    </row>
    <row r="673" spans="1:7" x14ac:dyDescent="0.3">
      <c r="A673">
        <v>14561</v>
      </c>
      <c r="B673">
        <v>2.95</v>
      </c>
      <c r="C673">
        <v>6</v>
      </c>
      <c r="D673">
        <v>1</v>
      </c>
      <c r="E673">
        <v>30</v>
      </c>
      <c r="F673">
        <v>0.430136986</v>
      </c>
      <c r="G673">
        <v>0</v>
      </c>
    </row>
    <row r="674" spans="1:7" x14ac:dyDescent="0.3">
      <c r="A674">
        <v>14684</v>
      </c>
      <c r="B674">
        <v>14.75</v>
      </c>
      <c r="C674">
        <v>12</v>
      </c>
      <c r="D674">
        <v>5</v>
      </c>
      <c r="E674">
        <v>30</v>
      </c>
      <c r="F674">
        <v>9.5890410999999995E-2</v>
      </c>
      <c r="G674">
        <v>1</v>
      </c>
    </row>
    <row r="675" spans="1:7" x14ac:dyDescent="0.3">
      <c r="A675">
        <v>14689</v>
      </c>
      <c r="B675">
        <v>2.95</v>
      </c>
      <c r="C675">
        <v>3</v>
      </c>
      <c r="D675">
        <v>1</v>
      </c>
      <c r="E675">
        <v>15</v>
      </c>
      <c r="F675">
        <v>0.55616438400000001</v>
      </c>
      <c r="G675">
        <v>0</v>
      </c>
    </row>
    <row r="676" spans="1:7" x14ac:dyDescent="0.3">
      <c r="A676">
        <v>15572</v>
      </c>
      <c r="B676">
        <v>2.95</v>
      </c>
      <c r="C676">
        <v>2</v>
      </c>
      <c r="D676">
        <v>1</v>
      </c>
      <c r="E676">
        <v>24</v>
      </c>
      <c r="F676">
        <v>1.0273972600000001</v>
      </c>
      <c r="G676">
        <v>0</v>
      </c>
    </row>
    <row r="677" spans="1:7" x14ac:dyDescent="0.3">
      <c r="A677">
        <v>16029</v>
      </c>
      <c r="B677">
        <v>5.0999999999999996</v>
      </c>
      <c r="C677">
        <v>1768</v>
      </c>
      <c r="D677">
        <v>2</v>
      </c>
      <c r="E677">
        <v>8</v>
      </c>
      <c r="F677">
        <v>1.989041096</v>
      </c>
      <c r="G677">
        <v>0</v>
      </c>
    </row>
    <row r="678" spans="1:7" x14ac:dyDescent="0.3">
      <c r="A678">
        <v>16271</v>
      </c>
      <c r="B678">
        <v>20.65</v>
      </c>
      <c r="C678">
        <v>77</v>
      </c>
      <c r="D678">
        <v>7</v>
      </c>
      <c r="E678">
        <v>26</v>
      </c>
      <c r="F678">
        <v>1.273972603</v>
      </c>
      <c r="G678">
        <v>1</v>
      </c>
    </row>
    <row r="679" spans="1:7" x14ac:dyDescent="0.3">
      <c r="A679">
        <v>17231</v>
      </c>
      <c r="B679">
        <v>20.65</v>
      </c>
      <c r="C679">
        <v>26</v>
      </c>
      <c r="D679">
        <v>7</v>
      </c>
      <c r="E679">
        <v>27</v>
      </c>
      <c r="F679">
        <v>1.5232876710000001</v>
      </c>
      <c r="G679">
        <v>1</v>
      </c>
    </row>
    <row r="680" spans="1:7" x14ac:dyDescent="0.3">
      <c r="A680">
        <v>17469</v>
      </c>
      <c r="B680">
        <v>11.8</v>
      </c>
      <c r="C680">
        <v>30</v>
      </c>
      <c r="D680">
        <v>4</v>
      </c>
      <c r="E680">
        <v>23</v>
      </c>
      <c r="F680">
        <v>3.0136986000000001E-2</v>
      </c>
      <c r="G680">
        <v>1</v>
      </c>
    </row>
    <row r="681" spans="1:7" x14ac:dyDescent="0.3">
      <c r="A681">
        <v>17971</v>
      </c>
      <c r="B681">
        <v>2.95</v>
      </c>
      <c r="C681">
        <v>3</v>
      </c>
      <c r="D681">
        <v>1</v>
      </c>
      <c r="E681">
        <v>9</v>
      </c>
      <c r="F681">
        <v>1.4876712329999999</v>
      </c>
      <c r="G681">
        <v>0</v>
      </c>
    </row>
    <row r="682" spans="1:7" x14ac:dyDescent="0.3">
      <c r="A682">
        <v>13900</v>
      </c>
      <c r="B682">
        <v>8.85</v>
      </c>
      <c r="C682">
        <v>18</v>
      </c>
      <c r="D682">
        <v>3</v>
      </c>
      <c r="E682">
        <v>23</v>
      </c>
      <c r="F682">
        <v>1.3671232879999999</v>
      </c>
      <c r="G682">
        <v>1</v>
      </c>
    </row>
    <row r="683" spans="1:7" x14ac:dyDescent="0.3">
      <c r="A683">
        <v>16065</v>
      </c>
      <c r="B683">
        <v>23.6</v>
      </c>
      <c r="C683">
        <v>67</v>
      </c>
      <c r="D683">
        <v>8</v>
      </c>
      <c r="E683">
        <v>31</v>
      </c>
      <c r="F683">
        <v>1.0931506849999999</v>
      </c>
      <c r="G683">
        <v>1</v>
      </c>
    </row>
    <row r="684" spans="1:7" x14ac:dyDescent="0.3">
      <c r="A684">
        <v>16700</v>
      </c>
      <c r="B684">
        <v>5.9</v>
      </c>
      <c r="C684">
        <v>12</v>
      </c>
      <c r="D684">
        <v>2</v>
      </c>
      <c r="E684">
        <v>27</v>
      </c>
      <c r="F684">
        <v>0.85205479500000003</v>
      </c>
      <c r="G684">
        <v>0</v>
      </c>
    </row>
    <row r="685" spans="1:7" x14ac:dyDescent="0.3">
      <c r="A685">
        <v>17700</v>
      </c>
      <c r="B685">
        <v>28.05</v>
      </c>
      <c r="C685">
        <v>352</v>
      </c>
      <c r="D685">
        <v>11</v>
      </c>
      <c r="E685">
        <v>26</v>
      </c>
      <c r="F685">
        <v>1.8547945210000001</v>
      </c>
      <c r="G685">
        <v>1</v>
      </c>
    </row>
    <row r="686" spans="1:7" x14ac:dyDescent="0.3">
      <c r="A686">
        <v>18009</v>
      </c>
      <c r="B686">
        <v>17.7</v>
      </c>
      <c r="C686">
        <v>29</v>
      </c>
      <c r="D686">
        <v>6</v>
      </c>
      <c r="E686">
        <v>25</v>
      </c>
      <c r="F686">
        <v>1.77260274</v>
      </c>
      <c r="G686">
        <v>1</v>
      </c>
    </row>
    <row r="687" spans="1:7" x14ac:dyDescent="0.3">
      <c r="A687">
        <v>18224</v>
      </c>
      <c r="B687">
        <v>2.95</v>
      </c>
      <c r="C687">
        <v>6</v>
      </c>
      <c r="D687">
        <v>1</v>
      </c>
      <c r="E687">
        <v>21</v>
      </c>
      <c r="F687">
        <v>0.70684931500000003</v>
      </c>
      <c r="G687">
        <v>0</v>
      </c>
    </row>
    <row r="688" spans="1:7" x14ac:dyDescent="0.3">
      <c r="A688">
        <v>12573</v>
      </c>
      <c r="B688">
        <v>5.9</v>
      </c>
      <c r="C688">
        <v>17</v>
      </c>
      <c r="D688">
        <v>2</v>
      </c>
      <c r="E688">
        <v>26</v>
      </c>
      <c r="F688">
        <v>0.60821917800000003</v>
      </c>
      <c r="G688">
        <v>0</v>
      </c>
    </row>
    <row r="689" spans="1:7" x14ac:dyDescent="0.3">
      <c r="A689">
        <v>13672</v>
      </c>
      <c r="B689">
        <v>2.95</v>
      </c>
      <c r="C689">
        <v>12</v>
      </c>
      <c r="D689">
        <v>1</v>
      </c>
      <c r="E689">
        <v>9</v>
      </c>
      <c r="F689">
        <v>1.9863013700000001</v>
      </c>
      <c r="G689">
        <v>0</v>
      </c>
    </row>
    <row r="690" spans="1:7" x14ac:dyDescent="0.3">
      <c r="A690">
        <v>14702</v>
      </c>
      <c r="B690">
        <v>2.95</v>
      </c>
      <c r="C690">
        <v>1</v>
      </c>
      <c r="D690">
        <v>1</v>
      </c>
      <c r="E690">
        <v>17</v>
      </c>
      <c r="F690">
        <v>1.9643835620000001</v>
      </c>
      <c r="G690">
        <v>0</v>
      </c>
    </row>
    <row r="691" spans="1:7" x14ac:dyDescent="0.3">
      <c r="A691">
        <v>14747</v>
      </c>
      <c r="B691">
        <v>2.95</v>
      </c>
      <c r="C691">
        <v>6</v>
      </c>
      <c r="D691">
        <v>1</v>
      </c>
      <c r="E691">
        <v>4</v>
      </c>
      <c r="F691">
        <v>0.66849315099999995</v>
      </c>
      <c r="G691">
        <v>0</v>
      </c>
    </row>
    <row r="692" spans="1:7" x14ac:dyDescent="0.3">
      <c r="A692">
        <v>15757</v>
      </c>
      <c r="B692">
        <v>2.95</v>
      </c>
      <c r="C692">
        <v>6</v>
      </c>
      <c r="D692">
        <v>1</v>
      </c>
      <c r="E692">
        <v>10</v>
      </c>
      <c r="F692">
        <v>1.484931507</v>
      </c>
      <c r="G692">
        <v>0</v>
      </c>
    </row>
    <row r="693" spans="1:7" x14ac:dyDescent="0.3">
      <c r="A693">
        <v>16290</v>
      </c>
      <c r="B693">
        <v>2.5499999999999998</v>
      </c>
      <c r="C693">
        <v>32</v>
      </c>
      <c r="D693">
        <v>1</v>
      </c>
      <c r="E693">
        <v>23</v>
      </c>
      <c r="F693">
        <v>1.5342465750000001</v>
      </c>
      <c r="G693">
        <v>0</v>
      </c>
    </row>
    <row r="694" spans="1:7" x14ac:dyDescent="0.3">
      <c r="A694">
        <v>16486</v>
      </c>
      <c r="B694">
        <v>2.95</v>
      </c>
      <c r="C694">
        <v>10</v>
      </c>
      <c r="D694">
        <v>1</v>
      </c>
      <c r="E694">
        <v>20</v>
      </c>
      <c r="F694">
        <v>1.4575342469999999</v>
      </c>
      <c r="G694">
        <v>0</v>
      </c>
    </row>
    <row r="695" spans="1:7" x14ac:dyDescent="0.3">
      <c r="A695">
        <v>17842</v>
      </c>
      <c r="B695">
        <v>2.95</v>
      </c>
      <c r="C695">
        <v>12</v>
      </c>
      <c r="D695">
        <v>1</v>
      </c>
      <c r="E695">
        <v>16</v>
      </c>
      <c r="F695">
        <v>1.635616438</v>
      </c>
      <c r="G695">
        <v>0</v>
      </c>
    </row>
    <row r="696" spans="1:7" x14ac:dyDescent="0.3">
      <c r="A696">
        <v>13716</v>
      </c>
      <c r="B696">
        <v>2.95</v>
      </c>
      <c r="C696">
        <v>2</v>
      </c>
      <c r="D696">
        <v>1</v>
      </c>
      <c r="E696">
        <v>15</v>
      </c>
      <c r="F696">
        <v>0.72328767100000002</v>
      </c>
      <c r="G696">
        <v>0</v>
      </c>
    </row>
    <row r="697" spans="1:7" x14ac:dyDescent="0.3">
      <c r="A697">
        <v>14295</v>
      </c>
      <c r="B697">
        <v>2.95</v>
      </c>
      <c r="C697">
        <v>12</v>
      </c>
      <c r="D697">
        <v>1</v>
      </c>
      <c r="E697">
        <v>28</v>
      </c>
      <c r="F697">
        <v>1.4356164380000001</v>
      </c>
      <c r="G697">
        <v>0</v>
      </c>
    </row>
    <row r="698" spans="1:7" x14ac:dyDescent="0.3">
      <c r="A698">
        <v>14526</v>
      </c>
      <c r="B698">
        <v>2.95</v>
      </c>
      <c r="C698">
        <v>5</v>
      </c>
      <c r="D698">
        <v>1</v>
      </c>
      <c r="E698">
        <v>15</v>
      </c>
      <c r="F698">
        <v>1.0520547950000001</v>
      </c>
      <c r="G698">
        <v>0</v>
      </c>
    </row>
    <row r="699" spans="1:7" x14ac:dyDescent="0.3">
      <c r="A699">
        <v>14672</v>
      </c>
      <c r="B699">
        <v>2.95</v>
      </c>
      <c r="C699">
        <v>1</v>
      </c>
      <c r="D699">
        <v>1</v>
      </c>
      <c r="E699">
        <v>28</v>
      </c>
      <c r="F699">
        <v>1.8493150679999999</v>
      </c>
      <c r="G699">
        <v>0</v>
      </c>
    </row>
    <row r="700" spans="1:7" x14ac:dyDescent="0.3">
      <c r="A700">
        <v>15579</v>
      </c>
      <c r="B700">
        <v>5.9</v>
      </c>
      <c r="C700">
        <v>5</v>
      </c>
      <c r="D700">
        <v>2</v>
      </c>
      <c r="E700">
        <v>30</v>
      </c>
      <c r="F700">
        <v>0.84383561600000001</v>
      </c>
      <c r="G700">
        <v>0</v>
      </c>
    </row>
    <row r="701" spans="1:7" x14ac:dyDescent="0.3">
      <c r="A701">
        <v>15777</v>
      </c>
      <c r="B701">
        <v>7.65</v>
      </c>
      <c r="C701">
        <v>96</v>
      </c>
      <c r="D701">
        <v>3</v>
      </c>
      <c r="E701">
        <v>18</v>
      </c>
      <c r="F701">
        <v>1.128767123</v>
      </c>
      <c r="G701">
        <v>1</v>
      </c>
    </row>
    <row r="702" spans="1:7" x14ac:dyDescent="0.3">
      <c r="A702">
        <v>16617</v>
      </c>
      <c r="B702">
        <v>2.95</v>
      </c>
      <c r="C702">
        <v>18</v>
      </c>
      <c r="D702">
        <v>1</v>
      </c>
      <c r="E702">
        <v>18</v>
      </c>
      <c r="F702">
        <v>0.63013698600000001</v>
      </c>
      <c r="G702">
        <v>0</v>
      </c>
    </row>
    <row r="703" spans="1:7" x14ac:dyDescent="0.3">
      <c r="A703">
        <v>17173</v>
      </c>
      <c r="B703">
        <v>11.4</v>
      </c>
      <c r="C703">
        <v>84</v>
      </c>
      <c r="D703">
        <v>4</v>
      </c>
      <c r="E703">
        <v>31</v>
      </c>
      <c r="F703">
        <v>0.34520547899999998</v>
      </c>
      <c r="G703">
        <v>1</v>
      </c>
    </row>
    <row r="704" spans="1:7" x14ac:dyDescent="0.3">
      <c r="A704">
        <v>14173</v>
      </c>
      <c r="B704">
        <v>8.4499999999999993</v>
      </c>
      <c r="C704">
        <v>52</v>
      </c>
      <c r="D704">
        <v>3</v>
      </c>
      <c r="E704">
        <v>9</v>
      </c>
      <c r="F704">
        <v>1.9863013700000001</v>
      </c>
      <c r="G704">
        <v>1</v>
      </c>
    </row>
    <row r="705" spans="1:7" x14ac:dyDescent="0.3">
      <c r="A705">
        <v>14987</v>
      </c>
      <c r="B705">
        <v>20.399999999999999</v>
      </c>
      <c r="C705">
        <v>440</v>
      </c>
      <c r="D705">
        <v>8</v>
      </c>
      <c r="E705">
        <v>24</v>
      </c>
      <c r="F705">
        <v>2.739726E-2</v>
      </c>
      <c r="G705">
        <v>1</v>
      </c>
    </row>
    <row r="706" spans="1:7" x14ac:dyDescent="0.3">
      <c r="A706">
        <v>16904</v>
      </c>
      <c r="B706">
        <v>8.85</v>
      </c>
      <c r="C706">
        <v>6</v>
      </c>
      <c r="D706">
        <v>3</v>
      </c>
      <c r="E706">
        <v>24</v>
      </c>
      <c r="F706">
        <v>0.69863013699999998</v>
      </c>
      <c r="G706">
        <v>1</v>
      </c>
    </row>
    <row r="707" spans="1:7" x14ac:dyDescent="0.3">
      <c r="A707">
        <v>12819</v>
      </c>
      <c r="B707">
        <v>2.95</v>
      </c>
      <c r="C707">
        <v>12</v>
      </c>
      <c r="D707">
        <v>1</v>
      </c>
      <c r="E707">
        <v>7</v>
      </c>
      <c r="F707">
        <v>1.24109589</v>
      </c>
      <c r="G707">
        <v>0</v>
      </c>
    </row>
    <row r="708" spans="1:7" x14ac:dyDescent="0.3">
      <c r="A708">
        <v>13007</v>
      </c>
      <c r="B708">
        <v>2.95</v>
      </c>
      <c r="C708">
        <v>6</v>
      </c>
      <c r="D708">
        <v>1</v>
      </c>
      <c r="E708">
        <v>9</v>
      </c>
      <c r="F708">
        <v>1.57260274</v>
      </c>
      <c r="G708">
        <v>0</v>
      </c>
    </row>
    <row r="709" spans="1:7" x14ac:dyDescent="0.3">
      <c r="A709">
        <v>13944</v>
      </c>
      <c r="B709">
        <v>2.95</v>
      </c>
      <c r="C709">
        <v>4</v>
      </c>
      <c r="D709">
        <v>1</v>
      </c>
      <c r="E709">
        <v>24</v>
      </c>
      <c r="F709">
        <v>1.7753424659999999</v>
      </c>
      <c r="G709">
        <v>0</v>
      </c>
    </row>
    <row r="710" spans="1:7" x14ac:dyDescent="0.3">
      <c r="A710">
        <v>15751</v>
      </c>
      <c r="B710">
        <v>11.8</v>
      </c>
      <c r="C710">
        <v>34</v>
      </c>
      <c r="D710">
        <v>4</v>
      </c>
      <c r="E710">
        <v>31</v>
      </c>
      <c r="F710">
        <v>1.8410958900000001</v>
      </c>
      <c r="G710">
        <v>1</v>
      </c>
    </row>
    <row r="711" spans="1:7" x14ac:dyDescent="0.3">
      <c r="A711">
        <v>16367</v>
      </c>
      <c r="B711">
        <v>8.85</v>
      </c>
      <c r="C711">
        <v>14</v>
      </c>
      <c r="D711">
        <v>3</v>
      </c>
      <c r="E711">
        <v>21</v>
      </c>
      <c r="F711">
        <v>1.0356164379999999</v>
      </c>
      <c r="G711">
        <v>1</v>
      </c>
    </row>
    <row r="712" spans="1:7" x14ac:dyDescent="0.3">
      <c r="A712">
        <v>16465</v>
      </c>
      <c r="B712">
        <v>5.9</v>
      </c>
      <c r="C712">
        <v>18</v>
      </c>
      <c r="D712">
        <v>2</v>
      </c>
      <c r="E712">
        <v>21</v>
      </c>
      <c r="F712">
        <v>1.2027397259999999</v>
      </c>
      <c r="G712">
        <v>0</v>
      </c>
    </row>
    <row r="713" spans="1:7" x14ac:dyDescent="0.3">
      <c r="A713">
        <v>16527</v>
      </c>
      <c r="B713">
        <v>2.95</v>
      </c>
      <c r="C713">
        <v>6</v>
      </c>
      <c r="D713">
        <v>1</v>
      </c>
      <c r="E713">
        <v>19</v>
      </c>
      <c r="F713">
        <v>0.208219178</v>
      </c>
      <c r="G713">
        <v>0</v>
      </c>
    </row>
    <row r="714" spans="1:7" x14ac:dyDescent="0.3">
      <c r="A714">
        <v>17057</v>
      </c>
      <c r="B714">
        <v>2.95</v>
      </c>
      <c r="C714">
        <v>2</v>
      </c>
      <c r="D714">
        <v>1</v>
      </c>
      <c r="E714">
        <v>22</v>
      </c>
      <c r="F714">
        <v>1.6191780819999999</v>
      </c>
      <c r="G714">
        <v>0</v>
      </c>
    </row>
    <row r="715" spans="1:7" x14ac:dyDescent="0.3">
      <c r="A715">
        <v>13667</v>
      </c>
      <c r="B715">
        <v>2.95</v>
      </c>
      <c r="C715">
        <v>1</v>
      </c>
      <c r="D715">
        <v>1</v>
      </c>
      <c r="E715">
        <v>13</v>
      </c>
      <c r="F715">
        <v>0.39452054800000003</v>
      </c>
      <c r="G715">
        <v>0</v>
      </c>
    </row>
    <row r="716" spans="1:7" x14ac:dyDescent="0.3">
      <c r="A716">
        <v>14271</v>
      </c>
      <c r="B716">
        <v>2.95</v>
      </c>
      <c r="C716">
        <v>6</v>
      </c>
      <c r="D716">
        <v>1</v>
      </c>
      <c r="E716">
        <v>28</v>
      </c>
      <c r="F716">
        <v>0.60273972600000003</v>
      </c>
      <c r="G716">
        <v>0</v>
      </c>
    </row>
    <row r="717" spans="1:7" x14ac:dyDescent="0.3">
      <c r="A717">
        <v>15717</v>
      </c>
      <c r="B717">
        <v>14.75</v>
      </c>
      <c r="C717">
        <v>60</v>
      </c>
      <c r="D717">
        <v>5</v>
      </c>
      <c r="E717">
        <v>26</v>
      </c>
      <c r="F717">
        <v>1.6082191779999999</v>
      </c>
      <c r="G717">
        <v>1</v>
      </c>
    </row>
    <row r="718" spans="1:7" x14ac:dyDescent="0.3">
      <c r="A718">
        <v>16007</v>
      </c>
      <c r="B718">
        <v>8.85</v>
      </c>
      <c r="C718">
        <v>18</v>
      </c>
      <c r="D718">
        <v>3</v>
      </c>
      <c r="E718">
        <v>19</v>
      </c>
      <c r="F718">
        <v>1.208219178</v>
      </c>
      <c r="G718">
        <v>1</v>
      </c>
    </row>
    <row r="719" spans="1:7" x14ac:dyDescent="0.3">
      <c r="A719">
        <v>17088</v>
      </c>
      <c r="B719">
        <v>2.95</v>
      </c>
      <c r="C719">
        <v>6</v>
      </c>
      <c r="D719">
        <v>1</v>
      </c>
      <c r="E719">
        <v>31</v>
      </c>
      <c r="F719">
        <v>0.67945205500000005</v>
      </c>
      <c r="G719">
        <v>0</v>
      </c>
    </row>
    <row r="720" spans="1:7" x14ac:dyDescent="0.3">
      <c r="A720">
        <v>17681</v>
      </c>
      <c r="B720">
        <v>2.5499999999999998</v>
      </c>
      <c r="C720">
        <v>64</v>
      </c>
      <c r="D720">
        <v>1</v>
      </c>
      <c r="E720">
        <v>15</v>
      </c>
      <c r="F720">
        <v>1.8849315069999999</v>
      </c>
      <c r="G720">
        <v>0</v>
      </c>
    </row>
    <row r="721" spans="1:7" x14ac:dyDescent="0.3">
      <c r="A721">
        <v>12905</v>
      </c>
      <c r="B721">
        <v>2.95</v>
      </c>
      <c r="C721">
        <v>6</v>
      </c>
      <c r="D721">
        <v>1</v>
      </c>
      <c r="E721">
        <v>26</v>
      </c>
      <c r="F721">
        <v>1.8547945210000001</v>
      </c>
      <c r="G721">
        <v>0</v>
      </c>
    </row>
    <row r="722" spans="1:7" x14ac:dyDescent="0.3">
      <c r="A722">
        <v>13186</v>
      </c>
      <c r="B722">
        <v>2.95</v>
      </c>
      <c r="C722">
        <v>6</v>
      </c>
      <c r="D722">
        <v>1</v>
      </c>
      <c r="E722">
        <v>3</v>
      </c>
      <c r="F722">
        <v>0.33698630099999999</v>
      </c>
      <c r="G722">
        <v>0</v>
      </c>
    </row>
    <row r="723" spans="1:7" x14ac:dyDescent="0.3">
      <c r="A723">
        <v>13695</v>
      </c>
      <c r="B723">
        <v>2.95</v>
      </c>
      <c r="C723">
        <v>6</v>
      </c>
      <c r="D723">
        <v>1</v>
      </c>
      <c r="E723">
        <v>7</v>
      </c>
      <c r="F723">
        <v>0.15890410999999999</v>
      </c>
      <c r="G723">
        <v>0</v>
      </c>
    </row>
    <row r="724" spans="1:7" x14ac:dyDescent="0.3">
      <c r="A724">
        <v>14426</v>
      </c>
      <c r="B724">
        <v>2.95</v>
      </c>
      <c r="C724">
        <v>6</v>
      </c>
      <c r="D724">
        <v>1</v>
      </c>
      <c r="E724">
        <v>1</v>
      </c>
      <c r="F724">
        <v>1.090410959</v>
      </c>
      <c r="G724">
        <v>0</v>
      </c>
    </row>
    <row r="725" spans="1:7" x14ac:dyDescent="0.3">
      <c r="A725">
        <v>16306</v>
      </c>
      <c r="B725">
        <v>2.95</v>
      </c>
      <c r="C725">
        <v>6</v>
      </c>
      <c r="D725">
        <v>1</v>
      </c>
      <c r="E725">
        <v>1</v>
      </c>
      <c r="F725">
        <v>1.175342466</v>
      </c>
      <c r="G725">
        <v>0</v>
      </c>
    </row>
    <row r="726" spans="1:7" x14ac:dyDescent="0.3">
      <c r="A726">
        <v>17848</v>
      </c>
      <c r="B726">
        <v>5.9</v>
      </c>
      <c r="C726">
        <v>3</v>
      </c>
      <c r="D726">
        <v>2</v>
      </c>
      <c r="E726">
        <v>23</v>
      </c>
      <c r="F726">
        <v>1.197260274</v>
      </c>
      <c r="G726">
        <v>0</v>
      </c>
    </row>
    <row r="727" spans="1:7" x14ac:dyDescent="0.3">
      <c r="A727">
        <v>14440</v>
      </c>
      <c r="B727">
        <v>15.7</v>
      </c>
      <c r="C727">
        <v>204</v>
      </c>
      <c r="D727">
        <v>6</v>
      </c>
      <c r="E727">
        <v>28</v>
      </c>
      <c r="F727">
        <v>0.183561644</v>
      </c>
      <c r="G727">
        <v>1</v>
      </c>
    </row>
    <row r="728" spans="1:7" x14ac:dyDescent="0.3">
      <c r="A728">
        <v>16172</v>
      </c>
      <c r="B728">
        <v>2.95</v>
      </c>
      <c r="C728">
        <v>6</v>
      </c>
      <c r="D728">
        <v>1</v>
      </c>
      <c r="E728">
        <v>19</v>
      </c>
      <c r="F728">
        <v>1.3780821919999999</v>
      </c>
      <c r="G728">
        <v>0</v>
      </c>
    </row>
    <row r="729" spans="1:7" x14ac:dyDescent="0.3">
      <c r="A729">
        <v>16407</v>
      </c>
      <c r="B729">
        <v>17.7</v>
      </c>
      <c r="C729">
        <v>18</v>
      </c>
      <c r="D729">
        <v>6</v>
      </c>
      <c r="E729">
        <v>29</v>
      </c>
      <c r="F729">
        <v>0.51780821899999996</v>
      </c>
      <c r="G729">
        <v>1</v>
      </c>
    </row>
    <row r="730" spans="1:7" x14ac:dyDescent="0.3">
      <c r="A730">
        <v>16624</v>
      </c>
      <c r="B730">
        <v>5.9</v>
      </c>
      <c r="C730">
        <v>25</v>
      </c>
      <c r="D730">
        <v>2</v>
      </c>
      <c r="E730">
        <v>26</v>
      </c>
      <c r="F730">
        <v>0.52602739700000001</v>
      </c>
      <c r="G730">
        <v>0</v>
      </c>
    </row>
    <row r="731" spans="1:7" x14ac:dyDescent="0.3">
      <c r="A731">
        <v>16794</v>
      </c>
      <c r="B731">
        <v>2.95</v>
      </c>
      <c r="C731">
        <v>1</v>
      </c>
      <c r="D731">
        <v>1</v>
      </c>
      <c r="E731">
        <v>25</v>
      </c>
      <c r="F731">
        <v>1.6958904109999999</v>
      </c>
      <c r="G731">
        <v>0</v>
      </c>
    </row>
    <row r="732" spans="1:7" x14ac:dyDescent="0.3">
      <c r="A732">
        <v>17243</v>
      </c>
      <c r="B732">
        <v>64.900000000000006</v>
      </c>
      <c r="C732">
        <v>136</v>
      </c>
      <c r="D732">
        <v>22</v>
      </c>
      <c r="E732">
        <v>31</v>
      </c>
      <c r="F732">
        <v>1.0931506849999999</v>
      </c>
      <c r="G732">
        <v>1</v>
      </c>
    </row>
    <row r="733" spans="1:7" x14ac:dyDescent="0.3">
      <c r="A733">
        <v>17699</v>
      </c>
      <c r="B733">
        <v>5.0999999999999996</v>
      </c>
      <c r="C733">
        <v>64</v>
      </c>
      <c r="D733">
        <v>2</v>
      </c>
      <c r="E733">
        <v>27</v>
      </c>
      <c r="F733">
        <v>1.5232876710000001</v>
      </c>
      <c r="G733">
        <v>0</v>
      </c>
    </row>
    <row r="734" spans="1:7" x14ac:dyDescent="0.3">
      <c r="A734">
        <v>13481</v>
      </c>
      <c r="B734">
        <v>2.95</v>
      </c>
      <c r="C734">
        <v>6</v>
      </c>
      <c r="D734">
        <v>1</v>
      </c>
      <c r="E734">
        <v>20</v>
      </c>
      <c r="F734">
        <v>1.375342466</v>
      </c>
      <c r="G734">
        <v>0</v>
      </c>
    </row>
    <row r="735" spans="1:7" x14ac:dyDescent="0.3">
      <c r="A735">
        <v>13635</v>
      </c>
      <c r="B735">
        <v>11.4</v>
      </c>
      <c r="C735">
        <v>68</v>
      </c>
      <c r="D735">
        <v>4</v>
      </c>
      <c r="E735">
        <v>23</v>
      </c>
      <c r="F735">
        <v>1.197260274</v>
      </c>
      <c r="G735">
        <v>1</v>
      </c>
    </row>
    <row r="736" spans="1:7" x14ac:dyDescent="0.3">
      <c r="A736">
        <v>14068</v>
      </c>
      <c r="B736">
        <v>11.8</v>
      </c>
      <c r="C736">
        <v>26</v>
      </c>
      <c r="D736">
        <v>4</v>
      </c>
      <c r="E736">
        <v>31</v>
      </c>
      <c r="F736">
        <v>1.8410958900000001</v>
      </c>
      <c r="G736">
        <v>1</v>
      </c>
    </row>
    <row r="737" spans="1:7" x14ac:dyDescent="0.3">
      <c r="A737">
        <v>14181</v>
      </c>
      <c r="B737">
        <v>5.9</v>
      </c>
      <c r="C737">
        <v>9</v>
      </c>
      <c r="D737">
        <v>2</v>
      </c>
      <c r="E737">
        <v>26</v>
      </c>
      <c r="F737">
        <v>1.526027397</v>
      </c>
      <c r="G737">
        <v>0</v>
      </c>
    </row>
    <row r="738" spans="1:7" x14ac:dyDescent="0.3">
      <c r="A738">
        <v>14646</v>
      </c>
      <c r="B738">
        <v>41.2</v>
      </c>
      <c r="C738">
        <v>4130</v>
      </c>
      <c r="D738">
        <v>16</v>
      </c>
      <c r="E738">
        <v>29</v>
      </c>
      <c r="F738">
        <v>1.0136986299999999</v>
      </c>
      <c r="G738">
        <v>1</v>
      </c>
    </row>
    <row r="739" spans="1:7" x14ac:dyDescent="0.3">
      <c r="A739">
        <v>14665</v>
      </c>
      <c r="B739">
        <v>8.4499999999999993</v>
      </c>
      <c r="C739">
        <v>76</v>
      </c>
      <c r="D739">
        <v>3</v>
      </c>
      <c r="E739">
        <v>26</v>
      </c>
      <c r="F739">
        <v>1.6082191779999999</v>
      </c>
      <c r="G739">
        <v>1</v>
      </c>
    </row>
    <row r="740" spans="1:7" x14ac:dyDescent="0.3">
      <c r="A740">
        <v>16399</v>
      </c>
      <c r="B740">
        <v>8.85</v>
      </c>
      <c r="C740">
        <v>6</v>
      </c>
      <c r="D740">
        <v>3</v>
      </c>
      <c r="E740">
        <v>20</v>
      </c>
      <c r="F740">
        <v>3.8356163999999998E-2</v>
      </c>
      <c r="G740">
        <v>1</v>
      </c>
    </row>
    <row r="741" spans="1:7" x14ac:dyDescent="0.3">
      <c r="A741">
        <v>12418</v>
      </c>
      <c r="B741">
        <v>2.95</v>
      </c>
      <c r="C741">
        <v>6</v>
      </c>
      <c r="D741">
        <v>1</v>
      </c>
      <c r="E741">
        <v>12</v>
      </c>
      <c r="F741">
        <v>1.5643835619999999</v>
      </c>
      <c r="G741">
        <v>0</v>
      </c>
    </row>
    <row r="742" spans="1:7" x14ac:dyDescent="0.3">
      <c r="A742">
        <v>12586</v>
      </c>
      <c r="B742">
        <v>5.9</v>
      </c>
      <c r="C742">
        <v>18</v>
      </c>
      <c r="D742">
        <v>2</v>
      </c>
      <c r="E742">
        <v>30</v>
      </c>
      <c r="F742">
        <v>1.010958904</v>
      </c>
      <c r="G742">
        <v>0</v>
      </c>
    </row>
    <row r="743" spans="1:7" x14ac:dyDescent="0.3">
      <c r="A743">
        <v>12608</v>
      </c>
      <c r="B743">
        <v>2.95</v>
      </c>
      <c r="C743">
        <v>22</v>
      </c>
      <c r="D743">
        <v>1</v>
      </c>
      <c r="E743">
        <v>31</v>
      </c>
      <c r="F743">
        <v>1.0931506849999999</v>
      </c>
      <c r="G743">
        <v>0</v>
      </c>
    </row>
    <row r="744" spans="1:7" x14ac:dyDescent="0.3">
      <c r="A744">
        <v>13230</v>
      </c>
      <c r="B744">
        <v>41.3</v>
      </c>
      <c r="C744">
        <v>34</v>
      </c>
      <c r="D744">
        <v>14</v>
      </c>
      <c r="E744">
        <v>30</v>
      </c>
      <c r="F744">
        <v>1.5972602739999999</v>
      </c>
      <c r="G744">
        <v>1</v>
      </c>
    </row>
    <row r="745" spans="1:7" x14ac:dyDescent="0.3">
      <c r="A745">
        <v>13668</v>
      </c>
      <c r="B745">
        <v>8.85</v>
      </c>
      <c r="C745">
        <v>11</v>
      </c>
      <c r="D745">
        <v>3</v>
      </c>
      <c r="E745">
        <v>12</v>
      </c>
      <c r="F745">
        <v>0.97808219200000002</v>
      </c>
      <c r="G745">
        <v>1</v>
      </c>
    </row>
    <row r="746" spans="1:7" x14ac:dyDescent="0.3">
      <c r="A746">
        <v>13928</v>
      </c>
      <c r="B746">
        <v>2.95</v>
      </c>
      <c r="C746">
        <v>12</v>
      </c>
      <c r="D746">
        <v>1</v>
      </c>
      <c r="E746">
        <v>29</v>
      </c>
      <c r="F746">
        <v>0.350684932</v>
      </c>
      <c r="G746">
        <v>0</v>
      </c>
    </row>
    <row r="747" spans="1:7" x14ac:dyDescent="0.3">
      <c r="A747">
        <v>14686</v>
      </c>
      <c r="B747">
        <v>2.95</v>
      </c>
      <c r="C747">
        <v>1</v>
      </c>
      <c r="D747">
        <v>1</v>
      </c>
      <c r="E747">
        <v>18</v>
      </c>
      <c r="F747">
        <v>1.791780822</v>
      </c>
      <c r="G747">
        <v>0</v>
      </c>
    </row>
    <row r="748" spans="1:7" x14ac:dyDescent="0.3">
      <c r="A748">
        <v>14983</v>
      </c>
      <c r="B748">
        <v>2.95</v>
      </c>
      <c r="C748">
        <v>3</v>
      </c>
      <c r="D748">
        <v>1</v>
      </c>
      <c r="E748">
        <v>19</v>
      </c>
      <c r="F748">
        <v>1.8739726029999999</v>
      </c>
      <c r="G748">
        <v>0</v>
      </c>
    </row>
    <row r="749" spans="1:7" x14ac:dyDescent="0.3">
      <c r="A749">
        <v>15149</v>
      </c>
      <c r="B749">
        <v>2.95</v>
      </c>
      <c r="C749">
        <v>6</v>
      </c>
      <c r="D749">
        <v>1</v>
      </c>
      <c r="E749">
        <v>29</v>
      </c>
      <c r="F749">
        <v>0.350684932</v>
      </c>
      <c r="G749">
        <v>0</v>
      </c>
    </row>
    <row r="750" spans="1:7" x14ac:dyDescent="0.3">
      <c r="A750">
        <v>15184</v>
      </c>
      <c r="B750">
        <v>2.95</v>
      </c>
      <c r="C750">
        <v>4</v>
      </c>
      <c r="D750">
        <v>1</v>
      </c>
      <c r="E750">
        <v>10</v>
      </c>
      <c r="F750">
        <v>6.5753425000000004E-2</v>
      </c>
      <c r="G750">
        <v>0</v>
      </c>
    </row>
    <row r="751" spans="1:7" x14ac:dyDescent="0.3">
      <c r="A751">
        <v>15972</v>
      </c>
      <c r="B751">
        <v>8.85</v>
      </c>
      <c r="C751">
        <v>16</v>
      </c>
      <c r="D751">
        <v>3</v>
      </c>
      <c r="E751">
        <v>18</v>
      </c>
      <c r="F751">
        <v>1.6301369859999999</v>
      </c>
      <c r="G751">
        <v>1</v>
      </c>
    </row>
    <row r="752" spans="1:7" x14ac:dyDescent="0.3">
      <c r="A752">
        <v>16254</v>
      </c>
      <c r="B752">
        <v>5.9</v>
      </c>
      <c r="C752">
        <v>14</v>
      </c>
      <c r="D752">
        <v>2</v>
      </c>
      <c r="E752">
        <v>26</v>
      </c>
      <c r="F752">
        <v>1.3589041100000001</v>
      </c>
      <c r="G752">
        <v>0</v>
      </c>
    </row>
    <row r="753" spans="1:7" x14ac:dyDescent="0.3">
      <c r="A753">
        <v>16334</v>
      </c>
      <c r="B753">
        <v>2.95</v>
      </c>
      <c r="C753">
        <v>2</v>
      </c>
      <c r="D753">
        <v>1</v>
      </c>
      <c r="E753">
        <v>4</v>
      </c>
      <c r="F753">
        <v>1.3342465750000001</v>
      </c>
      <c r="G753">
        <v>0</v>
      </c>
    </row>
    <row r="754" spans="1:7" x14ac:dyDescent="0.3">
      <c r="A754">
        <v>16438</v>
      </c>
      <c r="B754">
        <v>5.9</v>
      </c>
      <c r="C754">
        <v>2</v>
      </c>
      <c r="D754">
        <v>2</v>
      </c>
      <c r="E754">
        <v>13</v>
      </c>
      <c r="F754">
        <v>5.7534246999999997E-2</v>
      </c>
      <c r="G754">
        <v>0</v>
      </c>
    </row>
    <row r="755" spans="1:7" x14ac:dyDescent="0.3">
      <c r="A755">
        <v>16923</v>
      </c>
      <c r="B755">
        <v>38.35</v>
      </c>
      <c r="C755">
        <v>110</v>
      </c>
      <c r="D755">
        <v>13</v>
      </c>
      <c r="E755">
        <v>30</v>
      </c>
      <c r="F755">
        <v>9.5890410999999995E-2</v>
      </c>
      <c r="G755">
        <v>1</v>
      </c>
    </row>
    <row r="756" spans="1:7" x14ac:dyDescent="0.3">
      <c r="A756">
        <v>17214</v>
      </c>
      <c r="B756">
        <v>2.95</v>
      </c>
      <c r="C756">
        <v>8</v>
      </c>
      <c r="D756">
        <v>1</v>
      </c>
      <c r="E756">
        <v>4</v>
      </c>
      <c r="F756">
        <v>0.66849315099999995</v>
      </c>
      <c r="G756">
        <v>0</v>
      </c>
    </row>
    <row r="757" spans="1:7" x14ac:dyDescent="0.3">
      <c r="A757">
        <v>14260</v>
      </c>
      <c r="B757">
        <v>2.95</v>
      </c>
      <c r="C757">
        <v>6</v>
      </c>
      <c r="D757">
        <v>1</v>
      </c>
      <c r="E757">
        <v>9</v>
      </c>
      <c r="F757">
        <v>1.4876712329999999</v>
      </c>
      <c r="G757">
        <v>0</v>
      </c>
    </row>
    <row r="758" spans="1:7" x14ac:dyDescent="0.3">
      <c r="A758">
        <v>14395</v>
      </c>
      <c r="B758">
        <v>23.6</v>
      </c>
      <c r="C758">
        <v>22</v>
      </c>
      <c r="D758">
        <v>8</v>
      </c>
      <c r="E758">
        <v>28</v>
      </c>
      <c r="F758">
        <v>1.602739726</v>
      </c>
      <c r="G758">
        <v>1</v>
      </c>
    </row>
    <row r="759" spans="1:7" x14ac:dyDescent="0.3">
      <c r="A759">
        <v>16735</v>
      </c>
      <c r="B759">
        <v>20.65</v>
      </c>
      <c r="C759">
        <v>111</v>
      </c>
      <c r="D759">
        <v>7</v>
      </c>
      <c r="E759">
        <v>21</v>
      </c>
      <c r="F759">
        <v>1.868493151</v>
      </c>
      <c r="G759">
        <v>1</v>
      </c>
    </row>
    <row r="760" spans="1:7" x14ac:dyDescent="0.3">
      <c r="A760">
        <v>16788</v>
      </c>
      <c r="B760">
        <v>14.75</v>
      </c>
      <c r="C760">
        <v>49</v>
      </c>
      <c r="D760">
        <v>5</v>
      </c>
      <c r="E760">
        <v>31</v>
      </c>
      <c r="F760">
        <v>1.0931506849999999</v>
      </c>
      <c r="G760">
        <v>1</v>
      </c>
    </row>
    <row r="761" spans="1:7" x14ac:dyDescent="0.3">
      <c r="A761">
        <v>17786</v>
      </c>
      <c r="B761">
        <v>8.85</v>
      </c>
      <c r="C761">
        <v>6</v>
      </c>
      <c r="D761">
        <v>3</v>
      </c>
      <c r="E761">
        <v>26</v>
      </c>
      <c r="F761">
        <v>0.85479452099999997</v>
      </c>
      <c r="G761">
        <v>1</v>
      </c>
    </row>
    <row r="762" spans="1:7" x14ac:dyDescent="0.3">
      <c r="A762">
        <v>13507</v>
      </c>
      <c r="B762">
        <v>2.95</v>
      </c>
      <c r="C762">
        <v>6</v>
      </c>
      <c r="D762">
        <v>1</v>
      </c>
      <c r="E762">
        <v>24</v>
      </c>
      <c r="F762">
        <v>0.27945205499999998</v>
      </c>
      <c r="G762">
        <v>0</v>
      </c>
    </row>
    <row r="763" spans="1:7" x14ac:dyDescent="0.3">
      <c r="A763">
        <v>15089</v>
      </c>
      <c r="B763">
        <v>2.95</v>
      </c>
      <c r="C763">
        <v>12</v>
      </c>
      <c r="D763">
        <v>1</v>
      </c>
      <c r="E763">
        <v>3</v>
      </c>
      <c r="F763">
        <v>0.33698630099999999</v>
      </c>
      <c r="G763">
        <v>0</v>
      </c>
    </row>
    <row r="764" spans="1:7" x14ac:dyDescent="0.3">
      <c r="A764">
        <v>16010</v>
      </c>
      <c r="B764">
        <v>11.8</v>
      </c>
      <c r="C764">
        <v>21</v>
      </c>
      <c r="D764">
        <v>4</v>
      </c>
      <c r="E764">
        <v>12</v>
      </c>
      <c r="F764">
        <v>0.97808219200000002</v>
      </c>
      <c r="G764">
        <v>1</v>
      </c>
    </row>
    <row r="765" spans="1:7" x14ac:dyDescent="0.3">
      <c r="A765">
        <v>16202</v>
      </c>
      <c r="B765">
        <v>2.95</v>
      </c>
      <c r="C765">
        <v>6</v>
      </c>
      <c r="D765">
        <v>1</v>
      </c>
      <c r="E765">
        <v>2</v>
      </c>
      <c r="F765">
        <v>2.0054794519999999</v>
      </c>
      <c r="G765">
        <v>0</v>
      </c>
    </row>
    <row r="766" spans="1:7" x14ac:dyDescent="0.3">
      <c r="A766">
        <v>17473</v>
      </c>
      <c r="B766">
        <v>2.95</v>
      </c>
      <c r="C766">
        <v>6</v>
      </c>
      <c r="D766">
        <v>1</v>
      </c>
      <c r="E766">
        <v>9</v>
      </c>
      <c r="F766">
        <v>1.2356164380000001</v>
      </c>
      <c r="G766">
        <v>0</v>
      </c>
    </row>
    <row r="767" spans="1:7" x14ac:dyDescent="0.3">
      <c r="A767">
        <v>18046</v>
      </c>
      <c r="B767">
        <v>2.95</v>
      </c>
      <c r="C767">
        <v>1</v>
      </c>
      <c r="D767">
        <v>1</v>
      </c>
      <c r="E767">
        <v>28</v>
      </c>
      <c r="F767">
        <v>1.7643835619999999</v>
      </c>
      <c r="G767">
        <v>0</v>
      </c>
    </row>
    <row r="768" spans="1:7" x14ac:dyDescent="0.3">
      <c r="A768">
        <v>13283</v>
      </c>
      <c r="B768">
        <v>2.95</v>
      </c>
      <c r="C768">
        <v>6</v>
      </c>
      <c r="D768">
        <v>1</v>
      </c>
      <c r="E768">
        <v>21</v>
      </c>
      <c r="F768">
        <v>1.5397260269999999</v>
      </c>
      <c r="G768">
        <v>0</v>
      </c>
    </row>
    <row r="769" spans="1:7" x14ac:dyDescent="0.3">
      <c r="A769">
        <v>13922</v>
      </c>
      <c r="B769">
        <v>2.95</v>
      </c>
      <c r="C769">
        <v>6</v>
      </c>
      <c r="D769">
        <v>1</v>
      </c>
      <c r="E769">
        <v>23</v>
      </c>
      <c r="F769">
        <v>0.94794520500000001</v>
      </c>
      <c r="G769">
        <v>0</v>
      </c>
    </row>
    <row r="770" spans="1:7" x14ac:dyDescent="0.3">
      <c r="A770">
        <v>14817</v>
      </c>
      <c r="B770">
        <v>14.75</v>
      </c>
      <c r="C770">
        <v>36</v>
      </c>
      <c r="D770">
        <v>5</v>
      </c>
      <c r="E770">
        <v>23</v>
      </c>
      <c r="F770">
        <v>0.53424657499999995</v>
      </c>
      <c r="G770">
        <v>1</v>
      </c>
    </row>
    <row r="771" spans="1:7" x14ac:dyDescent="0.3">
      <c r="A771">
        <v>15674</v>
      </c>
      <c r="B771">
        <v>29.5</v>
      </c>
      <c r="C771">
        <v>108</v>
      </c>
      <c r="D771">
        <v>10</v>
      </c>
      <c r="E771">
        <v>30</v>
      </c>
      <c r="F771">
        <v>0.682191781</v>
      </c>
      <c r="G771">
        <v>1</v>
      </c>
    </row>
    <row r="772" spans="1:7" x14ac:dyDescent="0.3">
      <c r="A772">
        <v>15711</v>
      </c>
      <c r="B772">
        <v>2.95</v>
      </c>
      <c r="C772">
        <v>6</v>
      </c>
      <c r="D772">
        <v>1</v>
      </c>
      <c r="E772">
        <v>24</v>
      </c>
      <c r="F772">
        <v>1.860273973</v>
      </c>
      <c r="G772">
        <v>0</v>
      </c>
    </row>
    <row r="773" spans="1:7" x14ac:dyDescent="0.3">
      <c r="A773">
        <v>16860</v>
      </c>
      <c r="B773">
        <v>7.65</v>
      </c>
      <c r="C773">
        <v>192</v>
      </c>
      <c r="D773">
        <v>3</v>
      </c>
      <c r="E773">
        <v>21</v>
      </c>
      <c r="F773">
        <v>1.454794521</v>
      </c>
      <c r="G773">
        <v>1</v>
      </c>
    </row>
    <row r="774" spans="1:7" x14ac:dyDescent="0.3">
      <c r="A774">
        <v>16986</v>
      </c>
      <c r="B774">
        <v>2.95</v>
      </c>
      <c r="C774">
        <v>4</v>
      </c>
      <c r="D774">
        <v>1</v>
      </c>
      <c r="E774">
        <v>26</v>
      </c>
      <c r="F774">
        <v>1.526027397</v>
      </c>
      <c r="G774">
        <v>0</v>
      </c>
    </row>
    <row r="775" spans="1:7" x14ac:dyDescent="0.3">
      <c r="A775">
        <v>17085</v>
      </c>
      <c r="B775">
        <v>35.4</v>
      </c>
      <c r="C775">
        <v>69</v>
      </c>
      <c r="D775">
        <v>12</v>
      </c>
      <c r="E775">
        <v>30</v>
      </c>
      <c r="F775">
        <v>1.515068493</v>
      </c>
      <c r="G775">
        <v>1</v>
      </c>
    </row>
    <row r="776" spans="1:7" x14ac:dyDescent="0.3">
      <c r="A776">
        <v>17801</v>
      </c>
      <c r="B776">
        <v>5.9</v>
      </c>
      <c r="C776">
        <v>12</v>
      </c>
      <c r="D776">
        <v>2</v>
      </c>
      <c r="E776">
        <v>17</v>
      </c>
      <c r="F776">
        <v>1.879452055</v>
      </c>
      <c r="G776">
        <v>0</v>
      </c>
    </row>
    <row r="777" spans="1:7" x14ac:dyDescent="0.3">
      <c r="A777">
        <v>13931</v>
      </c>
      <c r="B777">
        <v>2.95</v>
      </c>
      <c r="C777">
        <v>6</v>
      </c>
      <c r="D777">
        <v>1</v>
      </c>
      <c r="E777">
        <v>3</v>
      </c>
      <c r="F777">
        <v>2.0027397260000002</v>
      </c>
      <c r="G777">
        <v>0</v>
      </c>
    </row>
    <row r="778" spans="1:7" x14ac:dyDescent="0.3">
      <c r="A778">
        <v>14048</v>
      </c>
      <c r="B778">
        <v>5.9</v>
      </c>
      <c r="C778">
        <v>12</v>
      </c>
      <c r="D778">
        <v>2</v>
      </c>
      <c r="E778">
        <v>22</v>
      </c>
      <c r="F778">
        <v>1.032876712</v>
      </c>
      <c r="G778">
        <v>0</v>
      </c>
    </row>
    <row r="779" spans="1:7" x14ac:dyDescent="0.3">
      <c r="A779">
        <v>17428</v>
      </c>
      <c r="B779">
        <v>7.65</v>
      </c>
      <c r="C779">
        <v>96</v>
      </c>
      <c r="D779">
        <v>3</v>
      </c>
      <c r="E779">
        <v>11</v>
      </c>
      <c r="F779">
        <v>1.5671232879999999</v>
      </c>
      <c r="G779">
        <v>1</v>
      </c>
    </row>
    <row r="780" spans="1:7" x14ac:dyDescent="0.3">
      <c r="A780">
        <v>13319</v>
      </c>
      <c r="B780">
        <v>11.8</v>
      </c>
      <c r="C780">
        <v>48</v>
      </c>
      <c r="D780">
        <v>4</v>
      </c>
      <c r="E780">
        <v>29</v>
      </c>
      <c r="F780">
        <v>1.6849315069999999</v>
      </c>
      <c r="G780">
        <v>1</v>
      </c>
    </row>
    <row r="781" spans="1:7" x14ac:dyDescent="0.3">
      <c r="A781">
        <v>14159</v>
      </c>
      <c r="B781">
        <v>50.15</v>
      </c>
      <c r="C781">
        <v>92</v>
      </c>
      <c r="D781">
        <v>17</v>
      </c>
      <c r="E781">
        <v>30</v>
      </c>
      <c r="F781">
        <v>9.5890410999999995E-2</v>
      </c>
      <c r="G781">
        <v>1</v>
      </c>
    </row>
    <row r="782" spans="1:7" x14ac:dyDescent="0.3">
      <c r="A782">
        <v>14734</v>
      </c>
      <c r="B782">
        <v>11.8</v>
      </c>
      <c r="C782">
        <v>36</v>
      </c>
      <c r="D782">
        <v>4</v>
      </c>
      <c r="E782">
        <v>17</v>
      </c>
      <c r="F782">
        <v>1.2136986299999999</v>
      </c>
      <c r="G782">
        <v>1</v>
      </c>
    </row>
    <row r="783" spans="1:7" x14ac:dyDescent="0.3">
      <c r="A783">
        <v>15022</v>
      </c>
      <c r="B783">
        <v>2.5499999999999998</v>
      </c>
      <c r="C783">
        <v>32</v>
      </c>
      <c r="D783">
        <v>1</v>
      </c>
      <c r="E783">
        <v>31</v>
      </c>
      <c r="F783">
        <v>1.8410958900000001</v>
      </c>
      <c r="G783">
        <v>0</v>
      </c>
    </row>
    <row r="784" spans="1:7" x14ac:dyDescent="0.3">
      <c r="A784">
        <v>16282</v>
      </c>
      <c r="B784">
        <v>8.85</v>
      </c>
      <c r="C784">
        <v>43</v>
      </c>
      <c r="D784">
        <v>3</v>
      </c>
      <c r="E784">
        <v>21</v>
      </c>
      <c r="F784">
        <v>1.9534246580000001</v>
      </c>
      <c r="G784">
        <v>1</v>
      </c>
    </row>
    <row r="785" spans="1:7" x14ac:dyDescent="0.3">
      <c r="A785">
        <v>17128</v>
      </c>
      <c r="B785">
        <v>2.95</v>
      </c>
      <c r="C785">
        <v>4</v>
      </c>
      <c r="D785">
        <v>1</v>
      </c>
      <c r="E785">
        <v>9</v>
      </c>
      <c r="F785">
        <v>0.90136986299999999</v>
      </c>
      <c r="G785">
        <v>0</v>
      </c>
    </row>
    <row r="786" spans="1:7" x14ac:dyDescent="0.3">
      <c r="A786">
        <v>18141</v>
      </c>
      <c r="B786">
        <v>5.9</v>
      </c>
      <c r="C786">
        <v>24</v>
      </c>
      <c r="D786">
        <v>2</v>
      </c>
      <c r="E786">
        <v>29</v>
      </c>
      <c r="F786">
        <v>1.6</v>
      </c>
      <c r="G786">
        <v>0</v>
      </c>
    </row>
    <row r="787" spans="1:7" x14ac:dyDescent="0.3">
      <c r="A787">
        <v>13237</v>
      </c>
      <c r="B787">
        <v>2.95</v>
      </c>
      <c r="C787">
        <v>6</v>
      </c>
      <c r="D787">
        <v>1</v>
      </c>
      <c r="E787">
        <v>17</v>
      </c>
      <c r="F787">
        <v>1.0465753419999999</v>
      </c>
      <c r="G787">
        <v>0</v>
      </c>
    </row>
    <row r="788" spans="1:7" x14ac:dyDescent="0.3">
      <c r="A788">
        <v>14146</v>
      </c>
      <c r="B788">
        <v>5.9</v>
      </c>
      <c r="C788">
        <v>12</v>
      </c>
      <c r="D788">
        <v>2</v>
      </c>
      <c r="E788">
        <v>13</v>
      </c>
      <c r="F788">
        <v>1.890410959</v>
      </c>
      <c r="G788">
        <v>0</v>
      </c>
    </row>
    <row r="789" spans="1:7" x14ac:dyDescent="0.3">
      <c r="A789">
        <v>14678</v>
      </c>
      <c r="B789">
        <v>2.95</v>
      </c>
      <c r="C789">
        <v>6</v>
      </c>
      <c r="D789">
        <v>1</v>
      </c>
      <c r="E789">
        <v>9</v>
      </c>
      <c r="F789">
        <v>1.57260274</v>
      </c>
      <c r="G789">
        <v>0</v>
      </c>
    </row>
    <row r="790" spans="1:7" x14ac:dyDescent="0.3">
      <c r="A790">
        <v>14796</v>
      </c>
      <c r="B790">
        <v>17.3</v>
      </c>
      <c r="C790">
        <v>50</v>
      </c>
      <c r="D790">
        <v>6</v>
      </c>
      <c r="E790">
        <v>29</v>
      </c>
      <c r="F790">
        <v>1.846575342</v>
      </c>
      <c r="G790">
        <v>1</v>
      </c>
    </row>
    <row r="791" spans="1:7" x14ac:dyDescent="0.3">
      <c r="A791">
        <v>14937</v>
      </c>
      <c r="B791">
        <v>5.9</v>
      </c>
      <c r="C791">
        <v>84</v>
      </c>
      <c r="D791">
        <v>2</v>
      </c>
      <c r="E791">
        <v>14</v>
      </c>
      <c r="F791">
        <v>0.139726027</v>
      </c>
      <c r="G791">
        <v>0</v>
      </c>
    </row>
    <row r="792" spans="1:7" x14ac:dyDescent="0.3">
      <c r="A792">
        <v>15079</v>
      </c>
      <c r="B792">
        <v>10.199999999999999</v>
      </c>
      <c r="C792">
        <v>316</v>
      </c>
      <c r="D792">
        <v>4</v>
      </c>
      <c r="E792">
        <v>28</v>
      </c>
      <c r="F792">
        <v>0.84931506800000001</v>
      </c>
      <c r="G792">
        <v>1</v>
      </c>
    </row>
    <row r="793" spans="1:7" x14ac:dyDescent="0.3">
      <c r="A793">
        <v>16414</v>
      </c>
      <c r="B793">
        <v>2.95</v>
      </c>
      <c r="C793">
        <v>4</v>
      </c>
      <c r="D793">
        <v>1</v>
      </c>
      <c r="E793">
        <v>4</v>
      </c>
      <c r="F793">
        <v>1.167123288</v>
      </c>
      <c r="G793">
        <v>0</v>
      </c>
    </row>
    <row r="794" spans="1:7" x14ac:dyDescent="0.3">
      <c r="A794">
        <v>17580</v>
      </c>
      <c r="B794">
        <v>2.95</v>
      </c>
      <c r="C794">
        <v>1</v>
      </c>
      <c r="D794">
        <v>1</v>
      </c>
      <c r="E794">
        <v>31</v>
      </c>
      <c r="F794">
        <v>0.84109588999999996</v>
      </c>
      <c r="G794">
        <v>0</v>
      </c>
    </row>
    <row r="795" spans="1:7" x14ac:dyDescent="0.3">
      <c r="A795">
        <v>12957</v>
      </c>
      <c r="B795">
        <v>5.9</v>
      </c>
      <c r="C795">
        <v>18</v>
      </c>
      <c r="D795">
        <v>2</v>
      </c>
      <c r="E795">
        <v>16</v>
      </c>
      <c r="F795">
        <v>1.4684931510000001</v>
      </c>
      <c r="G795">
        <v>0</v>
      </c>
    </row>
    <row r="796" spans="1:7" x14ac:dyDescent="0.3">
      <c r="A796">
        <v>13074</v>
      </c>
      <c r="B796">
        <v>2.95</v>
      </c>
      <c r="C796">
        <v>6</v>
      </c>
      <c r="D796">
        <v>1</v>
      </c>
      <c r="E796">
        <v>16</v>
      </c>
      <c r="F796">
        <v>1.967123288</v>
      </c>
      <c r="G796">
        <v>0</v>
      </c>
    </row>
    <row r="797" spans="1:7" x14ac:dyDescent="0.3">
      <c r="A797">
        <v>13724</v>
      </c>
      <c r="B797">
        <v>5.9</v>
      </c>
      <c r="C797">
        <v>6</v>
      </c>
      <c r="D797">
        <v>2</v>
      </c>
      <c r="E797">
        <v>12</v>
      </c>
      <c r="F797">
        <v>1.7315068490000001</v>
      </c>
      <c r="G797">
        <v>0</v>
      </c>
    </row>
    <row r="798" spans="1:7" x14ac:dyDescent="0.3">
      <c r="A798">
        <v>13755</v>
      </c>
      <c r="B798">
        <v>5.9</v>
      </c>
      <c r="C798">
        <v>3</v>
      </c>
      <c r="D798">
        <v>2</v>
      </c>
      <c r="E798">
        <v>21</v>
      </c>
      <c r="F798">
        <v>3.5616438E-2</v>
      </c>
      <c r="G798">
        <v>0</v>
      </c>
    </row>
    <row r="799" spans="1:7" x14ac:dyDescent="0.3">
      <c r="A799">
        <v>14071</v>
      </c>
      <c r="B799">
        <v>2.95</v>
      </c>
      <c r="C799">
        <v>2</v>
      </c>
      <c r="D799">
        <v>1</v>
      </c>
      <c r="E799">
        <v>28</v>
      </c>
      <c r="F799">
        <v>0.101369863</v>
      </c>
      <c r="G799">
        <v>0</v>
      </c>
    </row>
    <row r="800" spans="1:7" x14ac:dyDescent="0.3">
      <c r="A800">
        <v>15265</v>
      </c>
      <c r="B800">
        <v>2.95</v>
      </c>
      <c r="C800">
        <v>6</v>
      </c>
      <c r="D800">
        <v>1</v>
      </c>
      <c r="E800">
        <v>14</v>
      </c>
      <c r="F800">
        <v>1.6410958899999999</v>
      </c>
      <c r="G800">
        <v>0</v>
      </c>
    </row>
    <row r="801" spans="1:7" x14ac:dyDescent="0.3">
      <c r="A801">
        <v>16329</v>
      </c>
      <c r="B801">
        <v>2.95</v>
      </c>
      <c r="C801">
        <v>1</v>
      </c>
      <c r="D801">
        <v>1</v>
      </c>
      <c r="E801">
        <v>1</v>
      </c>
      <c r="F801">
        <v>2.008219178</v>
      </c>
      <c r="G801">
        <v>0</v>
      </c>
    </row>
    <row r="802" spans="1:7" x14ac:dyDescent="0.3">
      <c r="A802">
        <v>17146</v>
      </c>
      <c r="B802">
        <v>11.8</v>
      </c>
      <c r="C802">
        <v>20</v>
      </c>
      <c r="D802">
        <v>4</v>
      </c>
      <c r="E802">
        <v>25</v>
      </c>
      <c r="F802">
        <v>1.6109589040000001</v>
      </c>
      <c r="G802">
        <v>1</v>
      </c>
    </row>
    <row r="803" spans="1:7" x14ac:dyDescent="0.3">
      <c r="A803">
        <v>17799</v>
      </c>
      <c r="B803">
        <v>8.85</v>
      </c>
      <c r="C803">
        <v>15</v>
      </c>
      <c r="D803">
        <v>3</v>
      </c>
      <c r="E803">
        <v>23</v>
      </c>
      <c r="F803">
        <v>0.44931506799999998</v>
      </c>
      <c r="G803">
        <v>1</v>
      </c>
    </row>
    <row r="804" spans="1:7" x14ac:dyDescent="0.3">
      <c r="A804">
        <v>18260</v>
      </c>
      <c r="B804">
        <v>23.6</v>
      </c>
      <c r="C804">
        <v>78</v>
      </c>
      <c r="D804">
        <v>8</v>
      </c>
      <c r="E804">
        <v>22</v>
      </c>
      <c r="F804">
        <v>1.284931507</v>
      </c>
      <c r="G804">
        <v>1</v>
      </c>
    </row>
    <row r="805" spans="1:7" x14ac:dyDescent="0.3">
      <c r="A805">
        <v>13605</v>
      </c>
      <c r="B805">
        <v>2.95</v>
      </c>
      <c r="C805">
        <v>4</v>
      </c>
      <c r="D805">
        <v>1</v>
      </c>
      <c r="E805">
        <v>17</v>
      </c>
      <c r="F805">
        <v>1.0465753419999999</v>
      </c>
      <c r="G805">
        <v>0</v>
      </c>
    </row>
    <row r="806" spans="1:7" x14ac:dyDescent="0.3">
      <c r="A806">
        <v>14196</v>
      </c>
      <c r="B806">
        <v>2.5499999999999998</v>
      </c>
      <c r="C806">
        <v>64</v>
      </c>
      <c r="D806">
        <v>1</v>
      </c>
      <c r="E806">
        <v>25</v>
      </c>
      <c r="F806">
        <v>0.27671232899999998</v>
      </c>
      <c r="G806">
        <v>0</v>
      </c>
    </row>
    <row r="807" spans="1:7" x14ac:dyDescent="0.3">
      <c r="A807">
        <v>14504</v>
      </c>
      <c r="B807">
        <v>5.9</v>
      </c>
      <c r="C807">
        <v>4</v>
      </c>
      <c r="D807">
        <v>2</v>
      </c>
      <c r="E807">
        <v>10</v>
      </c>
      <c r="F807">
        <v>0.65205479499999996</v>
      </c>
      <c r="G807">
        <v>0</v>
      </c>
    </row>
    <row r="808" spans="1:7" x14ac:dyDescent="0.3">
      <c r="A808">
        <v>15005</v>
      </c>
      <c r="B808">
        <v>91.45</v>
      </c>
      <c r="C808">
        <v>113</v>
      </c>
      <c r="D808">
        <v>31</v>
      </c>
      <c r="E808">
        <v>29</v>
      </c>
      <c r="F808">
        <v>1.0136986299999999</v>
      </c>
      <c r="G808">
        <v>1</v>
      </c>
    </row>
    <row r="809" spans="1:7" x14ac:dyDescent="0.3">
      <c r="A809">
        <v>17012</v>
      </c>
      <c r="B809">
        <v>2.95</v>
      </c>
      <c r="C809">
        <v>3</v>
      </c>
      <c r="D809">
        <v>1</v>
      </c>
      <c r="E809">
        <v>14</v>
      </c>
      <c r="F809">
        <v>1.9726027399999999</v>
      </c>
      <c r="G809">
        <v>0</v>
      </c>
    </row>
    <row r="810" spans="1:7" x14ac:dyDescent="0.3">
      <c r="A810">
        <v>17576</v>
      </c>
      <c r="B810">
        <v>44.25</v>
      </c>
      <c r="C810">
        <v>83</v>
      </c>
      <c r="D810">
        <v>15</v>
      </c>
      <c r="E810">
        <v>26</v>
      </c>
      <c r="F810">
        <v>1.273972603</v>
      </c>
      <c r="G810">
        <v>1</v>
      </c>
    </row>
    <row r="811" spans="1:7" x14ac:dyDescent="0.3">
      <c r="A811">
        <v>14211</v>
      </c>
      <c r="B811">
        <v>14.35</v>
      </c>
      <c r="C811">
        <v>74</v>
      </c>
      <c r="D811">
        <v>5</v>
      </c>
      <c r="E811">
        <v>26</v>
      </c>
      <c r="F811">
        <v>1.8547945210000001</v>
      </c>
      <c r="G811">
        <v>1</v>
      </c>
    </row>
    <row r="812" spans="1:7" x14ac:dyDescent="0.3">
      <c r="A812">
        <v>14778</v>
      </c>
      <c r="B812">
        <v>2.95</v>
      </c>
      <c r="C812">
        <v>6</v>
      </c>
      <c r="D812">
        <v>1</v>
      </c>
      <c r="E812">
        <v>4</v>
      </c>
      <c r="F812">
        <v>0.83013698599999997</v>
      </c>
      <c r="G812">
        <v>0</v>
      </c>
    </row>
    <row r="813" spans="1:7" x14ac:dyDescent="0.3">
      <c r="A813">
        <v>15444</v>
      </c>
      <c r="B813">
        <v>2.95</v>
      </c>
      <c r="C813">
        <v>1</v>
      </c>
      <c r="D813">
        <v>1</v>
      </c>
      <c r="E813">
        <v>30</v>
      </c>
      <c r="F813">
        <v>1.0958904E-2</v>
      </c>
      <c r="G813">
        <v>0</v>
      </c>
    </row>
    <row r="814" spans="1:7" x14ac:dyDescent="0.3">
      <c r="A814">
        <v>15796</v>
      </c>
      <c r="B814">
        <v>29.5</v>
      </c>
      <c r="C814">
        <v>82</v>
      </c>
      <c r="D814">
        <v>10</v>
      </c>
      <c r="E814">
        <v>25</v>
      </c>
      <c r="F814">
        <v>1.0246575339999999</v>
      </c>
      <c r="G814">
        <v>1</v>
      </c>
    </row>
    <row r="815" spans="1:7" x14ac:dyDescent="0.3">
      <c r="A815">
        <v>16089</v>
      </c>
      <c r="B815">
        <v>2.95</v>
      </c>
      <c r="C815">
        <v>2</v>
      </c>
      <c r="D815">
        <v>1</v>
      </c>
      <c r="E815">
        <v>18</v>
      </c>
      <c r="F815">
        <v>1.043835616</v>
      </c>
      <c r="G815">
        <v>0</v>
      </c>
    </row>
    <row r="816" spans="1:7" x14ac:dyDescent="0.3">
      <c r="A816">
        <v>16864</v>
      </c>
      <c r="B816">
        <v>2.95</v>
      </c>
      <c r="C816">
        <v>12</v>
      </c>
      <c r="D816">
        <v>1</v>
      </c>
      <c r="E816">
        <v>20</v>
      </c>
      <c r="F816">
        <v>1.624657534</v>
      </c>
      <c r="G816">
        <v>0</v>
      </c>
    </row>
    <row r="817" spans="1:7" x14ac:dyDescent="0.3">
      <c r="A817">
        <v>17534</v>
      </c>
      <c r="B817">
        <v>2.95</v>
      </c>
      <c r="C817">
        <v>6</v>
      </c>
      <c r="D817">
        <v>1</v>
      </c>
      <c r="E817">
        <v>21</v>
      </c>
      <c r="F817">
        <v>1.5397260269999999</v>
      </c>
      <c r="G817">
        <v>0</v>
      </c>
    </row>
    <row r="818" spans="1:7" x14ac:dyDescent="0.3">
      <c r="A818">
        <v>13610</v>
      </c>
      <c r="B818">
        <v>2.95</v>
      </c>
      <c r="C818">
        <v>1</v>
      </c>
      <c r="D818">
        <v>1</v>
      </c>
      <c r="E818">
        <v>5</v>
      </c>
      <c r="F818">
        <v>1.912328767</v>
      </c>
      <c r="G818">
        <v>0</v>
      </c>
    </row>
    <row r="819" spans="1:7" x14ac:dyDescent="0.3">
      <c r="A819">
        <v>13957</v>
      </c>
      <c r="B819">
        <v>5.9</v>
      </c>
      <c r="C819">
        <v>12</v>
      </c>
      <c r="D819">
        <v>2</v>
      </c>
      <c r="E819">
        <v>19</v>
      </c>
      <c r="F819">
        <v>1.7890410960000001</v>
      </c>
      <c r="G819">
        <v>0</v>
      </c>
    </row>
    <row r="820" spans="1:7" x14ac:dyDescent="0.3">
      <c r="A820">
        <v>14722</v>
      </c>
      <c r="B820">
        <v>2.95</v>
      </c>
      <c r="C820">
        <v>2</v>
      </c>
      <c r="D820">
        <v>1</v>
      </c>
      <c r="E820">
        <v>10</v>
      </c>
      <c r="F820">
        <v>1.317808219</v>
      </c>
      <c r="G820">
        <v>0</v>
      </c>
    </row>
    <row r="821" spans="1:7" x14ac:dyDescent="0.3">
      <c r="A821">
        <v>15390</v>
      </c>
      <c r="B821">
        <v>2.95</v>
      </c>
      <c r="C821">
        <v>6</v>
      </c>
      <c r="D821">
        <v>1</v>
      </c>
      <c r="E821">
        <v>8</v>
      </c>
      <c r="F821">
        <v>1.0712328769999999</v>
      </c>
      <c r="G821">
        <v>0</v>
      </c>
    </row>
    <row r="822" spans="1:7" x14ac:dyDescent="0.3">
      <c r="A822">
        <v>15406</v>
      </c>
      <c r="B822">
        <v>2.95</v>
      </c>
      <c r="C822">
        <v>10</v>
      </c>
      <c r="D822">
        <v>1</v>
      </c>
      <c r="E822">
        <v>12</v>
      </c>
      <c r="F822">
        <v>1.22739726</v>
      </c>
      <c r="G822">
        <v>0</v>
      </c>
    </row>
    <row r="823" spans="1:7" x14ac:dyDescent="0.3">
      <c r="A823">
        <v>18181</v>
      </c>
      <c r="B823">
        <v>5.9</v>
      </c>
      <c r="C823">
        <v>6</v>
      </c>
      <c r="D823">
        <v>2</v>
      </c>
      <c r="E823">
        <v>15</v>
      </c>
      <c r="F823">
        <v>5.2054795000000001E-2</v>
      </c>
      <c r="G823">
        <v>0</v>
      </c>
    </row>
    <row r="824" spans="1:7" x14ac:dyDescent="0.3">
      <c r="A824">
        <v>13636</v>
      </c>
      <c r="B824">
        <v>2.95</v>
      </c>
      <c r="C824">
        <v>6</v>
      </c>
      <c r="D824">
        <v>1</v>
      </c>
      <c r="E824">
        <v>1</v>
      </c>
      <c r="F824">
        <v>0.676712329</v>
      </c>
      <c r="G824">
        <v>0</v>
      </c>
    </row>
    <row r="825" spans="1:7" x14ac:dyDescent="0.3">
      <c r="A825">
        <v>13646</v>
      </c>
      <c r="B825">
        <v>2.95</v>
      </c>
      <c r="C825">
        <v>3</v>
      </c>
      <c r="D825">
        <v>1</v>
      </c>
      <c r="E825">
        <v>5</v>
      </c>
      <c r="F825">
        <v>1.079452055</v>
      </c>
      <c r="G825">
        <v>0</v>
      </c>
    </row>
    <row r="826" spans="1:7" x14ac:dyDescent="0.3">
      <c r="A826">
        <v>14130</v>
      </c>
      <c r="B826">
        <v>2.95</v>
      </c>
      <c r="C826">
        <v>3</v>
      </c>
      <c r="D826">
        <v>1</v>
      </c>
      <c r="E826">
        <v>11</v>
      </c>
      <c r="F826">
        <v>1.980821918</v>
      </c>
      <c r="G826">
        <v>0</v>
      </c>
    </row>
    <row r="827" spans="1:7" x14ac:dyDescent="0.3">
      <c r="A827">
        <v>14305</v>
      </c>
      <c r="B827">
        <v>2.95</v>
      </c>
      <c r="C827">
        <v>6</v>
      </c>
      <c r="D827">
        <v>1</v>
      </c>
      <c r="E827">
        <v>27</v>
      </c>
      <c r="F827">
        <v>0.356164384</v>
      </c>
      <c r="G827">
        <v>0</v>
      </c>
    </row>
    <row r="828" spans="1:7" x14ac:dyDescent="0.3">
      <c r="A828">
        <v>14822</v>
      </c>
      <c r="B828">
        <v>2.95</v>
      </c>
      <c r="C828">
        <v>6</v>
      </c>
      <c r="D828">
        <v>1</v>
      </c>
      <c r="E828">
        <v>11</v>
      </c>
      <c r="F828">
        <v>1.3150684930000001</v>
      </c>
      <c r="G828">
        <v>0</v>
      </c>
    </row>
    <row r="829" spans="1:7" x14ac:dyDescent="0.3">
      <c r="A829">
        <v>15498</v>
      </c>
      <c r="B829">
        <v>8.4499999999999993</v>
      </c>
      <c r="C829">
        <v>56</v>
      </c>
      <c r="D829">
        <v>3</v>
      </c>
      <c r="E829">
        <v>28</v>
      </c>
      <c r="F829">
        <v>1.602739726</v>
      </c>
      <c r="G829">
        <v>1</v>
      </c>
    </row>
    <row r="830" spans="1:7" x14ac:dyDescent="0.3">
      <c r="A830">
        <v>17123</v>
      </c>
      <c r="B830">
        <v>2.95</v>
      </c>
      <c r="C830">
        <v>18</v>
      </c>
      <c r="D830">
        <v>1</v>
      </c>
      <c r="E830">
        <v>1</v>
      </c>
      <c r="F830">
        <v>0.42739726</v>
      </c>
      <c r="G830">
        <v>0</v>
      </c>
    </row>
    <row r="831" spans="1:7" x14ac:dyDescent="0.3">
      <c r="A831">
        <v>12540</v>
      </c>
      <c r="B831">
        <v>17.7</v>
      </c>
      <c r="C831">
        <v>72</v>
      </c>
      <c r="D831">
        <v>6</v>
      </c>
      <c r="E831">
        <v>25</v>
      </c>
      <c r="F831">
        <v>0.361643836</v>
      </c>
      <c r="G831">
        <v>1</v>
      </c>
    </row>
    <row r="832" spans="1:7" x14ac:dyDescent="0.3">
      <c r="A832">
        <v>13152</v>
      </c>
      <c r="B832">
        <v>5.9</v>
      </c>
      <c r="C832">
        <v>12</v>
      </c>
      <c r="D832">
        <v>2</v>
      </c>
      <c r="E832">
        <v>14</v>
      </c>
      <c r="F832">
        <v>1.2219178079999999</v>
      </c>
      <c r="G832">
        <v>0</v>
      </c>
    </row>
    <row r="833" spans="1:7" x14ac:dyDescent="0.3">
      <c r="A833">
        <v>13809</v>
      </c>
      <c r="B833">
        <v>5.9</v>
      </c>
      <c r="C833">
        <v>22</v>
      </c>
      <c r="D833">
        <v>2</v>
      </c>
      <c r="E833">
        <v>7</v>
      </c>
      <c r="F833">
        <v>0.82191780800000003</v>
      </c>
      <c r="G833">
        <v>0</v>
      </c>
    </row>
    <row r="834" spans="1:7" x14ac:dyDescent="0.3">
      <c r="A834">
        <v>14021</v>
      </c>
      <c r="B834">
        <v>2.95</v>
      </c>
      <c r="C834">
        <v>6</v>
      </c>
      <c r="D834">
        <v>1</v>
      </c>
      <c r="E834">
        <v>12</v>
      </c>
      <c r="F834">
        <v>0.56438356199999995</v>
      </c>
      <c r="G834">
        <v>0</v>
      </c>
    </row>
    <row r="835" spans="1:7" x14ac:dyDescent="0.3">
      <c r="A835">
        <v>14247</v>
      </c>
      <c r="B835">
        <v>5.9</v>
      </c>
      <c r="C835">
        <v>10</v>
      </c>
      <c r="D835">
        <v>2</v>
      </c>
      <c r="E835">
        <v>6</v>
      </c>
      <c r="F835">
        <v>0.74794520499999995</v>
      </c>
      <c r="G835">
        <v>0</v>
      </c>
    </row>
    <row r="836" spans="1:7" x14ac:dyDescent="0.3">
      <c r="A836">
        <v>14594</v>
      </c>
      <c r="B836">
        <v>2.95</v>
      </c>
      <c r="C836">
        <v>2</v>
      </c>
      <c r="D836">
        <v>1</v>
      </c>
      <c r="E836">
        <v>2</v>
      </c>
      <c r="F836">
        <v>5.4794520000000001E-3</v>
      </c>
      <c r="G836">
        <v>0</v>
      </c>
    </row>
    <row r="837" spans="1:7" x14ac:dyDescent="0.3">
      <c r="A837">
        <v>16107</v>
      </c>
      <c r="B837">
        <v>7.65</v>
      </c>
      <c r="C837">
        <v>128</v>
      </c>
      <c r="D837">
        <v>3</v>
      </c>
      <c r="E837">
        <v>28</v>
      </c>
      <c r="F837">
        <v>0.101369863</v>
      </c>
      <c r="G837">
        <v>1</v>
      </c>
    </row>
    <row r="838" spans="1:7" x14ac:dyDescent="0.3">
      <c r="A838">
        <v>16223</v>
      </c>
      <c r="B838">
        <v>2.95</v>
      </c>
      <c r="C838">
        <v>8</v>
      </c>
      <c r="D838">
        <v>1</v>
      </c>
      <c r="E838">
        <v>9</v>
      </c>
      <c r="F838">
        <v>1.068493151</v>
      </c>
      <c r="G838">
        <v>0</v>
      </c>
    </row>
    <row r="839" spans="1:7" x14ac:dyDescent="0.3">
      <c r="A839">
        <v>16496</v>
      </c>
      <c r="B839">
        <v>2.95</v>
      </c>
      <c r="C839">
        <v>6</v>
      </c>
      <c r="D839">
        <v>1</v>
      </c>
      <c r="E839">
        <v>4</v>
      </c>
      <c r="F839">
        <v>1.167123288</v>
      </c>
      <c r="G839">
        <v>0</v>
      </c>
    </row>
    <row r="840" spans="1:7" x14ac:dyDescent="0.3">
      <c r="A840">
        <v>16892</v>
      </c>
      <c r="B840">
        <v>2.95</v>
      </c>
      <c r="C840">
        <v>4</v>
      </c>
      <c r="D840">
        <v>1</v>
      </c>
      <c r="E840">
        <v>24</v>
      </c>
      <c r="F840">
        <v>2.739726E-2</v>
      </c>
      <c r="G840">
        <v>0</v>
      </c>
    </row>
    <row r="841" spans="1:7" x14ac:dyDescent="0.3">
      <c r="A841">
        <v>17106</v>
      </c>
      <c r="B841">
        <v>2.95</v>
      </c>
      <c r="C841">
        <v>2</v>
      </c>
      <c r="D841">
        <v>1</v>
      </c>
      <c r="E841">
        <v>15</v>
      </c>
      <c r="F841">
        <v>1.0520547950000001</v>
      </c>
      <c r="G841">
        <v>0</v>
      </c>
    </row>
    <row r="842" spans="1:7" x14ac:dyDescent="0.3">
      <c r="A842">
        <v>17530</v>
      </c>
      <c r="B842">
        <v>8.85</v>
      </c>
      <c r="C842">
        <v>3</v>
      </c>
      <c r="D842">
        <v>3</v>
      </c>
      <c r="E842">
        <v>6</v>
      </c>
      <c r="F842">
        <v>1.9945205479999999</v>
      </c>
      <c r="G842">
        <v>1</v>
      </c>
    </row>
    <row r="843" spans="1:7" x14ac:dyDescent="0.3">
      <c r="A843">
        <v>17738</v>
      </c>
      <c r="B843">
        <v>17.7</v>
      </c>
      <c r="C843">
        <v>48</v>
      </c>
      <c r="D843">
        <v>6</v>
      </c>
      <c r="E843">
        <v>21</v>
      </c>
      <c r="F843">
        <v>1.5397260269999999</v>
      </c>
      <c r="G843">
        <v>1</v>
      </c>
    </row>
    <row r="844" spans="1:7" x14ac:dyDescent="0.3">
      <c r="A844">
        <v>18189</v>
      </c>
      <c r="B844">
        <v>5.9</v>
      </c>
      <c r="C844">
        <v>12</v>
      </c>
      <c r="D844">
        <v>2</v>
      </c>
      <c r="E844">
        <v>24</v>
      </c>
      <c r="F844">
        <v>1.6986301370000001</v>
      </c>
      <c r="G844">
        <v>0</v>
      </c>
    </row>
    <row r="845" spans="1:7" x14ac:dyDescent="0.3">
      <c r="A845">
        <v>13387</v>
      </c>
      <c r="B845">
        <v>2.95</v>
      </c>
      <c r="C845">
        <v>1</v>
      </c>
      <c r="D845">
        <v>1</v>
      </c>
      <c r="E845">
        <v>18</v>
      </c>
      <c r="F845">
        <v>1.128767123</v>
      </c>
      <c r="G845">
        <v>0</v>
      </c>
    </row>
    <row r="846" spans="1:7" x14ac:dyDescent="0.3">
      <c r="A846">
        <v>13527</v>
      </c>
      <c r="B846">
        <v>8.85</v>
      </c>
      <c r="C846">
        <v>13</v>
      </c>
      <c r="D846">
        <v>3</v>
      </c>
      <c r="E846">
        <v>25</v>
      </c>
      <c r="F846">
        <v>1.6109589040000001</v>
      </c>
      <c r="G846">
        <v>1</v>
      </c>
    </row>
    <row r="847" spans="1:7" x14ac:dyDescent="0.3">
      <c r="A847">
        <v>15214</v>
      </c>
      <c r="B847">
        <v>2.95</v>
      </c>
      <c r="C847">
        <v>6</v>
      </c>
      <c r="D847">
        <v>1</v>
      </c>
      <c r="E847">
        <v>11</v>
      </c>
      <c r="F847">
        <v>0.64931506800000005</v>
      </c>
      <c r="G847">
        <v>0</v>
      </c>
    </row>
    <row r="848" spans="1:7" x14ac:dyDescent="0.3">
      <c r="A848">
        <v>15680</v>
      </c>
      <c r="B848">
        <v>26.55</v>
      </c>
      <c r="C848">
        <v>96</v>
      </c>
      <c r="D848">
        <v>9</v>
      </c>
      <c r="E848">
        <v>30</v>
      </c>
      <c r="F848">
        <v>1.682191781</v>
      </c>
      <c r="G848">
        <v>1</v>
      </c>
    </row>
    <row r="849" spans="1:7" x14ac:dyDescent="0.3">
      <c r="A849">
        <v>16208</v>
      </c>
      <c r="B849">
        <v>14.75</v>
      </c>
      <c r="C849">
        <v>38</v>
      </c>
      <c r="D849">
        <v>5</v>
      </c>
      <c r="E849">
        <v>26</v>
      </c>
      <c r="F849">
        <v>1.3589041100000001</v>
      </c>
      <c r="G849">
        <v>1</v>
      </c>
    </row>
    <row r="850" spans="1:7" x14ac:dyDescent="0.3">
      <c r="A850">
        <v>16814</v>
      </c>
      <c r="B850">
        <v>23.6</v>
      </c>
      <c r="C850">
        <v>48</v>
      </c>
      <c r="D850">
        <v>8</v>
      </c>
      <c r="E850">
        <v>27</v>
      </c>
      <c r="F850">
        <v>1.5232876710000001</v>
      </c>
      <c r="G850">
        <v>1</v>
      </c>
    </row>
    <row r="851" spans="1:7" x14ac:dyDescent="0.3">
      <c r="A851">
        <v>17406</v>
      </c>
      <c r="B851">
        <v>2.95</v>
      </c>
      <c r="C851">
        <v>6</v>
      </c>
      <c r="D851">
        <v>1</v>
      </c>
      <c r="E851">
        <v>10</v>
      </c>
      <c r="F851">
        <v>0.89863013700000005</v>
      </c>
      <c r="G851">
        <v>0</v>
      </c>
    </row>
    <row r="852" spans="1:7" x14ac:dyDescent="0.3">
      <c r="A852">
        <v>13656</v>
      </c>
      <c r="B852">
        <v>2.5499999999999998</v>
      </c>
      <c r="C852">
        <v>32</v>
      </c>
      <c r="D852">
        <v>1</v>
      </c>
      <c r="E852">
        <v>23</v>
      </c>
      <c r="F852">
        <v>1.616438356</v>
      </c>
      <c r="G852">
        <v>0</v>
      </c>
    </row>
    <row r="853" spans="1:7" x14ac:dyDescent="0.3">
      <c r="A853">
        <v>14553</v>
      </c>
      <c r="B853">
        <v>2.5499999999999998</v>
      </c>
      <c r="C853">
        <v>32</v>
      </c>
      <c r="D853">
        <v>1</v>
      </c>
      <c r="E853">
        <v>18</v>
      </c>
      <c r="F853">
        <v>1.3808219180000001</v>
      </c>
      <c r="G853">
        <v>0</v>
      </c>
    </row>
    <row r="854" spans="1:7" x14ac:dyDescent="0.3">
      <c r="A854">
        <v>14748</v>
      </c>
      <c r="B854">
        <v>5.9</v>
      </c>
      <c r="C854">
        <v>12</v>
      </c>
      <c r="D854">
        <v>2</v>
      </c>
      <c r="E854">
        <v>6</v>
      </c>
      <c r="F854">
        <v>0.994520548</v>
      </c>
      <c r="G854">
        <v>0</v>
      </c>
    </row>
    <row r="855" spans="1:7" x14ac:dyDescent="0.3">
      <c r="A855">
        <v>15665</v>
      </c>
      <c r="B855">
        <v>14.75</v>
      </c>
      <c r="C855">
        <v>44</v>
      </c>
      <c r="D855">
        <v>5</v>
      </c>
      <c r="E855">
        <v>24</v>
      </c>
      <c r="F855">
        <v>1.1123287669999999</v>
      </c>
      <c r="G855">
        <v>1</v>
      </c>
    </row>
    <row r="856" spans="1:7" x14ac:dyDescent="0.3">
      <c r="A856">
        <v>16936</v>
      </c>
      <c r="B856">
        <v>2.95</v>
      </c>
      <c r="C856">
        <v>3</v>
      </c>
      <c r="D856">
        <v>1</v>
      </c>
      <c r="E856">
        <v>19</v>
      </c>
      <c r="F856">
        <v>1.04109589</v>
      </c>
      <c r="G856">
        <v>0</v>
      </c>
    </row>
    <row r="857" spans="1:7" x14ac:dyDescent="0.3">
      <c r="A857">
        <v>13064</v>
      </c>
      <c r="B857">
        <v>11.8</v>
      </c>
      <c r="C857">
        <v>48</v>
      </c>
      <c r="D857">
        <v>4</v>
      </c>
      <c r="E857">
        <v>27</v>
      </c>
      <c r="F857">
        <v>1.605479452</v>
      </c>
      <c r="G857">
        <v>1</v>
      </c>
    </row>
    <row r="858" spans="1:7" x14ac:dyDescent="0.3">
      <c r="A858">
        <v>13140</v>
      </c>
      <c r="B858">
        <v>8.85</v>
      </c>
      <c r="C858">
        <v>15</v>
      </c>
      <c r="D858">
        <v>3</v>
      </c>
      <c r="E858">
        <v>16</v>
      </c>
      <c r="F858">
        <v>0.30136986300000002</v>
      </c>
      <c r="G858">
        <v>1</v>
      </c>
    </row>
    <row r="859" spans="1:7" x14ac:dyDescent="0.3">
      <c r="A859">
        <v>13151</v>
      </c>
      <c r="B859">
        <v>8.85</v>
      </c>
      <c r="C859">
        <v>19</v>
      </c>
      <c r="D859">
        <v>3</v>
      </c>
      <c r="E859">
        <v>22</v>
      </c>
      <c r="F859">
        <v>1.704109589</v>
      </c>
      <c r="G859">
        <v>1</v>
      </c>
    </row>
    <row r="860" spans="1:7" x14ac:dyDescent="0.3">
      <c r="A860">
        <v>15220</v>
      </c>
      <c r="B860">
        <v>2.95</v>
      </c>
      <c r="C860">
        <v>6</v>
      </c>
      <c r="D860">
        <v>1</v>
      </c>
      <c r="E860">
        <v>14</v>
      </c>
      <c r="F860">
        <v>0.64109589</v>
      </c>
      <c r="G860">
        <v>0</v>
      </c>
    </row>
    <row r="861" spans="1:7" x14ac:dyDescent="0.3">
      <c r="A861">
        <v>16898</v>
      </c>
      <c r="B861">
        <v>2.95</v>
      </c>
      <c r="C861">
        <v>2</v>
      </c>
      <c r="D861">
        <v>1</v>
      </c>
      <c r="E861">
        <v>15</v>
      </c>
      <c r="F861">
        <v>0.47123287699999999</v>
      </c>
      <c r="G861">
        <v>0</v>
      </c>
    </row>
    <row r="862" spans="1:7" x14ac:dyDescent="0.3">
      <c r="A862">
        <v>17133</v>
      </c>
      <c r="B862">
        <v>17.850000000000001</v>
      </c>
      <c r="C862">
        <v>2432</v>
      </c>
      <c r="D862">
        <v>7</v>
      </c>
      <c r="E862">
        <v>22</v>
      </c>
      <c r="F862">
        <v>1.284931507</v>
      </c>
      <c r="G862">
        <v>1</v>
      </c>
    </row>
    <row r="863" spans="1:7" x14ac:dyDescent="0.3">
      <c r="A863">
        <v>17518</v>
      </c>
      <c r="B863">
        <v>2.95</v>
      </c>
      <c r="C863">
        <v>2</v>
      </c>
      <c r="D863">
        <v>1</v>
      </c>
      <c r="E863">
        <v>10</v>
      </c>
      <c r="F863">
        <v>1.1506849320000001</v>
      </c>
      <c r="G863">
        <v>0</v>
      </c>
    </row>
    <row r="864" spans="1:7" x14ac:dyDescent="0.3">
      <c r="A864">
        <v>17616</v>
      </c>
      <c r="B864">
        <v>12.75</v>
      </c>
      <c r="C864">
        <v>416</v>
      </c>
      <c r="D864">
        <v>5</v>
      </c>
      <c r="E864">
        <v>30</v>
      </c>
      <c r="F864">
        <v>0.682191781</v>
      </c>
      <c r="G864">
        <v>1</v>
      </c>
    </row>
    <row r="865" spans="1:7" x14ac:dyDescent="0.3">
      <c r="A865">
        <v>13102</v>
      </c>
      <c r="B865">
        <v>23.6</v>
      </c>
      <c r="C865">
        <v>90</v>
      </c>
      <c r="D865">
        <v>8</v>
      </c>
      <c r="E865">
        <v>29</v>
      </c>
      <c r="F865">
        <v>0.350684932</v>
      </c>
      <c r="G865">
        <v>1</v>
      </c>
    </row>
    <row r="866" spans="1:7" x14ac:dyDescent="0.3">
      <c r="A866">
        <v>13569</v>
      </c>
      <c r="B866">
        <v>2.95</v>
      </c>
      <c r="C866">
        <v>3</v>
      </c>
      <c r="D866">
        <v>1</v>
      </c>
      <c r="E866">
        <v>22</v>
      </c>
      <c r="F866">
        <v>3.2876712000000002E-2</v>
      </c>
      <c r="G866">
        <v>0</v>
      </c>
    </row>
    <row r="867" spans="1:7" x14ac:dyDescent="0.3">
      <c r="A867">
        <v>13819</v>
      </c>
      <c r="B867">
        <v>8.85</v>
      </c>
      <c r="C867">
        <v>18</v>
      </c>
      <c r="D867">
        <v>3</v>
      </c>
      <c r="E867">
        <v>11</v>
      </c>
      <c r="F867">
        <v>1.980821918</v>
      </c>
      <c r="G867">
        <v>1</v>
      </c>
    </row>
    <row r="868" spans="1:7" x14ac:dyDescent="0.3">
      <c r="A868">
        <v>14189</v>
      </c>
      <c r="B868">
        <v>5.9</v>
      </c>
      <c r="C868">
        <v>12</v>
      </c>
      <c r="D868">
        <v>2</v>
      </c>
      <c r="E868">
        <v>23</v>
      </c>
      <c r="F868">
        <v>0.53424657499999995</v>
      </c>
      <c r="G868">
        <v>0</v>
      </c>
    </row>
    <row r="869" spans="1:7" x14ac:dyDescent="0.3">
      <c r="A869">
        <v>16059</v>
      </c>
      <c r="B869">
        <v>23.6</v>
      </c>
      <c r="C869">
        <v>29</v>
      </c>
      <c r="D869">
        <v>8</v>
      </c>
      <c r="E869">
        <v>30</v>
      </c>
      <c r="F869">
        <v>0.682191781</v>
      </c>
      <c r="G869">
        <v>1</v>
      </c>
    </row>
    <row r="870" spans="1:7" x14ac:dyDescent="0.3">
      <c r="A870">
        <v>16161</v>
      </c>
      <c r="B870">
        <v>5.9</v>
      </c>
      <c r="C870">
        <v>3</v>
      </c>
      <c r="D870">
        <v>2</v>
      </c>
      <c r="E870">
        <v>15</v>
      </c>
      <c r="F870">
        <v>0.96986301399999997</v>
      </c>
      <c r="G870">
        <v>0</v>
      </c>
    </row>
    <row r="871" spans="1:7" x14ac:dyDescent="0.3">
      <c r="A871">
        <v>16729</v>
      </c>
      <c r="B871">
        <v>17.7</v>
      </c>
      <c r="C871">
        <v>31</v>
      </c>
      <c r="D871">
        <v>6</v>
      </c>
      <c r="E871">
        <v>30</v>
      </c>
      <c r="F871">
        <v>0.178082192</v>
      </c>
      <c r="G871">
        <v>1</v>
      </c>
    </row>
    <row r="872" spans="1:7" x14ac:dyDescent="0.3">
      <c r="A872">
        <v>17316</v>
      </c>
      <c r="B872">
        <v>2.95</v>
      </c>
      <c r="C872">
        <v>2</v>
      </c>
      <c r="D872">
        <v>1</v>
      </c>
      <c r="E872">
        <v>15</v>
      </c>
      <c r="F872">
        <v>1.1369863010000001</v>
      </c>
      <c r="G872">
        <v>0</v>
      </c>
    </row>
    <row r="873" spans="1:7" x14ac:dyDescent="0.3">
      <c r="A873">
        <v>17338</v>
      </c>
      <c r="B873">
        <v>53.1</v>
      </c>
      <c r="C873">
        <v>153</v>
      </c>
      <c r="D873">
        <v>18</v>
      </c>
      <c r="E873">
        <v>29</v>
      </c>
      <c r="F873">
        <v>1.0136986299999999</v>
      </c>
      <c r="G873">
        <v>1</v>
      </c>
    </row>
    <row r="874" spans="1:7" x14ac:dyDescent="0.3">
      <c r="A874">
        <v>13173</v>
      </c>
      <c r="B874">
        <v>14.75</v>
      </c>
      <c r="C874">
        <v>27</v>
      </c>
      <c r="D874">
        <v>5</v>
      </c>
      <c r="E874">
        <v>29</v>
      </c>
      <c r="F874">
        <v>1.6</v>
      </c>
      <c r="G874">
        <v>1</v>
      </c>
    </row>
    <row r="875" spans="1:7" x14ac:dyDescent="0.3">
      <c r="A875">
        <v>13834</v>
      </c>
      <c r="B875">
        <v>5.9</v>
      </c>
      <c r="C875">
        <v>12</v>
      </c>
      <c r="D875">
        <v>2</v>
      </c>
      <c r="E875">
        <v>12</v>
      </c>
      <c r="F875">
        <v>1.5643835619999999</v>
      </c>
      <c r="G875">
        <v>0</v>
      </c>
    </row>
    <row r="876" spans="1:7" x14ac:dyDescent="0.3">
      <c r="A876">
        <v>15107</v>
      </c>
      <c r="B876">
        <v>5.9</v>
      </c>
      <c r="C876">
        <v>12</v>
      </c>
      <c r="D876">
        <v>2</v>
      </c>
      <c r="E876">
        <v>23</v>
      </c>
      <c r="F876">
        <v>1.197260274</v>
      </c>
      <c r="G876">
        <v>0</v>
      </c>
    </row>
    <row r="877" spans="1:7" x14ac:dyDescent="0.3">
      <c r="A877">
        <v>16709</v>
      </c>
      <c r="B877">
        <v>2.5499999999999998</v>
      </c>
      <c r="C877">
        <v>32</v>
      </c>
      <c r="D877">
        <v>1</v>
      </c>
      <c r="E877">
        <v>2</v>
      </c>
      <c r="F877">
        <v>1.087671233</v>
      </c>
      <c r="G877">
        <v>0</v>
      </c>
    </row>
    <row r="878" spans="1:7" x14ac:dyDescent="0.3">
      <c r="A878">
        <v>17529</v>
      </c>
      <c r="B878">
        <v>2.95</v>
      </c>
      <c r="C878">
        <v>6</v>
      </c>
      <c r="D878">
        <v>1</v>
      </c>
      <c r="E878">
        <v>11</v>
      </c>
      <c r="F878">
        <v>1.8958904110000001</v>
      </c>
      <c r="G878">
        <v>0</v>
      </c>
    </row>
    <row r="879" spans="1:7" x14ac:dyDescent="0.3">
      <c r="A879">
        <v>17686</v>
      </c>
      <c r="B879">
        <v>5.5</v>
      </c>
      <c r="C879">
        <v>38</v>
      </c>
      <c r="D879">
        <v>2</v>
      </c>
      <c r="E879">
        <v>20</v>
      </c>
      <c r="F879">
        <v>0.20547945200000001</v>
      </c>
      <c r="G879">
        <v>0</v>
      </c>
    </row>
    <row r="880" spans="1:7" x14ac:dyDescent="0.3">
      <c r="A880">
        <v>13462</v>
      </c>
      <c r="B880">
        <v>8.85</v>
      </c>
      <c r="C880">
        <v>18</v>
      </c>
      <c r="D880">
        <v>3</v>
      </c>
      <c r="E880">
        <v>25</v>
      </c>
      <c r="F880">
        <v>1.109589041</v>
      </c>
      <c r="G880">
        <v>1</v>
      </c>
    </row>
    <row r="881" spans="1:7" x14ac:dyDescent="0.3">
      <c r="A881">
        <v>13715</v>
      </c>
      <c r="B881">
        <v>23.6</v>
      </c>
      <c r="C881">
        <v>95</v>
      </c>
      <c r="D881">
        <v>8</v>
      </c>
      <c r="E881">
        <v>31</v>
      </c>
      <c r="F881">
        <v>1.2602739730000001</v>
      </c>
      <c r="G881">
        <v>1</v>
      </c>
    </row>
    <row r="882" spans="1:7" x14ac:dyDescent="0.3">
      <c r="A882">
        <v>14478</v>
      </c>
      <c r="B882">
        <v>5.9</v>
      </c>
      <c r="C882">
        <v>30</v>
      </c>
      <c r="D882">
        <v>2</v>
      </c>
      <c r="E882">
        <v>26</v>
      </c>
      <c r="F882">
        <v>1.8547945210000001</v>
      </c>
      <c r="G882">
        <v>0</v>
      </c>
    </row>
    <row r="883" spans="1:7" x14ac:dyDescent="0.3">
      <c r="A883">
        <v>16639</v>
      </c>
      <c r="B883">
        <v>8.85</v>
      </c>
      <c r="C883">
        <v>30</v>
      </c>
      <c r="D883">
        <v>3</v>
      </c>
      <c r="E883">
        <v>18</v>
      </c>
      <c r="F883">
        <v>0.63013698600000001</v>
      </c>
      <c r="G883">
        <v>1</v>
      </c>
    </row>
    <row r="884" spans="1:7" x14ac:dyDescent="0.3">
      <c r="A884">
        <v>17047</v>
      </c>
      <c r="B884">
        <v>8.85</v>
      </c>
      <c r="C884">
        <v>18</v>
      </c>
      <c r="D884">
        <v>3</v>
      </c>
      <c r="E884">
        <v>18</v>
      </c>
      <c r="F884">
        <v>0.54794520499999999</v>
      </c>
      <c r="G884">
        <v>1</v>
      </c>
    </row>
    <row r="885" spans="1:7" x14ac:dyDescent="0.3">
      <c r="A885">
        <v>13709</v>
      </c>
      <c r="B885">
        <v>2.95</v>
      </c>
      <c r="C885">
        <v>6</v>
      </c>
      <c r="D885">
        <v>1</v>
      </c>
      <c r="E885">
        <v>21</v>
      </c>
      <c r="F885">
        <v>0.120547945</v>
      </c>
      <c r="G885">
        <v>0</v>
      </c>
    </row>
    <row r="886" spans="1:7" x14ac:dyDescent="0.3">
      <c r="A886">
        <v>13889</v>
      </c>
      <c r="B886">
        <v>8.85</v>
      </c>
      <c r="C886">
        <v>48</v>
      </c>
      <c r="D886">
        <v>3</v>
      </c>
      <c r="E886">
        <v>26</v>
      </c>
      <c r="F886">
        <v>1.273972603</v>
      </c>
      <c r="G886">
        <v>1</v>
      </c>
    </row>
    <row r="887" spans="1:7" x14ac:dyDescent="0.3">
      <c r="A887">
        <v>14443</v>
      </c>
      <c r="B887">
        <v>5.9</v>
      </c>
      <c r="C887">
        <v>12</v>
      </c>
      <c r="D887">
        <v>2</v>
      </c>
      <c r="E887">
        <v>25</v>
      </c>
      <c r="F887">
        <v>1.0246575339999999</v>
      </c>
      <c r="G887">
        <v>0</v>
      </c>
    </row>
    <row r="888" spans="1:7" x14ac:dyDescent="0.3">
      <c r="A888">
        <v>14530</v>
      </c>
      <c r="B888">
        <v>16.899999999999999</v>
      </c>
      <c r="C888">
        <v>85</v>
      </c>
      <c r="D888">
        <v>6</v>
      </c>
      <c r="E888">
        <v>30</v>
      </c>
      <c r="F888">
        <v>1.4301369859999999</v>
      </c>
      <c r="G888">
        <v>1</v>
      </c>
    </row>
    <row r="889" spans="1:7" x14ac:dyDescent="0.3">
      <c r="A889">
        <v>15201</v>
      </c>
      <c r="B889">
        <v>2.95</v>
      </c>
      <c r="C889">
        <v>12</v>
      </c>
      <c r="D889">
        <v>1</v>
      </c>
      <c r="E889">
        <v>7</v>
      </c>
      <c r="F889">
        <v>1.660273973</v>
      </c>
      <c r="G889">
        <v>0</v>
      </c>
    </row>
    <row r="890" spans="1:7" x14ac:dyDescent="0.3">
      <c r="A890">
        <v>16163</v>
      </c>
      <c r="B890">
        <v>2.95</v>
      </c>
      <c r="C890">
        <v>6</v>
      </c>
      <c r="D890">
        <v>1</v>
      </c>
      <c r="E890">
        <v>2</v>
      </c>
      <c r="F890">
        <v>2.0054794519999999</v>
      </c>
      <c r="G890">
        <v>0</v>
      </c>
    </row>
    <row r="891" spans="1:7" x14ac:dyDescent="0.3">
      <c r="A891">
        <v>16935</v>
      </c>
      <c r="B891">
        <v>2.95</v>
      </c>
      <c r="C891">
        <v>9</v>
      </c>
      <c r="D891">
        <v>1</v>
      </c>
      <c r="E891">
        <v>14</v>
      </c>
      <c r="F891">
        <v>1.139726027</v>
      </c>
      <c r="G891">
        <v>0</v>
      </c>
    </row>
    <row r="892" spans="1:7" x14ac:dyDescent="0.3">
      <c r="A892">
        <v>17096</v>
      </c>
      <c r="B892">
        <v>11.8</v>
      </c>
      <c r="C892">
        <v>34</v>
      </c>
      <c r="D892">
        <v>4</v>
      </c>
      <c r="E892">
        <v>23</v>
      </c>
      <c r="F892">
        <v>0.70136986300000004</v>
      </c>
      <c r="G892">
        <v>1</v>
      </c>
    </row>
    <row r="893" spans="1:7" x14ac:dyDescent="0.3">
      <c r="A893">
        <v>17604</v>
      </c>
      <c r="B893">
        <v>8.85</v>
      </c>
      <c r="C893">
        <v>9</v>
      </c>
      <c r="D893">
        <v>3</v>
      </c>
      <c r="E893">
        <v>27</v>
      </c>
      <c r="F893">
        <v>1.8520547949999999</v>
      </c>
      <c r="G893">
        <v>1</v>
      </c>
    </row>
    <row r="894" spans="1:7" x14ac:dyDescent="0.3">
      <c r="A894">
        <v>13683</v>
      </c>
      <c r="B894">
        <v>2.95</v>
      </c>
      <c r="C894">
        <v>12</v>
      </c>
      <c r="D894">
        <v>1</v>
      </c>
      <c r="E894">
        <v>8</v>
      </c>
      <c r="F894">
        <v>1.238356164</v>
      </c>
      <c r="G894">
        <v>0</v>
      </c>
    </row>
    <row r="895" spans="1:7" x14ac:dyDescent="0.3">
      <c r="A895">
        <v>15099</v>
      </c>
      <c r="B895">
        <v>2.95</v>
      </c>
      <c r="C895">
        <v>6</v>
      </c>
      <c r="D895">
        <v>1</v>
      </c>
      <c r="E895">
        <v>16</v>
      </c>
      <c r="F895">
        <v>0.216438356</v>
      </c>
      <c r="G895">
        <v>0</v>
      </c>
    </row>
    <row r="896" spans="1:7" x14ac:dyDescent="0.3">
      <c r="A896">
        <v>16376</v>
      </c>
      <c r="B896">
        <v>2.95</v>
      </c>
      <c r="C896">
        <v>2</v>
      </c>
      <c r="D896">
        <v>1</v>
      </c>
      <c r="E896">
        <v>22</v>
      </c>
      <c r="F896">
        <v>3.2876712000000002E-2</v>
      </c>
      <c r="G896">
        <v>0</v>
      </c>
    </row>
    <row r="897" spans="1:7" x14ac:dyDescent="0.3">
      <c r="A897">
        <v>17139</v>
      </c>
      <c r="B897">
        <v>20.65</v>
      </c>
      <c r="C897">
        <v>96</v>
      </c>
      <c r="D897">
        <v>7</v>
      </c>
      <c r="E897">
        <v>27</v>
      </c>
      <c r="F897">
        <v>1.605479452</v>
      </c>
      <c r="G897">
        <v>1</v>
      </c>
    </row>
    <row r="898" spans="1:7" x14ac:dyDescent="0.3">
      <c r="A898">
        <v>17450</v>
      </c>
      <c r="B898">
        <v>34.75</v>
      </c>
      <c r="C898">
        <v>4794</v>
      </c>
      <c r="D898">
        <v>11</v>
      </c>
      <c r="E898">
        <v>28</v>
      </c>
      <c r="F898">
        <v>1.1013698629999999</v>
      </c>
      <c r="G898">
        <v>1</v>
      </c>
    </row>
    <row r="899" spans="1:7" x14ac:dyDescent="0.3">
      <c r="A899">
        <v>17729</v>
      </c>
      <c r="B899">
        <v>2.95</v>
      </c>
      <c r="C899">
        <v>6</v>
      </c>
      <c r="D899">
        <v>1</v>
      </c>
      <c r="E899">
        <v>22</v>
      </c>
      <c r="F899">
        <v>1.6191780819999999</v>
      </c>
      <c r="G899">
        <v>0</v>
      </c>
    </row>
    <row r="900" spans="1:7" x14ac:dyDescent="0.3">
      <c r="A900">
        <v>13561</v>
      </c>
      <c r="B900">
        <v>5.5</v>
      </c>
      <c r="C900">
        <v>35</v>
      </c>
      <c r="D900">
        <v>2</v>
      </c>
      <c r="E900">
        <v>13</v>
      </c>
      <c r="F900">
        <v>1.4767123289999999</v>
      </c>
      <c r="G900">
        <v>0</v>
      </c>
    </row>
    <row r="901" spans="1:7" x14ac:dyDescent="0.3">
      <c r="A901">
        <v>13943</v>
      </c>
      <c r="B901">
        <v>2.95</v>
      </c>
      <c r="C901">
        <v>6</v>
      </c>
      <c r="D901">
        <v>1</v>
      </c>
      <c r="E901">
        <v>11</v>
      </c>
      <c r="F901">
        <v>1.5671232879999999</v>
      </c>
      <c r="G901">
        <v>0</v>
      </c>
    </row>
    <row r="902" spans="1:7" x14ac:dyDescent="0.3">
      <c r="A902">
        <v>14249</v>
      </c>
      <c r="B902">
        <v>11</v>
      </c>
      <c r="C902">
        <v>88</v>
      </c>
      <c r="D902">
        <v>4</v>
      </c>
      <c r="E902">
        <v>23</v>
      </c>
      <c r="F902">
        <v>1.2821917810000001</v>
      </c>
      <c r="G902">
        <v>1</v>
      </c>
    </row>
    <row r="903" spans="1:7" x14ac:dyDescent="0.3">
      <c r="A903">
        <v>14651</v>
      </c>
      <c r="B903">
        <v>11.8</v>
      </c>
      <c r="C903">
        <v>15</v>
      </c>
      <c r="D903">
        <v>4</v>
      </c>
      <c r="E903">
        <v>26</v>
      </c>
      <c r="F903">
        <v>1.526027397</v>
      </c>
      <c r="G903">
        <v>1</v>
      </c>
    </row>
    <row r="904" spans="1:7" x14ac:dyDescent="0.3">
      <c r="A904">
        <v>15021</v>
      </c>
      <c r="B904">
        <v>29.5</v>
      </c>
      <c r="C904">
        <v>19</v>
      </c>
      <c r="D904">
        <v>10</v>
      </c>
      <c r="E904">
        <v>29</v>
      </c>
      <c r="F904">
        <v>1.3506849320000001</v>
      </c>
      <c r="G904">
        <v>1</v>
      </c>
    </row>
    <row r="905" spans="1:7" x14ac:dyDescent="0.3">
      <c r="A905">
        <v>16844</v>
      </c>
      <c r="B905">
        <v>5.9</v>
      </c>
      <c r="C905">
        <v>30</v>
      </c>
      <c r="D905">
        <v>2</v>
      </c>
      <c r="E905">
        <v>26</v>
      </c>
      <c r="F905">
        <v>1.526027397</v>
      </c>
      <c r="G905">
        <v>0</v>
      </c>
    </row>
    <row r="906" spans="1:7" x14ac:dyDescent="0.3">
      <c r="A906">
        <v>14227</v>
      </c>
      <c r="B906">
        <v>2.95</v>
      </c>
      <c r="C906">
        <v>6</v>
      </c>
      <c r="D906">
        <v>1</v>
      </c>
      <c r="E906">
        <v>18</v>
      </c>
      <c r="F906">
        <v>0.63013698600000001</v>
      </c>
      <c r="G906">
        <v>0</v>
      </c>
    </row>
    <row r="907" spans="1:7" x14ac:dyDescent="0.3">
      <c r="A907">
        <v>14653</v>
      </c>
      <c r="B907">
        <v>8.85</v>
      </c>
      <c r="C907">
        <v>28</v>
      </c>
      <c r="D907">
        <v>3</v>
      </c>
      <c r="E907">
        <v>14</v>
      </c>
      <c r="F907">
        <v>1.3917808220000001</v>
      </c>
      <c r="G907">
        <v>1</v>
      </c>
    </row>
    <row r="908" spans="1:7" x14ac:dyDescent="0.3">
      <c r="A908">
        <v>14994</v>
      </c>
      <c r="B908">
        <v>14.75</v>
      </c>
      <c r="C908">
        <v>10</v>
      </c>
      <c r="D908">
        <v>5</v>
      </c>
      <c r="E908">
        <v>30</v>
      </c>
      <c r="F908">
        <v>1.5972602739999999</v>
      </c>
      <c r="G908">
        <v>1</v>
      </c>
    </row>
    <row r="909" spans="1:7" x14ac:dyDescent="0.3">
      <c r="A909">
        <v>15373</v>
      </c>
      <c r="B909">
        <v>2.95</v>
      </c>
      <c r="C909">
        <v>2</v>
      </c>
      <c r="D909">
        <v>1</v>
      </c>
      <c r="E909">
        <v>6</v>
      </c>
      <c r="F909">
        <v>1.495890411</v>
      </c>
      <c r="G909">
        <v>0</v>
      </c>
    </row>
    <row r="910" spans="1:7" x14ac:dyDescent="0.3">
      <c r="A910">
        <v>15880</v>
      </c>
      <c r="B910">
        <v>5.9</v>
      </c>
      <c r="C910">
        <v>2</v>
      </c>
      <c r="D910">
        <v>2</v>
      </c>
      <c r="E910">
        <v>5</v>
      </c>
      <c r="F910">
        <v>0.99726027399999995</v>
      </c>
      <c r="G910">
        <v>0</v>
      </c>
    </row>
    <row r="911" spans="1:7" x14ac:dyDescent="0.3">
      <c r="A911">
        <v>16350</v>
      </c>
      <c r="B911">
        <v>2.95</v>
      </c>
      <c r="C911">
        <v>6</v>
      </c>
      <c r="D911">
        <v>1</v>
      </c>
      <c r="E911">
        <v>10</v>
      </c>
      <c r="F911">
        <v>0.89863013700000005</v>
      </c>
      <c r="G911">
        <v>0</v>
      </c>
    </row>
    <row r="912" spans="1:7" x14ac:dyDescent="0.3">
      <c r="A912">
        <v>16517</v>
      </c>
      <c r="B912">
        <v>2.95</v>
      </c>
      <c r="C912">
        <v>5</v>
      </c>
      <c r="D912">
        <v>1</v>
      </c>
      <c r="E912">
        <v>7</v>
      </c>
      <c r="F912">
        <v>0.745205479</v>
      </c>
      <c r="G912">
        <v>0</v>
      </c>
    </row>
    <row r="913" spans="1:7" x14ac:dyDescent="0.3">
      <c r="A913">
        <v>16857</v>
      </c>
      <c r="B913">
        <v>2.5499999999999998</v>
      </c>
      <c r="C913">
        <v>32</v>
      </c>
      <c r="D913">
        <v>1</v>
      </c>
      <c r="E913">
        <v>23</v>
      </c>
      <c r="F913">
        <v>1.197260274</v>
      </c>
      <c r="G913">
        <v>0</v>
      </c>
    </row>
    <row r="914" spans="1:7" x14ac:dyDescent="0.3">
      <c r="A914">
        <v>16931</v>
      </c>
      <c r="B914">
        <v>44.25</v>
      </c>
      <c r="C914">
        <v>62</v>
      </c>
      <c r="D914">
        <v>15</v>
      </c>
      <c r="E914">
        <v>29</v>
      </c>
      <c r="F914">
        <v>0.51780821899999996</v>
      </c>
      <c r="G914">
        <v>1</v>
      </c>
    </row>
    <row r="915" spans="1:7" x14ac:dyDescent="0.3">
      <c r="A915">
        <v>17558</v>
      </c>
      <c r="B915">
        <v>2.95</v>
      </c>
      <c r="C915">
        <v>2</v>
      </c>
      <c r="D915">
        <v>1</v>
      </c>
      <c r="E915">
        <v>11</v>
      </c>
      <c r="F915">
        <v>1.0630136990000001</v>
      </c>
      <c r="G915">
        <v>0</v>
      </c>
    </row>
    <row r="916" spans="1:7" x14ac:dyDescent="0.3">
      <c r="A916">
        <v>12890</v>
      </c>
      <c r="B916">
        <v>2.95</v>
      </c>
      <c r="C916">
        <v>11</v>
      </c>
      <c r="D916">
        <v>1</v>
      </c>
      <c r="E916">
        <v>17</v>
      </c>
      <c r="F916">
        <v>1.0465753419999999</v>
      </c>
      <c r="G916">
        <v>0</v>
      </c>
    </row>
    <row r="917" spans="1:7" x14ac:dyDescent="0.3">
      <c r="A917">
        <v>13041</v>
      </c>
      <c r="B917">
        <v>8.85</v>
      </c>
      <c r="C917">
        <v>36</v>
      </c>
      <c r="D917">
        <v>3</v>
      </c>
      <c r="E917">
        <v>29</v>
      </c>
      <c r="F917">
        <v>1.6</v>
      </c>
      <c r="G917">
        <v>1</v>
      </c>
    </row>
    <row r="918" spans="1:7" x14ac:dyDescent="0.3">
      <c r="A918">
        <v>13086</v>
      </c>
      <c r="B918">
        <v>2.95</v>
      </c>
      <c r="C918">
        <v>12</v>
      </c>
      <c r="D918">
        <v>1</v>
      </c>
      <c r="E918">
        <v>22</v>
      </c>
      <c r="F918">
        <v>1.032876712</v>
      </c>
      <c r="G918">
        <v>0</v>
      </c>
    </row>
    <row r="919" spans="1:7" x14ac:dyDescent="0.3">
      <c r="A919">
        <v>14243</v>
      </c>
      <c r="B919">
        <v>11.8</v>
      </c>
      <c r="C919">
        <v>24</v>
      </c>
      <c r="D919">
        <v>4</v>
      </c>
      <c r="E919">
        <v>28</v>
      </c>
      <c r="F919">
        <v>1.1835616440000001</v>
      </c>
      <c r="G919">
        <v>1</v>
      </c>
    </row>
    <row r="920" spans="1:7" x14ac:dyDescent="0.3">
      <c r="A920">
        <v>15488</v>
      </c>
      <c r="B920">
        <v>2.95</v>
      </c>
      <c r="C920">
        <v>6</v>
      </c>
      <c r="D920">
        <v>1</v>
      </c>
      <c r="E920">
        <v>5</v>
      </c>
      <c r="F920">
        <v>1.583561644</v>
      </c>
      <c r="G920">
        <v>0</v>
      </c>
    </row>
    <row r="921" spans="1:7" x14ac:dyDescent="0.3">
      <c r="A921">
        <v>16275</v>
      </c>
      <c r="B921">
        <v>2.95</v>
      </c>
      <c r="C921">
        <v>6</v>
      </c>
      <c r="D921">
        <v>1</v>
      </c>
      <c r="E921">
        <v>22</v>
      </c>
      <c r="F921">
        <v>1.284931507</v>
      </c>
      <c r="G921">
        <v>0</v>
      </c>
    </row>
    <row r="922" spans="1:7" x14ac:dyDescent="0.3">
      <c r="A922">
        <v>16727</v>
      </c>
      <c r="B922">
        <v>8.4499999999999993</v>
      </c>
      <c r="C922">
        <v>44</v>
      </c>
      <c r="D922">
        <v>3</v>
      </c>
      <c r="E922">
        <v>20</v>
      </c>
      <c r="F922">
        <v>1.871232877</v>
      </c>
      <c r="G922">
        <v>1</v>
      </c>
    </row>
    <row r="923" spans="1:7" x14ac:dyDescent="0.3">
      <c r="A923">
        <v>16938</v>
      </c>
      <c r="B923">
        <v>20.65</v>
      </c>
      <c r="C923">
        <v>74</v>
      </c>
      <c r="D923">
        <v>7</v>
      </c>
      <c r="E923">
        <v>23</v>
      </c>
      <c r="F923">
        <v>1.030136986</v>
      </c>
      <c r="G923">
        <v>1</v>
      </c>
    </row>
    <row r="924" spans="1:7" x14ac:dyDescent="0.3">
      <c r="A924">
        <v>17409</v>
      </c>
      <c r="B924">
        <v>10.199999999999999</v>
      </c>
      <c r="C924">
        <v>160</v>
      </c>
      <c r="D924">
        <v>4</v>
      </c>
      <c r="E924">
        <v>22</v>
      </c>
      <c r="F924">
        <v>1.8657534250000001</v>
      </c>
      <c r="G924">
        <v>1</v>
      </c>
    </row>
    <row r="925" spans="1:7" x14ac:dyDescent="0.3">
      <c r="A925">
        <v>17413</v>
      </c>
      <c r="B925">
        <v>2.5499999999999998</v>
      </c>
      <c r="C925">
        <v>32</v>
      </c>
      <c r="D925">
        <v>1</v>
      </c>
      <c r="E925">
        <v>19</v>
      </c>
      <c r="F925">
        <v>1.545205479</v>
      </c>
      <c r="G925">
        <v>0</v>
      </c>
    </row>
    <row r="926" spans="1:7" x14ac:dyDescent="0.3">
      <c r="A926">
        <v>14203</v>
      </c>
      <c r="B926">
        <v>2.95</v>
      </c>
      <c r="C926">
        <v>5</v>
      </c>
      <c r="D926">
        <v>1</v>
      </c>
      <c r="E926">
        <v>7</v>
      </c>
      <c r="F926">
        <v>1.0739726030000001</v>
      </c>
      <c r="G926">
        <v>0</v>
      </c>
    </row>
    <row r="927" spans="1:7" x14ac:dyDescent="0.3">
      <c r="A927">
        <v>14369</v>
      </c>
      <c r="B927">
        <v>2.95</v>
      </c>
      <c r="C927">
        <v>18</v>
      </c>
      <c r="D927">
        <v>1</v>
      </c>
      <c r="E927">
        <v>16</v>
      </c>
      <c r="F927">
        <v>1.7972602740000001</v>
      </c>
      <c r="G927">
        <v>0</v>
      </c>
    </row>
    <row r="928" spans="1:7" x14ac:dyDescent="0.3">
      <c r="A928">
        <v>14821</v>
      </c>
      <c r="B928">
        <v>2.95</v>
      </c>
      <c r="C928">
        <v>5</v>
      </c>
      <c r="D928">
        <v>1</v>
      </c>
      <c r="E928">
        <v>8</v>
      </c>
      <c r="F928">
        <v>1.0712328769999999</v>
      </c>
      <c r="G928">
        <v>0</v>
      </c>
    </row>
    <row r="929" spans="1:7" x14ac:dyDescent="0.3">
      <c r="A929">
        <v>15295</v>
      </c>
      <c r="B929">
        <v>2.95</v>
      </c>
      <c r="C929">
        <v>2</v>
      </c>
      <c r="D929">
        <v>1</v>
      </c>
      <c r="E929">
        <v>23</v>
      </c>
      <c r="F929">
        <v>1.7780821920000001</v>
      </c>
      <c r="G929">
        <v>0</v>
      </c>
    </row>
    <row r="930" spans="1:7" x14ac:dyDescent="0.3">
      <c r="A930">
        <v>15407</v>
      </c>
      <c r="B930">
        <v>2.95</v>
      </c>
      <c r="C930">
        <v>3</v>
      </c>
      <c r="D930">
        <v>1</v>
      </c>
      <c r="E930">
        <v>6</v>
      </c>
      <c r="F930">
        <v>7.6712328999999996E-2</v>
      </c>
      <c r="G930">
        <v>0</v>
      </c>
    </row>
    <row r="931" spans="1:7" x14ac:dyDescent="0.3">
      <c r="A931">
        <v>17132</v>
      </c>
      <c r="B931">
        <v>14.75</v>
      </c>
      <c r="C931">
        <v>10</v>
      </c>
      <c r="D931">
        <v>5</v>
      </c>
      <c r="E931">
        <v>13</v>
      </c>
      <c r="F931">
        <v>1.2246575340000001</v>
      </c>
      <c r="G931">
        <v>1</v>
      </c>
    </row>
    <row r="932" spans="1:7" x14ac:dyDescent="0.3">
      <c r="A932">
        <v>17797</v>
      </c>
      <c r="B932">
        <v>17.7</v>
      </c>
      <c r="C932">
        <v>78</v>
      </c>
      <c r="D932">
        <v>6</v>
      </c>
      <c r="E932">
        <v>27</v>
      </c>
      <c r="F932">
        <v>1.8520547949999999</v>
      </c>
      <c r="G932">
        <v>1</v>
      </c>
    </row>
    <row r="933" spans="1:7" x14ac:dyDescent="0.3">
      <c r="A933">
        <v>18106</v>
      </c>
      <c r="B933">
        <v>11.4</v>
      </c>
      <c r="C933">
        <v>60</v>
      </c>
      <c r="D933">
        <v>4</v>
      </c>
      <c r="E933">
        <v>28</v>
      </c>
      <c r="F933">
        <v>1.7643835619999999</v>
      </c>
      <c r="G933">
        <v>1</v>
      </c>
    </row>
    <row r="934" spans="1:7" x14ac:dyDescent="0.3">
      <c r="A934">
        <v>18146</v>
      </c>
      <c r="B934">
        <v>2.95</v>
      </c>
      <c r="C934">
        <v>6</v>
      </c>
      <c r="D934">
        <v>1</v>
      </c>
      <c r="E934">
        <v>3</v>
      </c>
      <c r="F934">
        <v>0.58904109599999999</v>
      </c>
      <c r="G934">
        <v>0</v>
      </c>
    </row>
    <row r="935" spans="1:7" x14ac:dyDescent="0.3">
      <c r="A935">
        <v>12928</v>
      </c>
      <c r="B935">
        <v>5.9</v>
      </c>
      <c r="C935">
        <v>12</v>
      </c>
      <c r="D935">
        <v>2</v>
      </c>
      <c r="E935">
        <v>15</v>
      </c>
      <c r="F935">
        <v>0.38904109599999998</v>
      </c>
      <c r="G935">
        <v>0</v>
      </c>
    </row>
    <row r="936" spans="1:7" x14ac:dyDescent="0.3">
      <c r="A936">
        <v>13475</v>
      </c>
      <c r="B936">
        <v>8.85</v>
      </c>
      <c r="C936">
        <v>24</v>
      </c>
      <c r="D936">
        <v>3</v>
      </c>
      <c r="E936">
        <v>23</v>
      </c>
      <c r="F936">
        <v>0.70136986300000004</v>
      </c>
      <c r="G936">
        <v>1</v>
      </c>
    </row>
    <row r="937" spans="1:7" x14ac:dyDescent="0.3">
      <c r="A937">
        <v>13632</v>
      </c>
      <c r="B937">
        <v>17.7</v>
      </c>
      <c r="C937">
        <v>68</v>
      </c>
      <c r="D937">
        <v>6</v>
      </c>
      <c r="E937">
        <v>20</v>
      </c>
      <c r="F937">
        <v>0.62465753400000001</v>
      </c>
      <c r="G937">
        <v>1</v>
      </c>
    </row>
    <row r="938" spans="1:7" x14ac:dyDescent="0.3">
      <c r="A938">
        <v>14844</v>
      </c>
      <c r="B938">
        <v>11.8</v>
      </c>
      <c r="C938">
        <v>24</v>
      </c>
      <c r="D938">
        <v>4</v>
      </c>
      <c r="E938">
        <v>14</v>
      </c>
      <c r="F938">
        <v>1.3917808220000001</v>
      </c>
      <c r="G938">
        <v>1</v>
      </c>
    </row>
    <row r="939" spans="1:7" x14ac:dyDescent="0.3">
      <c r="A939">
        <v>15249</v>
      </c>
      <c r="B939">
        <v>5.9</v>
      </c>
      <c r="C939">
        <v>18</v>
      </c>
      <c r="D939">
        <v>2</v>
      </c>
      <c r="E939">
        <v>15</v>
      </c>
      <c r="F939">
        <v>1.3890410959999999</v>
      </c>
      <c r="G939">
        <v>0</v>
      </c>
    </row>
    <row r="940" spans="1:7" x14ac:dyDescent="0.3">
      <c r="A940">
        <v>16894</v>
      </c>
      <c r="B940">
        <v>2.95</v>
      </c>
      <c r="C940">
        <v>4</v>
      </c>
      <c r="D940">
        <v>1</v>
      </c>
      <c r="E940">
        <v>22</v>
      </c>
      <c r="F940">
        <v>1.452054795</v>
      </c>
      <c r="G940">
        <v>0</v>
      </c>
    </row>
    <row r="941" spans="1:7" x14ac:dyDescent="0.3">
      <c r="A941">
        <v>12439</v>
      </c>
      <c r="B941">
        <v>5.9</v>
      </c>
      <c r="C941">
        <v>18</v>
      </c>
      <c r="D941">
        <v>2</v>
      </c>
      <c r="E941">
        <v>26</v>
      </c>
      <c r="F941">
        <v>1.8547945210000001</v>
      </c>
      <c r="G941">
        <v>0</v>
      </c>
    </row>
    <row r="942" spans="1:7" x14ac:dyDescent="0.3">
      <c r="A942">
        <v>13451</v>
      </c>
      <c r="B942">
        <v>8.85</v>
      </c>
      <c r="C942">
        <v>14</v>
      </c>
      <c r="D942">
        <v>3</v>
      </c>
      <c r="E942">
        <v>25</v>
      </c>
      <c r="F942">
        <v>1.3616438360000001</v>
      </c>
      <c r="G942">
        <v>1</v>
      </c>
    </row>
    <row r="943" spans="1:7" x14ac:dyDescent="0.3">
      <c r="A943">
        <v>13590</v>
      </c>
      <c r="B943">
        <v>8.85</v>
      </c>
      <c r="C943">
        <v>17</v>
      </c>
      <c r="D943">
        <v>3</v>
      </c>
      <c r="E943">
        <v>29</v>
      </c>
      <c r="F943">
        <v>1.0136986299999999</v>
      </c>
      <c r="G943">
        <v>1</v>
      </c>
    </row>
    <row r="944" spans="1:7" x14ac:dyDescent="0.3">
      <c r="A944">
        <v>15366</v>
      </c>
      <c r="B944">
        <v>5.9</v>
      </c>
      <c r="C944">
        <v>30</v>
      </c>
      <c r="D944">
        <v>2</v>
      </c>
      <c r="E944">
        <v>23</v>
      </c>
      <c r="F944">
        <v>1.197260274</v>
      </c>
      <c r="G944">
        <v>0</v>
      </c>
    </row>
    <row r="945" spans="1:7" x14ac:dyDescent="0.3">
      <c r="A945">
        <v>15606</v>
      </c>
      <c r="B945">
        <v>2.95</v>
      </c>
      <c r="C945">
        <v>6</v>
      </c>
      <c r="D945">
        <v>1</v>
      </c>
      <c r="E945">
        <v>29</v>
      </c>
      <c r="F945">
        <v>1.6</v>
      </c>
      <c r="G945">
        <v>0</v>
      </c>
    </row>
    <row r="946" spans="1:7" x14ac:dyDescent="0.3">
      <c r="A946">
        <v>18132</v>
      </c>
      <c r="B946">
        <v>2.95</v>
      </c>
      <c r="C946">
        <v>2</v>
      </c>
      <c r="D946">
        <v>1</v>
      </c>
      <c r="E946">
        <v>23</v>
      </c>
      <c r="F946">
        <v>1.3671232879999999</v>
      </c>
      <c r="G946">
        <v>0</v>
      </c>
    </row>
    <row r="947" spans="1:7" x14ac:dyDescent="0.3">
      <c r="A947">
        <v>12537</v>
      </c>
      <c r="B947">
        <v>2.95</v>
      </c>
      <c r="C947">
        <v>6</v>
      </c>
      <c r="D947">
        <v>1</v>
      </c>
      <c r="E947">
        <v>27</v>
      </c>
      <c r="F947">
        <v>1.1041095889999999</v>
      </c>
      <c r="G947">
        <v>0</v>
      </c>
    </row>
    <row r="948" spans="1:7" x14ac:dyDescent="0.3">
      <c r="A948">
        <v>12892</v>
      </c>
      <c r="B948">
        <v>2.95</v>
      </c>
      <c r="C948">
        <v>6</v>
      </c>
      <c r="D948">
        <v>1</v>
      </c>
      <c r="E948">
        <v>8</v>
      </c>
      <c r="F948">
        <v>1.0712328769999999</v>
      </c>
      <c r="G948">
        <v>0</v>
      </c>
    </row>
    <row r="949" spans="1:7" x14ac:dyDescent="0.3">
      <c r="A949">
        <v>14492</v>
      </c>
      <c r="B949">
        <v>5.0999999999999996</v>
      </c>
      <c r="C949">
        <v>64</v>
      </c>
      <c r="D949">
        <v>2</v>
      </c>
      <c r="E949">
        <v>27</v>
      </c>
      <c r="F949">
        <v>1.438356164</v>
      </c>
      <c r="G949">
        <v>0</v>
      </c>
    </row>
    <row r="950" spans="1:7" x14ac:dyDescent="0.3">
      <c r="A950">
        <v>14581</v>
      </c>
      <c r="B950">
        <v>2.95</v>
      </c>
      <c r="C950">
        <v>2</v>
      </c>
      <c r="D950">
        <v>1</v>
      </c>
      <c r="E950">
        <v>13</v>
      </c>
      <c r="F950">
        <v>1.4767123289999999</v>
      </c>
      <c r="G950">
        <v>0</v>
      </c>
    </row>
    <row r="951" spans="1:7" x14ac:dyDescent="0.3">
      <c r="A951">
        <v>16210</v>
      </c>
      <c r="B951">
        <v>13.15</v>
      </c>
      <c r="C951">
        <v>166</v>
      </c>
      <c r="D951">
        <v>5</v>
      </c>
      <c r="E951">
        <v>30</v>
      </c>
      <c r="F951">
        <v>1.0958904E-2</v>
      </c>
      <c r="G951">
        <v>1</v>
      </c>
    </row>
    <row r="952" spans="1:7" x14ac:dyDescent="0.3">
      <c r="A952">
        <v>16833</v>
      </c>
      <c r="B952">
        <v>2.95</v>
      </c>
      <c r="C952">
        <v>6</v>
      </c>
      <c r="D952">
        <v>1</v>
      </c>
      <c r="E952">
        <v>9</v>
      </c>
      <c r="F952">
        <v>0.90136986299999999</v>
      </c>
      <c r="G952">
        <v>0</v>
      </c>
    </row>
    <row r="953" spans="1:7" x14ac:dyDescent="0.3">
      <c r="A953">
        <v>17131</v>
      </c>
      <c r="B953">
        <v>8.4499999999999993</v>
      </c>
      <c r="C953">
        <v>42</v>
      </c>
      <c r="D953">
        <v>3</v>
      </c>
      <c r="E953">
        <v>25</v>
      </c>
      <c r="F953">
        <v>0.19178082199999999</v>
      </c>
      <c r="G953">
        <v>1</v>
      </c>
    </row>
    <row r="954" spans="1:7" x14ac:dyDescent="0.3">
      <c r="A954">
        <v>17990</v>
      </c>
      <c r="B954">
        <v>8.85</v>
      </c>
      <c r="C954">
        <v>36</v>
      </c>
      <c r="D954">
        <v>3</v>
      </c>
      <c r="E954">
        <v>24</v>
      </c>
      <c r="F954">
        <v>1.0273972600000001</v>
      </c>
      <c r="G954">
        <v>1</v>
      </c>
    </row>
    <row r="955" spans="1:7" x14ac:dyDescent="0.3">
      <c r="A955">
        <v>12825</v>
      </c>
      <c r="B955">
        <v>5.9</v>
      </c>
      <c r="C955">
        <v>12</v>
      </c>
      <c r="D955">
        <v>2</v>
      </c>
      <c r="E955">
        <v>8</v>
      </c>
      <c r="F955">
        <v>1.7424657530000001</v>
      </c>
      <c r="G955">
        <v>0</v>
      </c>
    </row>
    <row r="956" spans="1:7" x14ac:dyDescent="0.3">
      <c r="A956">
        <v>13069</v>
      </c>
      <c r="B956">
        <v>2.95</v>
      </c>
      <c r="C956">
        <v>3</v>
      </c>
      <c r="D956">
        <v>1</v>
      </c>
      <c r="E956">
        <v>26</v>
      </c>
      <c r="F956">
        <v>1.3589041100000001</v>
      </c>
      <c r="G956">
        <v>0</v>
      </c>
    </row>
    <row r="957" spans="1:7" x14ac:dyDescent="0.3">
      <c r="A957">
        <v>13770</v>
      </c>
      <c r="B957">
        <v>2.95</v>
      </c>
      <c r="C957">
        <v>3</v>
      </c>
      <c r="D957">
        <v>1</v>
      </c>
      <c r="E957">
        <v>9</v>
      </c>
      <c r="F957">
        <v>1.9863013700000001</v>
      </c>
      <c r="G957">
        <v>0</v>
      </c>
    </row>
    <row r="958" spans="1:7" x14ac:dyDescent="0.3">
      <c r="A958">
        <v>14299</v>
      </c>
      <c r="B958">
        <v>2.95</v>
      </c>
      <c r="C958">
        <v>12</v>
      </c>
      <c r="D958">
        <v>1</v>
      </c>
      <c r="E958">
        <v>24</v>
      </c>
      <c r="F958">
        <v>0.27945205499999998</v>
      </c>
      <c r="G958">
        <v>0</v>
      </c>
    </row>
    <row r="959" spans="1:7" x14ac:dyDescent="0.3">
      <c r="A959">
        <v>14428</v>
      </c>
      <c r="B959">
        <v>5.9</v>
      </c>
      <c r="C959">
        <v>5</v>
      </c>
      <c r="D959">
        <v>2</v>
      </c>
      <c r="E959">
        <v>18</v>
      </c>
      <c r="F959">
        <v>0.87671232899999996</v>
      </c>
      <c r="G959">
        <v>0</v>
      </c>
    </row>
    <row r="960" spans="1:7" x14ac:dyDescent="0.3">
      <c r="A960">
        <v>14673</v>
      </c>
      <c r="B960">
        <v>2.95</v>
      </c>
      <c r="C960">
        <v>6</v>
      </c>
      <c r="D960">
        <v>1</v>
      </c>
      <c r="E960">
        <v>24</v>
      </c>
      <c r="F960">
        <v>1.0273972600000001</v>
      </c>
      <c r="G960">
        <v>0</v>
      </c>
    </row>
    <row r="961" spans="1:7" x14ac:dyDescent="0.3">
      <c r="A961">
        <v>14839</v>
      </c>
      <c r="B961">
        <v>2.95</v>
      </c>
      <c r="C961">
        <v>5</v>
      </c>
      <c r="D961">
        <v>1</v>
      </c>
      <c r="E961">
        <v>4</v>
      </c>
      <c r="F961">
        <v>1.9150684929999999</v>
      </c>
      <c r="G961">
        <v>0</v>
      </c>
    </row>
    <row r="962" spans="1:7" x14ac:dyDescent="0.3">
      <c r="A962">
        <v>14986</v>
      </c>
      <c r="B962">
        <v>5.9</v>
      </c>
      <c r="C962">
        <v>5</v>
      </c>
      <c r="D962">
        <v>2</v>
      </c>
      <c r="E962">
        <v>28</v>
      </c>
      <c r="F962">
        <v>1.0164383560000001</v>
      </c>
      <c r="G962">
        <v>0</v>
      </c>
    </row>
    <row r="963" spans="1:7" x14ac:dyDescent="0.3">
      <c r="A963">
        <v>15933</v>
      </c>
      <c r="B963">
        <v>5.9</v>
      </c>
      <c r="C963">
        <v>12</v>
      </c>
      <c r="D963">
        <v>2</v>
      </c>
      <c r="E963">
        <v>18</v>
      </c>
      <c r="F963">
        <v>4.3835616000000001E-2</v>
      </c>
      <c r="G963">
        <v>0</v>
      </c>
    </row>
    <row r="964" spans="1:7" x14ac:dyDescent="0.3">
      <c r="A964">
        <v>12963</v>
      </c>
      <c r="B964">
        <v>2.95</v>
      </c>
      <c r="C964">
        <v>12</v>
      </c>
      <c r="D964">
        <v>1</v>
      </c>
      <c r="E964">
        <v>8</v>
      </c>
      <c r="F964">
        <v>1.408219178</v>
      </c>
      <c r="G964">
        <v>0</v>
      </c>
    </row>
    <row r="965" spans="1:7" x14ac:dyDescent="0.3">
      <c r="A965">
        <v>13513</v>
      </c>
      <c r="B965">
        <v>5.9</v>
      </c>
      <c r="C965">
        <v>24</v>
      </c>
      <c r="D965">
        <v>2</v>
      </c>
      <c r="E965">
        <v>24</v>
      </c>
      <c r="F965">
        <v>1.1945205480000001</v>
      </c>
      <c r="G965">
        <v>0</v>
      </c>
    </row>
    <row r="966" spans="1:7" x14ac:dyDescent="0.3">
      <c r="A966">
        <v>13969</v>
      </c>
      <c r="B966">
        <v>5.9</v>
      </c>
      <c r="C966">
        <v>10</v>
      </c>
      <c r="D966">
        <v>2</v>
      </c>
      <c r="E966">
        <v>25</v>
      </c>
      <c r="F966">
        <v>1.6958904109999999</v>
      </c>
      <c r="G966">
        <v>0</v>
      </c>
    </row>
    <row r="967" spans="1:7" x14ac:dyDescent="0.3">
      <c r="A967">
        <v>14701</v>
      </c>
      <c r="B967">
        <v>2.95</v>
      </c>
      <c r="C967">
        <v>2</v>
      </c>
      <c r="D967">
        <v>1</v>
      </c>
      <c r="E967">
        <v>27</v>
      </c>
      <c r="F967">
        <v>0.85205479500000003</v>
      </c>
      <c r="G967">
        <v>0</v>
      </c>
    </row>
    <row r="968" spans="1:7" x14ac:dyDescent="0.3">
      <c r="A968">
        <v>14704</v>
      </c>
      <c r="B968">
        <v>11.8</v>
      </c>
      <c r="C968">
        <v>11</v>
      </c>
      <c r="D968">
        <v>4</v>
      </c>
      <c r="E968">
        <v>25</v>
      </c>
      <c r="F968">
        <v>1.6958904109999999</v>
      </c>
      <c r="G968">
        <v>1</v>
      </c>
    </row>
    <row r="969" spans="1:7" x14ac:dyDescent="0.3">
      <c r="A969">
        <v>17107</v>
      </c>
      <c r="B969">
        <v>15.3</v>
      </c>
      <c r="C969">
        <v>288</v>
      </c>
      <c r="D969">
        <v>6</v>
      </c>
      <c r="E969">
        <v>31</v>
      </c>
      <c r="F969">
        <v>1.8410958900000001</v>
      </c>
      <c r="G969">
        <v>1</v>
      </c>
    </row>
    <row r="970" spans="1:7" x14ac:dyDescent="0.3">
      <c r="A970">
        <v>13059</v>
      </c>
      <c r="B970">
        <v>14.75</v>
      </c>
      <c r="C970">
        <v>25</v>
      </c>
      <c r="D970">
        <v>5</v>
      </c>
      <c r="E970">
        <v>31</v>
      </c>
      <c r="F970">
        <v>1.6794520550000001</v>
      </c>
      <c r="G970">
        <v>1</v>
      </c>
    </row>
    <row r="971" spans="1:7" x14ac:dyDescent="0.3">
      <c r="A971">
        <v>13799</v>
      </c>
      <c r="B971">
        <v>2.95</v>
      </c>
      <c r="C971">
        <v>6</v>
      </c>
      <c r="D971">
        <v>1</v>
      </c>
      <c r="E971">
        <v>15</v>
      </c>
      <c r="F971">
        <v>0.30410958900000001</v>
      </c>
      <c r="G971">
        <v>0</v>
      </c>
    </row>
    <row r="972" spans="1:7" x14ac:dyDescent="0.3">
      <c r="A972">
        <v>14950</v>
      </c>
      <c r="B972">
        <v>2.95</v>
      </c>
      <c r="C972">
        <v>12</v>
      </c>
      <c r="D972">
        <v>1</v>
      </c>
      <c r="E972">
        <v>20</v>
      </c>
      <c r="F972">
        <v>3.8356163999999998E-2</v>
      </c>
      <c r="G972">
        <v>0</v>
      </c>
    </row>
    <row r="973" spans="1:7" x14ac:dyDescent="0.3">
      <c r="A973">
        <v>15768</v>
      </c>
      <c r="B973">
        <v>67.849999999999994</v>
      </c>
      <c r="C973">
        <v>142</v>
      </c>
      <c r="D973">
        <v>23</v>
      </c>
      <c r="E973">
        <v>29</v>
      </c>
      <c r="F973">
        <v>1.6</v>
      </c>
      <c r="G973">
        <v>1</v>
      </c>
    </row>
    <row r="974" spans="1:7" x14ac:dyDescent="0.3">
      <c r="A974">
        <v>16033</v>
      </c>
      <c r="B974">
        <v>11.8</v>
      </c>
      <c r="C974">
        <v>28</v>
      </c>
      <c r="D974">
        <v>4</v>
      </c>
      <c r="E974">
        <v>25</v>
      </c>
      <c r="F974">
        <v>0.361643836</v>
      </c>
      <c r="G974">
        <v>1</v>
      </c>
    </row>
    <row r="975" spans="1:7" x14ac:dyDescent="0.3">
      <c r="A975">
        <v>16511</v>
      </c>
      <c r="B975">
        <v>2.95</v>
      </c>
      <c r="C975">
        <v>5</v>
      </c>
      <c r="D975">
        <v>1</v>
      </c>
      <c r="E975">
        <v>7</v>
      </c>
      <c r="F975">
        <v>1.0739726030000001</v>
      </c>
      <c r="G975">
        <v>0</v>
      </c>
    </row>
    <row r="976" spans="1:7" x14ac:dyDescent="0.3">
      <c r="A976">
        <v>16717</v>
      </c>
      <c r="B976">
        <v>20.65</v>
      </c>
      <c r="C976">
        <v>60</v>
      </c>
      <c r="D976">
        <v>7</v>
      </c>
      <c r="E976">
        <v>30</v>
      </c>
      <c r="F976">
        <v>0.430136986</v>
      </c>
      <c r="G976">
        <v>1</v>
      </c>
    </row>
    <row r="977" spans="1:7" x14ac:dyDescent="0.3">
      <c r="A977">
        <v>12997</v>
      </c>
      <c r="B977">
        <v>17.3</v>
      </c>
      <c r="C977">
        <v>75</v>
      </c>
      <c r="D977">
        <v>6</v>
      </c>
      <c r="E977">
        <v>26</v>
      </c>
      <c r="F977">
        <v>0.85479452099999997</v>
      </c>
      <c r="G977">
        <v>1</v>
      </c>
    </row>
    <row r="978" spans="1:7" x14ac:dyDescent="0.3">
      <c r="A978">
        <v>13543</v>
      </c>
      <c r="B978">
        <v>5.0999999999999996</v>
      </c>
      <c r="C978">
        <v>64</v>
      </c>
      <c r="D978">
        <v>2</v>
      </c>
      <c r="E978">
        <v>21</v>
      </c>
      <c r="F978">
        <v>1.868493151</v>
      </c>
      <c r="G978">
        <v>0</v>
      </c>
    </row>
    <row r="979" spans="1:7" x14ac:dyDescent="0.3">
      <c r="A979">
        <v>14521</v>
      </c>
      <c r="B979">
        <v>2.95</v>
      </c>
      <c r="C979">
        <v>6</v>
      </c>
      <c r="D979">
        <v>1</v>
      </c>
      <c r="E979">
        <v>5</v>
      </c>
      <c r="F979">
        <v>1.3315068489999999</v>
      </c>
      <c r="G979">
        <v>0</v>
      </c>
    </row>
    <row r="980" spans="1:7" x14ac:dyDescent="0.3">
      <c r="A980">
        <v>14754</v>
      </c>
      <c r="B980">
        <v>5.9</v>
      </c>
      <c r="C980">
        <v>14</v>
      </c>
      <c r="D980">
        <v>2</v>
      </c>
      <c r="E980">
        <v>18</v>
      </c>
      <c r="F980">
        <v>1.8767123290000001</v>
      </c>
      <c r="G980">
        <v>0</v>
      </c>
    </row>
    <row r="981" spans="1:7" x14ac:dyDescent="0.3">
      <c r="A981">
        <v>16190</v>
      </c>
      <c r="B981">
        <v>20.65</v>
      </c>
      <c r="C981">
        <v>60</v>
      </c>
      <c r="D981">
        <v>7</v>
      </c>
      <c r="E981">
        <v>30</v>
      </c>
      <c r="F981">
        <v>9.5890410999999995E-2</v>
      </c>
      <c r="G981">
        <v>1</v>
      </c>
    </row>
    <row r="982" spans="1:7" x14ac:dyDescent="0.3">
      <c r="A982">
        <v>16589</v>
      </c>
      <c r="B982">
        <v>5.9</v>
      </c>
      <c r="C982">
        <v>12</v>
      </c>
      <c r="D982">
        <v>2</v>
      </c>
      <c r="E982">
        <v>25</v>
      </c>
      <c r="F982">
        <v>0.27671232899999998</v>
      </c>
      <c r="G982">
        <v>0</v>
      </c>
    </row>
    <row r="983" spans="1:7" x14ac:dyDescent="0.3">
      <c r="A983">
        <v>17063</v>
      </c>
      <c r="B983">
        <v>2.95</v>
      </c>
      <c r="C983">
        <v>12</v>
      </c>
      <c r="D983">
        <v>1</v>
      </c>
      <c r="E983">
        <v>13</v>
      </c>
      <c r="F983">
        <v>0.142465753</v>
      </c>
      <c r="G983">
        <v>0</v>
      </c>
    </row>
    <row r="984" spans="1:7" x14ac:dyDescent="0.3">
      <c r="A984">
        <v>17471</v>
      </c>
      <c r="B984">
        <v>2.95</v>
      </c>
      <c r="C984">
        <v>6</v>
      </c>
      <c r="D984">
        <v>1</v>
      </c>
      <c r="E984">
        <v>22</v>
      </c>
      <c r="F984">
        <v>1.284931507</v>
      </c>
      <c r="G984">
        <v>0</v>
      </c>
    </row>
    <row r="985" spans="1:7" x14ac:dyDescent="0.3">
      <c r="A985">
        <v>13113</v>
      </c>
      <c r="B985">
        <v>2.95</v>
      </c>
      <c r="C985">
        <v>6</v>
      </c>
      <c r="D985">
        <v>1</v>
      </c>
      <c r="E985">
        <v>28</v>
      </c>
      <c r="F985">
        <v>1.6876712330000001</v>
      </c>
      <c r="G985">
        <v>0</v>
      </c>
    </row>
    <row r="986" spans="1:7" x14ac:dyDescent="0.3">
      <c r="A986">
        <v>13198</v>
      </c>
      <c r="B986">
        <v>2.95</v>
      </c>
      <c r="C986">
        <v>12</v>
      </c>
      <c r="D986">
        <v>1</v>
      </c>
      <c r="E986">
        <v>17</v>
      </c>
      <c r="F986">
        <v>1.0465753419999999</v>
      </c>
      <c r="G986">
        <v>0</v>
      </c>
    </row>
    <row r="987" spans="1:7" x14ac:dyDescent="0.3">
      <c r="A987">
        <v>13758</v>
      </c>
      <c r="B987">
        <v>15.3</v>
      </c>
      <c r="C987">
        <v>192</v>
      </c>
      <c r="D987">
        <v>6</v>
      </c>
      <c r="E987">
        <v>29</v>
      </c>
      <c r="F987">
        <v>1.6</v>
      </c>
      <c r="G987">
        <v>1</v>
      </c>
    </row>
    <row r="988" spans="1:7" x14ac:dyDescent="0.3">
      <c r="A988">
        <v>13870</v>
      </c>
      <c r="B988">
        <v>2.5499999999999998</v>
      </c>
      <c r="C988">
        <v>32</v>
      </c>
      <c r="D988">
        <v>1</v>
      </c>
      <c r="E988">
        <v>8</v>
      </c>
      <c r="F988">
        <v>1.8191780820000001</v>
      </c>
      <c r="G988">
        <v>0</v>
      </c>
    </row>
    <row r="989" spans="1:7" x14ac:dyDescent="0.3">
      <c r="A989">
        <v>14304</v>
      </c>
      <c r="B989">
        <v>2.95</v>
      </c>
      <c r="C989">
        <v>12</v>
      </c>
      <c r="D989">
        <v>1</v>
      </c>
      <c r="E989">
        <v>18</v>
      </c>
      <c r="F989">
        <v>1.547945205</v>
      </c>
      <c r="G989">
        <v>0</v>
      </c>
    </row>
    <row r="990" spans="1:7" x14ac:dyDescent="0.3">
      <c r="A990">
        <v>14441</v>
      </c>
      <c r="B990">
        <v>14.35</v>
      </c>
      <c r="C990">
        <v>80</v>
      </c>
      <c r="D990">
        <v>5</v>
      </c>
      <c r="E990">
        <v>19</v>
      </c>
      <c r="F990">
        <v>1.3780821919999999</v>
      </c>
      <c r="G990">
        <v>1</v>
      </c>
    </row>
    <row r="991" spans="1:7" x14ac:dyDescent="0.3">
      <c r="A991">
        <v>15630</v>
      </c>
      <c r="B991">
        <v>2.95</v>
      </c>
      <c r="C991">
        <v>6</v>
      </c>
      <c r="D991">
        <v>1</v>
      </c>
      <c r="E991">
        <v>25</v>
      </c>
      <c r="F991">
        <v>0.109589041</v>
      </c>
      <c r="G991">
        <v>0</v>
      </c>
    </row>
    <row r="992" spans="1:7" x14ac:dyDescent="0.3">
      <c r="A992">
        <v>16101</v>
      </c>
      <c r="B992">
        <v>2.95</v>
      </c>
      <c r="C992">
        <v>6</v>
      </c>
      <c r="D992">
        <v>1</v>
      </c>
      <c r="E992">
        <v>27</v>
      </c>
      <c r="F992">
        <v>1.5232876710000001</v>
      </c>
      <c r="G992">
        <v>0</v>
      </c>
    </row>
    <row r="993" spans="1:7" x14ac:dyDescent="0.3">
      <c r="A993">
        <v>12774</v>
      </c>
      <c r="B993">
        <v>2.95</v>
      </c>
      <c r="C993">
        <v>6</v>
      </c>
      <c r="D993">
        <v>1</v>
      </c>
      <c r="E993">
        <v>22</v>
      </c>
      <c r="F993">
        <v>1.452054795</v>
      </c>
      <c r="G993">
        <v>0</v>
      </c>
    </row>
    <row r="994" spans="1:7" x14ac:dyDescent="0.3">
      <c r="A994">
        <v>14133</v>
      </c>
      <c r="B994">
        <v>2.95</v>
      </c>
      <c r="C994">
        <v>12</v>
      </c>
      <c r="D994">
        <v>1</v>
      </c>
      <c r="E994">
        <v>28</v>
      </c>
      <c r="F994">
        <v>0.84931506800000001</v>
      </c>
      <c r="G994">
        <v>0</v>
      </c>
    </row>
    <row r="995" spans="1:7" x14ac:dyDescent="0.3">
      <c r="A995">
        <v>14329</v>
      </c>
      <c r="B995">
        <v>11.8</v>
      </c>
      <c r="C995">
        <v>36</v>
      </c>
      <c r="D995">
        <v>4</v>
      </c>
      <c r="E995">
        <v>25</v>
      </c>
      <c r="F995">
        <v>1.857534247</v>
      </c>
      <c r="G995">
        <v>1</v>
      </c>
    </row>
    <row r="996" spans="1:7" x14ac:dyDescent="0.3">
      <c r="A996">
        <v>15035</v>
      </c>
      <c r="B996">
        <v>2.95</v>
      </c>
      <c r="C996">
        <v>12</v>
      </c>
      <c r="D996">
        <v>1</v>
      </c>
      <c r="E996">
        <v>11</v>
      </c>
      <c r="F996">
        <v>0.23013698599999999</v>
      </c>
      <c r="G996">
        <v>0</v>
      </c>
    </row>
    <row r="997" spans="1:7" x14ac:dyDescent="0.3">
      <c r="A997">
        <v>17309</v>
      </c>
      <c r="B997">
        <v>2.95</v>
      </c>
      <c r="C997">
        <v>6</v>
      </c>
      <c r="D997">
        <v>1</v>
      </c>
      <c r="E997">
        <v>4</v>
      </c>
      <c r="F997">
        <v>1.8301369860000001</v>
      </c>
      <c r="G997">
        <v>0</v>
      </c>
    </row>
    <row r="998" spans="1:7" x14ac:dyDescent="0.3">
      <c r="A998">
        <v>17814</v>
      </c>
      <c r="B998">
        <v>5.9</v>
      </c>
      <c r="C998">
        <v>18</v>
      </c>
      <c r="D998">
        <v>2</v>
      </c>
      <c r="E998">
        <v>29</v>
      </c>
      <c r="F998">
        <v>1.0136986299999999</v>
      </c>
      <c r="G998">
        <v>0</v>
      </c>
    </row>
    <row r="999" spans="1:7" x14ac:dyDescent="0.3">
      <c r="A999">
        <v>13334</v>
      </c>
      <c r="B999">
        <v>13.55</v>
      </c>
      <c r="C999">
        <v>109</v>
      </c>
      <c r="D999">
        <v>5</v>
      </c>
      <c r="E999">
        <v>25</v>
      </c>
      <c r="F999">
        <v>1.77260274</v>
      </c>
      <c r="G999">
        <v>1</v>
      </c>
    </row>
    <row r="1000" spans="1:7" x14ac:dyDescent="0.3">
      <c r="A1000">
        <v>14330</v>
      </c>
      <c r="B1000">
        <v>2.95</v>
      </c>
      <c r="C1000">
        <v>6</v>
      </c>
      <c r="D1000">
        <v>1</v>
      </c>
      <c r="E1000">
        <v>26</v>
      </c>
      <c r="F1000">
        <v>1.693150685</v>
      </c>
      <c r="G1000">
        <v>0</v>
      </c>
    </row>
    <row r="1001" spans="1:7" x14ac:dyDescent="0.3">
      <c r="A1001">
        <v>15291</v>
      </c>
      <c r="B1001">
        <v>10.199999999999999</v>
      </c>
      <c r="C1001">
        <v>256</v>
      </c>
      <c r="D1001">
        <v>4</v>
      </c>
      <c r="E1001">
        <v>30</v>
      </c>
      <c r="F1001">
        <v>1.5972602739999999</v>
      </c>
      <c r="G1001">
        <v>1</v>
      </c>
    </row>
    <row r="1002" spans="1:7" x14ac:dyDescent="0.3">
      <c r="A1002">
        <v>15911</v>
      </c>
      <c r="B1002">
        <v>5.9</v>
      </c>
      <c r="C1002">
        <v>5</v>
      </c>
      <c r="D1002">
        <v>2</v>
      </c>
      <c r="E1002">
        <v>27</v>
      </c>
      <c r="F1002">
        <v>1.8520547949999999</v>
      </c>
      <c r="G1002">
        <v>0</v>
      </c>
    </row>
    <row r="1003" spans="1:7" x14ac:dyDescent="0.3">
      <c r="A1003">
        <v>16335</v>
      </c>
      <c r="B1003">
        <v>5.9</v>
      </c>
      <c r="C1003">
        <v>6</v>
      </c>
      <c r="D1003">
        <v>2</v>
      </c>
      <c r="E1003">
        <v>6</v>
      </c>
      <c r="F1003">
        <v>1.495890411</v>
      </c>
      <c r="G1003">
        <v>0</v>
      </c>
    </row>
    <row r="1004" spans="1:7" x14ac:dyDescent="0.3">
      <c r="A1004">
        <v>17820</v>
      </c>
      <c r="B1004">
        <v>2.95</v>
      </c>
      <c r="C1004">
        <v>2</v>
      </c>
      <c r="D1004">
        <v>1</v>
      </c>
      <c r="E1004">
        <v>30</v>
      </c>
      <c r="F1004">
        <v>1.010958904</v>
      </c>
      <c r="G1004">
        <v>0</v>
      </c>
    </row>
    <row r="1005" spans="1:7" x14ac:dyDescent="0.3">
      <c r="A1005">
        <v>13337</v>
      </c>
      <c r="B1005">
        <v>2.95</v>
      </c>
      <c r="C1005">
        <v>6</v>
      </c>
      <c r="D1005">
        <v>1</v>
      </c>
      <c r="E1005">
        <v>11</v>
      </c>
      <c r="F1005">
        <v>1.482191781</v>
      </c>
      <c r="G1005">
        <v>0</v>
      </c>
    </row>
    <row r="1006" spans="1:7" x14ac:dyDescent="0.3">
      <c r="A1006">
        <v>13484</v>
      </c>
      <c r="B1006">
        <v>2.95</v>
      </c>
      <c r="C1006">
        <v>6</v>
      </c>
      <c r="D1006">
        <v>1</v>
      </c>
      <c r="E1006">
        <v>10</v>
      </c>
      <c r="F1006">
        <v>1.736986301</v>
      </c>
      <c r="G1006">
        <v>0</v>
      </c>
    </row>
    <row r="1007" spans="1:7" x14ac:dyDescent="0.3">
      <c r="A1007">
        <v>13708</v>
      </c>
      <c r="B1007">
        <v>2.95</v>
      </c>
      <c r="C1007">
        <v>2</v>
      </c>
      <c r="D1007">
        <v>1</v>
      </c>
      <c r="E1007">
        <v>13</v>
      </c>
      <c r="F1007">
        <v>0.72876712300000002</v>
      </c>
      <c r="G1007">
        <v>0</v>
      </c>
    </row>
    <row r="1008" spans="1:7" x14ac:dyDescent="0.3">
      <c r="A1008">
        <v>17235</v>
      </c>
      <c r="B1008">
        <v>2.95</v>
      </c>
      <c r="C1008">
        <v>6</v>
      </c>
      <c r="D1008">
        <v>1</v>
      </c>
      <c r="E1008">
        <v>4</v>
      </c>
      <c r="F1008">
        <v>1.5013698630000001</v>
      </c>
      <c r="G1008">
        <v>0</v>
      </c>
    </row>
    <row r="1009" spans="1:7" x14ac:dyDescent="0.3">
      <c r="A1009">
        <v>17289</v>
      </c>
      <c r="B1009">
        <v>17.7</v>
      </c>
      <c r="C1009">
        <v>25</v>
      </c>
      <c r="D1009">
        <v>6</v>
      </c>
      <c r="E1009">
        <v>28</v>
      </c>
      <c r="F1009">
        <v>1.0164383560000001</v>
      </c>
      <c r="G1009">
        <v>1</v>
      </c>
    </row>
    <row r="1010" spans="1:7" x14ac:dyDescent="0.3">
      <c r="A1010">
        <v>18098</v>
      </c>
      <c r="B1010">
        <v>2.95</v>
      </c>
      <c r="C1010">
        <v>6</v>
      </c>
      <c r="D1010">
        <v>1</v>
      </c>
      <c r="E1010">
        <v>8</v>
      </c>
      <c r="F1010">
        <v>1.0712328769999999</v>
      </c>
      <c r="G1010">
        <v>0</v>
      </c>
    </row>
    <row r="1011" spans="1:7" x14ac:dyDescent="0.3">
      <c r="A1011">
        <v>12470</v>
      </c>
      <c r="B1011">
        <v>2.95</v>
      </c>
      <c r="C1011">
        <v>7</v>
      </c>
      <c r="D1011">
        <v>1</v>
      </c>
      <c r="E1011">
        <v>19</v>
      </c>
      <c r="F1011">
        <v>1.8739726029999999</v>
      </c>
      <c r="G1011">
        <v>0</v>
      </c>
    </row>
    <row r="1012" spans="1:7" x14ac:dyDescent="0.3">
      <c r="A1012">
        <v>13888</v>
      </c>
      <c r="B1012">
        <v>14.75</v>
      </c>
      <c r="C1012">
        <v>27</v>
      </c>
      <c r="D1012">
        <v>5</v>
      </c>
      <c r="E1012">
        <v>31</v>
      </c>
      <c r="F1012">
        <v>1.0931506849999999</v>
      </c>
      <c r="G1012">
        <v>1</v>
      </c>
    </row>
    <row r="1013" spans="1:7" x14ac:dyDescent="0.3">
      <c r="A1013">
        <v>14480</v>
      </c>
      <c r="B1013">
        <v>2.95</v>
      </c>
      <c r="C1013">
        <v>6</v>
      </c>
      <c r="D1013">
        <v>1</v>
      </c>
      <c r="E1013">
        <v>2</v>
      </c>
      <c r="F1013">
        <v>1.087671233</v>
      </c>
      <c r="G1013">
        <v>0</v>
      </c>
    </row>
    <row r="1014" spans="1:7" x14ac:dyDescent="0.3">
      <c r="A1014">
        <v>15513</v>
      </c>
      <c r="B1014">
        <v>10.199999999999999</v>
      </c>
      <c r="C1014">
        <v>128</v>
      </c>
      <c r="D1014">
        <v>4</v>
      </c>
      <c r="E1014">
        <v>15</v>
      </c>
      <c r="F1014">
        <v>1.219178082</v>
      </c>
      <c r="G1014">
        <v>1</v>
      </c>
    </row>
    <row r="1015" spans="1:7" x14ac:dyDescent="0.3">
      <c r="A1015">
        <v>15993</v>
      </c>
      <c r="B1015">
        <v>2.95</v>
      </c>
      <c r="C1015">
        <v>4</v>
      </c>
      <c r="D1015">
        <v>1</v>
      </c>
      <c r="E1015">
        <v>26</v>
      </c>
      <c r="F1015">
        <v>0.106849315</v>
      </c>
      <c r="G1015">
        <v>0</v>
      </c>
    </row>
    <row r="1016" spans="1:7" x14ac:dyDescent="0.3">
      <c r="A1016">
        <v>17115</v>
      </c>
      <c r="B1016">
        <v>2.95</v>
      </c>
      <c r="C1016">
        <v>12</v>
      </c>
      <c r="D1016">
        <v>1</v>
      </c>
      <c r="E1016">
        <v>10</v>
      </c>
      <c r="F1016">
        <v>0.48493150699999998</v>
      </c>
      <c r="G1016">
        <v>0</v>
      </c>
    </row>
    <row r="1017" spans="1:7" x14ac:dyDescent="0.3">
      <c r="A1017">
        <v>17810</v>
      </c>
      <c r="B1017">
        <v>8.85</v>
      </c>
      <c r="C1017">
        <v>13</v>
      </c>
      <c r="D1017">
        <v>3</v>
      </c>
      <c r="E1017">
        <v>25</v>
      </c>
      <c r="F1017">
        <v>1.857534247</v>
      </c>
      <c r="G1017">
        <v>1</v>
      </c>
    </row>
    <row r="1018" spans="1:7" x14ac:dyDescent="0.3">
      <c r="A1018">
        <v>18226</v>
      </c>
      <c r="B1018">
        <v>14.35</v>
      </c>
      <c r="C1018">
        <v>62</v>
      </c>
      <c r="D1018">
        <v>5</v>
      </c>
      <c r="E1018">
        <v>31</v>
      </c>
      <c r="F1018">
        <v>1.0931506849999999</v>
      </c>
      <c r="G1018">
        <v>1</v>
      </c>
    </row>
    <row r="1019" spans="1:7" x14ac:dyDescent="0.3">
      <c r="A1019">
        <v>12856</v>
      </c>
      <c r="B1019">
        <v>11.8</v>
      </c>
      <c r="C1019">
        <v>13</v>
      </c>
      <c r="D1019">
        <v>4</v>
      </c>
      <c r="E1019">
        <v>21</v>
      </c>
      <c r="F1019">
        <v>3.5616438E-2</v>
      </c>
      <c r="G1019">
        <v>1</v>
      </c>
    </row>
    <row r="1020" spans="1:7" x14ac:dyDescent="0.3">
      <c r="A1020">
        <v>14322</v>
      </c>
      <c r="B1020">
        <v>8.4499999999999993</v>
      </c>
      <c r="C1020">
        <v>56</v>
      </c>
      <c r="D1020">
        <v>3</v>
      </c>
      <c r="E1020">
        <v>18</v>
      </c>
      <c r="F1020">
        <v>1.791780822</v>
      </c>
      <c r="G1020">
        <v>1</v>
      </c>
    </row>
    <row r="1021" spans="1:7" x14ac:dyDescent="0.3">
      <c r="A1021">
        <v>14563</v>
      </c>
      <c r="B1021">
        <v>2.95</v>
      </c>
      <c r="C1021">
        <v>1</v>
      </c>
      <c r="D1021">
        <v>1</v>
      </c>
      <c r="E1021">
        <v>26</v>
      </c>
      <c r="F1021">
        <v>1.6082191779999999</v>
      </c>
      <c r="G1021">
        <v>0</v>
      </c>
    </row>
    <row r="1022" spans="1:7" x14ac:dyDescent="0.3">
      <c r="A1022">
        <v>15025</v>
      </c>
      <c r="B1022">
        <v>2.95</v>
      </c>
      <c r="C1022">
        <v>3</v>
      </c>
      <c r="D1022">
        <v>1</v>
      </c>
      <c r="E1022">
        <v>20</v>
      </c>
      <c r="F1022">
        <v>1.5424657530000001</v>
      </c>
      <c r="G1022">
        <v>0</v>
      </c>
    </row>
    <row r="1023" spans="1:7" x14ac:dyDescent="0.3">
      <c r="A1023">
        <v>15706</v>
      </c>
      <c r="B1023">
        <v>2.95</v>
      </c>
      <c r="C1023">
        <v>6</v>
      </c>
      <c r="D1023">
        <v>1</v>
      </c>
      <c r="E1023">
        <v>15</v>
      </c>
      <c r="F1023">
        <v>0.30410958900000001</v>
      </c>
      <c r="G1023">
        <v>0</v>
      </c>
    </row>
    <row r="1024" spans="1:7" x14ac:dyDescent="0.3">
      <c r="A1024">
        <v>16412</v>
      </c>
      <c r="B1024">
        <v>20.65</v>
      </c>
      <c r="C1024">
        <v>47</v>
      </c>
      <c r="D1024">
        <v>7</v>
      </c>
      <c r="E1024">
        <v>21</v>
      </c>
      <c r="F1024">
        <v>1.120547945</v>
      </c>
      <c r="G1024">
        <v>1</v>
      </c>
    </row>
    <row r="1025" spans="1:7" x14ac:dyDescent="0.3">
      <c r="A1025">
        <v>17802</v>
      </c>
      <c r="B1025">
        <v>7.65</v>
      </c>
      <c r="C1025">
        <v>96</v>
      </c>
      <c r="D1025">
        <v>3</v>
      </c>
      <c r="E1025">
        <v>19</v>
      </c>
      <c r="F1025">
        <v>1.62739726</v>
      </c>
      <c r="G1025">
        <v>1</v>
      </c>
    </row>
    <row r="1026" spans="1:7" x14ac:dyDescent="0.3">
      <c r="A1026">
        <v>13001</v>
      </c>
      <c r="B1026">
        <v>14.35</v>
      </c>
      <c r="C1026">
        <v>86</v>
      </c>
      <c r="D1026">
        <v>5</v>
      </c>
      <c r="E1026">
        <v>29</v>
      </c>
      <c r="F1026">
        <v>1.4328767120000001</v>
      </c>
      <c r="G1026">
        <v>1</v>
      </c>
    </row>
    <row r="1027" spans="1:7" x14ac:dyDescent="0.3">
      <c r="A1027">
        <v>13338</v>
      </c>
      <c r="B1027">
        <v>2.95</v>
      </c>
      <c r="C1027">
        <v>6</v>
      </c>
      <c r="D1027">
        <v>1</v>
      </c>
      <c r="E1027">
        <v>28</v>
      </c>
      <c r="F1027">
        <v>1.5205479449999999</v>
      </c>
      <c r="G1027">
        <v>0</v>
      </c>
    </row>
    <row r="1028" spans="1:7" x14ac:dyDescent="0.3">
      <c r="A1028">
        <v>13929</v>
      </c>
      <c r="B1028">
        <v>11</v>
      </c>
      <c r="C1028">
        <v>76</v>
      </c>
      <c r="D1028">
        <v>4</v>
      </c>
      <c r="E1028">
        <v>28</v>
      </c>
      <c r="F1028">
        <v>1.5205479449999999</v>
      </c>
      <c r="G1028">
        <v>1</v>
      </c>
    </row>
    <row r="1029" spans="1:7" x14ac:dyDescent="0.3">
      <c r="A1029">
        <v>14170</v>
      </c>
      <c r="B1029">
        <v>2.95</v>
      </c>
      <c r="C1029">
        <v>1</v>
      </c>
      <c r="D1029">
        <v>1</v>
      </c>
      <c r="E1029">
        <v>23</v>
      </c>
      <c r="F1029">
        <v>1.030136986</v>
      </c>
      <c r="G1029">
        <v>0</v>
      </c>
    </row>
    <row r="1030" spans="1:7" x14ac:dyDescent="0.3">
      <c r="A1030">
        <v>15412</v>
      </c>
      <c r="B1030">
        <v>2.95</v>
      </c>
      <c r="C1030">
        <v>2</v>
      </c>
      <c r="D1030">
        <v>1</v>
      </c>
      <c r="E1030">
        <v>21</v>
      </c>
      <c r="F1030">
        <v>0.45479452100000001</v>
      </c>
      <c r="G1030">
        <v>0</v>
      </c>
    </row>
    <row r="1031" spans="1:7" x14ac:dyDescent="0.3">
      <c r="A1031">
        <v>15847</v>
      </c>
      <c r="B1031">
        <v>2.95</v>
      </c>
      <c r="C1031">
        <v>6</v>
      </c>
      <c r="D1031">
        <v>1</v>
      </c>
      <c r="E1031">
        <v>8</v>
      </c>
      <c r="F1031">
        <v>1.7424657530000001</v>
      </c>
      <c r="G1031">
        <v>0</v>
      </c>
    </row>
    <row r="1032" spans="1:7" x14ac:dyDescent="0.3">
      <c r="A1032">
        <v>16440</v>
      </c>
      <c r="B1032">
        <v>5.9</v>
      </c>
      <c r="C1032">
        <v>10</v>
      </c>
      <c r="D1032">
        <v>2</v>
      </c>
      <c r="E1032">
        <v>19</v>
      </c>
      <c r="F1032">
        <v>0.12602739700000001</v>
      </c>
      <c r="G1032">
        <v>0</v>
      </c>
    </row>
    <row r="1033" spans="1:7" x14ac:dyDescent="0.3">
      <c r="A1033">
        <v>17822</v>
      </c>
      <c r="B1033">
        <v>2.95</v>
      </c>
      <c r="C1033">
        <v>1</v>
      </c>
      <c r="D1033">
        <v>1</v>
      </c>
      <c r="E1033">
        <v>28</v>
      </c>
      <c r="F1033">
        <v>1.5205479449999999</v>
      </c>
      <c r="G1033">
        <v>0</v>
      </c>
    </row>
    <row r="1034" spans="1:7" x14ac:dyDescent="0.3">
      <c r="A1034">
        <v>14390</v>
      </c>
      <c r="B1034">
        <v>11.8</v>
      </c>
      <c r="C1034">
        <v>11</v>
      </c>
      <c r="D1034">
        <v>4</v>
      </c>
      <c r="E1034">
        <v>29</v>
      </c>
      <c r="F1034">
        <v>1.369863E-2</v>
      </c>
      <c r="G1034">
        <v>1</v>
      </c>
    </row>
    <row r="1035" spans="1:7" x14ac:dyDescent="0.3">
      <c r="A1035">
        <v>14572</v>
      </c>
      <c r="B1035">
        <v>5.9</v>
      </c>
      <c r="C1035">
        <v>12</v>
      </c>
      <c r="D1035">
        <v>2</v>
      </c>
      <c r="E1035">
        <v>18</v>
      </c>
      <c r="F1035">
        <v>1.128767123</v>
      </c>
      <c r="G1035">
        <v>0</v>
      </c>
    </row>
    <row r="1036" spans="1:7" x14ac:dyDescent="0.3">
      <c r="A1036">
        <v>14677</v>
      </c>
      <c r="B1036">
        <v>2.95</v>
      </c>
      <c r="C1036">
        <v>6</v>
      </c>
      <c r="D1036">
        <v>1</v>
      </c>
      <c r="E1036">
        <v>26</v>
      </c>
      <c r="F1036">
        <v>1.6082191779999999</v>
      </c>
      <c r="G1036">
        <v>0</v>
      </c>
    </row>
    <row r="1037" spans="1:7" x14ac:dyDescent="0.3">
      <c r="A1037">
        <v>15385</v>
      </c>
      <c r="B1037">
        <v>8.0500000000000007</v>
      </c>
      <c r="C1037">
        <v>140</v>
      </c>
      <c r="D1037">
        <v>3</v>
      </c>
      <c r="E1037">
        <v>31</v>
      </c>
      <c r="F1037">
        <v>1.8410958900000001</v>
      </c>
      <c r="G1037">
        <v>1</v>
      </c>
    </row>
    <row r="1038" spans="1:7" x14ac:dyDescent="0.3">
      <c r="A1038">
        <v>15822</v>
      </c>
      <c r="B1038">
        <v>2.95</v>
      </c>
      <c r="C1038">
        <v>12</v>
      </c>
      <c r="D1038">
        <v>1</v>
      </c>
      <c r="E1038">
        <v>6</v>
      </c>
      <c r="F1038">
        <v>1.9945205479999999</v>
      </c>
      <c r="G1038">
        <v>0</v>
      </c>
    </row>
    <row r="1039" spans="1:7" x14ac:dyDescent="0.3">
      <c r="A1039">
        <v>17514</v>
      </c>
      <c r="B1039">
        <v>5.9</v>
      </c>
      <c r="C1039">
        <v>8</v>
      </c>
      <c r="D1039">
        <v>2</v>
      </c>
      <c r="E1039">
        <v>8</v>
      </c>
      <c r="F1039">
        <v>1.8191780820000001</v>
      </c>
      <c r="G1039">
        <v>0</v>
      </c>
    </row>
    <row r="1040" spans="1:7" x14ac:dyDescent="0.3">
      <c r="A1040">
        <v>12953</v>
      </c>
      <c r="B1040">
        <v>5.9</v>
      </c>
      <c r="C1040">
        <v>18</v>
      </c>
      <c r="D1040">
        <v>2</v>
      </c>
      <c r="E1040">
        <v>30</v>
      </c>
      <c r="F1040">
        <v>1.0958904E-2</v>
      </c>
      <c r="G1040">
        <v>0</v>
      </c>
    </row>
    <row r="1041" spans="1:7" x14ac:dyDescent="0.3">
      <c r="A1041">
        <v>13425</v>
      </c>
      <c r="B1041">
        <v>14.75</v>
      </c>
      <c r="C1041">
        <v>48</v>
      </c>
      <c r="D1041">
        <v>5</v>
      </c>
      <c r="E1041">
        <v>24</v>
      </c>
      <c r="F1041">
        <v>0.44657534199999999</v>
      </c>
      <c r="G1041">
        <v>1</v>
      </c>
    </row>
    <row r="1042" spans="1:7" x14ac:dyDescent="0.3">
      <c r="A1042">
        <v>14298</v>
      </c>
      <c r="B1042">
        <v>28.05</v>
      </c>
      <c r="C1042">
        <v>276</v>
      </c>
      <c r="D1042">
        <v>11</v>
      </c>
      <c r="E1042">
        <v>28</v>
      </c>
      <c r="F1042">
        <v>1.1835616440000001</v>
      </c>
      <c r="G1042">
        <v>1</v>
      </c>
    </row>
    <row r="1043" spans="1:7" x14ac:dyDescent="0.3">
      <c r="A1043">
        <v>15122</v>
      </c>
      <c r="B1043">
        <v>2.95</v>
      </c>
      <c r="C1043">
        <v>12</v>
      </c>
      <c r="D1043">
        <v>1</v>
      </c>
      <c r="E1043">
        <v>21</v>
      </c>
      <c r="F1043">
        <v>1.454794521</v>
      </c>
      <c r="G1043">
        <v>0</v>
      </c>
    </row>
    <row r="1044" spans="1:7" x14ac:dyDescent="0.3">
      <c r="A1044">
        <v>15222</v>
      </c>
      <c r="B1044">
        <v>2.95</v>
      </c>
      <c r="C1044">
        <v>6</v>
      </c>
      <c r="D1044">
        <v>1</v>
      </c>
      <c r="E1044">
        <v>24</v>
      </c>
      <c r="F1044">
        <v>1.2794520549999999</v>
      </c>
      <c r="G1044">
        <v>0</v>
      </c>
    </row>
    <row r="1045" spans="1:7" x14ac:dyDescent="0.3">
      <c r="A1045">
        <v>15571</v>
      </c>
      <c r="B1045">
        <v>2.95</v>
      </c>
      <c r="C1045">
        <v>6</v>
      </c>
      <c r="D1045">
        <v>1</v>
      </c>
      <c r="E1045">
        <v>18</v>
      </c>
      <c r="F1045">
        <v>1.043835616</v>
      </c>
      <c r="G1045">
        <v>0</v>
      </c>
    </row>
    <row r="1046" spans="1:7" x14ac:dyDescent="0.3">
      <c r="A1046">
        <v>16854</v>
      </c>
      <c r="B1046">
        <v>2.95</v>
      </c>
      <c r="C1046">
        <v>12</v>
      </c>
      <c r="D1046">
        <v>1</v>
      </c>
      <c r="E1046">
        <v>9</v>
      </c>
      <c r="F1046">
        <v>1.7397260269999999</v>
      </c>
      <c r="G1046">
        <v>0</v>
      </c>
    </row>
    <row r="1047" spans="1:7" x14ac:dyDescent="0.3">
      <c r="A1047">
        <v>17511</v>
      </c>
      <c r="B1047">
        <v>71.400000000000006</v>
      </c>
      <c r="C1047">
        <v>1408</v>
      </c>
      <c r="D1047">
        <v>28</v>
      </c>
      <c r="E1047">
        <v>24</v>
      </c>
      <c r="F1047">
        <v>1.0273972600000001</v>
      </c>
      <c r="G1047">
        <v>1</v>
      </c>
    </row>
    <row r="1048" spans="1:7" x14ac:dyDescent="0.3">
      <c r="A1048">
        <v>17520</v>
      </c>
      <c r="B1048">
        <v>2.95</v>
      </c>
      <c r="C1048">
        <v>6</v>
      </c>
      <c r="D1048">
        <v>1</v>
      </c>
      <c r="E1048">
        <v>17</v>
      </c>
      <c r="F1048">
        <v>0.13150684900000001</v>
      </c>
      <c r="G1048">
        <v>0</v>
      </c>
    </row>
    <row r="1049" spans="1:7" x14ac:dyDescent="0.3">
      <c r="A1049">
        <v>18126</v>
      </c>
      <c r="B1049">
        <v>2.95</v>
      </c>
      <c r="C1049">
        <v>1</v>
      </c>
      <c r="D1049">
        <v>1</v>
      </c>
      <c r="E1049">
        <v>10</v>
      </c>
      <c r="F1049">
        <v>0.15068493199999999</v>
      </c>
      <c r="G1049">
        <v>0</v>
      </c>
    </row>
    <row r="1050" spans="1:7" x14ac:dyDescent="0.3">
      <c r="A1050">
        <v>12610</v>
      </c>
      <c r="B1050">
        <v>5.9</v>
      </c>
      <c r="C1050">
        <v>18</v>
      </c>
      <c r="D1050">
        <v>2</v>
      </c>
      <c r="E1050">
        <v>25</v>
      </c>
      <c r="F1050">
        <v>0.27671232899999998</v>
      </c>
      <c r="G1050">
        <v>0</v>
      </c>
    </row>
    <row r="1051" spans="1:7" x14ac:dyDescent="0.3">
      <c r="A1051">
        <v>13901</v>
      </c>
      <c r="B1051">
        <v>8.85</v>
      </c>
      <c r="C1051">
        <v>24</v>
      </c>
      <c r="D1051">
        <v>3</v>
      </c>
      <c r="E1051">
        <v>30</v>
      </c>
      <c r="F1051">
        <v>1.010958904</v>
      </c>
      <c r="G1051">
        <v>1</v>
      </c>
    </row>
    <row r="1052" spans="1:7" x14ac:dyDescent="0.3">
      <c r="A1052">
        <v>14446</v>
      </c>
      <c r="B1052">
        <v>8.85</v>
      </c>
      <c r="C1052">
        <v>12</v>
      </c>
      <c r="D1052">
        <v>3</v>
      </c>
      <c r="E1052">
        <v>20</v>
      </c>
      <c r="F1052">
        <v>0.20547945200000001</v>
      </c>
      <c r="G1052">
        <v>1</v>
      </c>
    </row>
    <row r="1053" spans="1:7" x14ac:dyDescent="0.3">
      <c r="A1053">
        <v>14798</v>
      </c>
      <c r="B1053">
        <v>2.95</v>
      </c>
      <c r="C1053">
        <v>6</v>
      </c>
      <c r="D1053">
        <v>1</v>
      </c>
      <c r="E1053">
        <v>2</v>
      </c>
      <c r="F1053">
        <v>0.83561643799999996</v>
      </c>
      <c r="G1053">
        <v>0</v>
      </c>
    </row>
    <row r="1054" spans="1:7" x14ac:dyDescent="0.3">
      <c r="A1054">
        <v>15692</v>
      </c>
      <c r="B1054">
        <v>2.95</v>
      </c>
      <c r="C1054">
        <v>6</v>
      </c>
      <c r="D1054">
        <v>1</v>
      </c>
      <c r="E1054">
        <v>11</v>
      </c>
      <c r="F1054">
        <v>6.3013699000000006E-2</v>
      </c>
      <c r="G1054">
        <v>0</v>
      </c>
    </row>
    <row r="1055" spans="1:7" x14ac:dyDescent="0.3">
      <c r="A1055">
        <v>16321</v>
      </c>
      <c r="B1055">
        <v>2.95</v>
      </c>
      <c r="C1055">
        <v>6</v>
      </c>
      <c r="D1055">
        <v>1</v>
      </c>
      <c r="E1055">
        <v>20</v>
      </c>
      <c r="F1055">
        <v>0.87123287699999996</v>
      </c>
      <c r="G1055">
        <v>0</v>
      </c>
    </row>
    <row r="1056" spans="1:7" x14ac:dyDescent="0.3">
      <c r="A1056">
        <v>17288</v>
      </c>
      <c r="B1056">
        <v>2.95</v>
      </c>
      <c r="C1056">
        <v>2</v>
      </c>
      <c r="D1056">
        <v>1</v>
      </c>
      <c r="E1056">
        <v>14</v>
      </c>
      <c r="F1056">
        <v>1.054794521</v>
      </c>
      <c r="G1056">
        <v>0</v>
      </c>
    </row>
    <row r="1057" spans="1:7" x14ac:dyDescent="0.3">
      <c r="A1057">
        <v>17826</v>
      </c>
      <c r="B1057">
        <v>2.95</v>
      </c>
      <c r="C1057">
        <v>2</v>
      </c>
      <c r="D1057">
        <v>1</v>
      </c>
      <c r="E1057">
        <v>30</v>
      </c>
      <c r="F1057">
        <v>1.010958904</v>
      </c>
      <c r="G1057">
        <v>0</v>
      </c>
    </row>
    <row r="1058" spans="1:7" x14ac:dyDescent="0.3">
      <c r="A1058">
        <v>15446</v>
      </c>
      <c r="B1058">
        <v>8.85</v>
      </c>
      <c r="C1058">
        <v>8</v>
      </c>
      <c r="D1058">
        <v>3</v>
      </c>
      <c r="E1058">
        <v>28</v>
      </c>
      <c r="F1058">
        <v>1.0164383560000001</v>
      </c>
      <c r="G1058">
        <v>1</v>
      </c>
    </row>
    <row r="1059" spans="1:7" x14ac:dyDescent="0.3">
      <c r="A1059">
        <v>15779</v>
      </c>
      <c r="B1059">
        <v>2.95</v>
      </c>
      <c r="C1059">
        <v>6</v>
      </c>
      <c r="D1059">
        <v>1</v>
      </c>
      <c r="E1059">
        <v>2</v>
      </c>
      <c r="F1059">
        <v>1.254794521</v>
      </c>
      <c r="G1059">
        <v>0</v>
      </c>
    </row>
    <row r="1060" spans="1:7" x14ac:dyDescent="0.3">
      <c r="A1060">
        <v>15994</v>
      </c>
      <c r="B1060">
        <v>2.95</v>
      </c>
      <c r="C1060">
        <v>6</v>
      </c>
      <c r="D1060">
        <v>1</v>
      </c>
      <c r="E1060">
        <v>14</v>
      </c>
      <c r="F1060">
        <v>1.726027397</v>
      </c>
      <c r="G1060">
        <v>0</v>
      </c>
    </row>
    <row r="1061" spans="1:7" x14ac:dyDescent="0.3">
      <c r="A1061">
        <v>16485</v>
      </c>
      <c r="B1061">
        <v>5.9</v>
      </c>
      <c r="C1061">
        <v>19</v>
      </c>
      <c r="D1061">
        <v>2</v>
      </c>
      <c r="E1061">
        <v>23</v>
      </c>
      <c r="F1061">
        <v>0.19726027400000001</v>
      </c>
      <c r="G1061">
        <v>0</v>
      </c>
    </row>
    <row r="1062" spans="1:7" x14ac:dyDescent="0.3">
      <c r="A1062">
        <v>17512</v>
      </c>
      <c r="B1062">
        <v>11.4</v>
      </c>
      <c r="C1062">
        <v>68</v>
      </c>
      <c r="D1062">
        <v>4</v>
      </c>
      <c r="E1062">
        <v>13</v>
      </c>
      <c r="F1062">
        <v>1.309589041</v>
      </c>
      <c r="G1062">
        <v>1</v>
      </c>
    </row>
    <row r="1063" spans="1:7" x14ac:dyDescent="0.3">
      <c r="A1063">
        <v>17640</v>
      </c>
      <c r="B1063">
        <v>12.75</v>
      </c>
      <c r="C1063">
        <v>256</v>
      </c>
      <c r="D1063">
        <v>5</v>
      </c>
      <c r="E1063">
        <v>27</v>
      </c>
      <c r="F1063">
        <v>1.438356164</v>
      </c>
      <c r="G1063">
        <v>1</v>
      </c>
    </row>
    <row r="1064" spans="1:7" x14ac:dyDescent="0.3">
      <c r="A1064">
        <v>18225</v>
      </c>
      <c r="B1064">
        <v>30.45</v>
      </c>
      <c r="C1064">
        <v>338</v>
      </c>
      <c r="D1064">
        <v>11</v>
      </c>
      <c r="E1064">
        <v>29</v>
      </c>
      <c r="F1064">
        <v>1.846575342</v>
      </c>
      <c r="G1064">
        <v>1</v>
      </c>
    </row>
    <row r="1065" spans="1:7" x14ac:dyDescent="0.3">
      <c r="A1065">
        <v>18231</v>
      </c>
      <c r="B1065">
        <v>29.5</v>
      </c>
      <c r="C1065">
        <v>55</v>
      </c>
      <c r="D1065">
        <v>10</v>
      </c>
      <c r="E1065">
        <v>31</v>
      </c>
      <c r="F1065">
        <v>0.51232876699999996</v>
      </c>
      <c r="G1065">
        <v>1</v>
      </c>
    </row>
    <row r="1066" spans="1:7" x14ac:dyDescent="0.3">
      <c r="A1066">
        <v>13831</v>
      </c>
      <c r="B1066">
        <v>44.55</v>
      </c>
      <c r="C1066">
        <v>1100</v>
      </c>
      <c r="D1066">
        <v>17</v>
      </c>
      <c r="E1066">
        <v>29</v>
      </c>
      <c r="F1066">
        <v>1.6849315069999999</v>
      </c>
      <c r="G1066">
        <v>1</v>
      </c>
    </row>
    <row r="1067" spans="1:7" x14ac:dyDescent="0.3">
      <c r="A1067">
        <v>17659</v>
      </c>
      <c r="B1067">
        <v>5.9</v>
      </c>
      <c r="C1067">
        <v>12</v>
      </c>
      <c r="D1067">
        <v>2</v>
      </c>
      <c r="E1067">
        <v>24</v>
      </c>
      <c r="F1067">
        <v>0.531506849</v>
      </c>
      <c r="G1067">
        <v>0</v>
      </c>
    </row>
    <row r="1068" spans="1:7" x14ac:dyDescent="0.3">
      <c r="A1068">
        <v>18049</v>
      </c>
      <c r="B1068">
        <v>2.95</v>
      </c>
      <c r="C1068">
        <v>1</v>
      </c>
      <c r="D1068">
        <v>1</v>
      </c>
      <c r="E1068">
        <v>28</v>
      </c>
      <c r="F1068">
        <v>1.602739726</v>
      </c>
      <c r="G1068">
        <v>0</v>
      </c>
    </row>
    <row r="1069" spans="1:7" x14ac:dyDescent="0.3">
      <c r="A1069">
        <v>12938</v>
      </c>
      <c r="B1069">
        <v>2.95</v>
      </c>
      <c r="C1069">
        <v>6</v>
      </c>
      <c r="D1069">
        <v>1</v>
      </c>
      <c r="E1069">
        <v>14</v>
      </c>
      <c r="F1069">
        <v>5.4794520999999999E-2</v>
      </c>
      <c r="G1069">
        <v>0</v>
      </c>
    </row>
    <row r="1070" spans="1:7" x14ac:dyDescent="0.3">
      <c r="A1070">
        <v>13079</v>
      </c>
      <c r="B1070">
        <v>2.95</v>
      </c>
      <c r="C1070">
        <v>6</v>
      </c>
      <c r="D1070">
        <v>1</v>
      </c>
      <c r="E1070">
        <v>18</v>
      </c>
      <c r="F1070">
        <v>1.128767123</v>
      </c>
      <c r="G1070">
        <v>0</v>
      </c>
    </row>
    <row r="1071" spans="1:7" x14ac:dyDescent="0.3">
      <c r="A1071">
        <v>13246</v>
      </c>
      <c r="B1071">
        <v>2.95</v>
      </c>
      <c r="C1071">
        <v>4</v>
      </c>
      <c r="D1071">
        <v>1</v>
      </c>
      <c r="E1071">
        <v>17</v>
      </c>
      <c r="F1071">
        <v>0.55068493200000002</v>
      </c>
      <c r="G1071">
        <v>0</v>
      </c>
    </row>
    <row r="1072" spans="1:7" x14ac:dyDescent="0.3">
      <c r="A1072">
        <v>15523</v>
      </c>
      <c r="B1072">
        <v>2.95</v>
      </c>
      <c r="C1072">
        <v>1</v>
      </c>
      <c r="D1072">
        <v>1</v>
      </c>
      <c r="E1072">
        <v>10</v>
      </c>
      <c r="F1072">
        <v>1.9835616439999999</v>
      </c>
      <c r="G1072">
        <v>0</v>
      </c>
    </row>
    <row r="1073" spans="1:7" x14ac:dyDescent="0.3">
      <c r="A1073">
        <v>16004</v>
      </c>
      <c r="B1073">
        <v>2.95</v>
      </c>
      <c r="C1073">
        <v>12</v>
      </c>
      <c r="D1073">
        <v>1</v>
      </c>
      <c r="E1073">
        <v>22</v>
      </c>
      <c r="F1073">
        <v>1.284931507</v>
      </c>
      <c r="G1073">
        <v>0</v>
      </c>
    </row>
    <row r="1074" spans="1:7" x14ac:dyDescent="0.3">
      <c r="A1074">
        <v>16749</v>
      </c>
      <c r="B1074">
        <v>5.0999999999999996</v>
      </c>
      <c r="C1074">
        <v>192</v>
      </c>
      <c r="D1074">
        <v>2</v>
      </c>
      <c r="E1074">
        <v>27</v>
      </c>
      <c r="F1074">
        <v>1.605479452</v>
      </c>
      <c r="G1074">
        <v>0</v>
      </c>
    </row>
    <row r="1075" spans="1:7" x14ac:dyDescent="0.3">
      <c r="A1075">
        <v>17145</v>
      </c>
      <c r="B1075">
        <v>2.95</v>
      </c>
      <c r="C1075">
        <v>6</v>
      </c>
      <c r="D1075">
        <v>1</v>
      </c>
      <c r="E1075">
        <v>15</v>
      </c>
      <c r="F1075">
        <v>1.3890410959999999</v>
      </c>
      <c r="G1075">
        <v>0</v>
      </c>
    </row>
    <row r="1076" spans="1:7" x14ac:dyDescent="0.3">
      <c r="A1076">
        <v>13777</v>
      </c>
      <c r="B1076">
        <v>63.75</v>
      </c>
      <c r="C1076">
        <v>2065</v>
      </c>
      <c r="D1076">
        <v>25</v>
      </c>
      <c r="E1076">
        <v>29</v>
      </c>
      <c r="F1076">
        <v>0.68493150700000005</v>
      </c>
      <c r="G1076">
        <v>1</v>
      </c>
    </row>
    <row r="1077" spans="1:7" x14ac:dyDescent="0.3">
      <c r="A1077">
        <v>13822</v>
      </c>
      <c r="B1077">
        <v>2.95</v>
      </c>
      <c r="C1077">
        <v>3</v>
      </c>
      <c r="D1077">
        <v>1</v>
      </c>
      <c r="E1077">
        <v>30</v>
      </c>
      <c r="F1077">
        <v>9.5890410999999995E-2</v>
      </c>
      <c r="G1077">
        <v>0</v>
      </c>
    </row>
    <row r="1078" spans="1:7" x14ac:dyDescent="0.3">
      <c r="A1078">
        <v>14922</v>
      </c>
      <c r="B1078">
        <v>5.9</v>
      </c>
      <c r="C1078">
        <v>12</v>
      </c>
      <c r="D1078">
        <v>2</v>
      </c>
      <c r="E1078">
        <v>20</v>
      </c>
      <c r="F1078">
        <v>1.375342466</v>
      </c>
      <c r="G1078">
        <v>0</v>
      </c>
    </row>
    <row r="1079" spans="1:7" x14ac:dyDescent="0.3">
      <c r="A1079">
        <v>17303</v>
      </c>
      <c r="B1079">
        <v>2.95</v>
      </c>
      <c r="C1079">
        <v>2</v>
      </c>
      <c r="D1079">
        <v>1</v>
      </c>
      <c r="E1079">
        <v>13</v>
      </c>
      <c r="F1079">
        <v>0.97534246599999996</v>
      </c>
      <c r="G1079">
        <v>0</v>
      </c>
    </row>
    <row r="1080" spans="1:7" x14ac:dyDescent="0.3">
      <c r="A1080">
        <v>12748</v>
      </c>
      <c r="B1080">
        <v>49.75</v>
      </c>
      <c r="C1080">
        <v>99</v>
      </c>
      <c r="D1080">
        <v>17</v>
      </c>
      <c r="E1080">
        <v>23</v>
      </c>
      <c r="F1080">
        <v>3.0136986000000001E-2</v>
      </c>
      <c r="G1080">
        <v>1</v>
      </c>
    </row>
    <row r="1081" spans="1:7" x14ac:dyDescent="0.3">
      <c r="A1081">
        <v>13174</v>
      </c>
      <c r="B1081">
        <v>26.55</v>
      </c>
      <c r="C1081">
        <v>50</v>
      </c>
      <c r="D1081">
        <v>9</v>
      </c>
      <c r="E1081">
        <v>28</v>
      </c>
      <c r="F1081">
        <v>1.8493150679999999</v>
      </c>
      <c r="G1081">
        <v>1</v>
      </c>
    </row>
    <row r="1082" spans="1:7" x14ac:dyDescent="0.3">
      <c r="A1082">
        <v>13769</v>
      </c>
      <c r="B1082">
        <v>26.55</v>
      </c>
      <c r="C1082">
        <v>60</v>
      </c>
      <c r="D1082">
        <v>9</v>
      </c>
      <c r="E1082">
        <v>29</v>
      </c>
      <c r="F1082">
        <v>0.68493150700000005</v>
      </c>
      <c r="G1082">
        <v>1</v>
      </c>
    </row>
    <row r="1083" spans="1:7" x14ac:dyDescent="0.3">
      <c r="A1083">
        <v>13787</v>
      </c>
      <c r="B1083">
        <v>2.95</v>
      </c>
      <c r="C1083">
        <v>6</v>
      </c>
      <c r="D1083">
        <v>1</v>
      </c>
      <c r="E1083">
        <v>14</v>
      </c>
      <c r="F1083">
        <v>1.8876712330000001</v>
      </c>
      <c r="G1083">
        <v>0</v>
      </c>
    </row>
    <row r="1084" spans="1:7" x14ac:dyDescent="0.3">
      <c r="A1084">
        <v>14955</v>
      </c>
      <c r="B1084">
        <v>2.95</v>
      </c>
      <c r="C1084">
        <v>3</v>
      </c>
      <c r="D1084">
        <v>1</v>
      </c>
      <c r="E1084">
        <v>7</v>
      </c>
      <c r="F1084">
        <v>1.991780822</v>
      </c>
      <c r="G1084">
        <v>0</v>
      </c>
    </row>
    <row r="1085" spans="1:7" x14ac:dyDescent="0.3">
      <c r="A1085">
        <v>14995</v>
      </c>
      <c r="B1085">
        <v>5.9</v>
      </c>
      <c r="C1085">
        <v>3</v>
      </c>
      <c r="D1085">
        <v>2</v>
      </c>
      <c r="E1085">
        <v>4</v>
      </c>
      <c r="F1085">
        <v>0.75342465800000002</v>
      </c>
      <c r="G1085">
        <v>0</v>
      </c>
    </row>
    <row r="1086" spans="1:7" x14ac:dyDescent="0.3">
      <c r="A1086">
        <v>15052</v>
      </c>
      <c r="B1086">
        <v>2.95</v>
      </c>
      <c r="C1086">
        <v>2</v>
      </c>
      <c r="D1086">
        <v>1</v>
      </c>
      <c r="E1086">
        <v>24</v>
      </c>
      <c r="F1086">
        <v>0.86027397299999997</v>
      </c>
      <c r="G1086">
        <v>0</v>
      </c>
    </row>
    <row r="1087" spans="1:7" x14ac:dyDescent="0.3">
      <c r="A1087">
        <v>17134</v>
      </c>
      <c r="B1087">
        <v>2.95</v>
      </c>
      <c r="C1087">
        <v>6</v>
      </c>
      <c r="D1087">
        <v>1</v>
      </c>
      <c r="E1087">
        <v>20</v>
      </c>
      <c r="F1087">
        <v>0.70958904099999998</v>
      </c>
      <c r="G1087">
        <v>0</v>
      </c>
    </row>
    <row r="1088" spans="1:7" x14ac:dyDescent="0.3">
      <c r="A1088">
        <v>17372</v>
      </c>
      <c r="B1088">
        <v>20.65</v>
      </c>
      <c r="C1088">
        <v>67</v>
      </c>
      <c r="D1088">
        <v>7</v>
      </c>
      <c r="E1088">
        <v>26</v>
      </c>
      <c r="F1088">
        <v>0.85479452099999997</v>
      </c>
      <c r="G1088">
        <v>1</v>
      </c>
    </row>
    <row r="1089" spans="1:7" x14ac:dyDescent="0.3">
      <c r="A1089">
        <v>12843</v>
      </c>
      <c r="B1089">
        <v>5.9</v>
      </c>
      <c r="C1089">
        <v>20</v>
      </c>
      <c r="D1089">
        <v>2</v>
      </c>
      <c r="E1089">
        <v>10</v>
      </c>
      <c r="F1089">
        <v>0.56986301399999995</v>
      </c>
      <c r="G1089">
        <v>0</v>
      </c>
    </row>
    <row r="1090" spans="1:7" x14ac:dyDescent="0.3">
      <c r="A1090">
        <v>15749</v>
      </c>
      <c r="B1090">
        <v>4.95</v>
      </c>
      <c r="C1090">
        <v>3860</v>
      </c>
      <c r="D1090">
        <v>2</v>
      </c>
      <c r="E1090">
        <v>18</v>
      </c>
      <c r="F1090">
        <v>0.63013698600000001</v>
      </c>
      <c r="G1090">
        <v>0</v>
      </c>
    </row>
    <row r="1091" spans="1:7" x14ac:dyDescent="0.3">
      <c r="A1091">
        <v>16906</v>
      </c>
      <c r="B1091">
        <v>14.75</v>
      </c>
      <c r="C1091">
        <v>17</v>
      </c>
      <c r="D1091">
        <v>5</v>
      </c>
      <c r="E1091">
        <v>18</v>
      </c>
      <c r="F1091">
        <v>0.54794520499999999</v>
      </c>
      <c r="G1091">
        <v>1</v>
      </c>
    </row>
    <row r="1092" spans="1:7" x14ac:dyDescent="0.3">
      <c r="A1092">
        <v>12872</v>
      </c>
      <c r="B1092">
        <v>38.35</v>
      </c>
      <c r="C1092">
        <v>135</v>
      </c>
      <c r="D1092">
        <v>13</v>
      </c>
      <c r="E1092">
        <v>28</v>
      </c>
      <c r="F1092">
        <v>1.8493150679999999</v>
      </c>
      <c r="G1092">
        <v>1</v>
      </c>
    </row>
    <row r="1093" spans="1:7" x14ac:dyDescent="0.3">
      <c r="A1093">
        <v>12907</v>
      </c>
      <c r="B1093">
        <v>2.95</v>
      </c>
      <c r="C1093">
        <v>6</v>
      </c>
      <c r="D1093">
        <v>1</v>
      </c>
      <c r="E1093">
        <v>2</v>
      </c>
      <c r="F1093">
        <v>1.339726027</v>
      </c>
      <c r="G1093">
        <v>0</v>
      </c>
    </row>
    <row r="1094" spans="1:7" x14ac:dyDescent="0.3">
      <c r="A1094">
        <v>14017</v>
      </c>
      <c r="B1094">
        <v>2.95</v>
      </c>
      <c r="C1094">
        <v>6</v>
      </c>
      <c r="D1094">
        <v>1</v>
      </c>
      <c r="E1094">
        <v>17</v>
      </c>
      <c r="F1094">
        <v>1.550684932</v>
      </c>
      <c r="G1094">
        <v>0</v>
      </c>
    </row>
    <row r="1095" spans="1:7" x14ac:dyDescent="0.3">
      <c r="A1095">
        <v>14755</v>
      </c>
      <c r="B1095">
        <v>40.9</v>
      </c>
      <c r="C1095">
        <v>182</v>
      </c>
      <c r="D1095">
        <v>14</v>
      </c>
      <c r="E1095">
        <v>30</v>
      </c>
      <c r="F1095">
        <v>1.0958904E-2</v>
      </c>
      <c r="G1095">
        <v>1</v>
      </c>
    </row>
    <row r="1096" spans="1:7" x14ac:dyDescent="0.3">
      <c r="A1096">
        <v>15352</v>
      </c>
      <c r="B1096">
        <v>2.95</v>
      </c>
      <c r="C1096">
        <v>2</v>
      </c>
      <c r="D1096">
        <v>1</v>
      </c>
      <c r="E1096">
        <v>9</v>
      </c>
      <c r="F1096">
        <v>1.4876712329999999</v>
      </c>
      <c r="G1096">
        <v>0</v>
      </c>
    </row>
    <row r="1097" spans="1:7" x14ac:dyDescent="0.3">
      <c r="A1097">
        <v>16625</v>
      </c>
      <c r="B1097">
        <v>5.9</v>
      </c>
      <c r="C1097">
        <v>12</v>
      </c>
      <c r="D1097">
        <v>2</v>
      </c>
      <c r="E1097">
        <v>14</v>
      </c>
      <c r="F1097">
        <v>1.473972603</v>
      </c>
      <c r="G1097">
        <v>0</v>
      </c>
    </row>
    <row r="1098" spans="1:7" x14ac:dyDescent="0.3">
      <c r="A1098">
        <v>12800</v>
      </c>
      <c r="B1098">
        <v>2.95</v>
      </c>
      <c r="C1098">
        <v>6</v>
      </c>
      <c r="D1098">
        <v>1</v>
      </c>
      <c r="E1098">
        <v>26</v>
      </c>
      <c r="F1098">
        <v>1.273972603</v>
      </c>
      <c r="G1098">
        <v>0</v>
      </c>
    </row>
    <row r="1099" spans="1:7" x14ac:dyDescent="0.3">
      <c r="A1099">
        <v>13272</v>
      </c>
      <c r="B1099">
        <v>2.95</v>
      </c>
      <c r="C1099">
        <v>6</v>
      </c>
      <c r="D1099">
        <v>1</v>
      </c>
      <c r="E1099">
        <v>8</v>
      </c>
      <c r="F1099">
        <v>7.1232877E-2</v>
      </c>
      <c r="G1099">
        <v>0</v>
      </c>
    </row>
    <row r="1100" spans="1:7" x14ac:dyDescent="0.3">
      <c r="A1100">
        <v>13693</v>
      </c>
      <c r="B1100">
        <v>2.95</v>
      </c>
      <c r="C1100">
        <v>6</v>
      </c>
      <c r="D1100">
        <v>1</v>
      </c>
      <c r="E1100">
        <v>16</v>
      </c>
      <c r="F1100">
        <v>1.967123288</v>
      </c>
      <c r="G1100">
        <v>0</v>
      </c>
    </row>
    <row r="1101" spans="1:7" x14ac:dyDescent="0.3">
      <c r="A1101">
        <v>13984</v>
      </c>
      <c r="B1101">
        <v>2.95</v>
      </c>
      <c r="C1101">
        <v>1</v>
      </c>
      <c r="D1101">
        <v>1</v>
      </c>
      <c r="E1101">
        <v>7</v>
      </c>
      <c r="F1101">
        <v>1.821917808</v>
      </c>
      <c r="G1101">
        <v>0</v>
      </c>
    </row>
    <row r="1102" spans="1:7" x14ac:dyDescent="0.3">
      <c r="A1102">
        <v>14123</v>
      </c>
      <c r="B1102">
        <v>2.95</v>
      </c>
      <c r="C1102">
        <v>6</v>
      </c>
      <c r="D1102">
        <v>1</v>
      </c>
      <c r="E1102">
        <v>6</v>
      </c>
      <c r="F1102">
        <v>1.9945205479999999</v>
      </c>
      <c r="G1102">
        <v>0</v>
      </c>
    </row>
    <row r="1103" spans="1:7" x14ac:dyDescent="0.3">
      <c r="A1103">
        <v>15715</v>
      </c>
      <c r="B1103">
        <v>5.9</v>
      </c>
      <c r="C1103">
        <v>12</v>
      </c>
      <c r="D1103">
        <v>2</v>
      </c>
      <c r="E1103">
        <v>30</v>
      </c>
      <c r="F1103">
        <v>1.682191781</v>
      </c>
      <c r="G1103">
        <v>0</v>
      </c>
    </row>
    <row r="1104" spans="1:7" x14ac:dyDescent="0.3">
      <c r="A1104">
        <v>16132</v>
      </c>
      <c r="B1104">
        <v>5.0999999999999996</v>
      </c>
      <c r="C1104">
        <v>64</v>
      </c>
      <c r="D1104">
        <v>2</v>
      </c>
      <c r="E1104">
        <v>22</v>
      </c>
      <c r="F1104">
        <v>1.704109589</v>
      </c>
      <c r="G1104">
        <v>0</v>
      </c>
    </row>
    <row r="1105" spans="1:7" x14ac:dyDescent="0.3">
      <c r="A1105">
        <v>16830</v>
      </c>
      <c r="B1105">
        <v>8.85</v>
      </c>
      <c r="C1105">
        <v>18</v>
      </c>
      <c r="D1105">
        <v>3</v>
      </c>
      <c r="E1105">
        <v>23</v>
      </c>
      <c r="F1105">
        <v>1.197260274</v>
      </c>
      <c r="G1105">
        <v>1</v>
      </c>
    </row>
    <row r="1106" spans="1:7" x14ac:dyDescent="0.3">
      <c r="A1106">
        <v>16875</v>
      </c>
      <c r="B1106">
        <v>11.4</v>
      </c>
      <c r="C1106">
        <v>62</v>
      </c>
      <c r="D1106">
        <v>4</v>
      </c>
      <c r="E1106">
        <v>29</v>
      </c>
      <c r="F1106">
        <v>1.3506849320000001</v>
      </c>
      <c r="G1106">
        <v>1</v>
      </c>
    </row>
    <row r="1107" spans="1:7" x14ac:dyDescent="0.3">
      <c r="A1107">
        <v>17716</v>
      </c>
      <c r="B1107">
        <v>28.05</v>
      </c>
      <c r="C1107">
        <v>384</v>
      </c>
      <c r="D1107">
        <v>11</v>
      </c>
      <c r="E1107">
        <v>20</v>
      </c>
      <c r="F1107">
        <v>1.2054794520000001</v>
      </c>
      <c r="G1107">
        <v>1</v>
      </c>
    </row>
    <row r="1108" spans="1:7" x14ac:dyDescent="0.3">
      <c r="A1108">
        <v>18127</v>
      </c>
      <c r="B1108">
        <v>8.85</v>
      </c>
      <c r="C1108">
        <v>14</v>
      </c>
      <c r="D1108">
        <v>3</v>
      </c>
      <c r="E1108">
        <v>29</v>
      </c>
      <c r="F1108">
        <v>0.350684932</v>
      </c>
      <c r="G1108">
        <v>1</v>
      </c>
    </row>
    <row r="1109" spans="1:7" x14ac:dyDescent="0.3">
      <c r="A1109">
        <v>13141</v>
      </c>
      <c r="B1109">
        <v>16.100000000000001</v>
      </c>
      <c r="C1109">
        <v>164</v>
      </c>
      <c r="D1109">
        <v>6</v>
      </c>
      <c r="E1109">
        <v>25</v>
      </c>
      <c r="F1109">
        <v>1.857534247</v>
      </c>
      <c r="G1109">
        <v>1</v>
      </c>
    </row>
    <row r="1110" spans="1:7" x14ac:dyDescent="0.3">
      <c r="A1110">
        <v>13476</v>
      </c>
      <c r="B1110">
        <v>11.8</v>
      </c>
      <c r="C1110">
        <v>30</v>
      </c>
      <c r="D1110">
        <v>4</v>
      </c>
      <c r="E1110">
        <v>29</v>
      </c>
      <c r="F1110">
        <v>1.098630137</v>
      </c>
      <c r="G1110">
        <v>1</v>
      </c>
    </row>
    <row r="1111" spans="1:7" x14ac:dyDescent="0.3">
      <c r="A1111">
        <v>14352</v>
      </c>
      <c r="B1111">
        <v>5.9</v>
      </c>
      <c r="C1111">
        <v>12</v>
      </c>
      <c r="D1111">
        <v>2</v>
      </c>
      <c r="E1111">
        <v>19</v>
      </c>
      <c r="F1111">
        <v>0.62739725999999996</v>
      </c>
      <c r="G1111">
        <v>0</v>
      </c>
    </row>
    <row r="1112" spans="1:7" x14ac:dyDescent="0.3">
      <c r="A1112">
        <v>14549</v>
      </c>
      <c r="B1112">
        <v>2.95</v>
      </c>
      <c r="C1112">
        <v>3</v>
      </c>
      <c r="D1112">
        <v>1</v>
      </c>
      <c r="E1112">
        <v>1</v>
      </c>
      <c r="F1112">
        <v>0.83835616400000001</v>
      </c>
      <c r="G1112">
        <v>0</v>
      </c>
    </row>
    <row r="1113" spans="1:7" x14ac:dyDescent="0.3">
      <c r="A1113">
        <v>14552</v>
      </c>
      <c r="B1113">
        <v>8.85</v>
      </c>
      <c r="C1113">
        <v>9</v>
      </c>
      <c r="D1113">
        <v>3</v>
      </c>
      <c r="E1113">
        <v>26</v>
      </c>
      <c r="F1113">
        <v>1.6082191779999999</v>
      </c>
      <c r="G1113">
        <v>1</v>
      </c>
    </row>
    <row r="1114" spans="1:7" x14ac:dyDescent="0.3">
      <c r="A1114">
        <v>14667</v>
      </c>
      <c r="B1114">
        <v>8.85</v>
      </c>
      <c r="C1114">
        <v>12</v>
      </c>
      <c r="D1114">
        <v>3</v>
      </c>
      <c r="E1114">
        <v>14</v>
      </c>
      <c r="F1114">
        <v>1.5589041100000001</v>
      </c>
      <c r="G1114">
        <v>1</v>
      </c>
    </row>
    <row r="1115" spans="1:7" x14ac:dyDescent="0.3">
      <c r="A1115">
        <v>14740</v>
      </c>
      <c r="B1115">
        <v>5.9</v>
      </c>
      <c r="C1115">
        <v>12</v>
      </c>
      <c r="D1115">
        <v>2</v>
      </c>
      <c r="E1115">
        <v>26</v>
      </c>
      <c r="F1115">
        <v>0.52602739700000001</v>
      </c>
      <c r="G1115">
        <v>0</v>
      </c>
    </row>
    <row r="1116" spans="1:7" x14ac:dyDescent="0.3">
      <c r="A1116">
        <v>17237</v>
      </c>
      <c r="B1116">
        <v>2.95</v>
      </c>
      <c r="C1116">
        <v>12</v>
      </c>
      <c r="D1116">
        <v>1</v>
      </c>
      <c r="E1116">
        <v>23</v>
      </c>
      <c r="F1116">
        <v>1.030136986</v>
      </c>
      <c r="G1116">
        <v>0</v>
      </c>
    </row>
    <row r="1117" spans="1:7" x14ac:dyDescent="0.3">
      <c r="A1117">
        <v>17657</v>
      </c>
      <c r="B1117">
        <v>2.95</v>
      </c>
      <c r="C1117">
        <v>6</v>
      </c>
      <c r="D1117">
        <v>1</v>
      </c>
      <c r="E1117">
        <v>5</v>
      </c>
      <c r="F1117">
        <v>1.164383562</v>
      </c>
      <c r="G1117">
        <v>0</v>
      </c>
    </row>
    <row r="1118" spans="1:7" x14ac:dyDescent="0.3">
      <c r="A1118">
        <v>13162</v>
      </c>
      <c r="B1118">
        <v>10.199999999999999</v>
      </c>
      <c r="C1118">
        <v>128</v>
      </c>
      <c r="D1118">
        <v>4</v>
      </c>
      <c r="E1118">
        <v>15</v>
      </c>
      <c r="F1118">
        <v>1.969863014</v>
      </c>
      <c r="G1118">
        <v>1</v>
      </c>
    </row>
    <row r="1119" spans="1:7" x14ac:dyDescent="0.3">
      <c r="A1119">
        <v>14595</v>
      </c>
      <c r="B1119">
        <v>8.85</v>
      </c>
      <c r="C1119">
        <v>36</v>
      </c>
      <c r="D1119">
        <v>3</v>
      </c>
      <c r="E1119">
        <v>30</v>
      </c>
      <c r="F1119">
        <v>0.84383561600000001</v>
      </c>
      <c r="G1119">
        <v>1</v>
      </c>
    </row>
    <row r="1120" spans="1:7" x14ac:dyDescent="0.3">
      <c r="A1120">
        <v>14756</v>
      </c>
      <c r="B1120">
        <v>5.9</v>
      </c>
      <c r="C1120">
        <v>24</v>
      </c>
      <c r="D1120">
        <v>2</v>
      </c>
      <c r="E1120">
        <v>22</v>
      </c>
      <c r="F1120">
        <v>1.032876712</v>
      </c>
      <c r="G1120">
        <v>0</v>
      </c>
    </row>
    <row r="1121" spans="1:7" x14ac:dyDescent="0.3">
      <c r="A1121">
        <v>15708</v>
      </c>
      <c r="B1121">
        <v>35.4</v>
      </c>
      <c r="C1121">
        <v>86</v>
      </c>
      <c r="D1121">
        <v>12</v>
      </c>
      <c r="E1121">
        <v>30</v>
      </c>
      <c r="F1121">
        <v>9.5890410999999995E-2</v>
      </c>
      <c r="G1121">
        <v>1</v>
      </c>
    </row>
    <row r="1122" spans="1:7" x14ac:dyDescent="0.3">
      <c r="A1122">
        <v>15932</v>
      </c>
      <c r="B1122">
        <v>2.5499999999999998</v>
      </c>
      <c r="C1122">
        <v>32</v>
      </c>
      <c r="D1122">
        <v>1</v>
      </c>
      <c r="E1122">
        <v>9</v>
      </c>
      <c r="F1122">
        <v>0.57260274</v>
      </c>
      <c r="G1122">
        <v>0</v>
      </c>
    </row>
    <row r="1123" spans="1:7" x14ac:dyDescent="0.3">
      <c r="A1123">
        <v>17371</v>
      </c>
      <c r="B1123">
        <v>2.95</v>
      </c>
      <c r="C1123">
        <v>2</v>
      </c>
      <c r="D1123">
        <v>1</v>
      </c>
      <c r="E1123">
        <v>8</v>
      </c>
      <c r="F1123">
        <v>1.989041096</v>
      </c>
      <c r="G1123">
        <v>0</v>
      </c>
    </row>
    <row r="1124" spans="1:7" x14ac:dyDescent="0.3">
      <c r="A1124">
        <v>13310</v>
      </c>
      <c r="B1124">
        <v>5.9</v>
      </c>
      <c r="C1124">
        <v>12</v>
      </c>
      <c r="D1124">
        <v>2</v>
      </c>
      <c r="E1124">
        <v>17</v>
      </c>
      <c r="F1124">
        <v>0.55068493200000002</v>
      </c>
      <c r="G1124">
        <v>0</v>
      </c>
    </row>
    <row r="1125" spans="1:7" x14ac:dyDescent="0.3">
      <c r="A1125">
        <v>14626</v>
      </c>
      <c r="B1125">
        <v>13.15</v>
      </c>
      <c r="C1125">
        <v>140</v>
      </c>
      <c r="D1125">
        <v>5</v>
      </c>
      <c r="E1125">
        <v>26</v>
      </c>
      <c r="F1125">
        <v>1.526027397</v>
      </c>
      <c r="G1125">
        <v>1</v>
      </c>
    </row>
    <row r="1126" spans="1:7" x14ac:dyDescent="0.3">
      <c r="A1126">
        <v>14805</v>
      </c>
      <c r="B1126">
        <v>2.95</v>
      </c>
      <c r="C1126">
        <v>3</v>
      </c>
      <c r="D1126">
        <v>1</v>
      </c>
      <c r="E1126">
        <v>28</v>
      </c>
      <c r="F1126">
        <v>1.6876712330000001</v>
      </c>
      <c r="G1126">
        <v>0</v>
      </c>
    </row>
    <row r="1127" spans="1:7" x14ac:dyDescent="0.3">
      <c r="A1127">
        <v>15340</v>
      </c>
      <c r="B1127">
        <v>2.95</v>
      </c>
      <c r="C1127">
        <v>6</v>
      </c>
      <c r="D1127">
        <v>1</v>
      </c>
      <c r="E1127">
        <v>27</v>
      </c>
      <c r="F1127">
        <v>1.5232876710000001</v>
      </c>
      <c r="G1127">
        <v>0</v>
      </c>
    </row>
    <row r="1128" spans="1:7" x14ac:dyDescent="0.3">
      <c r="A1128">
        <v>15428</v>
      </c>
      <c r="B1128">
        <v>8.85</v>
      </c>
      <c r="C1128">
        <v>24</v>
      </c>
      <c r="D1128">
        <v>3</v>
      </c>
      <c r="E1128">
        <v>24</v>
      </c>
      <c r="F1128">
        <v>2.739726E-2</v>
      </c>
      <c r="G1128">
        <v>1</v>
      </c>
    </row>
    <row r="1129" spans="1:7" x14ac:dyDescent="0.3">
      <c r="A1129">
        <v>15712</v>
      </c>
      <c r="B1129">
        <v>2.95</v>
      </c>
      <c r="C1129">
        <v>12</v>
      </c>
      <c r="D1129">
        <v>1</v>
      </c>
      <c r="E1129">
        <v>6</v>
      </c>
      <c r="F1129">
        <v>1.909589041</v>
      </c>
      <c r="G1129">
        <v>0</v>
      </c>
    </row>
    <row r="1130" spans="1:7" x14ac:dyDescent="0.3">
      <c r="A1130">
        <v>16978</v>
      </c>
      <c r="B1130">
        <v>2.95</v>
      </c>
      <c r="C1130">
        <v>5</v>
      </c>
      <c r="D1130">
        <v>1</v>
      </c>
      <c r="E1130">
        <v>23</v>
      </c>
      <c r="F1130">
        <v>0.19726027400000001</v>
      </c>
      <c r="G1130">
        <v>0</v>
      </c>
    </row>
    <row r="1131" spans="1:7" x14ac:dyDescent="0.3">
      <c r="A1131">
        <v>12977</v>
      </c>
      <c r="B1131">
        <v>5.9</v>
      </c>
      <c r="C1131">
        <v>7</v>
      </c>
      <c r="D1131">
        <v>2</v>
      </c>
      <c r="E1131">
        <v>26</v>
      </c>
      <c r="F1131">
        <v>1.3589041100000001</v>
      </c>
      <c r="G1131">
        <v>0</v>
      </c>
    </row>
    <row r="1132" spans="1:7" x14ac:dyDescent="0.3">
      <c r="A1132">
        <v>13201</v>
      </c>
      <c r="B1132">
        <v>8.4499999999999993</v>
      </c>
      <c r="C1132">
        <v>57</v>
      </c>
      <c r="D1132">
        <v>3</v>
      </c>
      <c r="E1132">
        <v>24</v>
      </c>
      <c r="F1132">
        <v>1.5315068489999999</v>
      </c>
      <c r="G1132">
        <v>1</v>
      </c>
    </row>
    <row r="1133" spans="1:7" x14ac:dyDescent="0.3">
      <c r="A1133">
        <v>14502</v>
      </c>
      <c r="B1133">
        <v>14.75</v>
      </c>
      <c r="C1133">
        <v>5</v>
      </c>
      <c r="D1133">
        <v>5</v>
      </c>
      <c r="E1133">
        <v>30</v>
      </c>
      <c r="F1133">
        <v>0.84383561600000001</v>
      </c>
      <c r="G1133">
        <v>1</v>
      </c>
    </row>
    <row r="1134" spans="1:7" x14ac:dyDescent="0.3">
      <c r="A1134">
        <v>14599</v>
      </c>
      <c r="B1134">
        <v>2.95</v>
      </c>
      <c r="C1134">
        <v>6</v>
      </c>
      <c r="D1134">
        <v>1</v>
      </c>
      <c r="E1134">
        <v>18</v>
      </c>
      <c r="F1134">
        <v>1.3808219180000001</v>
      </c>
      <c r="G1134">
        <v>0</v>
      </c>
    </row>
    <row r="1135" spans="1:7" x14ac:dyDescent="0.3">
      <c r="A1135">
        <v>16381</v>
      </c>
      <c r="B1135">
        <v>2.95</v>
      </c>
      <c r="C1135">
        <v>1</v>
      </c>
      <c r="D1135">
        <v>1</v>
      </c>
      <c r="E1135">
        <v>17</v>
      </c>
      <c r="F1135">
        <v>1.131506849</v>
      </c>
      <c r="G1135">
        <v>0</v>
      </c>
    </row>
    <row r="1136" spans="1:7" x14ac:dyDescent="0.3">
      <c r="A1136">
        <v>16409</v>
      </c>
      <c r="B1136">
        <v>14.75</v>
      </c>
      <c r="C1136">
        <v>15</v>
      </c>
      <c r="D1136">
        <v>5</v>
      </c>
      <c r="E1136">
        <v>22</v>
      </c>
      <c r="F1136">
        <v>1.284931507</v>
      </c>
      <c r="G1136">
        <v>1</v>
      </c>
    </row>
    <row r="1137" spans="1:7" x14ac:dyDescent="0.3">
      <c r="A1137">
        <v>16705</v>
      </c>
      <c r="B1137">
        <v>28.05</v>
      </c>
      <c r="C1137">
        <v>672</v>
      </c>
      <c r="D1137">
        <v>11</v>
      </c>
      <c r="E1137">
        <v>31</v>
      </c>
      <c r="F1137">
        <v>9.3150684999999997E-2</v>
      </c>
      <c r="G1137">
        <v>1</v>
      </c>
    </row>
    <row r="1138" spans="1:7" x14ac:dyDescent="0.3">
      <c r="A1138">
        <v>16739</v>
      </c>
      <c r="B1138">
        <v>2.95</v>
      </c>
      <c r="C1138">
        <v>6</v>
      </c>
      <c r="D1138">
        <v>1</v>
      </c>
      <c r="E1138">
        <v>21</v>
      </c>
      <c r="F1138">
        <v>1.454794521</v>
      </c>
      <c r="G1138">
        <v>0</v>
      </c>
    </row>
    <row r="1139" spans="1:7" x14ac:dyDescent="0.3">
      <c r="A1139">
        <v>18196</v>
      </c>
      <c r="B1139">
        <v>2.95</v>
      </c>
      <c r="C1139">
        <v>1</v>
      </c>
      <c r="D1139">
        <v>1</v>
      </c>
      <c r="E1139">
        <v>22</v>
      </c>
      <c r="F1139">
        <v>0.780821918</v>
      </c>
      <c r="G1139">
        <v>0</v>
      </c>
    </row>
    <row r="1140" spans="1:7" x14ac:dyDescent="0.3">
      <c r="A1140">
        <v>13156</v>
      </c>
      <c r="B1140">
        <v>2.95</v>
      </c>
      <c r="C1140">
        <v>6</v>
      </c>
      <c r="D1140">
        <v>1</v>
      </c>
      <c r="E1140">
        <v>1</v>
      </c>
      <c r="F1140">
        <v>1.8383561639999999</v>
      </c>
      <c r="G1140">
        <v>0</v>
      </c>
    </row>
    <row r="1141" spans="1:7" x14ac:dyDescent="0.3">
      <c r="A1141">
        <v>13266</v>
      </c>
      <c r="B1141">
        <v>5.9</v>
      </c>
      <c r="C1141">
        <v>12</v>
      </c>
      <c r="D1141">
        <v>2</v>
      </c>
      <c r="E1141">
        <v>25</v>
      </c>
      <c r="F1141">
        <v>1.528767123</v>
      </c>
      <c r="G1141">
        <v>0</v>
      </c>
    </row>
    <row r="1142" spans="1:7" x14ac:dyDescent="0.3">
      <c r="A1142">
        <v>13294</v>
      </c>
      <c r="B1142">
        <v>2.95</v>
      </c>
      <c r="C1142">
        <v>6</v>
      </c>
      <c r="D1142">
        <v>1</v>
      </c>
      <c r="E1142">
        <v>3</v>
      </c>
      <c r="F1142">
        <v>1.7561643840000001</v>
      </c>
      <c r="G1142">
        <v>0</v>
      </c>
    </row>
    <row r="1143" spans="1:7" x14ac:dyDescent="0.3">
      <c r="A1143">
        <v>13796</v>
      </c>
      <c r="B1143">
        <v>2.95</v>
      </c>
      <c r="C1143">
        <v>6</v>
      </c>
      <c r="D1143">
        <v>1</v>
      </c>
      <c r="E1143">
        <v>28</v>
      </c>
      <c r="F1143">
        <v>1.353424658</v>
      </c>
      <c r="G1143">
        <v>0</v>
      </c>
    </row>
    <row r="1144" spans="1:7" x14ac:dyDescent="0.3">
      <c r="A1144">
        <v>14176</v>
      </c>
      <c r="B1144">
        <v>8.85</v>
      </c>
      <c r="C1144">
        <v>24</v>
      </c>
      <c r="D1144">
        <v>3</v>
      </c>
      <c r="E1144">
        <v>17</v>
      </c>
      <c r="F1144">
        <v>0.87945205500000001</v>
      </c>
      <c r="G1144">
        <v>1</v>
      </c>
    </row>
    <row r="1145" spans="1:7" x14ac:dyDescent="0.3">
      <c r="A1145">
        <v>14267</v>
      </c>
      <c r="B1145">
        <v>8.85</v>
      </c>
      <c r="C1145">
        <v>18</v>
      </c>
      <c r="D1145">
        <v>3</v>
      </c>
      <c r="E1145">
        <v>30</v>
      </c>
      <c r="F1145">
        <v>0.430136986</v>
      </c>
      <c r="G1145">
        <v>1</v>
      </c>
    </row>
    <row r="1146" spans="1:7" x14ac:dyDescent="0.3">
      <c r="A1146">
        <v>14312</v>
      </c>
      <c r="B1146">
        <v>2.95</v>
      </c>
      <c r="C1146">
        <v>12</v>
      </c>
      <c r="D1146">
        <v>1</v>
      </c>
      <c r="E1146">
        <v>6</v>
      </c>
      <c r="F1146">
        <v>0.90958904100000004</v>
      </c>
      <c r="G1146">
        <v>0</v>
      </c>
    </row>
    <row r="1147" spans="1:7" x14ac:dyDescent="0.3">
      <c r="A1147">
        <v>14758</v>
      </c>
      <c r="B1147">
        <v>5.9</v>
      </c>
      <c r="C1147">
        <v>12</v>
      </c>
      <c r="D1147">
        <v>2</v>
      </c>
      <c r="E1147">
        <v>19</v>
      </c>
      <c r="F1147">
        <v>1.3780821919999999</v>
      </c>
      <c r="G1147">
        <v>0</v>
      </c>
    </row>
    <row r="1148" spans="1:7" x14ac:dyDescent="0.3">
      <c r="A1148">
        <v>16037</v>
      </c>
      <c r="B1148">
        <v>2.95</v>
      </c>
      <c r="C1148">
        <v>12</v>
      </c>
      <c r="D1148">
        <v>1</v>
      </c>
      <c r="E1148">
        <v>15</v>
      </c>
      <c r="F1148">
        <v>0.72328767100000002</v>
      </c>
      <c r="G1148">
        <v>0</v>
      </c>
    </row>
    <row r="1149" spans="1:7" x14ac:dyDescent="0.3">
      <c r="A1149">
        <v>16293</v>
      </c>
      <c r="B1149">
        <v>8.85</v>
      </c>
      <c r="C1149">
        <v>18</v>
      </c>
      <c r="D1149">
        <v>3</v>
      </c>
      <c r="E1149">
        <v>25</v>
      </c>
      <c r="F1149">
        <v>1.0246575339999999</v>
      </c>
      <c r="G1149">
        <v>1</v>
      </c>
    </row>
    <row r="1150" spans="1:7" x14ac:dyDescent="0.3">
      <c r="A1150">
        <v>17920</v>
      </c>
      <c r="B1150">
        <v>2.5499999999999998</v>
      </c>
      <c r="C1150">
        <v>32</v>
      </c>
      <c r="D1150">
        <v>1</v>
      </c>
      <c r="E1150">
        <v>13</v>
      </c>
      <c r="F1150">
        <v>1.4767123289999999</v>
      </c>
      <c r="G1150">
        <v>0</v>
      </c>
    </row>
    <row r="1151" spans="1:7" x14ac:dyDescent="0.3">
      <c r="A1151">
        <v>18069</v>
      </c>
      <c r="B1151">
        <v>20.65</v>
      </c>
      <c r="C1151">
        <v>22</v>
      </c>
      <c r="D1151">
        <v>7</v>
      </c>
      <c r="E1151">
        <v>30</v>
      </c>
      <c r="F1151">
        <v>1.515068493</v>
      </c>
      <c r="G1151">
        <v>1</v>
      </c>
    </row>
    <row r="1152" spans="1:7" x14ac:dyDescent="0.3">
      <c r="A1152">
        <v>12455</v>
      </c>
      <c r="B1152">
        <v>10.6</v>
      </c>
      <c r="C1152">
        <v>140</v>
      </c>
      <c r="D1152">
        <v>4</v>
      </c>
      <c r="E1152">
        <v>23</v>
      </c>
      <c r="F1152">
        <v>1.701369863</v>
      </c>
      <c r="G1152">
        <v>1</v>
      </c>
    </row>
    <row r="1153" spans="1:7" x14ac:dyDescent="0.3">
      <c r="A1153">
        <v>13950</v>
      </c>
      <c r="B1153">
        <v>5.5</v>
      </c>
      <c r="C1153">
        <v>38</v>
      </c>
      <c r="D1153">
        <v>2</v>
      </c>
      <c r="E1153">
        <v>28</v>
      </c>
      <c r="F1153">
        <v>1.6438356000000001E-2</v>
      </c>
      <c r="G1153">
        <v>0</v>
      </c>
    </row>
    <row r="1154" spans="1:7" x14ac:dyDescent="0.3">
      <c r="A1154">
        <v>14560</v>
      </c>
      <c r="B1154">
        <v>2.95</v>
      </c>
      <c r="C1154">
        <v>6</v>
      </c>
      <c r="D1154">
        <v>1</v>
      </c>
      <c r="E1154">
        <v>20</v>
      </c>
      <c r="F1154">
        <v>1.956164384</v>
      </c>
      <c r="G1154">
        <v>0</v>
      </c>
    </row>
    <row r="1155" spans="1:7" x14ac:dyDescent="0.3">
      <c r="A1155">
        <v>16940</v>
      </c>
      <c r="B1155">
        <v>8.85</v>
      </c>
      <c r="C1155">
        <v>14</v>
      </c>
      <c r="D1155">
        <v>3</v>
      </c>
      <c r="E1155">
        <v>23</v>
      </c>
      <c r="F1155">
        <v>0.44931506799999998</v>
      </c>
      <c r="G1155">
        <v>1</v>
      </c>
    </row>
    <row r="1156" spans="1:7" x14ac:dyDescent="0.3">
      <c r="A1156">
        <v>13593</v>
      </c>
      <c r="B1156">
        <v>23.6</v>
      </c>
      <c r="C1156">
        <v>44</v>
      </c>
      <c r="D1156">
        <v>8</v>
      </c>
      <c r="E1156">
        <v>30</v>
      </c>
      <c r="F1156">
        <v>0.430136986</v>
      </c>
      <c r="G1156">
        <v>1</v>
      </c>
    </row>
    <row r="1157" spans="1:7" x14ac:dyDescent="0.3">
      <c r="A1157">
        <v>13764</v>
      </c>
      <c r="B1157">
        <v>8.85</v>
      </c>
      <c r="C1157">
        <v>15</v>
      </c>
      <c r="D1157">
        <v>3</v>
      </c>
      <c r="E1157">
        <v>30</v>
      </c>
      <c r="F1157">
        <v>0.178082192</v>
      </c>
      <c r="G1157">
        <v>1</v>
      </c>
    </row>
    <row r="1158" spans="1:7" x14ac:dyDescent="0.3">
      <c r="A1158">
        <v>14218</v>
      </c>
      <c r="B1158">
        <v>2.95</v>
      </c>
      <c r="C1158">
        <v>6</v>
      </c>
      <c r="D1158">
        <v>1</v>
      </c>
      <c r="E1158">
        <v>28</v>
      </c>
      <c r="F1158">
        <v>0.101369863</v>
      </c>
      <c r="G1158">
        <v>0</v>
      </c>
    </row>
    <row r="1159" spans="1:7" x14ac:dyDescent="0.3">
      <c r="A1159">
        <v>15016</v>
      </c>
      <c r="B1159">
        <v>2.95</v>
      </c>
      <c r="C1159">
        <v>3</v>
      </c>
      <c r="D1159">
        <v>1</v>
      </c>
      <c r="E1159">
        <v>14</v>
      </c>
      <c r="F1159">
        <v>1.473972603</v>
      </c>
      <c r="G1159">
        <v>0</v>
      </c>
    </row>
    <row r="1160" spans="1:7" x14ac:dyDescent="0.3">
      <c r="A1160">
        <v>15211</v>
      </c>
      <c r="B1160">
        <v>5.9</v>
      </c>
      <c r="C1160">
        <v>12</v>
      </c>
      <c r="D1160">
        <v>2</v>
      </c>
      <c r="E1160">
        <v>9</v>
      </c>
      <c r="F1160">
        <v>0.98630136999999996</v>
      </c>
      <c r="G1160">
        <v>0</v>
      </c>
    </row>
    <row r="1161" spans="1:7" x14ac:dyDescent="0.3">
      <c r="A1161">
        <v>15687</v>
      </c>
      <c r="B1161">
        <v>2.95</v>
      </c>
      <c r="C1161">
        <v>6</v>
      </c>
      <c r="D1161">
        <v>1</v>
      </c>
      <c r="E1161">
        <v>16</v>
      </c>
      <c r="F1161">
        <v>4.9315067999999997E-2</v>
      </c>
      <c r="G1161">
        <v>0</v>
      </c>
    </row>
    <row r="1162" spans="1:7" x14ac:dyDescent="0.3">
      <c r="A1162">
        <v>15799</v>
      </c>
      <c r="B1162">
        <v>5.9</v>
      </c>
      <c r="C1162">
        <v>12</v>
      </c>
      <c r="D1162">
        <v>2</v>
      </c>
      <c r="E1162">
        <v>25</v>
      </c>
      <c r="F1162">
        <v>0.19178082199999999</v>
      </c>
      <c r="G1162">
        <v>0</v>
      </c>
    </row>
    <row r="1163" spans="1:7" x14ac:dyDescent="0.3">
      <c r="A1163">
        <v>16618</v>
      </c>
      <c r="B1163">
        <v>2.95</v>
      </c>
      <c r="C1163">
        <v>12</v>
      </c>
      <c r="D1163">
        <v>1</v>
      </c>
      <c r="E1163">
        <v>8</v>
      </c>
      <c r="F1163">
        <v>7.1232877E-2</v>
      </c>
      <c r="G1163">
        <v>0</v>
      </c>
    </row>
    <row r="1164" spans="1:7" x14ac:dyDescent="0.3">
      <c r="A1164">
        <v>16822</v>
      </c>
      <c r="B1164">
        <v>2.95</v>
      </c>
      <c r="C1164">
        <v>6</v>
      </c>
      <c r="D1164">
        <v>1</v>
      </c>
      <c r="E1164">
        <v>22</v>
      </c>
      <c r="F1164">
        <v>1.8657534250000001</v>
      </c>
      <c r="G1164">
        <v>0</v>
      </c>
    </row>
    <row r="1165" spans="1:7" x14ac:dyDescent="0.3">
      <c r="A1165">
        <v>16855</v>
      </c>
      <c r="B1165">
        <v>2.95</v>
      </c>
      <c r="C1165">
        <v>6</v>
      </c>
      <c r="D1165">
        <v>1</v>
      </c>
      <c r="E1165">
        <v>16</v>
      </c>
      <c r="F1165">
        <v>4.9315067999999997E-2</v>
      </c>
      <c r="G1165">
        <v>0</v>
      </c>
    </row>
    <row r="1166" spans="1:7" x14ac:dyDescent="0.3">
      <c r="A1166">
        <v>17304</v>
      </c>
      <c r="B1166">
        <v>2.95</v>
      </c>
      <c r="C1166">
        <v>2</v>
      </c>
      <c r="D1166">
        <v>1</v>
      </c>
      <c r="E1166">
        <v>23</v>
      </c>
      <c r="F1166">
        <v>1.449315068</v>
      </c>
      <c r="G1166">
        <v>0</v>
      </c>
    </row>
    <row r="1167" spans="1:7" x14ac:dyDescent="0.3">
      <c r="A1167">
        <v>17827</v>
      </c>
      <c r="B1167">
        <v>8.85</v>
      </c>
      <c r="C1167">
        <v>15</v>
      </c>
      <c r="D1167">
        <v>3</v>
      </c>
      <c r="E1167">
        <v>11</v>
      </c>
      <c r="F1167">
        <v>0.64931506800000005</v>
      </c>
      <c r="G1167">
        <v>1</v>
      </c>
    </row>
    <row r="1168" spans="1:7" x14ac:dyDescent="0.3">
      <c r="A1168">
        <v>16249</v>
      </c>
      <c r="B1168">
        <v>2.95</v>
      </c>
      <c r="C1168">
        <v>6</v>
      </c>
      <c r="D1168">
        <v>1</v>
      </c>
      <c r="E1168">
        <v>18</v>
      </c>
      <c r="F1168">
        <v>0.12876712300000001</v>
      </c>
      <c r="G1168">
        <v>0</v>
      </c>
    </row>
    <row r="1169" spans="1:7" x14ac:dyDescent="0.3">
      <c r="A1169">
        <v>16471</v>
      </c>
      <c r="B1169">
        <v>8.0500000000000007</v>
      </c>
      <c r="C1169">
        <v>88</v>
      </c>
      <c r="D1169">
        <v>3</v>
      </c>
      <c r="E1169">
        <v>25</v>
      </c>
      <c r="F1169">
        <v>1.77260274</v>
      </c>
      <c r="G1169">
        <v>1</v>
      </c>
    </row>
    <row r="1170" spans="1:7" x14ac:dyDescent="0.3">
      <c r="A1170">
        <v>17590</v>
      </c>
      <c r="B1170">
        <v>2.95</v>
      </c>
      <c r="C1170">
        <v>2</v>
      </c>
      <c r="D1170">
        <v>1</v>
      </c>
      <c r="E1170">
        <v>22</v>
      </c>
      <c r="F1170">
        <v>3.2876712000000002E-2</v>
      </c>
      <c r="G1170">
        <v>0</v>
      </c>
    </row>
    <row r="1171" spans="1:7" x14ac:dyDescent="0.3">
      <c r="A1171">
        <v>14820</v>
      </c>
      <c r="B1171">
        <v>2.95</v>
      </c>
      <c r="C1171">
        <v>12</v>
      </c>
      <c r="D1171">
        <v>1</v>
      </c>
      <c r="E1171">
        <v>31</v>
      </c>
      <c r="F1171">
        <v>1.8410958900000001</v>
      </c>
      <c r="G1171">
        <v>0</v>
      </c>
    </row>
    <row r="1172" spans="1:7" x14ac:dyDescent="0.3">
      <c r="A1172">
        <v>15675</v>
      </c>
      <c r="B1172">
        <v>5.9</v>
      </c>
      <c r="C1172">
        <v>12</v>
      </c>
      <c r="D1172">
        <v>2</v>
      </c>
      <c r="E1172">
        <v>19</v>
      </c>
      <c r="F1172">
        <v>0.208219178</v>
      </c>
      <c r="G1172">
        <v>0</v>
      </c>
    </row>
    <row r="1173" spans="1:7" x14ac:dyDescent="0.3">
      <c r="A1173">
        <v>15754</v>
      </c>
      <c r="B1173">
        <v>5.9</v>
      </c>
      <c r="C1173">
        <v>48</v>
      </c>
      <c r="D1173">
        <v>2</v>
      </c>
      <c r="E1173">
        <v>28</v>
      </c>
      <c r="F1173">
        <v>1.353424658</v>
      </c>
      <c r="G1173">
        <v>0</v>
      </c>
    </row>
    <row r="1174" spans="1:7" x14ac:dyDescent="0.3">
      <c r="A1174">
        <v>16225</v>
      </c>
      <c r="B1174">
        <v>5.9</v>
      </c>
      <c r="C1174">
        <v>4</v>
      </c>
      <c r="D1174">
        <v>2</v>
      </c>
      <c r="E1174">
        <v>19</v>
      </c>
      <c r="F1174">
        <v>1.2931506850000001</v>
      </c>
      <c r="G1174">
        <v>0</v>
      </c>
    </row>
    <row r="1175" spans="1:7" x14ac:dyDescent="0.3">
      <c r="A1175">
        <v>17050</v>
      </c>
      <c r="B1175">
        <v>8.4499999999999993</v>
      </c>
      <c r="C1175">
        <v>83</v>
      </c>
      <c r="D1175">
        <v>3</v>
      </c>
      <c r="E1175">
        <v>26</v>
      </c>
      <c r="F1175">
        <v>1.8547945210000001</v>
      </c>
      <c r="G1175">
        <v>1</v>
      </c>
    </row>
    <row r="1176" spans="1:7" x14ac:dyDescent="0.3">
      <c r="A1176">
        <v>13209</v>
      </c>
      <c r="B1176">
        <v>8.85</v>
      </c>
      <c r="C1176">
        <v>36</v>
      </c>
      <c r="D1176">
        <v>3</v>
      </c>
      <c r="E1176">
        <v>24</v>
      </c>
      <c r="F1176">
        <v>1.860273973</v>
      </c>
      <c r="G1176">
        <v>1</v>
      </c>
    </row>
    <row r="1177" spans="1:7" x14ac:dyDescent="0.3">
      <c r="A1177">
        <v>13263</v>
      </c>
      <c r="B1177">
        <v>73.75</v>
      </c>
      <c r="C1177">
        <v>62</v>
      </c>
      <c r="D1177">
        <v>25</v>
      </c>
      <c r="E1177">
        <v>30</v>
      </c>
      <c r="F1177">
        <v>0.178082192</v>
      </c>
      <c r="G1177">
        <v>1</v>
      </c>
    </row>
    <row r="1178" spans="1:7" x14ac:dyDescent="0.3">
      <c r="A1178">
        <v>13421</v>
      </c>
      <c r="B1178">
        <v>7.65</v>
      </c>
      <c r="C1178">
        <v>96</v>
      </c>
      <c r="D1178">
        <v>3</v>
      </c>
      <c r="E1178">
        <v>30</v>
      </c>
      <c r="F1178">
        <v>9.5890410999999995E-2</v>
      </c>
      <c r="G1178">
        <v>1</v>
      </c>
    </row>
    <row r="1179" spans="1:7" x14ac:dyDescent="0.3">
      <c r="A1179">
        <v>15641</v>
      </c>
      <c r="B1179">
        <v>2.95</v>
      </c>
      <c r="C1179">
        <v>6</v>
      </c>
      <c r="D1179">
        <v>1</v>
      </c>
      <c r="E1179">
        <v>15</v>
      </c>
      <c r="F1179">
        <v>1.3041095890000001</v>
      </c>
      <c r="G1179">
        <v>0</v>
      </c>
    </row>
    <row r="1180" spans="1:7" x14ac:dyDescent="0.3">
      <c r="A1180">
        <v>16556</v>
      </c>
      <c r="B1180">
        <v>19.850000000000001</v>
      </c>
      <c r="C1180">
        <v>112</v>
      </c>
      <c r="D1180">
        <v>7</v>
      </c>
      <c r="E1180">
        <v>30</v>
      </c>
      <c r="F1180">
        <v>0.430136986</v>
      </c>
      <c r="G1180">
        <v>1</v>
      </c>
    </row>
    <row r="1181" spans="1:7" x14ac:dyDescent="0.3">
      <c r="A1181">
        <v>17418</v>
      </c>
      <c r="B1181">
        <v>2.95</v>
      </c>
      <c r="C1181">
        <v>6</v>
      </c>
      <c r="D1181">
        <v>1</v>
      </c>
      <c r="E1181">
        <v>28</v>
      </c>
      <c r="F1181">
        <v>0.101369863</v>
      </c>
      <c r="G1181">
        <v>0</v>
      </c>
    </row>
    <row r="1182" spans="1:7" x14ac:dyDescent="0.3">
      <c r="A1182">
        <v>17644</v>
      </c>
      <c r="B1182">
        <v>14.75</v>
      </c>
      <c r="C1182">
        <v>42</v>
      </c>
      <c r="D1182">
        <v>5</v>
      </c>
      <c r="E1182">
        <v>21</v>
      </c>
      <c r="F1182">
        <v>1.6219178080000001</v>
      </c>
      <c r="G1182">
        <v>1</v>
      </c>
    </row>
    <row r="1183" spans="1:7" x14ac:dyDescent="0.3">
      <c r="A1183">
        <v>17921</v>
      </c>
      <c r="B1183">
        <v>17.7</v>
      </c>
      <c r="C1183">
        <v>24</v>
      </c>
      <c r="D1183">
        <v>6</v>
      </c>
      <c r="E1183">
        <v>29</v>
      </c>
      <c r="F1183">
        <v>1.3506849320000001</v>
      </c>
      <c r="G1183">
        <v>1</v>
      </c>
    </row>
    <row r="1184" spans="1:7" x14ac:dyDescent="0.3">
      <c r="A1184">
        <v>14081</v>
      </c>
      <c r="B1184">
        <v>17.7</v>
      </c>
      <c r="C1184">
        <v>52</v>
      </c>
      <c r="D1184">
        <v>6</v>
      </c>
      <c r="E1184">
        <v>29</v>
      </c>
      <c r="F1184">
        <v>1.098630137</v>
      </c>
      <c r="G1184">
        <v>1</v>
      </c>
    </row>
    <row r="1185" spans="1:7" x14ac:dyDescent="0.3">
      <c r="A1185">
        <v>14301</v>
      </c>
      <c r="B1185">
        <v>7.65</v>
      </c>
      <c r="C1185">
        <v>96</v>
      </c>
      <c r="D1185">
        <v>3</v>
      </c>
      <c r="E1185">
        <v>19</v>
      </c>
      <c r="F1185">
        <v>1.1260273970000001</v>
      </c>
      <c r="G1185">
        <v>1</v>
      </c>
    </row>
    <row r="1186" spans="1:7" x14ac:dyDescent="0.3">
      <c r="A1186">
        <v>14924</v>
      </c>
      <c r="B1186">
        <v>2.95</v>
      </c>
      <c r="C1186">
        <v>12</v>
      </c>
      <c r="D1186">
        <v>1</v>
      </c>
      <c r="E1186">
        <v>10</v>
      </c>
      <c r="F1186">
        <v>1.736986301</v>
      </c>
      <c r="G1186">
        <v>0</v>
      </c>
    </row>
    <row r="1187" spans="1:7" x14ac:dyDescent="0.3">
      <c r="A1187">
        <v>16193</v>
      </c>
      <c r="B1187">
        <v>2.95</v>
      </c>
      <c r="C1187">
        <v>6</v>
      </c>
      <c r="D1187">
        <v>1</v>
      </c>
      <c r="E1187">
        <v>25</v>
      </c>
      <c r="F1187">
        <v>1.109589041</v>
      </c>
      <c r="G1187">
        <v>0</v>
      </c>
    </row>
    <row r="1188" spans="1:7" x14ac:dyDescent="0.3">
      <c r="A1188">
        <v>16456</v>
      </c>
      <c r="B1188">
        <v>20.25</v>
      </c>
      <c r="C1188">
        <v>154</v>
      </c>
      <c r="D1188">
        <v>7</v>
      </c>
      <c r="E1188">
        <v>29</v>
      </c>
      <c r="F1188">
        <v>1.6849315069999999</v>
      </c>
      <c r="G1188">
        <v>1</v>
      </c>
    </row>
    <row r="1189" spans="1:7" x14ac:dyDescent="0.3">
      <c r="A1189">
        <v>13411</v>
      </c>
      <c r="B1189">
        <v>2.95</v>
      </c>
      <c r="C1189">
        <v>6</v>
      </c>
      <c r="D1189">
        <v>1</v>
      </c>
      <c r="E1189">
        <v>24</v>
      </c>
      <c r="F1189">
        <v>0.27945205499999998</v>
      </c>
      <c r="G1189">
        <v>0</v>
      </c>
    </row>
    <row r="1190" spans="1:7" x14ac:dyDescent="0.3">
      <c r="A1190">
        <v>14026</v>
      </c>
      <c r="B1190">
        <v>2.95</v>
      </c>
      <c r="C1190">
        <v>6</v>
      </c>
      <c r="D1190">
        <v>1</v>
      </c>
      <c r="E1190">
        <v>26</v>
      </c>
      <c r="F1190">
        <v>1.273972603</v>
      </c>
      <c r="G1190">
        <v>0</v>
      </c>
    </row>
    <row r="1191" spans="1:7" x14ac:dyDescent="0.3">
      <c r="A1191">
        <v>14277</v>
      </c>
      <c r="B1191">
        <v>11.8</v>
      </c>
      <c r="C1191">
        <v>40</v>
      </c>
      <c r="D1191">
        <v>4</v>
      </c>
      <c r="E1191">
        <v>24</v>
      </c>
      <c r="F1191">
        <v>2.739726E-2</v>
      </c>
      <c r="G1191">
        <v>1</v>
      </c>
    </row>
    <row r="1192" spans="1:7" x14ac:dyDescent="0.3">
      <c r="A1192">
        <v>15251</v>
      </c>
      <c r="B1192">
        <v>10.199999999999999</v>
      </c>
      <c r="C1192">
        <v>128</v>
      </c>
      <c r="D1192">
        <v>4</v>
      </c>
      <c r="E1192">
        <v>30</v>
      </c>
      <c r="F1192">
        <v>1.4301369859999999</v>
      </c>
      <c r="G1192">
        <v>1</v>
      </c>
    </row>
    <row r="1193" spans="1:7" x14ac:dyDescent="0.3">
      <c r="A1193">
        <v>16599</v>
      </c>
      <c r="B1193">
        <v>2.95</v>
      </c>
      <c r="C1193">
        <v>6</v>
      </c>
      <c r="D1193">
        <v>1</v>
      </c>
      <c r="E1193">
        <v>19</v>
      </c>
      <c r="F1193">
        <v>1.04109589</v>
      </c>
      <c r="G1193">
        <v>0</v>
      </c>
    </row>
    <row r="1194" spans="1:7" x14ac:dyDescent="0.3">
      <c r="A1194">
        <v>16782</v>
      </c>
      <c r="B1194">
        <v>100.3</v>
      </c>
      <c r="C1194">
        <v>159</v>
      </c>
      <c r="D1194">
        <v>34</v>
      </c>
      <c r="E1194">
        <v>30</v>
      </c>
      <c r="F1194">
        <v>1.010958904</v>
      </c>
      <c r="G1194">
        <v>1</v>
      </c>
    </row>
    <row r="1195" spans="1:7" x14ac:dyDescent="0.3">
      <c r="A1195">
        <v>17828</v>
      </c>
      <c r="B1195">
        <v>2.95</v>
      </c>
      <c r="C1195">
        <v>6</v>
      </c>
      <c r="D1195">
        <v>1</v>
      </c>
      <c r="E1195">
        <v>8</v>
      </c>
      <c r="F1195">
        <v>0.49041095899999998</v>
      </c>
      <c r="G1195">
        <v>0</v>
      </c>
    </row>
    <row r="1196" spans="1:7" x14ac:dyDescent="0.3">
      <c r="A1196">
        <v>17975</v>
      </c>
      <c r="B1196">
        <v>5.9</v>
      </c>
      <c r="C1196">
        <v>6</v>
      </c>
      <c r="D1196">
        <v>2</v>
      </c>
      <c r="E1196">
        <v>6</v>
      </c>
      <c r="F1196">
        <v>1.328767123</v>
      </c>
      <c r="G1196">
        <v>0</v>
      </c>
    </row>
    <row r="1197" spans="1:7" x14ac:dyDescent="0.3">
      <c r="A1197">
        <v>14469</v>
      </c>
      <c r="B1197">
        <v>5.5</v>
      </c>
      <c r="C1197">
        <v>42</v>
      </c>
      <c r="D1197">
        <v>2</v>
      </c>
      <c r="E1197">
        <v>30</v>
      </c>
      <c r="F1197">
        <v>1.682191781</v>
      </c>
      <c r="G1197">
        <v>0</v>
      </c>
    </row>
    <row r="1198" spans="1:7" x14ac:dyDescent="0.3">
      <c r="A1198">
        <v>14962</v>
      </c>
      <c r="B1198">
        <v>2.95</v>
      </c>
      <c r="C1198">
        <v>6</v>
      </c>
      <c r="D1198">
        <v>1</v>
      </c>
      <c r="E1198">
        <v>4</v>
      </c>
      <c r="F1198">
        <v>1.5863013699999999</v>
      </c>
      <c r="G1198">
        <v>0</v>
      </c>
    </row>
    <row r="1199" spans="1:7" x14ac:dyDescent="0.3">
      <c r="A1199">
        <v>15134</v>
      </c>
      <c r="B1199">
        <v>17.7</v>
      </c>
      <c r="C1199">
        <v>60</v>
      </c>
      <c r="D1199">
        <v>6</v>
      </c>
      <c r="E1199">
        <v>25</v>
      </c>
      <c r="F1199">
        <v>2.4657533999999998E-2</v>
      </c>
      <c r="G1199">
        <v>1</v>
      </c>
    </row>
    <row r="1200" spans="1:7" x14ac:dyDescent="0.3">
      <c r="A1200">
        <v>16448</v>
      </c>
      <c r="B1200">
        <v>5.9</v>
      </c>
      <c r="C1200">
        <v>18</v>
      </c>
      <c r="D1200">
        <v>2</v>
      </c>
      <c r="E1200">
        <v>25</v>
      </c>
      <c r="F1200">
        <v>1.276712329</v>
      </c>
      <c r="G1200">
        <v>0</v>
      </c>
    </row>
    <row r="1201" spans="1:7" x14ac:dyDescent="0.3">
      <c r="A1201">
        <v>17360</v>
      </c>
      <c r="B1201">
        <v>5.9</v>
      </c>
      <c r="C1201">
        <v>6</v>
      </c>
      <c r="D1201">
        <v>2</v>
      </c>
      <c r="E1201">
        <v>8</v>
      </c>
      <c r="F1201">
        <v>0.49041095899999998</v>
      </c>
      <c r="G1201">
        <v>0</v>
      </c>
    </row>
    <row r="1202" spans="1:7" x14ac:dyDescent="0.3">
      <c r="A1202">
        <v>18135</v>
      </c>
      <c r="B1202">
        <v>2.5499999999999998</v>
      </c>
      <c r="C1202">
        <v>32</v>
      </c>
      <c r="D1202">
        <v>1</v>
      </c>
      <c r="E1202">
        <v>11</v>
      </c>
      <c r="F1202">
        <v>1.1479452050000001</v>
      </c>
      <c r="G1202">
        <v>0</v>
      </c>
    </row>
    <row r="1203" spans="1:7" x14ac:dyDescent="0.3">
      <c r="A1203">
        <v>13495</v>
      </c>
      <c r="B1203">
        <v>15.3</v>
      </c>
      <c r="C1203">
        <v>192</v>
      </c>
      <c r="D1203">
        <v>6</v>
      </c>
      <c r="E1203">
        <v>23</v>
      </c>
      <c r="F1203">
        <v>1.701369863</v>
      </c>
      <c r="G1203">
        <v>1</v>
      </c>
    </row>
    <row r="1204" spans="1:7" x14ac:dyDescent="0.3">
      <c r="A1204">
        <v>14047</v>
      </c>
      <c r="B1204">
        <v>16.100000000000001</v>
      </c>
      <c r="C1204">
        <v>152</v>
      </c>
      <c r="D1204">
        <v>6</v>
      </c>
      <c r="E1204">
        <v>24</v>
      </c>
      <c r="F1204">
        <v>0.531506849</v>
      </c>
      <c r="G1204">
        <v>1</v>
      </c>
    </row>
    <row r="1205" spans="1:7" x14ac:dyDescent="0.3">
      <c r="A1205">
        <v>15281</v>
      </c>
      <c r="B1205">
        <v>8.85</v>
      </c>
      <c r="C1205">
        <v>24</v>
      </c>
      <c r="D1205">
        <v>3</v>
      </c>
      <c r="E1205">
        <v>26</v>
      </c>
      <c r="F1205">
        <v>0.35890411</v>
      </c>
      <c r="G1205">
        <v>1</v>
      </c>
    </row>
    <row r="1206" spans="1:7" x14ac:dyDescent="0.3">
      <c r="A1206">
        <v>15411</v>
      </c>
      <c r="B1206">
        <v>5.9</v>
      </c>
      <c r="C1206">
        <v>12</v>
      </c>
      <c r="D1206">
        <v>2</v>
      </c>
      <c r="E1206">
        <v>30</v>
      </c>
      <c r="F1206">
        <v>0.178082192</v>
      </c>
      <c r="G1206">
        <v>0</v>
      </c>
    </row>
    <row r="1207" spans="1:7" x14ac:dyDescent="0.3">
      <c r="A1207">
        <v>16110</v>
      </c>
      <c r="B1207">
        <v>5.9</v>
      </c>
      <c r="C1207">
        <v>4</v>
      </c>
      <c r="D1207">
        <v>2</v>
      </c>
      <c r="E1207">
        <v>5</v>
      </c>
      <c r="F1207">
        <v>1.416438356</v>
      </c>
      <c r="G1207">
        <v>0</v>
      </c>
    </row>
    <row r="1208" spans="1:7" x14ac:dyDescent="0.3">
      <c r="A1208">
        <v>16447</v>
      </c>
      <c r="B1208">
        <v>5.9</v>
      </c>
      <c r="C1208">
        <v>14</v>
      </c>
      <c r="D1208">
        <v>2</v>
      </c>
      <c r="E1208">
        <v>28</v>
      </c>
      <c r="F1208">
        <v>1.602739726</v>
      </c>
      <c r="G1208">
        <v>0</v>
      </c>
    </row>
    <row r="1209" spans="1:7" x14ac:dyDescent="0.3">
      <c r="A1209">
        <v>16768</v>
      </c>
      <c r="B1209">
        <v>5.9</v>
      </c>
      <c r="C1209">
        <v>5</v>
      </c>
      <c r="D1209">
        <v>2</v>
      </c>
      <c r="E1209">
        <v>28</v>
      </c>
      <c r="F1209">
        <v>0.26849315099999999</v>
      </c>
      <c r="G1209">
        <v>0</v>
      </c>
    </row>
    <row r="1210" spans="1:7" x14ac:dyDescent="0.3">
      <c r="A1210">
        <v>17460</v>
      </c>
      <c r="B1210">
        <v>29.5</v>
      </c>
      <c r="C1210">
        <v>108</v>
      </c>
      <c r="D1210">
        <v>10</v>
      </c>
      <c r="E1210">
        <v>28</v>
      </c>
      <c r="F1210">
        <v>0.60273972600000003</v>
      </c>
      <c r="G1210">
        <v>1</v>
      </c>
    </row>
    <row r="1211" spans="1:7" x14ac:dyDescent="0.3">
      <c r="A1211">
        <v>17472</v>
      </c>
      <c r="B1211">
        <v>2.95</v>
      </c>
      <c r="C1211">
        <v>3</v>
      </c>
      <c r="D1211">
        <v>1</v>
      </c>
      <c r="E1211">
        <v>1</v>
      </c>
      <c r="F1211">
        <v>0.50958904100000002</v>
      </c>
      <c r="G1211">
        <v>0</v>
      </c>
    </row>
    <row r="1212" spans="1:7" x14ac:dyDescent="0.3">
      <c r="A1212">
        <v>12484</v>
      </c>
      <c r="B1212">
        <v>11.8</v>
      </c>
      <c r="C1212">
        <v>22</v>
      </c>
      <c r="D1212">
        <v>4</v>
      </c>
      <c r="E1212">
        <v>28</v>
      </c>
      <c r="F1212">
        <v>1.353424658</v>
      </c>
      <c r="G1212">
        <v>1</v>
      </c>
    </row>
    <row r="1213" spans="1:7" x14ac:dyDescent="0.3">
      <c r="A1213">
        <v>14087</v>
      </c>
      <c r="B1213">
        <v>2.95</v>
      </c>
      <c r="C1213">
        <v>1</v>
      </c>
      <c r="D1213">
        <v>1</v>
      </c>
      <c r="E1213">
        <v>31</v>
      </c>
      <c r="F1213">
        <v>1.0931506849999999</v>
      </c>
      <c r="G1213">
        <v>0</v>
      </c>
    </row>
    <row r="1214" spans="1:7" x14ac:dyDescent="0.3">
      <c r="A1214">
        <v>14178</v>
      </c>
      <c r="B1214">
        <v>8.85</v>
      </c>
      <c r="C1214">
        <v>3</v>
      </c>
      <c r="D1214">
        <v>3</v>
      </c>
      <c r="E1214">
        <v>19</v>
      </c>
      <c r="F1214">
        <v>0.37808219199999998</v>
      </c>
      <c r="G1214">
        <v>1</v>
      </c>
    </row>
    <row r="1215" spans="1:7" x14ac:dyDescent="0.3">
      <c r="A1215">
        <v>14614</v>
      </c>
      <c r="B1215">
        <v>2.95</v>
      </c>
      <c r="C1215">
        <v>6</v>
      </c>
      <c r="D1215">
        <v>1</v>
      </c>
      <c r="E1215">
        <v>18</v>
      </c>
      <c r="F1215">
        <v>1.043835616</v>
      </c>
      <c r="G1215">
        <v>0</v>
      </c>
    </row>
    <row r="1216" spans="1:7" x14ac:dyDescent="0.3">
      <c r="A1216">
        <v>12975</v>
      </c>
      <c r="B1216">
        <v>2.95</v>
      </c>
      <c r="C1216">
        <v>6</v>
      </c>
      <c r="D1216">
        <v>1</v>
      </c>
      <c r="E1216">
        <v>20</v>
      </c>
      <c r="F1216">
        <v>1.375342466</v>
      </c>
      <c r="G1216">
        <v>0</v>
      </c>
    </row>
    <row r="1217" spans="1:7" x14ac:dyDescent="0.3">
      <c r="A1217">
        <v>13742</v>
      </c>
      <c r="B1217">
        <v>8.85</v>
      </c>
      <c r="C1217">
        <v>11</v>
      </c>
      <c r="D1217">
        <v>3</v>
      </c>
      <c r="E1217">
        <v>25</v>
      </c>
      <c r="F1217">
        <v>0.77260273999999995</v>
      </c>
      <c r="G1217">
        <v>1</v>
      </c>
    </row>
    <row r="1218" spans="1:7" x14ac:dyDescent="0.3">
      <c r="A1218">
        <v>14022</v>
      </c>
      <c r="B1218">
        <v>2.95</v>
      </c>
      <c r="C1218">
        <v>12</v>
      </c>
      <c r="D1218">
        <v>1</v>
      </c>
      <c r="E1218">
        <v>28</v>
      </c>
      <c r="F1218">
        <v>0.60273972600000003</v>
      </c>
      <c r="G1218">
        <v>0</v>
      </c>
    </row>
    <row r="1219" spans="1:7" x14ac:dyDescent="0.3">
      <c r="A1219">
        <v>14235</v>
      </c>
      <c r="B1219">
        <v>2.5499999999999998</v>
      </c>
      <c r="C1219">
        <v>32</v>
      </c>
      <c r="D1219">
        <v>1</v>
      </c>
      <c r="E1219">
        <v>5</v>
      </c>
      <c r="F1219">
        <v>0.41643835600000001</v>
      </c>
      <c r="G1219">
        <v>0</v>
      </c>
    </row>
    <row r="1220" spans="1:7" x14ac:dyDescent="0.3">
      <c r="A1220">
        <v>15522</v>
      </c>
      <c r="B1220">
        <v>2.95</v>
      </c>
      <c r="C1220">
        <v>4</v>
      </c>
      <c r="D1220">
        <v>1</v>
      </c>
      <c r="E1220">
        <v>13</v>
      </c>
      <c r="F1220">
        <v>0.22465753399999999</v>
      </c>
      <c r="G1220">
        <v>0</v>
      </c>
    </row>
    <row r="1221" spans="1:7" x14ac:dyDescent="0.3">
      <c r="A1221">
        <v>17454</v>
      </c>
      <c r="B1221">
        <v>2.95</v>
      </c>
      <c r="C1221">
        <v>6</v>
      </c>
      <c r="D1221">
        <v>1</v>
      </c>
      <c r="E1221">
        <v>15</v>
      </c>
      <c r="F1221">
        <v>0.96986301399999997</v>
      </c>
      <c r="G1221">
        <v>0</v>
      </c>
    </row>
    <row r="1222" spans="1:7" x14ac:dyDescent="0.3">
      <c r="A1222">
        <v>17676</v>
      </c>
      <c r="B1222">
        <v>5.9</v>
      </c>
      <c r="C1222">
        <v>18</v>
      </c>
      <c r="D1222">
        <v>2</v>
      </c>
      <c r="E1222">
        <v>30</v>
      </c>
      <c r="F1222">
        <v>1.682191781</v>
      </c>
      <c r="G1222">
        <v>0</v>
      </c>
    </row>
    <row r="1223" spans="1:7" x14ac:dyDescent="0.3">
      <c r="A1223">
        <v>17954</v>
      </c>
      <c r="B1223">
        <v>2.95</v>
      </c>
      <c r="C1223">
        <v>1</v>
      </c>
      <c r="D1223">
        <v>1</v>
      </c>
      <c r="E1223">
        <v>14</v>
      </c>
      <c r="F1223">
        <v>0.88767123299999995</v>
      </c>
      <c r="G1223">
        <v>0</v>
      </c>
    </row>
    <row r="1224" spans="1:7" x14ac:dyDescent="0.3">
      <c r="A1224">
        <v>12886</v>
      </c>
      <c r="B1224">
        <v>2.95</v>
      </c>
      <c r="C1224">
        <v>6</v>
      </c>
      <c r="D1224">
        <v>1</v>
      </c>
      <c r="E1224">
        <v>4</v>
      </c>
      <c r="F1224">
        <v>0.58630137000000004</v>
      </c>
      <c r="G1224">
        <v>0</v>
      </c>
    </row>
    <row r="1225" spans="1:7" x14ac:dyDescent="0.3">
      <c r="A1225">
        <v>14285</v>
      </c>
      <c r="B1225">
        <v>5.9</v>
      </c>
      <c r="C1225">
        <v>8</v>
      </c>
      <c r="D1225">
        <v>2</v>
      </c>
      <c r="E1225">
        <v>26</v>
      </c>
      <c r="F1225">
        <v>1.526027397</v>
      </c>
      <c r="G1225">
        <v>0</v>
      </c>
    </row>
    <row r="1226" spans="1:7" x14ac:dyDescent="0.3">
      <c r="A1226">
        <v>14883</v>
      </c>
      <c r="B1226">
        <v>2.95</v>
      </c>
      <c r="C1226">
        <v>6</v>
      </c>
      <c r="D1226">
        <v>1</v>
      </c>
      <c r="E1226">
        <v>12</v>
      </c>
      <c r="F1226">
        <v>0.56438356199999995</v>
      </c>
      <c r="G1226">
        <v>0</v>
      </c>
    </row>
    <row r="1227" spans="1:7" x14ac:dyDescent="0.3">
      <c r="A1227">
        <v>15874</v>
      </c>
      <c r="B1227">
        <v>14.35</v>
      </c>
      <c r="C1227">
        <v>75</v>
      </c>
      <c r="D1227">
        <v>5</v>
      </c>
      <c r="E1227">
        <v>18</v>
      </c>
      <c r="F1227">
        <v>1.547945205</v>
      </c>
      <c r="G1227">
        <v>1</v>
      </c>
    </row>
    <row r="1228" spans="1:7" x14ac:dyDescent="0.3">
      <c r="A1228">
        <v>16021</v>
      </c>
      <c r="B1228">
        <v>11.8</v>
      </c>
      <c r="C1228">
        <v>4</v>
      </c>
      <c r="D1228">
        <v>4</v>
      </c>
      <c r="E1228">
        <v>13</v>
      </c>
      <c r="F1228">
        <v>1.4767123289999999</v>
      </c>
      <c r="G1228">
        <v>1</v>
      </c>
    </row>
    <row r="1229" spans="1:7" x14ac:dyDescent="0.3">
      <c r="A1229">
        <v>17159</v>
      </c>
      <c r="B1229">
        <v>2.95</v>
      </c>
      <c r="C1229">
        <v>12</v>
      </c>
      <c r="D1229">
        <v>1</v>
      </c>
      <c r="E1229">
        <v>25</v>
      </c>
      <c r="F1229">
        <v>0.19178082199999999</v>
      </c>
      <c r="G1229">
        <v>0</v>
      </c>
    </row>
    <row r="1230" spans="1:7" x14ac:dyDescent="0.3">
      <c r="A1230">
        <v>18122</v>
      </c>
      <c r="B1230">
        <v>14.75</v>
      </c>
      <c r="C1230">
        <v>19</v>
      </c>
      <c r="D1230">
        <v>5</v>
      </c>
      <c r="E1230">
        <v>17</v>
      </c>
      <c r="F1230">
        <v>4.6575341999999999E-2</v>
      </c>
      <c r="G1230">
        <v>1</v>
      </c>
    </row>
    <row r="1231" spans="1:7" x14ac:dyDescent="0.3">
      <c r="A1231">
        <v>18236</v>
      </c>
      <c r="B1231">
        <v>5.9</v>
      </c>
      <c r="C1231">
        <v>12</v>
      </c>
      <c r="D1231">
        <v>2</v>
      </c>
      <c r="E1231">
        <v>15</v>
      </c>
      <c r="F1231">
        <v>1.6383561639999999</v>
      </c>
      <c r="G1231">
        <v>0</v>
      </c>
    </row>
    <row r="1232" spans="1:7" x14ac:dyDescent="0.3">
      <c r="A1232">
        <v>13110</v>
      </c>
      <c r="B1232">
        <v>23.6</v>
      </c>
      <c r="C1232">
        <v>89</v>
      </c>
      <c r="D1232">
        <v>8</v>
      </c>
      <c r="E1232">
        <v>28</v>
      </c>
      <c r="F1232">
        <v>1.1835616440000001</v>
      </c>
      <c r="G1232">
        <v>1</v>
      </c>
    </row>
    <row r="1233" spans="1:7" x14ac:dyDescent="0.3">
      <c r="A1233">
        <v>13137</v>
      </c>
      <c r="B1233">
        <v>5.9</v>
      </c>
      <c r="C1233">
        <v>4</v>
      </c>
      <c r="D1233">
        <v>2</v>
      </c>
      <c r="E1233">
        <v>24</v>
      </c>
      <c r="F1233">
        <v>1.1123287669999999</v>
      </c>
      <c r="G1233">
        <v>0</v>
      </c>
    </row>
    <row r="1234" spans="1:7" x14ac:dyDescent="0.3">
      <c r="A1234">
        <v>13660</v>
      </c>
      <c r="B1234">
        <v>2.95</v>
      </c>
      <c r="C1234">
        <v>3</v>
      </c>
      <c r="D1234">
        <v>1</v>
      </c>
      <c r="E1234">
        <v>4</v>
      </c>
      <c r="F1234">
        <v>1.0821917809999999</v>
      </c>
      <c r="G1234">
        <v>0</v>
      </c>
    </row>
    <row r="1235" spans="1:7" x14ac:dyDescent="0.3">
      <c r="A1235">
        <v>14379</v>
      </c>
      <c r="B1235">
        <v>8.85</v>
      </c>
      <c r="C1235">
        <v>10</v>
      </c>
      <c r="D1235">
        <v>3</v>
      </c>
      <c r="E1235">
        <v>26</v>
      </c>
      <c r="F1235">
        <v>0.106849315</v>
      </c>
      <c r="G1235">
        <v>1</v>
      </c>
    </row>
    <row r="1236" spans="1:7" x14ac:dyDescent="0.3">
      <c r="A1236">
        <v>14467</v>
      </c>
      <c r="B1236">
        <v>23.6</v>
      </c>
      <c r="C1236">
        <v>37</v>
      </c>
      <c r="D1236">
        <v>8</v>
      </c>
      <c r="E1236">
        <v>30</v>
      </c>
      <c r="F1236">
        <v>1.5972602739999999</v>
      </c>
      <c r="G1236">
        <v>1</v>
      </c>
    </row>
    <row r="1237" spans="1:7" x14ac:dyDescent="0.3">
      <c r="A1237">
        <v>15235</v>
      </c>
      <c r="B1237">
        <v>8.85</v>
      </c>
      <c r="C1237">
        <v>18</v>
      </c>
      <c r="D1237">
        <v>3</v>
      </c>
      <c r="E1237">
        <v>28</v>
      </c>
      <c r="F1237">
        <v>0.76438356200000002</v>
      </c>
      <c r="G1237">
        <v>1</v>
      </c>
    </row>
    <row r="1238" spans="1:7" x14ac:dyDescent="0.3">
      <c r="A1238">
        <v>15589</v>
      </c>
      <c r="B1238">
        <v>2.95</v>
      </c>
      <c r="C1238">
        <v>6</v>
      </c>
      <c r="D1238">
        <v>1</v>
      </c>
      <c r="E1238">
        <v>29</v>
      </c>
      <c r="F1238">
        <v>0.68493150700000005</v>
      </c>
      <c r="G1238">
        <v>0</v>
      </c>
    </row>
    <row r="1239" spans="1:7" x14ac:dyDescent="0.3">
      <c r="A1239">
        <v>17169</v>
      </c>
      <c r="B1239">
        <v>5.9</v>
      </c>
      <c r="C1239">
        <v>12</v>
      </c>
      <c r="D1239">
        <v>2</v>
      </c>
      <c r="E1239">
        <v>13</v>
      </c>
      <c r="F1239">
        <v>0.142465753</v>
      </c>
      <c r="G1239">
        <v>0</v>
      </c>
    </row>
    <row r="1240" spans="1:7" x14ac:dyDescent="0.3">
      <c r="A1240">
        <v>17315</v>
      </c>
      <c r="B1240">
        <v>14.75</v>
      </c>
      <c r="C1240">
        <v>17</v>
      </c>
      <c r="D1240">
        <v>5</v>
      </c>
      <c r="E1240">
        <v>22</v>
      </c>
      <c r="F1240">
        <v>0.536986301</v>
      </c>
      <c r="G1240">
        <v>1</v>
      </c>
    </row>
    <row r="1241" spans="1:7" x14ac:dyDescent="0.3">
      <c r="A1241">
        <v>15978</v>
      </c>
      <c r="B1241">
        <v>2.95</v>
      </c>
      <c r="C1241">
        <v>12</v>
      </c>
      <c r="D1241">
        <v>1</v>
      </c>
      <c r="E1241">
        <v>5</v>
      </c>
      <c r="F1241">
        <v>1.750684932</v>
      </c>
      <c r="G1241">
        <v>0</v>
      </c>
    </row>
    <row r="1242" spans="1:7" x14ac:dyDescent="0.3">
      <c r="A1242">
        <v>16324</v>
      </c>
      <c r="B1242">
        <v>8.85</v>
      </c>
      <c r="C1242">
        <v>5</v>
      </c>
      <c r="D1242">
        <v>3</v>
      </c>
      <c r="E1242">
        <v>15</v>
      </c>
      <c r="F1242">
        <v>0.47123287699999999</v>
      </c>
      <c r="G1242">
        <v>1</v>
      </c>
    </row>
    <row r="1243" spans="1:7" x14ac:dyDescent="0.3">
      <c r="A1243">
        <v>16772</v>
      </c>
      <c r="B1243">
        <v>2.95</v>
      </c>
      <c r="C1243">
        <v>6</v>
      </c>
      <c r="D1243">
        <v>1</v>
      </c>
      <c r="E1243">
        <v>12</v>
      </c>
      <c r="F1243">
        <v>1.1452054789999999</v>
      </c>
      <c r="G1243">
        <v>0</v>
      </c>
    </row>
    <row r="1244" spans="1:7" x14ac:dyDescent="0.3">
      <c r="A1244">
        <v>13373</v>
      </c>
      <c r="B1244">
        <v>2.95</v>
      </c>
      <c r="C1244">
        <v>12</v>
      </c>
      <c r="D1244">
        <v>1</v>
      </c>
      <c r="E1244">
        <v>10</v>
      </c>
      <c r="F1244">
        <v>0.15068493199999999</v>
      </c>
      <c r="G1244">
        <v>0</v>
      </c>
    </row>
    <row r="1245" spans="1:7" x14ac:dyDescent="0.3">
      <c r="A1245">
        <v>13867</v>
      </c>
      <c r="B1245">
        <v>8.85</v>
      </c>
      <c r="C1245">
        <v>18</v>
      </c>
      <c r="D1245">
        <v>3</v>
      </c>
      <c r="E1245">
        <v>26</v>
      </c>
      <c r="F1245">
        <v>0.18904109599999999</v>
      </c>
      <c r="G1245">
        <v>1</v>
      </c>
    </row>
    <row r="1246" spans="1:7" x14ac:dyDescent="0.3">
      <c r="A1246">
        <v>15246</v>
      </c>
      <c r="B1246">
        <v>5.9</v>
      </c>
      <c r="C1246">
        <v>12</v>
      </c>
      <c r="D1246">
        <v>2</v>
      </c>
      <c r="E1246">
        <v>16</v>
      </c>
      <c r="F1246">
        <v>0.96712328800000003</v>
      </c>
      <c r="G1246">
        <v>0</v>
      </c>
    </row>
    <row r="1247" spans="1:7" x14ac:dyDescent="0.3">
      <c r="A1247">
        <v>15271</v>
      </c>
      <c r="B1247">
        <v>29.5</v>
      </c>
      <c r="C1247">
        <v>69</v>
      </c>
      <c r="D1247">
        <v>10</v>
      </c>
      <c r="E1247">
        <v>30</v>
      </c>
      <c r="F1247">
        <v>0.430136986</v>
      </c>
      <c r="G1247">
        <v>1</v>
      </c>
    </row>
    <row r="1248" spans="1:7" x14ac:dyDescent="0.3">
      <c r="A1248">
        <v>13039</v>
      </c>
      <c r="B1248">
        <v>5.9</v>
      </c>
      <c r="C1248">
        <v>12</v>
      </c>
      <c r="D1248">
        <v>2</v>
      </c>
      <c r="E1248">
        <v>31</v>
      </c>
      <c r="F1248">
        <v>1.6794520550000001</v>
      </c>
      <c r="G1248">
        <v>0</v>
      </c>
    </row>
    <row r="1249" spans="1:7" x14ac:dyDescent="0.3">
      <c r="A1249">
        <v>13089</v>
      </c>
      <c r="B1249">
        <v>65.75</v>
      </c>
      <c r="C1249">
        <v>796</v>
      </c>
      <c r="D1249">
        <v>25</v>
      </c>
      <c r="E1249">
        <v>28</v>
      </c>
      <c r="F1249">
        <v>1.8493150679999999</v>
      </c>
      <c r="G1249">
        <v>1</v>
      </c>
    </row>
    <row r="1250" spans="1:7" x14ac:dyDescent="0.3">
      <c r="A1250">
        <v>13464</v>
      </c>
      <c r="B1250">
        <v>8.85</v>
      </c>
      <c r="C1250">
        <v>24</v>
      </c>
      <c r="D1250">
        <v>3</v>
      </c>
      <c r="E1250">
        <v>18</v>
      </c>
      <c r="F1250">
        <v>1.128767123</v>
      </c>
      <c r="G1250">
        <v>1</v>
      </c>
    </row>
    <row r="1251" spans="1:7" x14ac:dyDescent="0.3">
      <c r="A1251">
        <v>13501</v>
      </c>
      <c r="B1251">
        <v>8.4499999999999993</v>
      </c>
      <c r="C1251">
        <v>66</v>
      </c>
      <c r="D1251">
        <v>3</v>
      </c>
      <c r="E1251">
        <v>24</v>
      </c>
      <c r="F1251">
        <v>0.77534246600000001</v>
      </c>
      <c r="G1251">
        <v>1</v>
      </c>
    </row>
    <row r="1252" spans="1:7" x14ac:dyDescent="0.3">
      <c r="A1252">
        <v>13595</v>
      </c>
      <c r="B1252">
        <v>14.75</v>
      </c>
      <c r="C1252">
        <v>11</v>
      </c>
      <c r="D1252">
        <v>5</v>
      </c>
      <c r="E1252">
        <v>11</v>
      </c>
      <c r="F1252">
        <v>1.4</v>
      </c>
      <c r="G1252">
        <v>1</v>
      </c>
    </row>
    <row r="1253" spans="1:7" x14ac:dyDescent="0.3">
      <c r="A1253">
        <v>15349</v>
      </c>
      <c r="B1253">
        <v>5.9</v>
      </c>
      <c r="C1253">
        <v>3</v>
      </c>
      <c r="D1253">
        <v>2</v>
      </c>
      <c r="E1253">
        <v>5</v>
      </c>
      <c r="F1253">
        <v>0.49863013699999997</v>
      </c>
      <c r="G1253">
        <v>0</v>
      </c>
    </row>
    <row r="1254" spans="1:7" x14ac:dyDescent="0.3">
      <c r="A1254">
        <v>15555</v>
      </c>
      <c r="B1254">
        <v>26.55</v>
      </c>
      <c r="C1254">
        <v>28</v>
      </c>
      <c r="D1254">
        <v>9</v>
      </c>
      <c r="E1254">
        <v>28</v>
      </c>
      <c r="F1254">
        <v>0.26849315099999999</v>
      </c>
      <c r="G1254">
        <v>1</v>
      </c>
    </row>
    <row r="1255" spans="1:7" x14ac:dyDescent="0.3">
      <c r="A1255">
        <v>15917</v>
      </c>
      <c r="B1255">
        <v>5.9</v>
      </c>
      <c r="C1255">
        <v>6</v>
      </c>
      <c r="D1255">
        <v>2</v>
      </c>
      <c r="E1255">
        <v>17</v>
      </c>
      <c r="F1255">
        <v>1.9643835620000001</v>
      </c>
      <c r="G1255">
        <v>0</v>
      </c>
    </row>
    <row r="1256" spans="1:7" x14ac:dyDescent="0.3">
      <c r="A1256">
        <v>16641</v>
      </c>
      <c r="B1256">
        <v>2.95</v>
      </c>
      <c r="C1256">
        <v>6</v>
      </c>
      <c r="D1256">
        <v>1</v>
      </c>
      <c r="E1256">
        <v>7</v>
      </c>
      <c r="F1256">
        <v>1.9068493150000001</v>
      </c>
      <c r="G1256">
        <v>0</v>
      </c>
    </row>
    <row r="1257" spans="1:7" x14ac:dyDescent="0.3">
      <c r="A1257">
        <v>13512</v>
      </c>
      <c r="B1257">
        <v>2.95</v>
      </c>
      <c r="C1257">
        <v>6</v>
      </c>
      <c r="D1257">
        <v>1</v>
      </c>
      <c r="E1257">
        <v>16</v>
      </c>
      <c r="F1257">
        <v>1.3013698629999999</v>
      </c>
      <c r="G1257">
        <v>0</v>
      </c>
    </row>
    <row r="1258" spans="1:7" x14ac:dyDescent="0.3">
      <c r="A1258">
        <v>13699</v>
      </c>
      <c r="B1258">
        <v>2.95</v>
      </c>
      <c r="C1258">
        <v>6</v>
      </c>
      <c r="D1258">
        <v>1</v>
      </c>
      <c r="E1258">
        <v>7</v>
      </c>
      <c r="F1258">
        <v>1.493150685</v>
      </c>
      <c r="G1258">
        <v>0</v>
      </c>
    </row>
    <row r="1259" spans="1:7" x14ac:dyDescent="0.3">
      <c r="A1259">
        <v>13935</v>
      </c>
      <c r="B1259">
        <v>2.5499999999999998</v>
      </c>
      <c r="C1259">
        <v>32</v>
      </c>
      <c r="D1259">
        <v>1</v>
      </c>
      <c r="E1259">
        <v>22</v>
      </c>
      <c r="F1259">
        <v>1.6191780819999999</v>
      </c>
      <c r="G1259">
        <v>0</v>
      </c>
    </row>
    <row r="1260" spans="1:7" x14ac:dyDescent="0.3">
      <c r="A1260">
        <v>14319</v>
      </c>
      <c r="B1260">
        <v>2.95</v>
      </c>
      <c r="C1260">
        <v>12</v>
      </c>
      <c r="D1260">
        <v>1</v>
      </c>
      <c r="E1260">
        <v>11</v>
      </c>
      <c r="F1260">
        <v>1.1479452050000001</v>
      </c>
      <c r="G1260">
        <v>0</v>
      </c>
    </row>
    <row r="1261" spans="1:7" x14ac:dyDescent="0.3">
      <c r="A1261">
        <v>14320</v>
      </c>
      <c r="B1261">
        <v>11.8</v>
      </c>
      <c r="C1261">
        <v>30</v>
      </c>
      <c r="D1261">
        <v>4</v>
      </c>
      <c r="E1261">
        <v>17</v>
      </c>
      <c r="F1261">
        <v>0.55068493200000002</v>
      </c>
      <c r="G1261">
        <v>1</v>
      </c>
    </row>
    <row r="1262" spans="1:7" x14ac:dyDescent="0.3">
      <c r="A1262">
        <v>14911</v>
      </c>
      <c r="B1262">
        <v>158.25</v>
      </c>
      <c r="C1262">
        <v>1182</v>
      </c>
      <c r="D1262">
        <v>55</v>
      </c>
      <c r="E1262">
        <v>29</v>
      </c>
      <c r="F1262">
        <v>0.350684932</v>
      </c>
      <c r="G1262">
        <v>1</v>
      </c>
    </row>
    <row r="1263" spans="1:7" x14ac:dyDescent="0.3">
      <c r="A1263">
        <v>16713</v>
      </c>
      <c r="B1263">
        <v>8.85</v>
      </c>
      <c r="C1263">
        <v>10</v>
      </c>
      <c r="D1263">
        <v>3</v>
      </c>
      <c r="E1263">
        <v>21</v>
      </c>
      <c r="F1263">
        <v>1.9534246580000001</v>
      </c>
      <c r="G1263">
        <v>1</v>
      </c>
    </row>
    <row r="1264" spans="1:7" x14ac:dyDescent="0.3">
      <c r="A1264">
        <v>16987</v>
      </c>
      <c r="B1264">
        <v>2.95</v>
      </c>
      <c r="C1264">
        <v>2</v>
      </c>
      <c r="D1264">
        <v>1</v>
      </c>
      <c r="E1264">
        <v>13</v>
      </c>
      <c r="F1264">
        <v>0.47671232899999999</v>
      </c>
      <c r="G1264">
        <v>0</v>
      </c>
    </row>
    <row r="1265" spans="1:7" x14ac:dyDescent="0.3">
      <c r="A1265">
        <v>17250</v>
      </c>
      <c r="B1265">
        <v>2.95</v>
      </c>
      <c r="C1265">
        <v>4</v>
      </c>
      <c r="D1265">
        <v>1</v>
      </c>
      <c r="E1265">
        <v>23</v>
      </c>
      <c r="F1265">
        <v>0.70136986300000004</v>
      </c>
      <c r="G1265">
        <v>0</v>
      </c>
    </row>
    <row r="1266" spans="1:7" x14ac:dyDescent="0.3">
      <c r="A1266">
        <v>13258</v>
      </c>
      <c r="B1266">
        <v>10.6</v>
      </c>
      <c r="C1266">
        <v>106</v>
      </c>
      <c r="D1266">
        <v>4</v>
      </c>
      <c r="E1266">
        <v>25</v>
      </c>
      <c r="F1266">
        <v>1.0246575339999999</v>
      </c>
      <c r="G1266">
        <v>1</v>
      </c>
    </row>
    <row r="1267" spans="1:7" x14ac:dyDescent="0.3">
      <c r="A1267">
        <v>13823</v>
      </c>
      <c r="B1267">
        <v>8.4499999999999993</v>
      </c>
      <c r="C1267">
        <v>50</v>
      </c>
      <c r="D1267">
        <v>3</v>
      </c>
      <c r="E1267">
        <v>15</v>
      </c>
      <c r="F1267">
        <v>1.969863014</v>
      </c>
      <c r="G1267">
        <v>1</v>
      </c>
    </row>
    <row r="1268" spans="1:7" x14ac:dyDescent="0.3">
      <c r="A1268">
        <v>14258</v>
      </c>
      <c r="B1268">
        <v>15.3</v>
      </c>
      <c r="C1268">
        <v>256</v>
      </c>
      <c r="D1268">
        <v>6</v>
      </c>
      <c r="E1268">
        <v>27</v>
      </c>
      <c r="F1268">
        <v>1.8520547949999999</v>
      </c>
      <c r="G1268">
        <v>1</v>
      </c>
    </row>
    <row r="1269" spans="1:7" x14ac:dyDescent="0.3">
      <c r="A1269">
        <v>14738</v>
      </c>
      <c r="B1269">
        <v>5.5</v>
      </c>
      <c r="C1269">
        <v>38</v>
      </c>
      <c r="D1269">
        <v>2</v>
      </c>
      <c r="E1269">
        <v>12</v>
      </c>
      <c r="F1269">
        <v>0.56438356199999995</v>
      </c>
      <c r="G1269">
        <v>0</v>
      </c>
    </row>
    <row r="1270" spans="1:7" x14ac:dyDescent="0.3">
      <c r="A1270">
        <v>16559</v>
      </c>
      <c r="B1270">
        <v>2.95</v>
      </c>
      <c r="C1270">
        <v>10</v>
      </c>
      <c r="D1270">
        <v>1</v>
      </c>
      <c r="E1270">
        <v>7</v>
      </c>
      <c r="F1270">
        <v>1.0739726030000001</v>
      </c>
      <c r="G1270">
        <v>0</v>
      </c>
    </row>
    <row r="1271" spans="1:7" x14ac:dyDescent="0.3">
      <c r="A1271">
        <v>13304</v>
      </c>
      <c r="B1271">
        <v>5.9</v>
      </c>
      <c r="C1271">
        <v>12</v>
      </c>
      <c r="D1271">
        <v>2</v>
      </c>
      <c r="E1271">
        <v>11</v>
      </c>
      <c r="F1271">
        <v>1.482191781</v>
      </c>
      <c r="G1271">
        <v>0</v>
      </c>
    </row>
    <row r="1272" spans="1:7" x14ac:dyDescent="0.3">
      <c r="A1272">
        <v>14167</v>
      </c>
      <c r="B1272">
        <v>2.95</v>
      </c>
      <c r="C1272">
        <v>1</v>
      </c>
      <c r="D1272">
        <v>1</v>
      </c>
      <c r="E1272">
        <v>27</v>
      </c>
      <c r="F1272">
        <v>0.43835616399999999</v>
      </c>
      <c r="G1272">
        <v>0</v>
      </c>
    </row>
    <row r="1273" spans="1:7" x14ac:dyDescent="0.3">
      <c r="A1273">
        <v>14456</v>
      </c>
      <c r="B1273">
        <v>14.75</v>
      </c>
      <c r="C1273">
        <v>6</v>
      </c>
      <c r="D1273">
        <v>5</v>
      </c>
      <c r="E1273">
        <v>31</v>
      </c>
      <c r="F1273">
        <v>0.34520547899999998</v>
      </c>
      <c r="G1273">
        <v>1</v>
      </c>
    </row>
    <row r="1274" spans="1:7" x14ac:dyDescent="0.3">
      <c r="A1274">
        <v>14529</v>
      </c>
      <c r="B1274">
        <v>8.85</v>
      </c>
      <c r="C1274">
        <v>5</v>
      </c>
      <c r="D1274">
        <v>3</v>
      </c>
      <c r="E1274">
        <v>23</v>
      </c>
      <c r="F1274">
        <v>0.19726027400000001</v>
      </c>
      <c r="G1274">
        <v>1</v>
      </c>
    </row>
    <row r="1275" spans="1:7" x14ac:dyDescent="0.3">
      <c r="A1275">
        <v>15272</v>
      </c>
      <c r="B1275">
        <v>2.95</v>
      </c>
      <c r="C1275">
        <v>2</v>
      </c>
      <c r="D1275">
        <v>1</v>
      </c>
      <c r="E1275">
        <v>16</v>
      </c>
      <c r="F1275">
        <v>1.553424658</v>
      </c>
      <c r="G1275">
        <v>0</v>
      </c>
    </row>
    <row r="1276" spans="1:7" x14ac:dyDescent="0.3">
      <c r="A1276">
        <v>16121</v>
      </c>
      <c r="B1276">
        <v>20.65</v>
      </c>
      <c r="C1276">
        <v>17</v>
      </c>
      <c r="D1276">
        <v>7</v>
      </c>
      <c r="E1276">
        <v>23</v>
      </c>
      <c r="F1276">
        <v>1.5342465750000001</v>
      </c>
      <c r="G1276">
        <v>1</v>
      </c>
    </row>
    <row r="1277" spans="1:7" x14ac:dyDescent="0.3">
      <c r="A1277">
        <v>16630</v>
      </c>
      <c r="B1277">
        <v>2.95</v>
      </c>
      <c r="C1277">
        <v>12</v>
      </c>
      <c r="D1277">
        <v>1</v>
      </c>
      <c r="E1277">
        <v>28</v>
      </c>
      <c r="F1277">
        <v>1.1013698629999999</v>
      </c>
      <c r="G1277">
        <v>0</v>
      </c>
    </row>
    <row r="1278" spans="1:7" x14ac:dyDescent="0.3">
      <c r="A1278">
        <v>16950</v>
      </c>
      <c r="B1278">
        <v>13.95</v>
      </c>
      <c r="C1278">
        <v>138</v>
      </c>
      <c r="D1278">
        <v>5</v>
      </c>
      <c r="E1278">
        <v>28</v>
      </c>
      <c r="F1278">
        <v>1.7643835619999999</v>
      </c>
      <c r="G1278">
        <v>1</v>
      </c>
    </row>
    <row r="1279" spans="1:7" x14ac:dyDescent="0.3">
      <c r="A1279">
        <v>18172</v>
      </c>
      <c r="B1279">
        <v>46.55</v>
      </c>
      <c r="C1279">
        <v>1104</v>
      </c>
      <c r="D1279">
        <v>17</v>
      </c>
      <c r="E1279">
        <v>27</v>
      </c>
      <c r="F1279">
        <v>1.1041095889999999</v>
      </c>
      <c r="G1279">
        <v>1</v>
      </c>
    </row>
    <row r="1280" spans="1:7" x14ac:dyDescent="0.3">
      <c r="A1280">
        <v>18239</v>
      </c>
      <c r="B1280">
        <v>14.75</v>
      </c>
      <c r="C1280">
        <v>36</v>
      </c>
      <c r="D1280">
        <v>5</v>
      </c>
      <c r="E1280">
        <v>21</v>
      </c>
      <c r="F1280">
        <v>0.86849315100000002</v>
      </c>
      <c r="G1280">
        <v>1</v>
      </c>
    </row>
    <row r="1281" spans="1:7" x14ac:dyDescent="0.3">
      <c r="A1281">
        <v>16619</v>
      </c>
      <c r="B1281">
        <v>8.85</v>
      </c>
      <c r="C1281">
        <v>18</v>
      </c>
      <c r="D1281">
        <v>3</v>
      </c>
      <c r="E1281">
        <v>22</v>
      </c>
      <c r="F1281">
        <v>1.780821918</v>
      </c>
      <c r="G1281">
        <v>1</v>
      </c>
    </row>
    <row r="1282" spans="1:7" x14ac:dyDescent="0.3">
      <c r="A1282">
        <v>12584</v>
      </c>
      <c r="B1282">
        <v>2.95</v>
      </c>
      <c r="C1282">
        <v>12</v>
      </c>
      <c r="D1282">
        <v>1</v>
      </c>
      <c r="E1282">
        <v>30</v>
      </c>
      <c r="F1282">
        <v>9.5890410999999995E-2</v>
      </c>
      <c r="G1282">
        <v>0</v>
      </c>
    </row>
    <row r="1283" spans="1:7" x14ac:dyDescent="0.3">
      <c r="A1283">
        <v>12747</v>
      </c>
      <c r="B1283">
        <v>32.450000000000003</v>
      </c>
      <c r="C1283">
        <v>90</v>
      </c>
      <c r="D1283">
        <v>11</v>
      </c>
      <c r="E1283">
        <v>27</v>
      </c>
      <c r="F1283">
        <v>1.2712328770000001</v>
      </c>
      <c r="G1283">
        <v>1</v>
      </c>
    </row>
    <row r="1284" spans="1:7" x14ac:dyDescent="0.3">
      <c r="A1284">
        <v>13031</v>
      </c>
      <c r="B1284">
        <v>14.75</v>
      </c>
      <c r="C1284">
        <v>35</v>
      </c>
      <c r="D1284">
        <v>5</v>
      </c>
      <c r="E1284">
        <v>28</v>
      </c>
      <c r="F1284">
        <v>1.1013698629999999</v>
      </c>
      <c r="G1284">
        <v>1</v>
      </c>
    </row>
    <row r="1285" spans="1:7" x14ac:dyDescent="0.3">
      <c r="A1285">
        <v>13771</v>
      </c>
      <c r="B1285">
        <v>5.5</v>
      </c>
      <c r="C1285">
        <v>50</v>
      </c>
      <c r="D1285">
        <v>2</v>
      </c>
      <c r="E1285">
        <v>27</v>
      </c>
      <c r="F1285">
        <v>1.5232876710000001</v>
      </c>
      <c r="G1285">
        <v>0</v>
      </c>
    </row>
    <row r="1286" spans="1:7" x14ac:dyDescent="0.3">
      <c r="A1286">
        <v>14481</v>
      </c>
      <c r="B1286">
        <v>2.95</v>
      </c>
      <c r="C1286">
        <v>6</v>
      </c>
      <c r="D1286">
        <v>1</v>
      </c>
      <c r="E1286">
        <v>28</v>
      </c>
      <c r="F1286">
        <v>1.1013698629999999</v>
      </c>
      <c r="G1286">
        <v>0</v>
      </c>
    </row>
    <row r="1287" spans="1:7" x14ac:dyDescent="0.3">
      <c r="A1287">
        <v>15803</v>
      </c>
      <c r="B1287">
        <v>2.95</v>
      </c>
      <c r="C1287">
        <v>12</v>
      </c>
      <c r="D1287">
        <v>1</v>
      </c>
      <c r="E1287">
        <v>1</v>
      </c>
      <c r="F1287">
        <v>1.8383561639999999</v>
      </c>
      <c r="G1287">
        <v>0</v>
      </c>
    </row>
    <row r="1288" spans="1:7" x14ac:dyDescent="0.3">
      <c r="A1288">
        <v>16797</v>
      </c>
      <c r="B1288">
        <v>11.8</v>
      </c>
      <c r="C1288">
        <v>15</v>
      </c>
      <c r="D1288">
        <v>4</v>
      </c>
      <c r="E1288">
        <v>21</v>
      </c>
      <c r="F1288">
        <v>1.7835616439999999</v>
      </c>
      <c r="G1288">
        <v>1</v>
      </c>
    </row>
    <row r="1289" spans="1:7" x14ac:dyDescent="0.3">
      <c r="A1289">
        <v>17582</v>
      </c>
      <c r="B1289">
        <v>2.95</v>
      </c>
      <c r="C1289">
        <v>3</v>
      </c>
      <c r="D1289">
        <v>1</v>
      </c>
      <c r="E1289">
        <v>19</v>
      </c>
      <c r="F1289">
        <v>1.208219178</v>
      </c>
      <c r="G1289">
        <v>0</v>
      </c>
    </row>
    <row r="1290" spans="1:7" x14ac:dyDescent="0.3">
      <c r="A1290">
        <v>13056</v>
      </c>
      <c r="B1290">
        <v>2.95</v>
      </c>
      <c r="C1290">
        <v>6</v>
      </c>
      <c r="D1290">
        <v>1</v>
      </c>
      <c r="E1290">
        <v>6</v>
      </c>
      <c r="F1290">
        <v>1.495890411</v>
      </c>
      <c r="G1290">
        <v>0</v>
      </c>
    </row>
    <row r="1291" spans="1:7" x14ac:dyDescent="0.3">
      <c r="A1291">
        <v>14729</v>
      </c>
      <c r="B1291">
        <v>8.85</v>
      </c>
      <c r="C1291">
        <v>8</v>
      </c>
      <c r="D1291">
        <v>3</v>
      </c>
      <c r="E1291">
        <v>24</v>
      </c>
      <c r="F1291">
        <v>1.6986301370000001</v>
      </c>
      <c r="G1291">
        <v>1</v>
      </c>
    </row>
    <row r="1292" spans="1:7" x14ac:dyDescent="0.3">
      <c r="A1292">
        <v>15255</v>
      </c>
      <c r="B1292">
        <v>8.85</v>
      </c>
      <c r="C1292">
        <v>24</v>
      </c>
      <c r="D1292">
        <v>3</v>
      </c>
      <c r="E1292">
        <v>21</v>
      </c>
      <c r="F1292">
        <v>1.120547945</v>
      </c>
      <c r="G1292">
        <v>1</v>
      </c>
    </row>
    <row r="1293" spans="1:7" x14ac:dyDescent="0.3">
      <c r="A1293">
        <v>15775</v>
      </c>
      <c r="B1293">
        <v>2.95</v>
      </c>
      <c r="C1293">
        <v>6</v>
      </c>
      <c r="D1293">
        <v>1</v>
      </c>
      <c r="E1293">
        <v>8</v>
      </c>
      <c r="F1293">
        <v>0.65753424699999996</v>
      </c>
      <c r="G1293">
        <v>0</v>
      </c>
    </row>
    <row r="1294" spans="1:7" x14ac:dyDescent="0.3">
      <c r="A1294">
        <v>15998</v>
      </c>
      <c r="B1294">
        <v>23.6</v>
      </c>
      <c r="C1294">
        <v>24</v>
      </c>
      <c r="D1294">
        <v>8</v>
      </c>
      <c r="E1294">
        <v>26</v>
      </c>
      <c r="F1294">
        <v>1.769863014</v>
      </c>
      <c r="G1294">
        <v>1</v>
      </c>
    </row>
    <row r="1295" spans="1:7" x14ac:dyDescent="0.3">
      <c r="A1295">
        <v>16241</v>
      </c>
      <c r="B1295">
        <v>35.4</v>
      </c>
      <c r="C1295">
        <v>24</v>
      </c>
      <c r="D1295">
        <v>12</v>
      </c>
      <c r="E1295">
        <v>30</v>
      </c>
      <c r="F1295">
        <v>1.0958904E-2</v>
      </c>
      <c r="G1295">
        <v>1</v>
      </c>
    </row>
    <row r="1296" spans="1:7" x14ac:dyDescent="0.3">
      <c r="A1296">
        <v>17854</v>
      </c>
      <c r="B1296">
        <v>2.95</v>
      </c>
      <c r="C1296">
        <v>5</v>
      </c>
      <c r="D1296">
        <v>1</v>
      </c>
      <c r="E1296">
        <v>26</v>
      </c>
      <c r="F1296">
        <v>0.60821917800000003</v>
      </c>
      <c r="G1296">
        <v>0</v>
      </c>
    </row>
    <row r="1297" spans="1:7" x14ac:dyDescent="0.3">
      <c r="A1297">
        <v>13382</v>
      </c>
      <c r="B1297">
        <v>2.95</v>
      </c>
      <c r="C1297">
        <v>6</v>
      </c>
      <c r="D1297">
        <v>1</v>
      </c>
      <c r="E1297">
        <v>4</v>
      </c>
      <c r="F1297">
        <v>0.75342465800000002</v>
      </c>
      <c r="G1297">
        <v>0</v>
      </c>
    </row>
    <row r="1298" spans="1:7" x14ac:dyDescent="0.3">
      <c r="A1298">
        <v>15225</v>
      </c>
      <c r="B1298">
        <v>2.95</v>
      </c>
      <c r="C1298">
        <v>12</v>
      </c>
      <c r="D1298">
        <v>1</v>
      </c>
      <c r="E1298">
        <v>19</v>
      </c>
      <c r="F1298">
        <v>0.62739725999999996</v>
      </c>
      <c r="G1298">
        <v>0</v>
      </c>
    </row>
    <row r="1299" spans="1:7" x14ac:dyDescent="0.3">
      <c r="A1299">
        <v>15622</v>
      </c>
      <c r="B1299">
        <v>5.9</v>
      </c>
      <c r="C1299">
        <v>12</v>
      </c>
      <c r="D1299">
        <v>2</v>
      </c>
      <c r="E1299">
        <v>22</v>
      </c>
      <c r="F1299">
        <v>1.6191780819999999</v>
      </c>
      <c r="G1299">
        <v>0</v>
      </c>
    </row>
    <row r="1300" spans="1:7" x14ac:dyDescent="0.3">
      <c r="A1300">
        <v>16332</v>
      </c>
      <c r="B1300">
        <v>8.85</v>
      </c>
      <c r="C1300">
        <v>19</v>
      </c>
      <c r="D1300">
        <v>3</v>
      </c>
      <c r="E1300">
        <v>29</v>
      </c>
      <c r="F1300">
        <v>1.6</v>
      </c>
      <c r="G1300">
        <v>1</v>
      </c>
    </row>
    <row r="1301" spans="1:7" x14ac:dyDescent="0.3">
      <c r="A1301">
        <v>16815</v>
      </c>
      <c r="B1301">
        <v>2.95</v>
      </c>
      <c r="C1301">
        <v>3</v>
      </c>
      <c r="D1301">
        <v>1</v>
      </c>
      <c r="E1301">
        <v>21</v>
      </c>
      <c r="F1301">
        <v>1.454794521</v>
      </c>
      <c r="G1301">
        <v>0</v>
      </c>
    </row>
    <row r="1302" spans="1:7" x14ac:dyDescent="0.3">
      <c r="A1302">
        <v>17961</v>
      </c>
      <c r="B1302">
        <v>2.95</v>
      </c>
      <c r="C1302">
        <v>1</v>
      </c>
      <c r="D1302">
        <v>1</v>
      </c>
      <c r="E1302">
        <v>21</v>
      </c>
      <c r="F1302">
        <v>1.37260274</v>
      </c>
      <c r="G1302">
        <v>0</v>
      </c>
    </row>
    <row r="1303" spans="1:7" x14ac:dyDescent="0.3">
      <c r="A1303">
        <v>17962</v>
      </c>
      <c r="B1303">
        <v>8.85</v>
      </c>
      <c r="C1303">
        <v>3</v>
      </c>
      <c r="D1303">
        <v>3</v>
      </c>
      <c r="E1303">
        <v>13</v>
      </c>
      <c r="F1303">
        <v>1.890410959</v>
      </c>
      <c r="G1303">
        <v>1</v>
      </c>
    </row>
    <row r="1304" spans="1:7" x14ac:dyDescent="0.3">
      <c r="A1304">
        <v>18065</v>
      </c>
      <c r="B1304">
        <v>21.6</v>
      </c>
      <c r="C1304">
        <v>184</v>
      </c>
      <c r="D1304">
        <v>8</v>
      </c>
      <c r="E1304">
        <v>25</v>
      </c>
      <c r="F1304">
        <v>1.6109589040000001</v>
      </c>
      <c r="G1304">
        <v>1</v>
      </c>
    </row>
    <row r="1305" spans="1:7" x14ac:dyDescent="0.3">
      <c r="A1305">
        <v>18216</v>
      </c>
      <c r="B1305">
        <v>2.95</v>
      </c>
      <c r="C1305">
        <v>6</v>
      </c>
      <c r="D1305">
        <v>1</v>
      </c>
      <c r="E1305">
        <v>8</v>
      </c>
      <c r="F1305">
        <v>7.1232877E-2</v>
      </c>
      <c r="G1305">
        <v>0</v>
      </c>
    </row>
    <row r="1306" spans="1:7" x14ac:dyDescent="0.3">
      <c r="A1306">
        <v>12477</v>
      </c>
      <c r="B1306">
        <v>2.95</v>
      </c>
      <c r="C1306">
        <v>6</v>
      </c>
      <c r="D1306">
        <v>1</v>
      </c>
      <c r="E1306">
        <v>2</v>
      </c>
      <c r="F1306">
        <v>1.4246575340000001</v>
      </c>
      <c r="G1306">
        <v>0</v>
      </c>
    </row>
    <row r="1307" spans="1:7" x14ac:dyDescent="0.3">
      <c r="A1307">
        <v>14161</v>
      </c>
      <c r="B1307">
        <v>11.8</v>
      </c>
      <c r="C1307">
        <v>18</v>
      </c>
      <c r="D1307">
        <v>4</v>
      </c>
      <c r="E1307">
        <v>14</v>
      </c>
      <c r="F1307">
        <v>1.726027397</v>
      </c>
      <c r="G1307">
        <v>1</v>
      </c>
    </row>
    <row r="1308" spans="1:7" x14ac:dyDescent="0.3">
      <c r="A1308">
        <v>15502</v>
      </c>
      <c r="B1308">
        <v>8.0500000000000007</v>
      </c>
      <c r="C1308">
        <v>83</v>
      </c>
      <c r="D1308">
        <v>3</v>
      </c>
      <c r="E1308">
        <v>27</v>
      </c>
      <c r="F1308">
        <v>1.18630137</v>
      </c>
      <c r="G1308">
        <v>1</v>
      </c>
    </row>
    <row r="1309" spans="1:7" x14ac:dyDescent="0.3">
      <c r="A1309">
        <v>15955</v>
      </c>
      <c r="B1309">
        <v>2.95</v>
      </c>
      <c r="C1309">
        <v>12</v>
      </c>
      <c r="D1309">
        <v>1</v>
      </c>
      <c r="E1309">
        <v>10</v>
      </c>
      <c r="F1309">
        <v>0.65205479499999996</v>
      </c>
      <c r="G1309">
        <v>0</v>
      </c>
    </row>
    <row r="1310" spans="1:7" x14ac:dyDescent="0.3">
      <c r="A1310">
        <v>16525</v>
      </c>
      <c r="B1310">
        <v>22.95</v>
      </c>
      <c r="C1310">
        <v>288</v>
      </c>
      <c r="D1310">
        <v>9</v>
      </c>
      <c r="E1310">
        <v>20</v>
      </c>
      <c r="F1310">
        <v>1.624657534</v>
      </c>
      <c r="G1310">
        <v>1</v>
      </c>
    </row>
    <row r="1311" spans="1:7" x14ac:dyDescent="0.3">
      <c r="A1311">
        <v>16652</v>
      </c>
      <c r="B1311">
        <v>2.5499999999999998</v>
      </c>
      <c r="C1311">
        <v>32</v>
      </c>
      <c r="D1311">
        <v>1</v>
      </c>
      <c r="E1311">
        <v>26</v>
      </c>
      <c r="F1311">
        <v>1.273972603</v>
      </c>
      <c r="G1311">
        <v>0</v>
      </c>
    </row>
    <row r="1312" spans="1:7" x14ac:dyDescent="0.3">
      <c r="A1312">
        <v>16977</v>
      </c>
      <c r="B1312">
        <v>5.9</v>
      </c>
      <c r="C1312">
        <v>8</v>
      </c>
      <c r="D1312">
        <v>2</v>
      </c>
      <c r="E1312">
        <v>9</v>
      </c>
      <c r="F1312">
        <v>1.068493151</v>
      </c>
      <c r="G1312">
        <v>0</v>
      </c>
    </row>
    <row r="1313" spans="1:7" x14ac:dyDescent="0.3">
      <c r="A1313">
        <v>17841</v>
      </c>
      <c r="B1313">
        <v>85.55</v>
      </c>
      <c r="C1313">
        <v>78</v>
      </c>
      <c r="D1313">
        <v>29</v>
      </c>
      <c r="E1313">
        <v>31</v>
      </c>
      <c r="F1313">
        <v>9.3150684999999997E-2</v>
      </c>
      <c r="G1313">
        <v>1</v>
      </c>
    </row>
    <row r="1314" spans="1:7" x14ac:dyDescent="0.3">
      <c r="A1314">
        <v>13280</v>
      </c>
      <c r="B1314">
        <v>5.9</v>
      </c>
      <c r="C1314">
        <v>12</v>
      </c>
      <c r="D1314">
        <v>2</v>
      </c>
      <c r="E1314">
        <v>25</v>
      </c>
      <c r="F1314">
        <v>1.0246575339999999</v>
      </c>
      <c r="G1314">
        <v>0</v>
      </c>
    </row>
    <row r="1315" spans="1:7" x14ac:dyDescent="0.3">
      <c r="A1315">
        <v>13541</v>
      </c>
      <c r="B1315">
        <v>2.5499999999999998</v>
      </c>
      <c r="C1315">
        <v>64</v>
      </c>
      <c r="D1315">
        <v>1</v>
      </c>
      <c r="E1315">
        <v>18</v>
      </c>
      <c r="F1315">
        <v>1.547945205</v>
      </c>
      <c r="G1315">
        <v>0</v>
      </c>
    </row>
    <row r="1316" spans="1:7" x14ac:dyDescent="0.3">
      <c r="A1316">
        <v>13607</v>
      </c>
      <c r="B1316">
        <v>2.95</v>
      </c>
      <c r="C1316">
        <v>3</v>
      </c>
      <c r="D1316">
        <v>1</v>
      </c>
      <c r="E1316">
        <v>30</v>
      </c>
      <c r="F1316">
        <v>9.5890410999999995E-2</v>
      </c>
      <c r="G1316">
        <v>0</v>
      </c>
    </row>
    <row r="1317" spans="1:7" x14ac:dyDescent="0.3">
      <c r="A1317">
        <v>13894</v>
      </c>
      <c r="B1317">
        <v>2.95</v>
      </c>
      <c r="C1317">
        <v>6</v>
      </c>
      <c r="D1317">
        <v>1</v>
      </c>
      <c r="E1317">
        <v>16</v>
      </c>
      <c r="F1317">
        <v>4.9315067999999997E-2</v>
      </c>
      <c r="G1317">
        <v>0</v>
      </c>
    </row>
    <row r="1318" spans="1:7" x14ac:dyDescent="0.3">
      <c r="A1318">
        <v>14239</v>
      </c>
      <c r="B1318">
        <v>26.55</v>
      </c>
      <c r="C1318">
        <v>96</v>
      </c>
      <c r="D1318">
        <v>9</v>
      </c>
      <c r="E1318">
        <v>28</v>
      </c>
      <c r="F1318">
        <v>0.76438356200000002</v>
      </c>
      <c r="G1318">
        <v>1</v>
      </c>
    </row>
    <row r="1319" spans="1:7" x14ac:dyDescent="0.3">
      <c r="A1319">
        <v>15807</v>
      </c>
      <c r="B1319">
        <v>2.95</v>
      </c>
      <c r="C1319">
        <v>12</v>
      </c>
      <c r="D1319">
        <v>1</v>
      </c>
      <c r="E1319">
        <v>23</v>
      </c>
      <c r="F1319">
        <v>0.19726027400000001</v>
      </c>
      <c r="G1319">
        <v>0</v>
      </c>
    </row>
    <row r="1320" spans="1:7" x14ac:dyDescent="0.3">
      <c r="A1320">
        <v>15952</v>
      </c>
      <c r="B1320">
        <v>2.95</v>
      </c>
      <c r="C1320">
        <v>3</v>
      </c>
      <c r="D1320">
        <v>1</v>
      </c>
      <c r="E1320">
        <v>3</v>
      </c>
      <c r="F1320">
        <v>0.42191780800000001</v>
      </c>
      <c r="G1320">
        <v>0</v>
      </c>
    </row>
    <row r="1321" spans="1:7" x14ac:dyDescent="0.3">
      <c r="A1321">
        <v>16344</v>
      </c>
      <c r="B1321">
        <v>2.95</v>
      </c>
      <c r="C1321">
        <v>6</v>
      </c>
      <c r="D1321">
        <v>1</v>
      </c>
      <c r="E1321">
        <v>9</v>
      </c>
      <c r="F1321">
        <v>1.8164383559999999</v>
      </c>
      <c r="G1321">
        <v>0</v>
      </c>
    </row>
    <row r="1322" spans="1:7" x14ac:dyDescent="0.3">
      <c r="A1322">
        <v>18198</v>
      </c>
      <c r="B1322">
        <v>2.95</v>
      </c>
      <c r="C1322">
        <v>12</v>
      </c>
      <c r="D1322">
        <v>1</v>
      </c>
      <c r="E1322">
        <v>7</v>
      </c>
      <c r="F1322">
        <v>0.90684931499999999</v>
      </c>
      <c r="G1322">
        <v>0</v>
      </c>
    </row>
    <row r="1323" spans="1:7" x14ac:dyDescent="0.3">
      <c r="A1323">
        <v>13949</v>
      </c>
      <c r="B1323">
        <v>2.95</v>
      </c>
      <c r="C1323">
        <v>6</v>
      </c>
      <c r="D1323">
        <v>1</v>
      </c>
      <c r="E1323">
        <v>5</v>
      </c>
      <c r="F1323">
        <v>0.16438356200000001</v>
      </c>
      <c r="G1323">
        <v>0</v>
      </c>
    </row>
    <row r="1324" spans="1:7" x14ac:dyDescent="0.3">
      <c r="A1324">
        <v>14043</v>
      </c>
      <c r="B1324">
        <v>2.95</v>
      </c>
      <c r="C1324">
        <v>5</v>
      </c>
      <c r="D1324">
        <v>1</v>
      </c>
      <c r="E1324">
        <v>5</v>
      </c>
      <c r="F1324">
        <v>1.3315068489999999</v>
      </c>
      <c r="G1324">
        <v>0</v>
      </c>
    </row>
    <row r="1325" spans="1:7" x14ac:dyDescent="0.3">
      <c r="A1325">
        <v>15009</v>
      </c>
      <c r="B1325">
        <v>2.95</v>
      </c>
      <c r="C1325">
        <v>1</v>
      </c>
      <c r="D1325">
        <v>1</v>
      </c>
      <c r="E1325">
        <v>14</v>
      </c>
      <c r="F1325">
        <v>5.4794520999999999E-2</v>
      </c>
      <c r="G1325">
        <v>0</v>
      </c>
    </row>
    <row r="1326" spans="1:7" x14ac:dyDescent="0.3">
      <c r="A1326">
        <v>12820</v>
      </c>
      <c r="B1326">
        <v>8.85</v>
      </c>
      <c r="C1326">
        <v>24</v>
      </c>
      <c r="D1326">
        <v>3</v>
      </c>
      <c r="E1326">
        <v>23</v>
      </c>
      <c r="F1326">
        <v>1.3671232879999999</v>
      </c>
      <c r="G1326">
        <v>1</v>
      </c>
    </row>
    <row r="1327" spans="1:7" x14ac:dyDescent="0.3">
      <c r="A1327">
        <v>13555</v>
      </c>
      <c r="B1327">
        <v>7.65</v>
      </c>
      <c r="C1327">
        <v>96</v>
      </c>
      <c r="D1327">
        <v>3</v>
      </c>
      <c r="E1327">
        <v>26</v>
      </c>
      <c r="F1327">
        <v>1.021917808</v>
      </c>
      <c r="G1327">
        <v>1</v>
      </c>
    </row>
    <row r="1328" spans="1:7" x14ac:dyDescent="0.3">
      <c r="A1328">
        <v>13566</v>
      </c>
      <c r="B1328">
        <v>5.9</v>
      </c>
      <c r="C1328">
        <v>3</v>
      </c>
      <c r="D1328">
        <v>2</v>
      </c>
      <c r="E1328">
        <v>18</v>
      </c>
      <c r="F1328">
        <v>1.3808219180000001</v>
      </c>
      <c r="G1328">
        <v>0</v>
      </c>
    </row>
    <row r="1329" spans="1:7" x14ac:dyDescent="0.3">
      <c r="A1329">
        <v>14092</v>
      </c>
      <c r="B1329">
        <v>32.450000000000003</v>
      </c>
      <c r="C1329">
        <v>126</v>
      </c>
      <c r="D1329">
        <v>11</v>
      </c>
      <c r="E1329">
        <v>31</v>
      </c>
      <c r="F1329">
        <v>0.34520547899999998</v>
      </c>
      <c r="G1329">
        <v>1</v>
      </c>
    </row>
    <row r="1330" spans="1:7" x14ac:dyDescent="0.3">
      <c r="A1330">
        <v>14136</v>
      </c>
      <c r="B1330">
        <v>11.8</v>
      </c>
      <c r="C1330">
        <v>24</v>
      </c>
      <c r="D1330">
        <v>4</v>
      </c>
      <c r="E1330">
        <v>15</v>
      </c>
      <c r="F1330">
        <v>1.8849315069999999</v>
      </c>
      <c r="G1330">
        <v>1</v>
      </c>
    </row>
    <row r="1331" spans="1:7" x14ac:dyDescent="0.3">
      <c r="A1331">
        <v>15324</v>
      </c>
      <c r="B1331">
        <v>2.95</v>
      </c>
      <c r="C1331">
        <v>12</v>
      </c>
      <c r="D1331">
        <v>1</v>
      </c>
      <c r="E1331">
        <v>7</v>
      </c>
      <c r="F1331">
        <v>1.9068493150000001</v>
      </c>
      <c r="G1331">
        <v>0</v>
      </c>
    </row>
    <row r="1332" spans="1:7" x14ac:dyDescent="0.3">
      <c r="A1332">
        <v>15600</v>
      </c>
      <c r="B1332">
        <v>8.85</v>
      </c>
      <c r="C1332">
        <v>36</v>
      </c>
      <c r="D1332">
        <v>3</v>
      </c>
      <c r="E1332">
        <v>25</v>
      </c>
      <c r="F1332">
        <v>1.6109589040000001</v>
      </c>
      <c r="G1332">
        <v>1</v>
      </c>
    </row>
    <row r="1333" spans="1:7" x14ac:dyDescent="0.3">
      <c r="A1333">
        <v>15624</v>
      </c>
      <c r="B1333">
        <v>8.85</v>
      </c>
      <c r="C1333">
        <v>24</v>
      </c>
      <c r="D1333">
        <v>3</v>
      </c>
      <c r="E1333">
        <v>27</v>
      </c>
      <c r="F1333">
        <v>0.356164384</v>
      </c>
      <c r="G1333">
        <v>1</v>
      </c>
    </row>
    <row r="1334" spans="1:7" x14ac:dyDescent="0.3">
      <c r="A1334">
        <v>16246</v>
      </c>
      <c r="B1334">
        <v>2.95</v>
      </c>
      <c r="C1334">
        <v>3</v>
      </c>
      <c r="D1334">
        <v>1</v>
      </c>
      <c r="E1334">
        <v>6</v>
      </c>
      <c r="F1334">
        <v>1.2438356159999999</v>
      </c>
      <c r="G1334">
        <v>0</v>
      </c>
    </row>
    <row r="1335" spans="1:7" x14ac:dyDescent="0.3">
      <c r="A1335">
        <v>16347</v>
      </c>
      <c r="B1335">
        <v>2.95</v>
      </c>
      <c r="C1335">
        <v>4</v>
      </c>
      <c r="D1335">
        <v>1</v>
      </c>
      <c r="E1335">
        <v>1</v>
      </c>
      <c r="F1335">
        <v>1.6767123289999999</v>
      </c>
      <c r="G1335">
        <v>0</v>
      </c>
    </row>
    <row r="1336" spans="1:7" x14ac:dyDescent="0.3">
      <c r="A1336">
        <v>17516</v>
      </c>
      <c r="B1336">
        <v>5.9</v>
      </c>
      <c r="C1336">
        <v>5</v>
      </c>
      <c r="D1336">
        <v>2</v>
      </c>
      <c r="E1336">
        <v>26</v>
      </c>
      <c r="F1336">
        <v>1.021917808</v>
      </c>
      <c r="G1336">
        <v>0</v>
      </c>
    </row>
    <row r="1337" spans="1:7" x14ac:dyDescent="0.3">
      <c r="A1337">
        <v>18116</v>
      </c>
      <c r="B1337">
        <v>32.450000000000003</v>
      </c>
      <c r="C1337">
        <v>38</v>
      </c>
      <c r="D1337">
        <v>11</v>
      </c>
      <c r="E1337">
        <v>31</v>
      </c>
      <c r="F1337">
        <v>1.0931506849999999</v>
      </c>
      <c r="G1337">
        <v>1</v>
      </c>
    </row>
    <row r="1338" spans="1:7" x14ac:dyDescent="0.3">
      <c r="A1338">
        <v>12869</v>
      </c>
      <c r="B1338">
        <v>2.5499999999999998</v>
      </c>
      <c r="C1338">
        <v>32</v>
      </c>
      <c r="D1338">
        <v>1</v>
      </c>
      <c r="E1338">
        <v>27</v>
      </c>
      <c r="F1338">
        <v>1.8520547949999999</v>
      </c>
      <c r="G1338">
        <v>0</v>
      </c>
    </row>
    <row r="1339" spans="1:7" x14ac:dyDescent="0.3">
      <c r="A1339">
        <v>13400</v>
      </c>
      <c r="B1339">
        <v>2.95</v>
      </c>
      <c r="C1339">
        <v>6</v>
      </c>
      <c r="D1339">
        <v>1</v>
      </c>
      <c r="E1339">
        <v>6</v>
      </c>
      <c r="F1339">
        <v>1.580821918</v>
      </c>
      <c r="G1339">
        <v>0</v>
      </c>
    </row>
    <row r="1340" spans="1:7" x14ac:dyDescent="0.3">
      <c r="A1340">
        <v>14221</v>
      </c>
      <c r="B1340">
        <v>17.7</v>
      </c>
      <c r="C1340">
        <v>36</v>
      </c>
      <c r="D1340">
        <v>6</v>
      </c>
      <c r="E1340">
        <v>26</v>
      </c>
      <c r="F1340">
        <v>1.273972603</v>
      </c>
      <c r="G1340">
        <v>1</v>
      </c>
    </row>
    <row r="1341" spans="1:7" x14ac:dyDescent="0.3">
      <c r="A1341">
        <v>14583</v>
      </c>
      <c r="B1341">
        <v>8.85</v>
      </c>
      <c r="C1341">
        <v>3</v>
      </c>
      <c r="D1341">
        <v>3</v>
      </c>
      <c r="E1341">
        <v>27</v>
      </c>
      <c r="F1341">
        <v>0.43835616399999999</v>
      </c>
      <c r="G1341">
        <v>1</v>
      </c>
    </row>
    <row r="1342" spans="1:7" x14ac:dyDescent="0.3">
      <c r="A1342">
        <v>16222</v>
      </c>
      <c r="B1342">
        <v>5.9</v>
      </c>
      <c r="C1342">
        <v>12</v>
      </c>
      <c r="D1342">
        <v>2</v>
      </c>
      <c r="E1342">
        <v>25</v>
      </c>
      <c r="F1342">
        <v>0.85753424700000003</v>
      </c>
      <c r="G1342">
        <v>0</v>
      </c>
    </row>
    <row r="1343" spans="1:7" x14ac:dyDescent="0.3">
      <c r="A1343">
        <v>16869</v>
      </c>
      <c r="B1343">
        <v>2.95</v>
      </c>
      <c r="C1343">
        <v>5</v>
      </c>
      <c r="D1343">
        <v>1</v>
      </c>
      <c r="E1343">
        <v>17</v>
      </c>
      <c r="F1343">
        <v>0.465753425</v>
      </c>
      <c r="G1343">
        <v>0</v>
      </c>
    </row>
    <row r="1344" spans="1:7" x14ac:dyDescent="0.3">
      <c r="A1344">
        <v>12848</v>
      </c>
      <c r="B1344">
        <v>2.95</v>
      </c>
      <c r="C1344">
        <v>10</v>
      </c>
      <c r="D1344">
        <v>1</v>
      </c>
      <c r="E1344">
        <v>2</v>
      </c>
      <c r="F1344">
        <v>1.835616438</v>
      </c>
      <c r="G1344">
        <v>0</v>
      </c>
    </row>
    <row r="1345" spans="1:7" x14ac:dyDescent="0.3">
      <c r="A1345">
        <v>12945</v>
      </c>
      <c r="B1345">
        <v>2.95</v>
      </c>
      <c r="C1345">
        <v>6</v>
      </c>
      <c r="D1345">
        <v>1</v>
      </c>
      <c r="E1345">
        <v>24</v>
      </c>
      <c r="F1345">
        <v>0.77534246600000001</v>
      </c>
      <c r="G1345">
        <v>0</v>
      </c>
    </row>
    <row r="1346" spans="1:7" x14ac:dyDescent="0.3">
      <c r="A1346">
        <v>13037</v>
      </c>
      <c r="B1346">
        <v>2.95</v>
      </c>
      <c r="C1346">
        <v>6</v>
      </c>
      <c r="D1346">
        <v>1</v>
      </c>
      <c r="E1346">
        <v>5</v>
      </c>
      <c r="F1346">
        <v>1.079452055</v>
      </c>
      <c r="G1346">
        <v>0</v>
      </c>
    </row>
    <row r="1347" spans="1:7" x14ac:dyDescent="0.3">
      <c r="A1347">
        <v>14670</v>
      </c>
      <c r="B1347">
        <v>5.9</v>
      </c>
      <c r="C1347">
        <v>3</v>
      </c>
      <c r="D1347">
        <v>2</v>
      </c>
      <c r="E1347">
        <v>4</v>
      </c>
      <c r="F1347">
        <v>0.75342465800000002</v>
      </c>
      <c r="G1347">
        <v>0</v>
      </c>
    </row>
    <row r="1348" spans="1:7" x14ac:dyDescent="0.3">
      <c r="A1348">
        <v>15303</v>
      </c>
      <c r="B1348">
        <v>8.85</v>
      </c>
      <c r="C1348">
        <v>36</v>
      </c>
      <c r="D1348">
        <v>3</v>
      </c>
      <c r="E1348">
        <v>25</v>
      </c>
      <c r="F1348">
        <v>1.857534247</v>
      </c>
      <c r="G1348">
        <v>1</v>
      </c>
    </row>
    <row r="1349" spans="1:7" x14ac:dyDescent="0.3">
      <c r="A1349">
        <v>15312</v>
      </c>
      <c r="B1349">
        <v>17.3</v>
      </c>
      <c r="C1349">
        <v>92</v>
      </c>
      <c r="D1349">
        <v>6</v>
      </c>
      <c r="E1349">
        <v>28</v>
      </c>
      <c r="F1349">
        <v>0.26849315099999999</v>
      </c>
      <c r="G1349">
        <v>1</v>
      </c>
    </row>
    <row r="1350" spans="1:7" x14ac:dyDescent="0.3">
      <c r="A1350">
        <v>16259</v>
      </c>
      <c r="B1350">
        <v>2.95</v>
      </c>
      <c r="C1350">
        <v>1</v>
      </c>
      <c r="D1350">
        <v>1</v>
      </c>
      <c r="E1350">
        <v>25</v>
      </c>
      <c r="F1350">
        <v>1.109589041</v>
      </c>
      <c r="G1350">
        <v>0</v>
      </c>
    </row>
    <row r="1351" spans="1:7" x14ac:dyDescent="0.3">
      <c r="A1351">
        <v>17441</v>
      </c>
      <c r="B1351">
        <v>2.95</v>
      </c>
      <c r="C1351">
        <v>6</v>
      </c>
      <c r="D1351">
        <v>1</v>
      </c>
      <c r="E1351">
        <v>7</v>
      </c>
      <c r="F1351">
        <v>1.991780822</v>
      </c>
      <c r="G1351">
        <v>0</v>
      </c>
    </row>
    <row r="1352" spans="1:7" x14ac:dyDescent="0.3">
      <c r="A1352">
        <v>18125</v>
      </c>
      <c r="B1352">
        <v>8.85</v>
      </c>
      <c r="C1352">
        <v>17</v>
      </c>
      <c r="D1352">
        <v>3</v>
      </c>
      <c r="E1352">
        <v>27</v>
      </c>
      <c r="F1352">
        <v>0.85205479500000003</v>
      </c>
      <c r="G1352">
        <v>1</v>
      </c>
    </row>
    <row r="1353" spans="1:7" x14ac:dyDescent="0.3">
      <c r="A1353">
        <v>15601</v>
      </c>
      <c r="B1353">
        <v>49.75</v>
      </c>
      <c r="C1353">
        <v>272</v>
      </c>
      <c r="D1353">
        <v>17</v>
      </c>
      <c r="E1353">
        <v>27</v>
      </c>
      <c r="F1353">
        <v>1.605479452</v>
      </c>
      <c r="G1353">
        <v>1</v>
      </c>
    </row>
    <row r="1354" spans="1:7" x14ac:dyDescent="0.3">
      <c r="A1354">
        <v>15774</v>
      </c>
      <c r="B1354">
        <v>23.6</v>
      </c>
      <c r="C1354">
        <v>52</v>
      </c>
      <c r="D1354">
        <v>8</v>
      </c>
      <c r="E1354">
        <v>21</v>
      </c>
      <c r="F1354">
        <v>1.7835616439999999</v>
      </c>
      <c r="G1354">
        <v>1</v>
      </c>
    </row>
    <row r="1355" spans="1:7" x14ac:dyDescent="0.3">
      <c r="A1355">
        <v>17239</v>
      </c>
      <c r="B1355">
        <v>8.0500000000000007</v>
      </c>
      <c r="C1355">
        <v>184</v>
      </c>
      <c r="D1355">
        <v>3</v>
      </c>
      <c r="E1355">
        <v>31</v>
      </c>
      <c r="F1355">
        <v>0.84109588999999996</v>
      </c>
      <c r="G1355">
        <v>1</v>
      </c>
    </row>
    <row r="1356" spans="1:7" x14ac:dyDescent="0.3">
      <c r="A1356">
        <v>13269</v>
      </c>
      <c r="B1356">
        <v>2.95</v>
      </c>
      <c r="C1356">
        <v>3</v>
      </c>
      <c r="D1356">
        <v>1</v>
      </c>
      <c r="E1356">
        <v>3</v>
      </c>
      <c r="F1356">
        <v>0.67123287700000001</v>
      </c>
      <c r="G1356">
        <v>0</v>
      </c>
    </row>
    <row r="1357" spans="1:7" x14ac:dyDescent="0.3">
      <c r="A1357">
        <v>14895</v>
      </c>
      <c r="B1357">
        <v>14.35</v>
      </c>
      <c r="C1357">
        <v>56</v>
      </c>
      <c r="D1357">
        <v>5</v>
      </c>
      <c r="E1357">
        <v>22</v>
      </c>
      <c r="F1357">
        <v>0.780821918</v>
      </c>
      <c r="G1357">
        <v>1</v>
      </c>
    </row>
    <row r="1358" spans="1:7" x14ac:dyDescent="0.3">
      <c r="A1358">
        <v>15854</v>
      </c>
      <c r="B1358">
        <v>14.75</v>
      </c>
      <c r="C1358">
        <v>28</v>
      </c>
      <c r="D1358">
        <v>5</v>
      </c>
      <c r="E1358">
        <v>24</v>
      </c>
      <c r="F1358">
        <v>1.0273972600000001</v>
      </c>
      <c r="G1358">
        <v>1</v>
      </c>
    </row>
    <row r="1359" spans="1:7" x14ac:dyDescent="0.3">
      <c r="A1359">
        <v>16019</v>
      </c>
      <c r="B1359">
        <v>20.399999999999999</v>
      </c>
      <c r="C1359">
        <v>288</v>
      </c>
      <c r="D1359">
        <v>8</v>
      </c>
      <c r="E1359">
        <v>29</v>
      </c>
      <c r="F1359">
        <v>1.6849315069999999</v>
      </c>
      <c r="G1359">
        <v>1</v>
      </c>
    </row>
    <row r="1360" spans="1:7" x14ac:dyDescent="0.3">
      <c r="A1360">
        <v>16206</v>
      </c>
      <c r="B1360">
        <v>20.65</v>
      </c>
      <c r="C1360">
        <v>58</v>
      </c>
      <c r="D1360">
        <v>7</v>
      </c>
      <c r="E1360">
        <v>28</v>
      </c>
      <c r="F1360">
        <v>1.353424658</v>
      </c>
      <c r="G1360">
        <v>1</v>
      </c>
    </row>
    <row r="1361" spans="1:7" x14ac:dyDescent="0.3">
      <c r="A1361">
        <v>16444</v>
      </c>
      <c r="B1361">
        <v>26.55</v>
      </c>
      <c r="C1361">
        <v>31</v>
      </c>
      <c r="D1361">
        <v>9</v>
      </c>
      <c r="E1361">
        <v>31</v>
      </c>
      <c r="F1361">
        <v>1.0931506849999999</v>
      </c>
      <c r="G1361">
        <v>1</v>
      </c>
    </row>
    <row r="1362" spans="1:7" x14ac:dyDescent="0.3">
      <c r="A1362">
        <v>18101</v>
      </c>
      <c r="B1362">
        <v>2.95</v>
      </c>
      <c r="C1362">
        <v>2</v>
      </c>
      <c r="D1362">
        <v>1</v>
      </c>
      <c r="E1362">
        <v>17</v>
      </c>
      <c r="F1362">
        <v>1.0465753419999999</v>
      </c>
      <c r="G1362">
        <v>0</v>
      </c>
    </row>
    <row r="1363" spans="1:7" x14ac:dyDescent="0.3">
      <c r="A1363">
        <v>12855</v>
      </c>
      <c r="B1363">
        <v>2.95</v>
      </c>
      <c r="C1363">
        <v>1</v>
      </c>
      <c r="D1363">
        <v>1</v>
      </c>
      <c r="E1363">
        <v>10</v>
      </c>
      <c r="F1363">
        <v>1.065753425</v>
      </c>
      <c r="G1363">
        <v>0</v>
      </c>
    </row>
    <row r="1364" spans="1:7" x14ac:dyDescent="0.3">
      <c r="A1364">
        <v>14655</v>
      </c>
      <c r="B1364">
        <v>2.95</v>
      </c>
      <c r="C1364">
        <v>12</v>
      </c>
      <c r="D1364">
        <v>1</v>
      </c>
      <c r="E1364">
        <v>17</v>
      </c>
      <c r="F1364">
        <v>4.6575341999999999E-2</v>
      </c>
      <c r="G1364">
        <v>0</v>
      </c>
    </row>
    <row r="1365" spans="1:7" x14ac:dyDescent="0.3">
      <c r="A1365">
        <v>16474</v>
      </c>
      <c r="B1365">
        <v>8.85</v>
      </c>
      <c r="C1365">
        <v>6</v>
      </c>
      <c r="D1365">
        <v>3</v>
      </c>
      <c r="E1365">
        <v>17</v>
      </c>
      <c r="F1365">
        <v>0.38356164399999998</v>
      </c>
      <c r="G1365">
        <v>1</v>
      </c>
    </row>
    <row r="1366" spans="1:7" x14ac:dyDescent="0.3">
      <c r="A1366">
        <v>16563</v>
      </c>
      <c r="B1366">
        <v>10.199999999999999</v>
      </c>
      <c r="C1366">
        <v>128</v>
      </c>
      <c r="D1366">
        <v>4</v>
      </c>
      <c r="E1366">
        <v>27</v>
      </c>
      <c r="F1366">
        <v>1.438356164</v>
      </c>
      <c r="G1366">
        <v>1</v>
      </c>
    </row>
    <row r="1367" spans="1:7" x14ac:dyDescent="0.3">
      <c r="A1367">
        <v>16787</v>
      </c>
      <c r="B1367">
        <v>8.85</v>
      </c>
      <c r="C1367">
        <v>11</v>
      </c>
      <c r="D1367">
        <v>3</v>
      </c>
      <c r="E1367">
        <v>28</v>
      </c>
      <c r="F1367">
        <v>1.6876712330000001</v>
      </c>
      <c r="G1367">
        <v>1</v>
      </c>
    </row>
    <row r="1368" spans="1:7" x14ac:dyDescent="0.3">
      <c r="A1368">
        <v>13598</v>
      </c>
      <c r="B1368">
        <v>5.5</v>
      </c>
      <c r="C1368">
        <v>35</v>
      </c>
      <c r="D1368">
        <v>2</v>
      </c>
      <c r="E1368">
        <v>26</v>
      </c>
      <c r="F1368">
        <v>1.769863014</v>
      </c>
      <c r="G1368">
        <v>0</v>
      </c>
    </row>
    <row r="1369" spans="1:7" x14ac:dyDescent="0.3">
      <c r="A1369">
        <v>14432</v>
      </c>
      <c r="B1369">
        <v>11.8</v>
      </c>
      <c r="C1369">
        <v>34</v>
      </c>
      <c r="D1369">
        <v>4</v>
      </c>
      <c r="E1369">
        <v>23</v>
      </c>
      <c r="F1369">
        <v>0.11506849299999999</v>
      </c>
      <c r="G1369">
        <v>1</v>
      </c>
    </row>
    <row r="1370" spans="1:7" x14ac:dyDescent="0.3">
      <c r="A1370">
        <v>14711</v>
      </c>
      <c r="B1370">
        <v>5.9</v>
      </c>
      <c r="C1370">
        <v>4</v>
      </c>
      <c r="D1370">
        <v>2</v>
      </c>
      <c r="E1370">
        <v>15</v>
      </c>
      <c r="F1370">
        <v>5.2054795000000001E-2</v>
      </c>
      <c r="G1370">
        <v>0</v>
      </c>
    </row>
    <row r="1371" spans="1:7" x14ac:dyDescent="0.3">
      <c r="A1371">
        <v>14766</v>
      </c>
      <c r="B1371">
        <v>2.95</v>
      </c>
      <c r="C1371">
        <v>12</v>
      </c>
      <c r="D1371">
        <v>1</v>
      </c>
      <c r="E1371">
        <v>28</v>
      </c>
      <c r="F1371">
        <v>0.68767123299999999</v>
      </c>
      <c r="G1371">
        <v>0</v>
      </c>
    </row>
    <row r="1372" spans="1:7" x14ac:dyDescent="0.3">
      <c r="A1372">
        <v>15965</v>
      </c>
      <c r="B1372">
        <v>23.2</v>
      </c>
      <c r="C1372">
        <v>119</v>
      </c>
      <c r="D1372">
        <v>8</v>
      </c>
      <c r="E1372">
        <v>22</v>
      </c>
      <c r="F1372">
        <v>3.2876712000000002E-2</v>
      </c>
      <c r="G1372">
        <v>1</v>
      </c>
    </row>
    <row r="1373" spans="1:7" x14ac:dyDescent="0.3">
      <c r="A1373">
        <v>16901</v>
      </c>
      <c r="B1373">
        <v>2.95</v>
      </c>
      <c r="C1373">
        <v>3</v>
      </c>
      <c r="D1373">
        <v>1</v>
      </c>
      <c r="E1373">
        <v>10</v>
      </c>
      <c r="F1373">
        <v>1.9835616439999999</v>
      </c>
      <c r="G1373">
        <v>0</v>
      </c>
    </row>
    <row r="1374" spans="1:7" x14ac:dyDescent="0.3">
      <c r="A1374">
        <v>17051</v>
      </c>
      <c r="B1374">
        <v>8.85</v>
      </c>
      <c r="C1374">
        <v>6</v>
      </c>
      <c r="D1374">
        <v>3</v>
      </c>
      <c r="E1374">
        <v>29</v>
      </c>
      <c r="F1374">
        <v>0.51780821899999996</v>
      </c>
      <c r="G1374">
        <v>1</v>
      </c>
    </row>
    <row r="1375" spans="1:7" x14ac:dyDescent="0.3">
      <c r="A1375">
        <v>17075</v>
      </c>
      <c r="B1375">
        <v>5.9</v>
      </c>
      <c r="C1375">
        <v>22</v>
      </c>
      <c r="D1375">
        <v>2</v>
      </c>
      <c r="E1375">
        <v>26</v>
      </c>
      <c r="F1375">
        <v>0.85479452099999997</v>
      </c>
      <c r="G1375">
        <v>0</v>
      </c>
    </row>
    <row r="1376" spans="1:7" x14ac:dyDescent="0.3">
      <c r="A1376">
        <v>17158</v>
      </c>
      <c r="B1376">
        <v>2.95</v>
      </c>
      <c r="C1376">
        <v>6</v>
      </c>
      <c r="D1376">
        <v>1</v>
      </c>
      <c r="E1376">
        <v>14</v>
      </c>
      <c r="F1376">
        <v>0.97260274000000002</v>
      </c>
      <c r="G1376">
        <v>0</v>
      </c>
    </row>
    <row r="1377" spans="1:7" x14ac:dyDescent="0.3">
      <c r="A1377">
        <v>12949</v>
      </c>
      <c r="B1377">
        <v>14.75</v>
      </c>
      <c r="C1377">
        <v>60</v>
      </c>
      <c r="D1377">
        <v>5</v>
      </c>
      <c r="E1377">
        <v>22</v>
      </c>
      <c r="F1377">
        <v>1.032876712</v>
      </c>
      <c r="G1377">
        <v>1</v>
      </c>
    </row>
    <row r="1378" spans="1:7" x14ac:dyDescent="0.3">
      <c r="A1378">
        <v>13515</v>
      </c>
      <c r="B1378">
        <v>11.4</v>
      </c>
      <c r="C1378">
        <v>56</v>
      </c>
      <c r="D1378">
        <v>4</v>
      </c>
      <c r="E1378">
        <v>28</v>
      </c>
      <c r="F1378">
        <v>0.183561644</v>
      </c>
      <c r="G1378">
        <v>1</v>
      </c>
    </row>
    <row r="1379" spans="1:7" x14ac:dyDescent="0.3">
      <c r="A1379">
        <v>13842</v>
      </c>
      <c r="B1379">
        <v>2.95</v>
      </c>
      <c r="C1379">
        <v>6</v>
      </c>
      <c r="D1379">
        <v>1</v>
      </c>
      <c r="E1379">
        <v>28</v>
      </c>
      <c r="F1379">
        <v>0.183561644</v>
      </c>
      <c r="G1379">
        <v>0</v>
      </c>
    </row>
    <row r="1380" spans="1:7" x14ac:dyDescent="0.3">
      <c r="A1380">
        <v>14294</v>
      </c>
      <c r="B1380">
        <v>2.95</v>
      </c>
      <c r="C1380">
        <v>6</v>
      </c>
      <c r="D1380">
        <v>1</v>
      </c>
      <c r="E1380">
        <v>28</v>
      </c>
      <c r="F1380">
        <v>1.1013698629999999</v>
      </c>
      <c r="G1380">
        <v>0</v>
      </c>
    </row>
    <row r="1381" spans="1:7" x14ac:dyDescent="0.3">
      <c r="A1381">
        <v>14343</v>
      </c>
      <c r="B1381">
        <v>14.75</v>
      </c>
      <c r="C1381">
        <v>17</v>
      </c>
      <c r="D1381">
        <v>5</v>
      </c>
      <c r="E1381">
        <v>18</v>
      </c>
      <c r="F1381">
        <v>1.3808219180000001</v>
      </c>
      <c r="G1381">
        <v>1</v>
      </c>
    </row>
    <row r="1382" spans="1:7" x14ac:dyDescent="0.3">
      <c r="A1382">
        <v>14810</v>
      </c>
      <c r="B1382">
        <v>8.85</v>
      </c>
      <c r="C1382">
        <v>7</v>
      </c>
      <c r="D1382">
        <v>3</v>
      </c>
      <c r="E1382">
        <v>27</v>
      </c>
      <c r="F1382">
        <v>0.76712328799999996</v>
      </c>
      <c r="G1382">
        <v>1</v>
      </c>
    </row>
    <row r="1383" spans="1:7" x14ac:dyDescent="0.3">
      <c r="A1383">
        <v>15240</v>
      </c>
      <c r="B1383">
        <v>20.65</v>
      </c>
      <c r="C1383">
        <v>72</v>
      </c>
      <c r="D1383">
        <v>7</v>
      </c>
      <c r="E1383">
        <v>25</v>
      </c>
      <c r="F1383">
        <v>1.4438356160000001</v>
      </c>
      <c r="G1383">
        <v>1</v>
      </c>
    </row>
    <row r="1384" spans="1:7" x14ac:dyDescent="0.3">
      <c r="A1384">
        <v>15723</v>
      </c>
      <c r="B1384">
        <v>2.95</v>
      </c>
      <c r="C1384">
        <v>1</v>
      </c>
      <c r="D1384">
        <v>1</v>
      </c>
      <c r="E1384">
        <v>14</v>
      </c>
      <c r="F1384">
        <v>1.5589041100000001</v>
      </c>
      <c r="G1384">
        <v>0</v>
      </c>
    </row>
    <row r="1385" spans="1:7" x14ac:dyDescent="0.3">
      <c r="A1385">
        <v>16602</v>
      </c>
      <c r="B1385">
        <v>5.9</v>
      </c>
      <c r="C1385">
        <v>12</v>
      </c>
      <c r="D1385">
        <v>2</v>
      </c>
      <c r="E1385">
        <v>16</v>
      </c>
      <c r="F1385">
        <v>1.0493150680000001</v>
      </c>
      <c r="G1385">
        <v>0</v>
      </c>
    </row>
    <row r="1386" spans="1:7" x14ac:dyDescent="0.3">
      <c r="A1386">
        <v>16939</v>
      </c>
      <c r="B1386">
        <v>2.95</v>
      </c>
      <c r="C1386">
        <v>15</v>
      </c>
      <c r="D1386">
        <v>1</v>
      </c>
      <c r="E1386">
        <v>28</v>
      </c>
      <c r="F1386">
        <v>1.7643835619999999</v>
      </c>
      <c r="G1386">
        <v>0</v>
      </c>
    </row>
    <row r="1387" spans="1:7" x14ac:dyDescent="0.3">
      <c r="A1387">
        <v>17977</v>
      </c>
      <c r="B1387">
        <v>2.95</v>
      </c>
      <c r="C1387">
        <v>5</v>
      </c>
      <c r="D1387">
        <v>1</v>
      </c>
      <c r="E1387">
        <v>4</v>
      </c>
      <c r="F1387">
        <v>1.0821917809999999</v>
      </c>
      <c r="G1387">
        <v>0</v>
      </c>
    </row>
    <row r="1388" spans="1:7" x14ac:dyDescent="0.3">
      <c r="A1388">
        <v>13445</v>
      </c>
      <c r="B1388">
        <v>2.5499999999999998</v>
      </c>
      <c r="C1388">
        <v>32</v>
      </c>
      <c r="D1388">
        <v>1</v>
      </c>
      <c r="E1388">
        <v>23</v>
      </c>
      <c r="F1388">
        <v>1.701369863</v>
      </c>
      <c r="G1388">
        <v>0</v>
      </c>
    </row>
    <row r="1389" spans="1:7" x14ac:dyDescent="0.3">
      <c r="A1389">
        <v>13530</v>
      </c>
      <c r="B1389">
        <v>2.95</v>
      </c>
      <c r="C1389">
        <v>12</v>
      </c>
      <c r="D1389">
        <v>1</v>
      </c>
      <c r="E1389">
        <v>15</v>
      </c>
      <c r="F1389">
        <v>1.723287671</v>
      </c>
      <c r="G1389">
        <v>0</v>
      </c>
    </row>
    <row r="1390" spans="1:7" x14ac:dyDescent="0.3">
      <c r="A1390">
        <v>13539</v>
      </c>
      <c r="B1390">
        <v>2.95</v>
      </c>
      <c r="C1390">
        <v>6</v>
      </c>
      <c r="D1390">
        <v>1</v>
      </c>
      <c r="E1390">
        <v>22</v>
      </c>
      <c r="F1390">
        <v>1.452054795</v>
      </c>
      <c r="G1390">
        <v>0</v>
      </c>
    </row>
    <row r="1391" spans="1:7" x14ac:dyDescent="0.3">
      <c r="A1391">
        <v>13733</v>
      </c>
      <c r="B1391">
        <v>5.9</v>
      </c>
      <c r="C1391">
        <v>12</v>
      </c>
      <c r="D1391">
        <v>2</v>
      </c>
      <c r="E1391">
        <v>25</v>
      </c>
      <c r="F1391">
        <v>1.109589041</v>
      </c>
      <c r="G1391">
        <v>0</v>
      </c>
    </row>
    <row r="1392" spans="1:7" x14ac:dyDescent="0.3">
      <c r="A1392">
        <v>14723</v>
      </c>
      <c r="B1392">
        <v>23.6</v>
      </c>
      <c r="C1392">
        <v>29</v>
      </c>
      <c r="D1392">
        <v>8</v>
      </c>
      <c r="E1392">
        <v>30</v>
      </c>
      <c r="F1392">
        <v>9.5890410999999995E-2</v>
      </c>
      <c r="G1392">
        <v>1</v>
      </c>
    </row>
    <row r="1393" spans="1:7" x14ac:dyDescent="0.3">
      <c r="A1393">
        <v>14936</v>
      </c>
      <c r="B1393">
        <v>8.85</v>
      </c>
      <c r="C1393">
        <v>24</v>
      </c>
      <c r="D1393">
        <v>3</v>
      </c>
      <c r="E1393">
        <v>6</v>
      </c>
      <c r="F1393">
        <v>7.6712328999999996E-2</v>
      </c>
      <c r="G1393">
        <v>1</v>
      </c>
    </row>
    <row r="1394" spans="1:7" x14ac:dyDescent="0.3">
      <c r="A1394">
        <v>15015</v>
      </c>
      <c r="B1394">
        <v>8.85</v>
      </c>
      <c r="C1394">
        <v>15</v>
      </c>
      <c r="D1394">
        <v>3</v>
      </c>
      <c r="E1394">
        <v>27</v>
      </c>
      <c r="F1394">
        <v>1.5232876710000001</v>
      </c>
      <c r="G1394">
        <v>1</v>
      </c>
    </row>
    <row r="1395" spans="1:7" x14ac:dyDescent="0.3">
      <c r="A1395">
        <v>15321</v>
      </c>
      <c r="B1395">
        <v>5.9</v>
      </c>
      <c r="C1395">
        <v>18</v>
      </c>
      <c r="D1395">
        <v>2</v>
      </c>
      <c r="E1395">
        <v>28</v>
      </c>
      <c r="F1395">
        <v>1.1835616440000001</v>
      </c>
      <c r="G1395">
        <v>0</v>
      </c>
    </row>
    <row r="1396" spans="1:7" x14ac:dyDescent="0.3">
      <c r="A1396">
        <v>16008</v>
      </c>
      <c r="B1396">
        <v>17.7</v>
      </c>
      <c r="C1396">
        <v>52</v>
      </c>
      <c r="D1396">
        <v>6</v>
      </c>
      <c r="E1396">
        <v>29</v>
      </c>
      <c r="F1396">
        <v>1.6</v>
      </c>
      <c r="G1396">
        <v>1</v>
      </c>
    </row>
    <row r="1397" spans="1:7" x14ac:dyDescent="0.3">
      <c r="A1397">
        <v>16392</v>
      </c>
      <c r="B1397">
        <v>2.95</v>
      </c>
      <c r="C1397">
        <v>1</v>
      </c>
      <c r="D1397">
        <v>1</v>
      </c>
      <c r="E1397">
        <v>22</v>
      </c>
      <c r="F1397">
        <v>1.117808219</v>
      </c>
      <c r="G1397">
        <v>0</v>
      </c>
    </row>
    <row r="1398" spans="1:7" x14ac:dyDescent="0.3">
      <c r="A1398">
        <v>16670</v>
      </c>
      <c r="B1398">
        <v>20.65</v>
      </c>
      <c r="C1398">
        <v>42</v>
      </c>
      <c r="D1398">
        <v>7</v>
      </c>
      <c r="E1398">
        <v>31</v>
      </c>
      <c r="F1398">
        <v>1.2602739730000001</v>
      </c>
      <c r="G1398">
        <v>1</v>
      </c>
    </row>
    <row r="1399" spans="1:7" x14ac:dyDescent="0.3">
      <c r="A1399">
        <v>17344</v>
      </c>
      <c r="B1399">
        <v>5.9</v>
      </c>
      <c r="C1399">
        <v>13</v>
      </c>
      <c r="D1399">
        <v>2</v>
      </c>
      <c r="E1399">
        <v>24</v>
      </c>
      <c r="F1399">
        <v>0.112328767</v>
      </c>
      <c r="G1399">
        <v>0</v>
      </c>
    </row>
    <row r="1400" spans="1:7" x14ac:dyDescent="0.3">
      <c r="A1400">
        <v>17611</v>
      </c>
      <c r="B1400">
        <v>5.9</v>
      </c>
      <c r="C1400">
        <v>9</v>
      </c>
      <c r="D1400">
        <v>2</v>
      </c>
      <c r="E1400">
        <v>22</v>
      </c>
      <c r="F1400">
        <v>0.536986301</v>
      </c>
      <c r="G1400">
        <v>0</v>
      </c>
    </row>
    <row r="1401" spans="1:7" x14ac:dyDescent="0.3">
      <c r="A1401">
        <v>18109</v>
      </c>
      <c r="B1401">
        <v>44.25</v>
      </c>
      <c r="C1401">
        <v>43</v>
      </c>
      <c r="D1401">
        <v>15</v>
      </c>
      <c r="E1401">
        <v>29</v>
      </c>
      <c r="F1401">
        <v>0.51780821899999996</v>
      </c>
      <c r="G1401">
        <v>1</v>
      </c>
    </row>
    <row r="1402" spans="1:7" x14ac:dyDescent="0.3">
      <c r="A1402">
        <v>13243</v>
      </c>
      <c r="B1402">
        <v>5.9</v>
      </c>
      <c r="C1402">
        <v>4</v>
      </c>
      <c r="D1402">
        <v>2</v>
      </c>
      <c r="E1402">
        <v>20</v>
      </c>
      <c r="F1402">
        <v>0.54246575299999999</v>
      </c>
      <c r="G1402">
        <v>0</v>
      </c>
    </row>
    <row r="1403" spans="1:7" x14ac:dyDescent="0.3">
      <c r="A1403">
        <v>14546</v>
      </c>
      <c r="B1403">
        <v>29.5</v>
      </c>
      <c r="C1403">
        <v>76</v>
      </c>
      <c r="D1403">
        <v>10</v>
      </c>
      <c r="E1403">
        <v>30</v>
      </c>
      <c r="F1403">
        <v>9.5890410999999995E-2</v>
      </c>
      <c r="G1403">
        <v>1</v>
      </c>
    </row>
    <row r="1404" spans="1:7" x14ac:dyDescent="0.3">
      <c r="A1404">
        <v>15425</v>
      </c>
      <c r="B1404">
        <v>5.9</v>
      </c>
      <c r="C1404">
        <v>7</v>
      </c>
      <c r="D1404">
        <v>2</v>
      </c>
      <c r="E1404">
        <v>21</v>
      </c>
      <c r="F1404">
        <v>1.7068493149999999</v>
      </c>
      <c r="G1404">
        <v>0</v>
      </c>
    </row>
    <row r="1405" spans="1:7" x14ac:dyDescent="0.3">
      <c r="A1405">
        <v>18144</v>
      </c>
      <c r="B1405">
        <v>7.65</v>
      </c>
      <c r="C1405">
        <v>96</v>
      </c>
      <c r="D1405">
        <v>3</v>
      </c>
      <c r="E1405">
        <v>25</v>
      </c>
      <c r="F1405">
        <v>1.276712329</v>
      </c>
      <c r="G1405">
        <v>1</v>
      </c>
    </row>
    <row r="1406" spans="1:7" x14ac:dyDescent="0.3">
      <c r="A1406">
        <v>13183</v>
      </c>
      <c r="B1406">
        <v>2.95</v>
      </c>
      <c r="C1406">
        <v>18</v>
      </c>
      <c r="D1406">
        <v>1</v>
      </c>
      <c r="E1406">
        <v>6</v>
      </c>
      <c r="F1406">
        <v>1.580821918</v>
      </c>
      <c r="G1406">
        <v>0</v>
      </c>
    </row>
    <row r="1407" spans="1:7" x14ac:dyDescent="0.3">
      <c r="A1407">
        <v>13835</v>
      </c>
      <c r="B1407">
        <v>5.9</v>
      </c>
      <c r="C1407">
        <v>12</v>
      </c>
      <c r="D1407">
        <v>2</v>
      </c>
      <c r="E1407">
        <v>14</v>
      </c>
      <c r="F1407">
        <v>5.4794520999999999E-2</v>
      </c>
      <c r="G1407">
        <v>0</v>
      </c>
    </row>
    <row r="1408" spans="1:7" x14ac:dyDescent="0.3">
      <c r="A1408">
        <v>14679</v>
      </c>
      <c r="B1408">
        <v>2.5499999999999998</v>
      </c>
      <c r="C1408">
        <v>32</v>
      </c>
      <c r="D1408">
        <v>1</v>
      </c>
      <c r="E1408">
        <v>6</v>
      </c>
      <c r="F1408">
        <v>1.4136986300000001</v>
      </c>
      <c r="G1408">
        <v>0</v>
      </c>
    </row>
    <row r="1409" spans="1:7" x14ac:dyDescent="0.3">
      <c r="A1409">
        <v>15402</v>
      </c>
      <c r="B1409">
        <v>11.8</v>
      </c>
      <c r="C1409">
        <v>32</v>
      </c>
      <c r="D1409">
        <v>4</v>
      </c>
      <c r="E1409">
        <v>27</v>
      </c>
      <c r="F1409">
        <v>0.52328767099999995</v>
      </c>
      <c r="G1409">
        <v>1</v>
      </c>
    </row>
    <row r="1410" spans="1:7" x14ac:dyDescent="0.3">
      <c r="A1410">
        <v>16529</v>
      </c>
      <c r="B1410">
        <v>5.9</v>
      </c>
      <c r="C1410">
        <v>30</v>
      </c>
      <c r="D1410">
        <v>2</v>
      </c>
      <c r="E1410">
        <v>27</v>
      </c>
      <c r="F1410">
        <v>1.438356164</v>
      </c>
      <c r="G1410">
        <v>0</v>
      </c>
    </row>
    <row r="1411" spans="1:7" x14ac:dyDescent="0.3">
      <c r="A1411">
        <v>16972</v>
      </c>
      <c r="B1411">
        <v>11.8</v>
      </c>
      <c r="C1411">
        <v>8</v>
      </c>
      <c r="D1411">
        <v>4</v>
      </c>
      <c r="E1411">
        <v>22</v>
      </c>
      <c r="F1411">
        <v>1.032876712</v>
      </c>
      <c r="G1411">
        <v>1</v>
      </c>
    </row>
    <row r="1412" spans="1:7" x14ac:dyDescent="0.3">
      <c r="A1412">
        <v>17048</v>
      </c>
      <c r="B1412">
        <v>8.0500000000000007</v>
      </c>
      <c r="C1412">
        <v>70</v>
      </c>
      <c r="D1412">
        <v>3</v>
      </c>
      <c r="E1412">
        <v>28</v>
      </c>
      <c r="F1412">
        <v>1.1835616440000001</v>
      </c>
      <c r="G1412">
        <v>1</v>
      </c>
    </row>
    <row r="1413" spans="1:7" x14ac:dyDescent="0.3">
      <c r="A1413">
        <v>17161</v>
      </c>
      <c r="B1413">
        <v>2.95</v>
      </c>
      <c r="C1413">
        <v>12</v>
      </c>
      <c r="D1413">
        <v>1</v>
      </c>
      <c r="E1413">
        <v>21</v>
      </c>
      <c r="F1413">
        <v>1.2027397259999999</v>
      </c>
      <c r="G1413">
        <v>0</v>
      </c>
    </row>
    <row r="1414" spans="1:7" x14ac:dyDescent="0.3">
      <c r="A1414">
        <v>17287</v>
      </c>
      <c r="B1414">
        <v>5.9</v>
      </c>
      <c r="C1414">
        <v>4</v>
      </c>
      <c r="D1414">
        <v>2</v>
      </c>
      <c r="E1414">
        <v>17</v>
      </c>
      <c r="F1414">
        <v>1.0465753419999999</v>
      </c>
      <c r="G1414">
        <v>0</v>
      </c>
    </row>
    <row r="1415" spans="1:7" x14ac:dyDescent="0.3">
      <c r="A1415">
        <v>17602</v>
      </c>
      <c r="B1415">
        <v>8.85</v>
      </c>
      <c r="C1415">
        <v>17</v>
      </c>
      <c r="D1415">
        <v>3</v>
      </c>
      <c r="E1415">
        <v>19</v>
      </c>
      <c r="F1415">
        <v>0.87397260300000001</v>
      </c>
      <c r="G1415">
        <v>1</v>
      </c>
    </row>
    <row r="1416" spans="1:7" x14ac:dyDescent="0.3">
      <c r="A1416">
        <v>12813</v>
      </c>
      <c r="B1416">
        <v>5.5</v>
      </c>
      <c r="C1416">
        <v>44</v>
      </c>
      <c r="D1416">
        <v>2</v>
      </c>
      <c r="E1416">
        <v>15</v>
      </c>
      <c r="F1416">
        <v>1.8849315069999999</v>
      </c>
      <c r="G1416">
        <v>0</v>
      </c>
    </row>
    <row r="1417" spans="1:7" x14ac:dyDescent="0.3">
      <c r="A1417">
        <v>13192</v>
      </c>
      <c r="B1417">
        <v>2.95</v>
      </c>
      <c r="C1417">
        <v>6</v>
      </c>
      <c r="D1417">
        <v>1</v>
      </c>
      <c r="E1417">
        <v>22</v>
      </c>
      <c r="F1417">
        <v>1.452054795</v>
      </c>
      <c r="G1417">
        <v>0</v>
      </c>
    </row>
    <row r="1418" spans="1:7" x14ac:dyDescent="0.3">
      <c r="A1418">
        <v>13487</v>
      </c>
      <c r="B1418">
        <v>8.85</v>
      </c>
      <c r="C1418">
        <v>30</v>
      </c>
      <c r="D1418">
        <v>3</v>
      </c>
      <c r="E1418">
        <v>22</v>
      </c>
      <c r="F1418">
        <v>1.3698630140000001</v>
      </c>
      <c r="G1418">
        <v>1</v>
      </c>
    </row>
    <row r="1419" spans="1:7" x14ac:dyDescent="0.3">
      <c r="A1419">
        <v>14693</v>
      </c>
      <c r="B1419">
        <v>8.85</v>
      </c>
      <c r="C1419">
        <v>16</v>
      </c>
      <c r="D1419">
        <v>3</v>
      </c>
      <c r="E1419">
        <v>20</v>
      </c>
      <c r="F1419">
        <v>0.70958904099999998</v>
      </c>
      <c r="G1419">
        <v>1</v>
      </c>
    </row>
    <row r="1420" spans="1:7" x14ac:dyDescent="0.3">
      <c r="A1420">
        <v>14732</v>
      </c>
      <c r="B1420">
        <v>17.7</v>
      </c>
      <c r="C1420">
        <v>48</v>
      </c>
      <c r="D1420">
        <v>6</v>
      </c>
      <c r="E1420">
        <v>29</v>
      </c>
      <c r="F1420">
        <v>1.6</v>
      </c>
      <c r="G1420">
        <v>1</v>
      </c>
    </row>
    <row r="1421" spans="1:7" x14ac:dyDescent="0.3">
      <c r="A1421">
        <v>14769</v>
      </c>
      <c r="B1421">
        <v>11.8</v>
      </c>
      <c r="C1421">
        <v>28</v>
      </c>
      <c r="D1421">
        <v>4</v>
      </c>
      <c r="E1421">
        <v>28</v>
      </c>
      <c r="F1421">
        <v>1.4356164380000001</v>
      </c>
      <c r="G1421">
        <v>1</v>
      </c>
    </row>
    <row r="1422" spans="1:7" x14ac:dyDescent="0.3">
      <c r="A1422">
        <v>15615</v>
      </c>
      <c r="B1422">
        <v>15.3</v>
      </c>
      <c r="C1422">
        <v>192</v>
      </c>
      <c r="D1422">
        <v>6</v>
      </c>
      <c r="E1422">
        <v>29</v>
      </c>
      <c r="F1422">
        <v>1.369863E-2</v>
      </c>
      <c r="G1422">
        <v>1</v>
      </c>
    </row>
    <row r="1423" spans="1:7" x14ac:dyDescent="0.3">
      <c r="A1423">
        <v>15713</v>
      </c>
      <c r="B1423">
        <v>14.75</v>
      </c>
      <c r="C1423">
        <v>54</v>
      </c>
      <c r="D1423">
        <v>5</v>
      </c>
      <c r="E1423">
        <v>30</v>
      </c>
      <c r="F1423">
        <v>1.682191781</v>
      </c>
      <c r="G1423">
        <v>1</v>
      </c>
    </row>
    <row r="1424" spans="1:7" x14ac:dyDescent="0.3">
      <c r="A1424">
        <v>16071</v>
      </c>
      <c r="B1424">
        <v>8.85</v>
      </c>
      <c r="C1424">
        <v>18</v>
      </c>
      <c r="D1424">
        <v>3</v>
      </c>
      <c r="E1424">
        <v>30</v>
      </c>
      <c r="F1424">
        <v>1.4301369859999999</v>
      </c>
      <c r="G1424">
        <v>1</v>
      </c>
    </row>
    <row r="1425" spans="1:7" x14ac:dyDescent="0.3">
      <c r="A1425">
        <v>16497</v>
      </c>
      <c r="B1425">
        <v>11.8</v>
      </c>
      <c r="C1425">
        <v>30</v>
      </c>
      <c r="D1425">
        <v>4</v>
      </c>
      <c r="E1425">
        <v>23</v>
      </c>
      <c r="F1425">
        <v>1.197260274</v>
      </c>
      <c r="G1425">
        <v>1</v>
      </c>
    </row>
    <row r="1426" spans="1:7" x14ac:dyDescent="0.3">
      <c r="A1426">
        <v>16918</v>
      </c>
      <c r="B1426">
        <v>29.5</v>
      </c>
      <c r="C1426">
        <v>60</v>
      </c>
      <c r="D1426">
        <v>10</v>
      </c>
      <c r="E1426">
        <v>26</v>
      </c>
      <c r="F1426">
        <v>0.85479452099999997</v>
      </c>
      <c r="G1426">
        <v>1</v>
      </c>
    </row>
    <row r="1427" spans="1:7" x14ac:dyDescent="0.3">
      <c r="A1427">
        <v>17341</v>
      </c>
      <c r="B1427">
        <v>2.5499999999999998</v>
      </c>
      <c r="C1427">
        <v>32</v>
      </c>
      <c r="D1427">
        <v>1</v>
      </c>
      <c r="E1427">
        <v>17</v>
      </c>
      <c r="F1427">
        <v>1.4657534249999999</v>
      </c>
      <c r="G1427">
        <v>0</v>
      </c>
    </row>
    <row r="1428" spans="1:7" x14ac:dyDescent="0.3">
      <c r="A1428">
        <v>17704</v>
      </c>
      <c r="B1428">
        <v>2.95</v>
      </c>
      <c r="C1428">
        <v>18</v>
      </c>
      <c r="D1428">
        <v>1</v>
      </c>
      <c r="E1428">
        <v>14</v>
      </c>
      <c r="F1428">
        <v>0.64109589</v>
      </c>
      <c r="G1428">
        <v>0</v>
      </c>
    </row>
    <row r="1429" spans="1:7" x14ac:dyDescent="0.3">
      <c r="A1429">
        <v>13612</v>
      </c>
      <c r="B1429">
        <v>2.95</v>
      </c>
      <c r="C1429">
        <v>6</v>
      </c>
      <c r="D1429">
        <v>1</v>
      </c>
      <c r="E1429">
        <v>17</v>
      </c>
      <c r="F1429">
        <v>1.7178082189999999</v>
      </c>
      <c r="G1429">
        <v>0</v>
      </c>
    </row>
    <row r="1430" spans="1:7" x14ac:dyDescent="0.3">
      <c r="A1430">
        <v>14110</v>
      </c>
      <c r="B1430">
        <v>15.7</v>
      </c>
      <c r="C1430">
        <v>166</v>
      </c>
      <c r="D1430">
        <v>6</v>
      </c>
      <c r="E1430">
        <v>28</v>
      </c>
      <c r="F1430">
        <v>1.602739726</v>
      </c>
      <c r="G1430">
        <v>1</v>
      </c>
    </row>
    <row r="1431" spans="1:7" x14ac:dyDescent="0.3">
      <c r="A1431">
        <v>14593</v>
      </c>
      <c r="B1431">
        <v>2.95</v>
      </c>
      <c r="C1431">
        <v>4</v>
      </c>
      <c r="D1431">
        <v>1</v>
      </c>
      <c r="E1431">
        <v>2</v>
      </c>
      <c r="F1431">
        <v>1.087671233</v>
      </c>
      <c r="G1431">
        <v>0</v>
      </c>
    </row>
    <row r="1432" spans="1:7" x14ac:dyDescent="0.3">
      <c r="A1432">
        <v>16013</v>
      </c>
      <c r="B1432">
        <v>45.9</v>
      </c>
      <c r="C1432">
        <v>4770</v>
      </c>
      <c r="D1432">
        <v>18</v>
      </c>
      <c r="E1432">
        <v>31</v>
      </c>
      <c r="F1432">
        <v>0.51232876699999996</v>
      </c>
      <c r="G1432">
        <v>1</v>
      </c>
    </row>
    <row r="1433" spans="1:7" x14ac:dyDescent="0.3">
      <c r="A1433">
        <v>16141</v>
      </c>
      <c r="B1433">
        <v>2.95</v>
      </c>
      <c r="C1433">
        <v>12</v>
      </c>
      <c r="D1433">
        <v>1</v>
      </c>
      <c r="E1433">
        <v>12</v>
      </c>
      <c r="F1433">
        <v>0.22739725999999999</v>
      </c>
      <c r="G1433">
        <v>0</v>
      </c>
    </row>
    <row r="1434" spans="1:7" x14ac:dyDescent="0.3">
      <c r="A1434">
        <v>16200</v>
      </c>
      <c r="B1434">
        <v>8.85</v>
      </c>
      <c r="C1434">
        <v>35</v>
      </c>
      <c r="D1434">
        <v>3</v>
      </c>
      <c r="E1434">
        <v>20</v>
      </c>
      <c r="F1434">
        <v>1.871232877</v>
      </c>
      <c r="G1434">
        <v>1</v>
      </c>
    </row>
    <row r="1435" spans="1:7" x14ac:dyDescent="0.3">
      <c r="A1435">
        <v>17041</v>
      </c>
      <c r="B1435">
        <v>2.95</v>
      </c>
      <c r="C1435">
        <v>6</v>
      </c>
      <c r="D1435">
        <v>1</v>
      </c>
      <c r="E1435">
        <v>23</v>
      </c>
      <c r="F1435">
        <v>0.28219178099999997</v>
      </c>
      <c r="G1435">
        <v>0</v>
      </c>
    </row>
    <row r="1436" spans="1:7" x14ac:dyDescent="0.3">
      <c r="A1436">
        <v>13203</v>
      </c>
      <c r="B1436">
        <v>2.95</v>
      </c>
      <c r="C1436">
        <v>6</v>
      </c>
      <c r="D1436">
        <v>1</v>
      </c>
      <c r="E1436">
        <v>29</v>
      </c>
      <c r="F1436">
        <v>1.265753425</v>
      </c>
      <c r="G1436">
        <v>0</v>
      </c>
    </row>
    <row r="1437" spans="1:7" x14ac:dyDescent="0.3">
      <c r="A1437">
        <v>13613</v>
      </c>
      <c r="B1437">
        <v>5.9</v>
      </c>
      <c r="C1437">
        <v>18</v>
      </c>
      <c r="D1437">
        <v>2</v>
      </c>
      <c r="E1437">
        <v>23</v>
      </c>
      <c r="F1437">
        <v>1.701369863</v>
      </c>
      <c r="G1437">
        <v>0</v>
      </c>
    </row>
    <row r="1438" spans="1:7" x14ac:dyDescent="0.3">
      <c r="A1438">
        <v>14344</v>
      </c>
      <c r="B1438">
        <v>50.15</v>
      </c>
      <c r="C1438">
        <v>168</v>
      </c>
      <c r="D1438">
        <v>17</v>
      </c>
      <c r="E1438">
        <v>29</v>
      </c>
      <c r="F1438">
        <v>1.0136986299999999</v>
      </c>
      <c r="G1438">
        <v>1</v>
      </c>
    </row>
    <row r="1439" spans="1:7" x14ac:dyDescent="0.3">
      <c r="A1439">
        <v>14461</v>
      </c>
      <c r="B1439">
        <v>5.9</v>
      </c>
      <c r="C1439">
        <v>2</v>
      </c>
      <c r="D1439">
        <v>2</v>
      </c>
      <c r="E1439">
        <v>13</v>
      </c>
      <c r="F1439">
        <v>1.394520548</v>
      </c>
      <c r="G1439">
        <v>0</v>
      </c>
    </row>
    <row r="1440" spans="1:7" x14ac:dyDescent="0.3">
      <c r="A1440">
        <v>16755</v>
      </c>
      <c r="B1440">
        <v>20.65</v>
      </c>
      <c r="C1440">
        <v>56</v>
      </c>
      <c r="D1440">
        <v>7</v>
      </c>
      <c r="E1440">
        <v>29</v>
      </c>
      <c r="F1440">
        <v>1.265753425</v>
      </c>
      <c r="G1440">
        <v>1</v>
      </c>
    </row>
    <row r="1441" spans="1:7" x14ac:dyDescent="0.3">
      <c r="A1441">
        <v>17211</v>
      </c>
      <c r="B1441">
        <v>26.55</v>
      </c>
      <c r="C1441">
        <v>42</v>
      </c>
      <c r="D1441">
        <v>9</v>
      </c>
      <c r="E1441">
        <v>28</v>
      </c>
      <c r="F1441">
        <v>1.7643835619999999</v>
      </c>
      <c r="G1441">
        <v>1</v>
      </c>
    </row>
    <row r="1442" spans="1:7" x14ac:dyDescent="0.3">
      <c r="A1442">
        <v>12476</v>
      </c>
      <c r="B1442">
        <v>11.8</v>
      </c>
      <c r="C1442">
        <v>42</v>
      </c>
      <c r="D1442">
        <v>4</v>
      </c>
      <c r="E1442">
        <v>28</v>
      </c>
      <c r="F1442">
        <v>1.1835616440000001</v>
      </c>
      <c r="G1442">
        <v>1</v>
      </c>
    </row>
    <row r="1443" spans="1:7" x14ac:dyDescent="0.3">
      <c r="A1443">
        <v>13735</v>
      </c>
      <c r="B1443">
        <v>5.9</v>
      </c>
      <c r="C1443">
        <v>6</v>
      </c>
      <c r="D1443">
        <v>2</v>
      </c>
      <c r="E1443">
        <v>21</v>
      </c>
      <c r="F1443">
        <v>1.868493151</v>
      </c>
      <c r="G1443">
        <v>0</v>
      </c>
    </row>
    <row r="1444" spans="1:7" x14ac:dyDescent="0.3">
      <c r="A1444">
        <v>13851</v>
      </c>
      <c r="B1444">
        <v>5.9</v>
      </c>
      <c r="C1444">
        <v>24</v>
      </c>
      <c r="D1444">
        <v>2</v>
      </c>
      <c r="E1444">
        <v>25</v>
      </c>
      <c r="F1444">
        <v>1.0246575339999999</v>
      </c>
      <c r="G1444">
        <v>0</v>
      </c>
    </row>
    <row r="1445" spans="1:7" x14ac:dyDescent="0.3">
      <c r="A1445">
        <v>14325</v>
      </c>
      <c r="B1445">
        <v>2.95</v>
      </c>
      <c r="C1445">
        <v>6</v>
      </c>
      <c r="D1445">
        <v>1</v>
      </c>
      <c r="E1445">
        <v>19</v>
      </c>
      <c r="F1445">
        <v>1.545205479</v>
      </c>
      <c r="G1445">
        <v>0</v>
      </c>
    </row>
    <row r="1446" spans="1:7" x14ac:dyDescent="0.3">
      <c r="A1446">
        <v>15720</v>
      </c>
      <c r="B1446">
        <v>5.9</v>
      </c>
      <c r="C1446">
        <v>5</v>
      </c>
      <c r="D1446">
        <v>2</v>
      </c>
      <c r="E1446">
        <v>15</v>
      </c>
      <c r="F1446">
        <v>5.2054795000000001E-2</v>
      </c>
      <c r="G1446">
        <v>0</v>
      </c>
    </row>
    <row r="1447" spans="1:7" x14ac:dyDescent="0.3">
      <c r="A1447">
        <v>15808</v>
      </c>
      <c r="B1447">
        <v>19.850000000000001</v>
      </c>
      <c r="C1447">
        <v>104</v>
      </c>
      <c r="D1447">
        <v>7</v>
      </c>
      <c r="E1447">
        <v>30</v>
      </c>
      <c r="F1447">
        <v>1.5972602739999999</v>
      </c>
      <c r="G1447">
        <v>1</v>
      </c>
    </row>
    <row r="1448" spans="1:7" x14ac:dyDescent="0.3">
      <c r="A1448">
        <v>15980</v>
      </c>
      <c r="B1448">
        <v>2.95</v>
      </c>
      <c r="C1448">
        <v>8</v>
      </c>
      <c r="D1448">
        <v>1</v>
      </c>
      <c r="E1448">
        <v>1</v>
      </c>
      <c r="F1448">
        <v>1.5095890409999999</v>
      </c>
      <c r="G1448">
        <v>0</v>
      </c>
    </row>
    <row r="1449" spans="1:7" x14ac:dyDescent="0.3">
      <c r="A1449">
        <v>17114</v>
      </c>
      <c r="B1449">
        <v>2.95</v>
      </c>
      <c r="C1449">
        <v>2</v>
      </c>
      <c r="D1449">
        <v>1</v>
      </c>
      <c r="E1449">
        <v>4</v>
      </c>
      <c r="F1449">
        <v>0.66849315099999995</v>
      </c>
      <c r="G1449">
        <v>0</v>
      </c>
    </row>
    <row r="1450" spans="1:7" x14ac:dyDescent="0.3">
      <c r="A1450">
        <v>17672</v>
      </c>
      <c r="B1450">
        <v>5.9</v>
      </c>
      <c r="C1450">
        <v>30</v>
      </c>
      <c r="D1450">
        <v>2</v>
      </c>
      <c r="E1450">
        <v>18</v>
      </c>
      <c r="F1450">
        <v>1.128767123</v>
      </c>
      <c r="G1450">
        <v>0</v>
      </c>
    </row>
    <row r="1451" spans="1:7" x14ac:dyDescent="0.3">
      <c r="A1451">
        <v>13161</v>
      </c>
      <c r="B1451">
        <v>5.9</v>
      </c>
      <c r="C1451">
        <v>18</v>
      </c>
      <c r="D1451">
        <v>2</v>
      </c>
      <c r="E1451">
        <v>30</v>
      </c>
      <c r="F1451">
        <v>0.84383561600000001</v>
      </c>
      <c r="G1451">
        <v>0</v>
      </c>
    </row>
    <row r="1452" spans="1:7" x14ac:dyDescent="0.3">
      <c r="A1452">
        <v>13798</v>
      </c>
      <c r="B1452">
        <v>53.55</v>
      </c>
      <c r="C1452">
        <v>1472</v>
      </c>
      <c r="D1452">
        <v>21</v>
      </c>
      <c r="E1452">
        <v>29</v>
      </c>
      <c r="F1452">
        <v>0.68493150700000005</v>
      </c>
      <c r="G1452">
        <v>1</v>
      </c>
    </row>
    <row r="1453" spans="1:7" x14ac:dyDescent="0.3">
      <c r="A1453">
        <v>13874</v>
      </c>
      <c r="B1453">
        <v>17.850000000000001</v>
      </c>
      <c r="C1453">
        <v>224</v>
      </c>
      <c r="D1453">
        <v>7</v>
      </c>
      <c r="E1453">
        <v>27</v>
      </c>
      <c r="F1453">
        <v>1.5232876710000001</v>
      </c>
      <c r="G1453">
        <v>1</v>
      </c>
    </row>
    <row r="1454" spans="1:7" x14ac:dyDescent="0.3">
      <c r="A1454">
        <v>14194</v>
      </c>
      <c r="B1454">
        <v>17.3</v>
      </c>
      <c r="C1454">
        <v>62</v>
      </c>
      <c r="D1454">
        <v>6</v>
      </c>
      <c r="E1454">
        <v>30</v>
      </c>
      <c r="F1454">
        <v>1.515068493</v>
      </c>
      <c r="G1454">
        <v>1</v>
      </c>
    </row>
    <row r="1455" spans="1:7" x14ac:dyDescent="0.3">
      <c r="A1455">
        <v>14984</v>
      </c>
      <c r="B1455">
        <v>5.5</v>
      </c>
      <c r="C1455">
        <v>44</v>
      </c>
      <c r="D1455">
        <v>2</v>
      </c>
      <c r="E1455">
        <v>11</v>
      </c>
      <c r="F1455">
        <v>1.8958904110000001</v>
      </c>
      <c r="G1455">
        <v>0</v>
      </c>
    </row>
    <row r="1456" spans="1:7" x14ac:dyDescent="0.3">
      <c r="A1456">
        <v>15598</v>
      </c>
      <c r="B1456">
        <v>5.9</v>
      </c>
      <c r="C1456">
        <v>12</v>
      </c>
      <c r="D1456">
        <v>2</v>
      </c>
      <c r="E1456">
        <v>17</v>
      </c>
      <c r="F1456">
        <v>0.13150684900000001</v>
      </c>
      <c r="G1456">
        <v>0</v>
      </c>
    </row>
    <row r="1457" spans="1:7" x14ac:dyDescent="0.3">
      <c r="A1457">
        <v>15645</v>
      </c>
      <c r="B1457">
        <v>5.9</v>
      </c>
      <c r="C1457">
        <v>18</v>
      </c>
      <c r="D1457">
        <v>2</v>
      </c>
      <c r="E1457">
        <v>21</v>
      </c>
      <c r="F1457">
        <v>3.5616438E-2</v>
      </c>
      <c r="G1457">
        <v>0</v>
      </c>
    </row>
    <row r="1458" spans="1:7" x14ac:dyDescent="0.3">
      <c r="A1458">
        <v>16103</v>
      </c>
      <c r="B1458">
        <v>30.85</v>
      </c>
      <c r="C1458">
        <v>218</v>
      </c>
      <c r="D1458">
        <v>11</v>
      </c>
      <c r="E1458">
        <v>29</v>
      </c>
      <c r="F1458">
        <v>1.4328767120000001</v>
      </c>
      <c r="G1458">
        <v>1</v>
      </c>
    </row>
    <row r="1459" spans="1:7" x14ac:dyDescent="0.3">
      <c r="A1459">
        <v>17931</v>
      </c>
      <c r="B1459">
        <v>5.9</v>
      </c>
      <c r="C1459">
        <v>2</v>
      </c>
      <c r="D1459">
        <v>2</v>
      </c>
      <c r="E1459">
        <v>7</v>
      </c>
      <c r="F1459">
        <v>1.0739726030000001</v>
      </c>
      <c r="G1459">
        <v>0</v>
      </c>
    </row>
    <row r="1460" spans="1:7" x14ac:dyDescent="0.3">
      <c r="A1460">
        <v>12840</v>
      </c>
      <c r="B1460">
        <v>2.95</v>
      </c>
      <c r="C1460">
        <v>6</v>
      </c>
      <c r="D1460">
        <v>1</v>
      </c>
      <c r="E1460">
        <v>27</v>
      </c>
      <c r="F1460">
        <v>0.60547945199999997</v>
      </c>
      <c r="G1460">
        <v>0</v>
      </c>
    </row>
    <row r="1461" spans="1:7" x14ac:dyDescent="0.3">
      <c r="A1461">
        <v>13557</v>
      </c>
      <c r="B1461">
        <v>14.75</v>
      </c>
      <c r="C1461">
        <v>42</v>
      </c>
      <c r="D1461">
        <v>5</v>
      </c>
      <c r="E1461">
        <v>29</v>
      </c>
      <c r="F1461">
        <v>1.846575342</v>
      </c>
      <c r="G1461">
        <v>1</v>
      </c>
    </row>
    <row r="1462" spans="1:7" x14ac:dyDescent="0.3">
      <c r="A1462">
        <v>13637</v>
      </c>
      <c r="B1462">
        <v>5.9</v>
      </c>
      <c r="C1462">
        <v>12</v>
      </c>
      <c r="D1462">
        <v>2</v>
      </c>
      <c r="E1462">
        <v>27</v>
      </c>
      <c r="F1462">
        <v>0.60547945199999997</v>
      </c>
      <c r="G1462">
        <v>0</v>
      </c>
    </row>
    <row r="1463" spans="1:7" x14ac:dyDescent="0.3">
      <c r="A1463">
        <v>13679</v>
      </c>
      <c r="B1463">
        <v>5.9</v>
      </c>
      <c r="C1463">
        <v>6</v>
      </c>
      <c r="D1463">
        <v>2</v>
      </c>
      <c r="E1463">
        <v>19</v>
      </c>
      <c r="F1463">
        <v>1.62739726</v>
      </c>
      <c r="G1463">
        <v>0</v>
      </c>
    </row>
    <row r="1464" spans="1:7" x14ac:dyDescent="0.3">
      <c r="A1464">
        <v>14307</v>
      </c>
      <c r="B1464">
        <v>11.4</v>
      </c>
      <c r="C1464">
        <v>50</v>
      </c>
      <c r="D1464">
        <v>4</v>
      </c>
      <c r="E1464">
        <v>28</v>
      </c>
      <c r="F1464">
        <v>0.353424658</v>
      </c>
      <c r="G1464">
        <v>1</v>
      </c>
    </row>
    <row r="1465" spans="1:7" x14ac:dyDescent="0.3">
      <c r="A1465">
        <v>14479</v>
      </c>
      <c r="B1465">
        <v>8.85</v>
      </c>
      <c r="C1465">
        <v>13</v>
      </c>
      <c r="D1465">
        <v>3</v>
      </c>
      <c r="E1465">
        <v>17</v>
      </c>
      <c r="F1465">
        <v>1.131506849</v>
      </c>
      <c r="G1465">
        <v>1</v>
      </c>
    </row>
    <row r="1466" spans="1:7" x14ac:dyDescent="0.3">
      <c r="A1466">
        <v>15244</v>
      </c>
      <c r="B1466">
        <v>5.9</v>
      </c>
      <c r="C1466">
        <v>36</v>
      </c>
      <c r="D1466">
        <v>2</v>
      </c>
      <c r="E1466">
        <v>5</v>
      </c>
      <c r="F1466">
        <v>0.16438356200000001</v>
      </c>
      <c r="G1466">
        <v>0</v>
      </c>
    </row>
    <row r="1467" spans="1:7" x14ac:dyDescent="0.3">
      <c r="A1467">
        <v>15691</v>
      </c>
      <c r="B1467">
        <v>2.95</v>
      </c>
      <c r="C1467">
        <v>12</v>
      </c>
      <c r="D1467">
        <v>1</v>
      </c>
      <c r="E1467">
        <v>6</v>
      </c>
      <c r="F1467">
        <v>1.9945205479999999</v>
      </c>
      <c r="G1467">
        <v>0</v>
      </c>
    </row>
    <row r="1468" spans="1:7" x14ac:dyDescent="0.3">
      <c r="A1468">
        <v>16604</v>
      </c>
      <c r="B1468">
        <v>2.5499999999999998</v>
      </c>
      <c r="C1468">
        <v>38</v>
      </c>
      <c r="D1468">
        <v>1</v>
      </c>
      <c r="E1468">
        <v>20</v>
      </c>
      <c r="F1468">
        <v>1.5424657530000001</v>
      </c>
      <c r="G1468">
        <v>0</v>
      </c>
    </row>
    <row r="1469" spans="1:7" x14ac:dyDescent="0.3">
      <c r="A1469">
        <v>16623</v>
      </c>
      <c r="B1469">
        <v>2.95</v>
      </c>
      <c r="C1469">
        <v>6</v>
      </c>
      <c r="D1469">
        <v>1</v>
      </c>
      <c r="E1469">
        <v>8</v>
      </c>
      <c r="F1469">
        <v>0.65753424699999996</v>
      </c>
      <c r="G1469">
        <v>0</v>
      </c>
    </row>
    <row r="1470" spans="1:7" x14ac:dyDescent="0.3">
      <c r="A1470">
        <v>17610</v>
      </c>
      <c r="B1470">
        <v>8.85</v>
      </c>
      <c r="C1470">
        <v>24</v>
      </c>
      <c r="D1470">
        <v>3</v>
      </c>
      <c r="E1470">
        <v>25</v>
      </c>
      <c r="F1470">
        <v>1.857534247</v>
      </c>
      <c r="G1470">
        <v>1</v>
      </c>
    </row>
    <row r="1471" spans="1:7" x14ac:dyDescent="0.3">
      <c r="A1471">
        <v>13317</v>
      </c>
      <c r="B1471">
        <v>5.9</v>
      </c>
      <c r="C1471">
        <v>12</v>
      </c>
      <c r="D1471">
        <v>2</v>
      </c>
      <c r="E1471">
        <v>9</v>
      </c>
      <c r="F1471">
        <v>1.4876712329999999</v>
      </c>
      <c r="G1471">
        <v>0</v>
      </c>
    </row>
    <row r="1472" spans="1:7" x14ac:dyDescent="0.3">
      <c r="A1472">
        <v>14100</v>
      </c>
      <c r="B1472">
        <v>2.95</v>
      </c>
      <c r="C1472">
        <v>1</v>
      </c>
      <c r="D1472">
        <v>1</v>
      </c>
      <c r="E1472">
        <v>25</v>
      </c>
      <c r="F1472">
        <v>0.361643836</v>
      </c>
      <c r="G1472">
        <v>0</v>
      </c>
    </row>
    <row r="1473" spans="1:7" x14ac:dyDescent="0.3">
      <c r="A1473">
        <v>15569</v>
      </c>
      <c r="B1473">
        <v>10.6</v>
      </c>
      <c r="C1473">
        <v>161</v>
      </c>
      <c r="D1473">
        <v>4</v>
      </c>
      <c r="E1473">
        <v>31</v>
      </c>
      <c r="F1473">
        <v>1.0931506849999999</v>
      </c>
      <c r="G1473">
        <v>1</v>
      </c>
    </row>
    <row r="1474" spans="1:7" x14ac:dyDescent="0.3">
      <c r="A1474">
        <v>16049</v>
      </c>
      <c r="B1474">
        <v>2.95</v>
      </c>
      <c r="C1474">
        <v>1</v>
      </c>
      <c r="D1474">
        <v>1</v>
      </c>
      <c r="E1474">
        <v>28</v>
      </c>
      <c r="F1474">
        <v>0.101369863</v>
      </c>
      <c r="G1474">
        <v>0</v>
      </c>
    </row>
    <row r="1475" spans="1:7" x14ac:dyDescent="0.3">
      <c r="A1475">
        <v>16466</v>
      </c>
      <c r="B1475">
        <v>46</v>
      </c>
      <c r="C1475">
        <v>213</v>
      </c>
      <c r="D1475">
        <v>16</v>
      </c>
      <c r="E1475">
        <v>28</v>
      </c>
      <c r="F1475">
        <v>0.26849315099999999</v>
      </c>
      <c r="G1475">
        <v>1</v>
      </c>
    </row>
    <row r="1476" spans="1:7" x14ac:dyDescent="0.3">
      <c r="A1476">
        <v>16883</v>
      </c>
      <c r="B1476">
        <v>26.55</v>
      </c>
      <c r="C1476">
        <v>33</v>
      </c>
      <c r="D1476">
        <v>9</v>
      </c>
      <c r="E1476">
        <v>25</v>
      </c>
      <c r="F1476">
        <v>1.528767123</v>
      </c>
      <c r="G1476">
        <v>1</v>
      </c>
    </row>
    <row r="1477" spans="1:7" x14ac:dyDescent="0.3">
      <c r="A1477">
        <v>18055</v>
      </c>
      <c r="B1477">
        <v>20.65</v>
      </c>
      <c r="C1477">
        <v>64</v>
      </c>
      <c r="D1477">
        <v>7</v>
      </c>
      <c r="E1477">
        <v>23</v>
      </c>
      <c r="F1477">
        <v>1.030136986</v>
      </c>
      <c r="G1477">
        <v>1</v>
      </c>
    </row>
    <row r="1478" spans="1:7" x14ac:dyDescent="0.3">
      <c r="A1478">
        <v>15356</v>
      </c>
      <c r="B1478">
        <v>20.65</v>
      </c>
      <c r="C1478">
        <v>26</v>
      </c>
      <c r="D1478">
        <v>7</v>
      </c>
      <c r="E1478">
        <v>16</v>
      </c>
      <c r="F1478">
        <v>0.79726027399999999</v>
      </c>
      <c r="G1478">
        <v>1</v>
      </c>
    </row>
    <row r="1479" spans="1:7" x14ac:dyDescent="0.3">
      <c r="A1479">
        <v>15793</v>
      </c>
      <c r="B1479">
        <v>15.7</v>
      </c>
      <c r="C1479">
        <v>166</v>
      </c>
      <c r="D1479">
        <v>6</v>
      </c>
      <c r="E1479">
        <v>31</v>
      </c>
      <c r="F1479">
        <v>9.3150684999999997E-2</v>
      </c>
      <c r="G1479">
        <v>1</v>
      </c>
    </row>
    <row r="1480" spans="1:7" x14ac:dyDescent="0.3">
      <c r="A1480">
        <v>15976</v>
      </c>
      <c r="B1480">
        <v>17.7</v>
      </c>
      <c r="C1480">
        <v>10</v>
      </c>
      <c r="D1480">
        <v>6</v>
      </c>
      <c r="E1480">
        <v>29</v>
      </c>
      <c r="F1480">
        <v>1.265753425</v>
      </c>
      <c r="G1480">
        <v>1</v>
      </c>
    </row>
    <row r="1481" spans="1:7" x14ac:dyDescent="0.3">
      <c r="A1481">
        <v>16714</v>
      </c>
      <c r="B1481">
        <v>2.95</v>
      </c>
      <c r="C1481">
        <v>6</v>
      </c>
      <c r="D1481">
        <v>1</v>
      </c>
      <c r="E1481">
        <v>26</v>
      </c>
      <c r="F1481">
        <v>0.85479452099999997</v>
      </c>
      <c r="G1481">
        <v>0</v>
      </c>
    </row>
    <row r="1482" spans="1:7" x14ac:dyDescent="0.3">
      <c r="A1482">
        <v>17337</v>
      </c>
      <c r="B1482">
        <v>5.9</v>
      </c>
      <c r="C1482">
        <v>2</v>
      </c>
      <c r="D1482">
        <v>2</v>
      </c>
      <c r="E1482">
        <v>3</v>
      </c>
      <c r="F1482">
        <v>0.67123287700000001</v>
      </c>
      <c r="G1482">
        <v>0</v>
      </c>
    </row>
    <row r="1483" spans="1:7" x14ac:dyDescent="0.3">
      <c r="A1483">
        <v>18006</v>
      </c>
      <c r="B1483">
        <v>2.95</v>
      </c>
      <c r="C1483">
        <v>9</v>
      </c>
      <c r="D1483">
        <v>1</v>
      </c>
      <c r="E1483">
        <v>23</v>
      </c>
      <c r="F1483">
        <v>1.030136986</v>
      </c>
      <c r="G1483">
        <v>0</v>
      </c>
    </row>
    <row r="1484" spans="1:7" x14ac:dyDescent="0.3">
      <c r="A1484">
        <v>12916</v>
      </c>
      <c r="B1484">
        <v>15.3</v>
      </c>
      <c r="C1484">
        <v>256</v>
      </c>
      <c r="D1484">
        <v>6</v>
      </c>
      <c r="E1484">
        <v>27</v>
      </c>
      <c r="F1484">
        <v>0.69041095900000005</v>
      </c>
      <c r="G1484">
        <v>1</v>
      </c>
    </row>
    <row r="1485" spans="1:7" x14ac:dyDescent="0.3">
      <c r="A1485">
        <v>15860</v>
      </c>
      <c r="B1485">
        <v>14.75</v>
      </c>
      <c r="C1485">
        <v>14</v>
      </c>
      <c r="D1485">
        <v>5</v>
      </c>
      <c r="E1485">
        <v>13</v>
      </c>
      <c r="F1485">
        <v>1.9753424660000001</v>
      </c>
      <c r="G1485">
        <v>1</v>
      </c>
    </row>
    <row r="1486" spans="1:7" x14ac:dyDescent="0.3">
      <c r="A1486">
        <v>16572</v>
      </c>
      <c r="B1486">
        <v>5.9</v>
      </c>
      <c r="C1486">
        <v>18</v>
      </c>
      <c r="D1486">
        <v>2</v>
      </c>
      <c r="E1486">
        <v>11</v>
      </c>
      <c r="F1486">
        <v>0.4</v>
      </c>
      <c r="G1486">
        <v>0</v>
      </c>
    </row>
    <row r="1487" spans="1:7" x14ac:dyDescent="0.3">
      <c r="A1487">
        <v>16596</v>
      </c>
      <c r="B1487">
        <v>2.95</v>
      </c>
      <c r="C1487">
        <v>6</v>
      </c>
      <c r="D1487">
        <v>1</v>
      </c>
      <c r="E1487">
        <v>19</v>
      </c>
      <c r="F1487">
        <v>1.8739726029999999</v>
      </c>
      <c r="G1487">
        <v>0</v>
      </c>
    </row>
    <row r="1488" spans="1:7" x14ac:dyDescent="0.3">
      <c r="A1488">
        <v>17270</v>
      </c>
      <c r="B1488">
        <v>5.5</v>
      </c>
      <c r="C1488">
        <v>68</v>
      </c>
      <c r="D1488">
        <v>2</v>
      </c>
      <c r="E1488">
        <v>27</v>
      </c>
      <c r="F1488">
        <v>1.2712328770000001</v>
      </c>
      <c r="G1488">
        <v>0</v>
      </c>
    </row>
    <row r="1489" spans="1:7" x14ac:dyDescent="0.3">
      <c r="A1489">
        <v>17565</v>
      </c>
      <c r="B1489">
        <v>2.95</v>
      </c>
      <c r="C1489">
        <v>2</v>
      </c>
      <c r="D1489">
        <v>1</v>
      </c>
      <c r="E1489">
        <v>2</v>
      </c>
      <c r="F1489">
        <v>1.591780822</v>
      </c>
      <c r="G1489">
        <v>0</v>
      </c>
    </row>
    <row r="1490" spans="1:7" x14ac:dyDescent="0.3">
      <c r="A1490">
        <v>18178</v>
      </c>
      <c r="B1490">
        <v>14.75</v>
      </c>
      <c r="C1490">
        <v>42</v>
      </c>
      <c r="D1490">
        <v>5</v>
      </c>
      <c r="E1490">
        <v>18</v>
      </c>
      <c r="F1490">
        <v>1.791780822</v>
      </c>
      <c r="G149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F822-B7F3-47A0-A834-CC63CA0DE11E}">
  <dimension ref="A1:Y1050"/>
  <sheetViews>
    <sheetView zoomScale="66" zoomScaleNormal="66" workbookViewId="0">
      <selection activeCell="Z22" sqref="Z22"/>
    </sheetView>
  </sheetViews>
  <sheetFormatPr defaultRowHeight="18" x14ac:dyDescent="0.35"/>
  <cols>
    <col min="1" max="1" width="11.6640625" bestFit="1" customWidth="1"/>
    <col min="2" max="2" width="10.6640625" bestFit="1" customWidth="1"/>
    <col min="3" max="3" width="16.109375" bestFit="1" customWidth="1"/>
    <col min="4" max="4" width="17" bestFit="1" customWidth="1"/>
    <col min="5" max="5" width="10.109375" bestFit="1" customWidth="1"/>
    <col min="6" max="6" width="12" bestFit="1" customWidth="1"/>
    <col min="7" max="7" width="8" customWidth="1"/>
    <col min="8" max="8" width="7.6640625" bestFit="1" customWidth="1"/>
    <col min="9" max="9" width="4.5546875" bestFit="1" customWidth="1"/>
    <col min="10" max="10" width="10.88671875" customWidth="1"/>
    <col min="11" max="12" width="8.88671875" style="7"/>
    <col min="13" max="13" width="13.21875" style="7" customWidth="1"/>
    <col min="14" max="14" width="16.21875" style="7" bestFit="1" customWidth="1"/>
    <col min="15" max="15" width="14.77734375" style="7" customWidth="1"/>
    <col min="16" max="16" width="8.88671875" style="7"/>
    <col min="17" max="17" width="13.77734375" style="7" customWidth="1"/>
    <col min="18" max="18" width="11.44140625" style="7" customWidth="1"/>
    <col min="19" max="19" width="13.21875" style="7" customWidth="1"/>
    <col min="20" max="20" width="11.21875" style="7" customWidth="1"/>
    <col min="21" max="21" width="10.77734375" style="7" customWidth="1"/>
    <col min="22" max="22" width="11.77734375" style="7" customWidth="1"/>
    <col min="23" max="23" width="10.44140625" style="7" customWidth="1"/>
    <col min="24" max="24" width="11.21875" style="7" customWidth="1"/>
    <col min="25" max="25" width="8.88671875" style="7"/>
  </cols>
  <sheetData>
    <row r="1" spans="1:24" ht="54.6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6" t="s">
        <v>7</v>
      </c>
      <c r="I1" s="68" t="s">
        <v>27</v>
      </c>
      <c r="J1" s="68"/>
      <c r="K1" s="4" t="s">
        <v>17</v>
      </c>
      <c r="L1" s="6" t="s">
        <v>18</v>
      </c>
      <c r="M1" s="4" t="s">
        <v>19</v>
      </c>
      <c r="N1" s="5" t="s">
        <v>20</v>
      </c>
      <c r="O1" s="5" t="s">
        <v>21</v>
      </c>
      <c r="T1" s="5" t="s">
        <v>22</v>
      </c>
      <c r="U1" s="5" t="s">
        <v>28</v>
      </c>
      <c r="V1" s="5" t="s">
        <v>30</v>
      </c>
      <c r="W1" s="5" t="s">
        <v>29</v>
      </c>
      <c r="X1" s="5" t="s">
        <v>31</v>
      </c>
    </row>
    <row r="2" spans="1:24" x14ac:dyDescent="0.35">
      <c r="A2">
        <v>12940</v>
      </c>
      <c r="B2">
        <v>2.95</v>
      </c>
      <c r="C2">
        <v>6</v>
      </c>
      <c r="D2">
        <v>1</v>
      </c>
      <c r="E2">
        <v>13</v>
      </c>
      <c r="F2">
        <v>0.22465753399999999</v>
      </c>
      <c r="G2">
        <v>0</v>
      </c>
      <c r="H2" s="46"/>
      <c r="I2" s="68"/>
      <c r="J2" s="68"/>
      <c r="K2" s="7">
        <f>$J$18+$J$19*B2+$J$20*C2+$J$21*D2+$J$22*E2+$J$23*F2</f>
        <v>-0.50610143774612371</v>
      </c>
      <c r="L2" s="7">
        <f>EXP(K2)</f>
        <v>0.60284121754785625</v>
      </c>
      <c r="M2" s="7">
        <f>L2/(1+L2)</f>
        <v>0.37610788326876621</v>
      </c>
      <c r="N2" s="7">
        <f>G2*LN(M2)+(1-G2)*LN(1-M2)</f>
        <v>-0.47177781541367497</v>
      </c>
      <c r="O2" s="67">
        <f>SUM(N2:N1050)</f>
        <v>-422.18346253106591</v>
      </c>
      <c r="P2" s="12"/>
      <c r="Q2" s="50" t="s">
        <v>24</v>
      </c>
      <c r="R2" s="51"/>
      <c r="S2" s="52"/>
      <c r="T2" s="7">
        <f>ROUND(M2,0)</f>
        <v>0</v>
      </c>
      <c r="U2" s="7">
        <f>IF(AND(G2=1,T2=1),1,0)</f>
        <v>0</v>
      </c>
      <c r="V2" s="7">
        <f>IF(AND(G2=0,T2=0),1,0)</f>
        <v>1</v>
      </c>
      <c r="W2" s="7">
        <f>IF(AND(G2=0,T2=1),1,0)</f>
        <v>0</v>
      </c>
      <c r="X2" s="33">
        <f>IF(AND(G2=1,T2=0),1,0)</f>
        <v>0</v>
      </c>
    </row>
    <row r="3" spans="1:24" x14ac:dyDescent="0.35">
      <c r="A3">
        <v>13289</v>
      </c>
      <c r="B3">
        <v>2.95</v>
      </c>
      <c r="C3">
        <v>6</v>
      </c>
      <c r="D3">
        <v>1</v>
      </c>
      <c r="E3">
        <v>16</v>
      </c>
      <c r="F3">
        <v>1.967123288</v>
      </c>
      <c r="G3">
        <v>0</v>
      </c>
      <c r="H3" s="46"/>
      <c r="I3" s="68"/>
      <c r="J3" s="68"/>
      <c r="K3" s="7">
        <f t="shared" ref="K3:K66" si="0">$J$18+$J$19*B3+$J$20*C3+$J$21*D3+$J$22*E3+$J$23*F3</f>
        <v>-1.3255626425842599</v>
      </c>
      <c r="L3" s="7">
        <f t="shared" ref="L3:L66" si="1">EXP(K3)</f>
        <v>0.2656534490894113</v>
      </c>
      <c r="M3" s="7">
        <f t="shared" ref="M3:M66" si="2">L3/(1+L3)</f>
        <v>0.20989430343712071</v>
      </c>
      <c r="N3" s="7">
        <f t="shared" ref="N3:N66" si="3">G3*LN(M3)+(1-G3)*LN(1-M3)</f>
        <v>-0.23558854935300202</v>
      </c>
      <c r="O3" s="67"/>
      <c r="P3" s="13"/>
      <c r="Q3" s="53"/>
      <c r="R3" s="54"/>
      <c r="S3" s="55"/>
      <c r="T3" s="7">
        <f t="shared" ref="T3:T66" si="4">ROUND(M3,0)</f>
        <v>0</v>
      </c>
      <c r="U3" s="33">
        <f t="shared" ref="U3:U66" si="5">IF(AND(G3=1,T3=1),1,0)</f>
        <v>0</v>
      </c>
      <c r="V3" s="33">
        <f t="shared" ref="V3:V66" si="6">IF(AND(G3=0,T3=0),1,0)</f>
        <v>1</v>
      </c>
      <c r="W3" s="33">
        <f t="shared" ref="W3:W66" si="7">IF(AND(G3=0,T3=1),1,0)</f>
        <v>0</v>
      </c>
      <c r="X3" s="33">
        <f t="shared" ref="X3:X66" si="8">IF(AND(G3=1,T3=0),1,0)</f>
        <v>0</v>
      </c>
    </row>
    <row r="4" spans="1:24" x14ac:dyDescent="0.35">
      <c r="A4">
        <v>13623</v>
      </c>
      <c r="B4">
        <v>17.7</v>
      </c>
      <c r="C4">
        <v>16</v>
      </c>
      <c r="D4">
        <v>6</v>
      </c>
      <c r="E4">
        <v>24</v>
      </c>
      <c r="F4">
        <v>1.0273972600000001</v>
      </c>
      <c r="G4">
        <v>1</v>
      </c>
      <c r="H4" s="46"/>
      <c r="I4" s="68"/>
      <c r="J4" s="68"/>
      <c r="K4" s="7">
        <f t="shared" si="0"/>
        <v>1.1629649142991845</v>
      </c>
      <c r="L4" s="7">
        <f t="shared" si="1"/>
        <v>3.1994051896672087</v>
      </c>
      <c r="M4" s="7">
        <f t="shared" si="2"/>
        <v>0.76187103772207143</v>
      </c>
      <c r="N4" s="7">
        <f t="shared" si="3"/>
        <v>-0.27197797945305807</v>
      </c>
      <c r="O4" s="67"/>
      <c r="P4" s="13"/>
      <c r="Q4" s="53"/>
      <c r="R4" s="54"/>
      <c r="S4" s="55"/>
      <c r="T4" s="7">
        <f t="shared" si="4"/>
        <v>1</v>
      </c>
      <c r="U4" s="33">
        <f t="shared" si="5"/>
        <v>1</v>
      </c>
      <c r="V4" s="33">
        <f t="shared" si="6"/>
        <v>0</v>
      </c>
      <c r="W4" s="33">
        <f t="shared" si="7"/>
        <v>0</v>
      </c>
      <c r="X4" s="33">
        <f t="shared" si="8"/>
        <v>0</v>
      </c>
    </row>
    <row r="5" spans="1:24" x14ac:dyDescent="0.35">
      <c r="A5">
        <v>15727</v>
      </c>
      <c r="B5">
        <v>14.75</v>
      </c>
      <c r="C5">
        <v>54</v>
      </c>
      <c r="D5">
        <v>5</v>
      </c>
      <c r="E5">
        <v>25</v>
      </c>
      <c r="F5">
        <v>0.52876712299999995</v>
      </c>
      <c r="G5">
        <v>1</v>
      </c>
      <c r="H5" s="46"/>
      <c r="I5" s="68"/>
      <c r="J5" s="68"/>
      <c r="K5" s="7">
        <f t="shared" si="0"/>
        <v>0.90634550080523302</v>
      </c>
      <c r="L5" s="7">
        <f t="shared" si="1"/>
        <v>2.4752601480129948</v>
      </c>
      <c r="M5" s="7">
        <f t="shared" si="2"/>
        <v>0.71225175744850144</v>
      </c>
      <c r="N5" s="7">
        <f t="shared" si="3"/>
        <v>-0.33932383814700007</v>
      </c>
      <c r="O5" s="67"/>
      <c r="P5" s="13"/>
      <c r="Q5" s="53"/>
      <c r="R5" s="54"/>
      <c r="S5" s="55"/>
      <c r="T5" s="7">
        <f t="shared" si="4"/>
        <v>1</v>
      </c>
      <c r="U5" s="33">
        <f t="shared" si="5"/>
        <v>1</v>
      </c>
      <c r="V5" s="33">
        <f t="shared" si="6"/>
        <v>0</v>
      </c>
      <c r="W5" s="33">
        <f t="shared" si="7"/>
        <v>0</v>
      </c>
      <c r="X5" s="33">
        <f t="shared" si="8"/>
        <v>0</v>
      </c>
    </row>
    <row r="6" spans="1:24" ht="18.600000000000001" thickBot="1" x14ac:dyDescent="0.4">
      <c r="A6">
        <v>14423</v>
      </c>
      <c r="B6">
        <v>7.65</v>
      </c>
      <c r="C6">
        <v>256</v>
      </c>
      <c r="D6">
        <v>3</v>
      </c>
      <c r="E6">
        <v>28</v>
      </c>
      <c r="F6">
        <v>1.1835616440000001</v>
      </c>
      <c r="G6">
        <v>1</v>
      </c>
      <c r="H6" s="46"/>
      <c r="I6" s="68"/>
      <c r="J6" s="68"/>
      <c r="K6" s="7">
        <f t="shared" si="0"/>
        <v>-0.25313063430698102</v>
      </c>
      <c r="L6" s="7">
        <f t="shared" si="1"/>
        <v>0.77636645510515156</v>
      </c>
      <c r="M6" s="7">
        <f t="shared" si="2"/>
        <v>0.43705309390071473</v>
      </c>
      <c r="N6" s="7">
        <f t="shared" si="3"/>
        <v>-0.8277005949263212</v>
      </c>
      <c r="O6" s="67"/>
      <c r="P6" s="14"/>
      <c r="Q6" s="53"/>
      <c r="R6" s="54"/>
      <c r="S6" s="55"/>
      <c r="T6" s="7">
        <f t="shared" si="4"/>
        <v>0</v>
      </c>
      <c r="U6" s="33">
        <f t="shared" si="5"/>
        <v>0</v>
      </c>
      <c r="V6" s="33">
        <f t="shared" si="6"/>
        <v>0</v>
      </c>
      <c r="W6" s="33">
        <f t="shared" si="7"/>
        <v>0</v>
      </c>
      <c r="X6" s="33">
        <f t="shared" si="8"/>
        <v>1</v>
      </c>
    </row>
    <row r="7" spans="1:24" ht="18.600000000000001" thickBot="1" x14ac:dyDescent="0.4">
      <c r="A7">
        <v>14465</v>
      </c>
      <c r="B7">
        <v>2.95</v>
      </c>
      <c r="C7">
        <v>3</v>
      </c>
      <c r="D7">
        <v>1</v>
      </c>
      <c r="E7">
        <v>7</v>
      </c>
      <c r="F7">
        <v>0.66027397300000001</v>
      </c>
      <c r="G7">
        <v>0</v>
      </c>
      <c r="H7" s="46"/>
      <c r="I7" s="68"/>
      <c r="J7" s="68"/>
      <c r="K7" s="7">
        <f t="shared" si="0"/>
        <v>-0.44232564070350044</v>
      </c>
      <c r="L7" s="7">
        <f t="shared" si="1"/>
        <v>0.64254036408755388</v>
      </c>
      <c r="M7" s="7">
        <f t="shared" si="2"/>
        <v>0.39118695536258002</v>
      </c>
      <c r="N7" s="7">
        <f t="shared" si="3"/>
        <v>-0.4962440458616163</v>
      </c>
      <c r="O7" s="67"/>
      <c r="Q7" s="53"/>
      <c r="R7" s="54"/>
      <c r="S7" s="55"/>
      <c r="T7" s="7">
        <f t="shared" si="4"/>
        <v>0</v>
      </c>
      <c r="U7" s="33">
        <f t="shared" si="5"/>
        <v>0</v>
      </c>
      <c r="V7" s="33">
        <f t="shared" si="6"/>
        <v>1</v>
      </c>
      <c r="W7" s="33">
        <f t="shared" si="7"/>
        <v>0</v>
      </c>
      <c r="X7" s="33">
        <f t="shared" si="8"/>
        <v>0</v>
      </c>
    </row>
    <row r="8" spans="1:24" x14ac:dyDescent="0.35">
      <c r="A8">
        <v>14514</v>
      </c>
      <c r="B8">
        <v>20.65</v>
      </c>
      <c r="C8">
        <v>112</v>
      </c>
      <c r="D8">
        <v>7</v>
      </c>
      <c r="E8">
        <v>29</v>
      </c>
      <c r="F8">
        <v>1.1808219179999999</v>
      </c>
      <c r="G8">
        <v>1</v>
      </c>
      <c r="H8" s="46"/>
      <c r="I8" s="68"/>
      <c r="J8" s="68"/>
      <c r="K8" s="7">
        <f t="shared" si="0"/>
        <v>1.5545368553598433</v>
      </c>
      <c r="L8" s="7">
        <f t="shared" si="1"/>
        <v>4.732894002981257</v>
      </c>
      <c r="M8" s="7">
        <f t="shared" si="2"/>
        <v>0.82556802908269833</v>
      </c>
      <c r="N8" s="7">
        <f t="shared" si="3"/>
        <v>-0.1916836094684361</v>
      </c>
      <c r="O8" s="67"/>
      <c r="P8" s="47" t="s">
        <v>26</v>
      </c>
      <c r="Q8" s="54"/>
      <c r="R8" s="54"/>
      <c r="S8" s="55"/>
      <c r="T8" s="7">
        <f t="shared" si="4"/>
        <v>1</v>
      </c>
      <c r="U8" s="33">
        <f t="shared" si="5"/>
        <v>1</v>
      </c>
      <c r="V8" s="33">
        <f t="shared" si="6"/>
        <v>0</v>
      </c>
      <c r="W8" s="33">
        <f t="shared" si="7"/>
        <v>0</v>
      </c>
      <c r="X8" s="33">
        <f t="shared" si="8"/>
        <v>0</v>
      </c>
    </row>
    <row r="9" spans="1:24" x14ac:dyDescent="0.35">
      <c r="A9">
        <v>14876</v>
      </c>
      <c r="B9">
        <v>5.9</v>
      </c>
      <c r="C9">
        <v>24</v>
      </c>
      <c r="D9">
        <v>2</v>
      </c>
      <c r="E9">
        <v>27</v>
      </c>
      <c r="F9">
        <v>1.5232876710000001</v>
      </c>
      <c r="G9">
        <v>0</v>
      </c>
      <c r="H9" s="46"/>
      <c r="I9" s="68"/>
      <c r="J9" s="68"/>
      <c r="K9" s="7">
        <f t="shared" si="0"/>
        <v>-1.0783062325155652</v>
      </c>
      <c r="L9" s="7">
        <f t="shared" si="1"/>
        <v>0.34017120890329927</v>
      </c>
      <c r="M9" s="7">
        <f t="shared" si="2"/>
        <v>0.25382668023563287</v>
      </c>
      <c r="N9" s="7">
        <f t="shared" si="3"/>
        <v>-0.29279737363948793</v>
      </c>
      <c r="O9" s="67"/>
      <c r="P9" s="48"/>
      <c r="Q9" s="54"/>
      <c r="R9" s="54"/>
      <c r="S9" s="55"/>
      <c r="T9" s="7">
        <f t="shared" si="4"/>
        <v>0</v>
      </c>
      <c r="U9" s="33">
        <f t="shared" si="5"/>
        <v>0</v>
      </c>
      <c r="V9" s="33">
        <f t="shared" si="6"/>
        <v>1</v>
      </c>
      <c r="W9" s="33">
        <f t="shared" si="7"/>
        <v>0</v>
      </c>
      <c r="X9" s="33">
        <f t="shared" si="8"/>
        <v>0</v>
      </c>
    </row>
    <row r="10" spans="1:24" x14ac:dyDescent="0.35">
      <c r="A10">
        <v>15003</v>
      </c>
      <c r="B10">
        <v>5.9</v>
      </c>
      <c r="C10">
        <v>4</v>
      </c>
      <c r="D10">
        <v>2</v>
      </c>
      <c r="E10">
        <v>26</v>
      </c>
      <c r="F10">
        <v>1.8547945210000001</v>
      </c>
      <c r="G10">
        <v>0</v>
      </c>
      <c r="H10" s="46"/>
      <c r="I10" s="68"/>
      <c r="J10" s="68"/>
      <c r="K10" s="7">
        <f t="shared" si="0"/>
        <v>-1.2063110204285048</v>
      </c>
      <c r="L10" s="7">
        <f t="shared" si="1"/>
        <v>0.29929935461860302</v>
      </c>
      <c r="M10" s="7">
        <f t="shared" si="2"/>
        <v>0.23035442413997007</v>
      </c>
      <c r="N10" s="7">
        <f t="shared" si="3"/>
        <v>-0.26182516119174015</v>
      </c>
      <c r="O10" s="67"/>
      <c r="P10" s="48"/>
      <c r="Q10" s="54"/>
      <c r="R10" s="54"/>
      <c r="S10" s="55"/>
      <c r="T10" s="7">
        <f t="shared" si="4"/>
        <v>0</v>
      </c>
      <c r="U10" s="33">
        <f t="shared" si="5"/>
        <v>0</v>
      </c>
      <c r="V10" s="33">
        <f t="shared" si="6"/>
        <v>1</v>
      </c>
      <c r="W10" s="33">
        <f t="shared" si="7"/>
        <v>0</v>
      </c>
      <c r="X10" s="33">
        <f t="shared" si="8"/>
        <v>0</v>
      </c>
    </row>
    <row r="11" spans="1:24" x14ac:dyDescent="0.35">
      <c r="A11">
        <v>15967</v>
      </c>
      <c r="B11">
        <v>20.65</v>
      </c>
      <c r="C11">
        <v>22</v>
      </c>
      <c r="D11">
        <v>7</v>
      </c>
      <c r="E11">
        <v>26</v>
      </c>
      <c r="F11">
        <v>1.189041096</v>
      </c>
      <c r="G11">
        <v>1</v>
      </c>
      <c r="H11" s="46"/>
      <c r="I11" s="68"/>
      <c r="J11" s="68"/>
      <c r="K11" s="7">
        <f t="shared" si="0"/>
        <v>1.5116319267203921</v>
      </c>
      <c r="L11" s="7">
        <f t="shared" si="1"/>
        <v>4.5341241182941774</v>
      </c>
      <c r="M11" s="7">
        <f t="shared" si="2"/>
        <v>0.81930293238377216</v>
      </c>
      <c r="N11" s="7">
        <f t="shared" si="3"/>
        <v>-0.19930138270764464</v>
      </c>
      <c r="O11" s="67"/>
      <c r="P11" s="48"/>
      <c r="Q11" s="54"/>
      <c r="R11" s="54"/>
      <c r="S11" s="55"/>
      <c r="T11" s="7">
        <f t="shared" si="4"/>
        <v>1</v>
      </c>
      <c r="U11" s="33">
        <f t="shared" si="5"/>
        <v>1</v>
      </c>
      <c r="V11" s="33">
        <f t="shared" si="6"/>
        <v>0</v>
      </c>
      <c r="W11" s="33">
        <f t="shared" si="7"/>
        <v>0</v>
      </c>
      <c r="X11" s="33">
        <f t="shared" si="8"/>
        <v>0</v>
      </c>
    </row>
    <row r="12" spans="1:24" x14ac:dyDescent="0.35">
      <c r="A12">
        <v>18161</v>
      </c>
      <c r="B12">
        <v>8.85</v>
      </c>
      <c r="C12">
        <v>24</v>
      </c>
      <c r="D12">
        <v>3</v>
      </c>
      <c r="E12">
        <v>24</v>
      </c>
      <c r="F12">
        <v>2.739726E-2</v>
      </c>
      <c r="G12">
        <v>1</v>
      </c>
      <c r="H12" s="46"/>
      <c r="I12" s="68"/>
      <c r="J12" s="68"/>
      <c r="K12" s="7">
        <f t="shared" si="0"/>
        <v>0.12624722970702462</v>
      </c>
      <c r="L12" s="7">
        <f t="shared" si="1"/>
        <v>1.1345626311991266</v>
      </c>
      <c r="M12" s="7">
        <f t="shared" si="2"/>
        <v>0.53151995383792827</v>
      </c>
      <c r="N12" s="7">
        <f t="shared" si="3"/>
        <v>-0.63201453940638241</v>
      </c>
      <c r="O12" s="67"/>
      <c r="P12" s="48"/>
      <c r="Q12" s="54"/>
      <c r="R12" s="54"/>
      <c r="S12" s="55"/>
      <c r="T12" s="7">
        <f t="shared" si="4"/>
        <v>1</v>
      </c>
      <c r="U12" s="33">
        <f t="shared" si="5"/>
        <v>1</v>
      </c>
      <c r="V12" s="33">
        <f t="shared" si="6"/>
        <v>0</v>
      </c>
      <c r="W12" s="33">
        <f t="shared" si="7"/>
        <v>0</v>
      </c>
      <c r="X12" s="33">
        <f t="shared" si="8"/>
        <v>0</v>
      </c>
    </row>
    <row r="13" spans="1:24" x14ac:dyDescent="0.35">
      <c r="A13">
        <v>18201</v>
      </c>
      <c r="B13">
        <v>2.95</v>
      </c>
      <c r="C13">
        <v>6</v>
      </c>
      <c r="D13">
        <v>1</v>
      </c>
      <c r="E13">
        <v>17</v>
      </c>
      <c r="F13">
        <v>1.9643835620000001</v>
      </c>
      <c r="G13">
        <v>0</v>
      </c>
      <c r="H13" s="46"/>
      <c r="I13" s="68"/>
      <c r="J13" s="68"/>
      <c r="K13" s="7">
        <f t="shared" si="0"/>
        <v>-1.36506139499188</v>
      </c>
      <c r="L13" s="7">
        <f t="shared" si="1"/>
        <v>0.25536499737484819</v>
      </c>
      <c r="M13" s="7">
        <f t="shared" si="2"/>
        <v>0.20341892430397035</v>
      </c>
      <c r="N13" s="7">
        <f t="shared" si="3"/>
        <v>-0.22742636486120638</v>
      </c>
      <c r="O13" s="67"/>
      <c r="P13" s="48"/>
      <c r="Q13" s="54"/>
      <c r="R13" s="54"/>
      <c r="S13" s="55"/>
      <c r="T13" s="7">
        <f t="shared" si="4"/>
        <v>0</v>
      </c>
      <c r="U13" s="33">
        <f t="shared" si="5"/>
        <v>0</v>
      </c>
      <c r="V13" s="33">
        <f t="shared" si="6"/>
        <v>1</v>
      </c>
      <c r="W13" s="33">
        <f t="shared" si="7"/>
        <v>0</v>
      </c>
      <c r="X13" s="33">
        <f t="shared" si="8"/>
        <v>0</v>
      </c>
    </row>
    <row r="14" spans="1:24" ht="18.600000000000001" thickBot="1" x14ac:dyDescent="0.4">
      <c r="A14">
        <v>13060</v>
      </c>
      <c r="B14">
        <v>2.95</v>
      </c>
      <c r="C14">
        <v>12</v>
      </c>
      <c r="D14">
        <v>1</v>
      </c>
      <c r="E14">
        <v>31</v>
      </c>
      <c r="F14">
        <v>0.67945205500000005</v>
      </c>
      <c r="G14">
        <v>0</v>
      </c>
      <c r="H14" s="46"/>
      <c r="K14" s="7">
        <f t="shared" si="0"/>
        <v>-1.4081617037697152</v>
      </c>
      <c r="L14" s="7">
        <f t="shared" si="1"/>
        <v>0.24459250360413248</v>
      </c>
      <c r="M14" s="7">
        <f t="shared" si="2"/>
        <v>0.19652416585816912</v>
      </c>
      <c r="N14" s="7">
        <f t="shared" si="3"/>
        <v>-0.21880816999819697</v>
      </c>
      <c r="O14" s="67"/>
      <c r="P14" s="48"/>
      <c r="Q14" s="56"/>
      <c r="R14" s="56"/>
      <c r="S14" s="57"/>
      <c r="T14" s="7">
        <f t="shared" si="4"/>
        <v>0</v>
      </c>
      <c r="U14" s="33">
        <f t="shared" si="5"/>
        <v>0</v>
      </c>
      <c r="V14" s="33">
        <f t="shared" si="6"/>
        <v>1</v>
      </c>
      <c r="W14" s="33">
        <f t="shared" si="7"/>
        <v>0</v>
      </c>
      <c r="X14" s="33">
        <f t="shared" si="8"/>
        <v>0</v>
      </c>
    </row>
    <row r="15" spans="1:24" ht="18.600000000000001" thickBot="1" x14ac:dyDescent="0.4">
      <c r="A15">
        <v>13601</v>
      </c>
      <c r="B15">
        <v>2.95</v>
      </c>
      <c r="C15">
        <v>3</v>
      </c>
      <c r="D15">
        <v>1</v>
      </c>
      <c r="E15">
        <v>25</v>
      </c>
      <c r="F15">
        <v>0.109589041</v>
      </c>
      <c r="G15">
        <v>0</v>
      </c>
      <c r="H15" s="46"/>
      <c r="I15" s="69" t="s">
        <v>8</v>
      </c>
      <c r="J15" s="70"/>
      <c r="K15" s="7">
        <f t="shared" si="0"/>
        <v>-0.9525573536340729</v>
      </c>
      <c r="L15" s="7">
        <f t="shared" si="1"/>
        <v>0.38575325346964429</v>
      </c>
      <c r="M15" s="7">
        <f t="shared" si="2"/>
        <v>0.27837080844212103</v>
      </c>
      <c r="N15" s="7">
        <f t="shared" si="3"/>
        <v>-0.32624385711920234</v>
      </c>
      <c r="O15" s="8"/>
      <c r="P15" s="48"/>
      <c r="Q15" s="10"/>
      <c r="R15" s="10"/>
      <c r="S15" s="10"/>
      <c r="T15" s="7">
        <f t="shared" si="4"/>
        <v>0</v>
      </c>
      <c r="U15" s="33">
        <f t="shared" si="5"/>
        <v>0</v>
      </c>
      <c r="V15" s="33">
        <f t="shared" si="6"/>
        <v>1</v>
      </c>
      <c r="W15" s="33">
        <f t="shared" si="7"/>
        <v>0</v>
      </c>
      <c r="X15" s="33">
        <f t="shared" si="8"/>
        <v>0</v>
      </c>
    </row>
    <row r="16" spans="1:24" ht="18.600000000000001" thickBot="1" x14ac:dyDescent="0.4">
      <c r="A16">
        <v>13648</v>
      </c>
      <c r="B16">
        <v>11.8</v>
      </c>
      <c r="C16">
        <v>30</v>
      </c>
      <c r="D16">
        <v>4</v>
      </c>
      <c r="E16">
        <v>25</v>
      </c>
      <c r="F16">
        <v>1.276712329</v>
      </c>
      <c r="G16">
        <v>1</v>
      </c>
      <c r="H16" s="46"/>
      <c r="I16" s="69"/>
      <c r="J16" s="70"/>
      <c r="K16" s="7">
        <f t="shared" si="0"/>
        <v>8.0012181991235165E-2</v>
      </c>
      <c r="L16" s="7">
        <f t="shared" si="1"/>
        <v>1.0833002643489029</v>
      </c>
      <c r="M16" s="7">
        <f t="shared" si="2"/>
        <v>0.5199923807850465</v>
      </c>
      <c r="N16" s="7">
        <f t="shared" si="3"/>
        <v>-0.65394111985045955</v>
      </c>
      <c r="P16" s="48"/>
      <c r="Q16" s="10"/>
      <c r="R16" s="10"/>
      <c r="S16" s="10"/>
      <c r="T16" s="7">
        <f t="shared" si="4"/>
        <v>1</v>
      </c>
      <c r="U16" s="33">
        <f t="shared" si="5"/>
        <v>1</v>
      </c>
      <c r="V16" s="33">
        <f t="shared" si="6"/>
        <v>0</v>
      </c>
      <c r="W16" s="33">
        <f t="shared" si="7"/>
        <v>0</v>
      </c>
      <c r="X16" s="33">
        <f t="shared" si="8"/>
        <v>0</v>
      </c>
    </row>
    <row r="17" spans="1:24" ht="18.600000000000001" customHeight="1" thickBot="1" x14ac:dyDescent="0.4">
      <c r="A17">
        <v>13875</v>
      </c>
      <c r="B17">
        <v>17.7</v>
      </c>
      <c r="C17">
        <v>54</v>
      </c>
      <c r="D17">
        <v>6</v>
      </c>
      <c r="E17">
        <v>30</v>
      </c>
      <c r="F17">
        <v>1.4301369859999999</v>
      </c>
      <c r="G17">
        <v>1</v>
      </c>
      <c r="H17" s="46"/>
      <c r="I17" s="71" t="s">
        <v>9</v>
      </c>
      <c r="J17" s="72"/>
      <c r="K17" s="7">
        <f t="shared" si="0"/>
        <v>0.82628288974359398</v>
      </c>
      <c r="L17" s="7">
        <f t="shared" si="1"/>
        <v>2.2848100453291309</v>
      </c>
      <c r="M17" s="7">
        <f t="shared" si="2"/>
        <v>0.69556839324028485</v>
      </c>
      <c r="N17" s="7">
        <f t="shared" si="3"/>
        <v>-0.36302593565930186</v>
      </c>
      <c r="O17" s="11"/>
      <c r="P17" s="48"/>
      <c r="Q17" s="58" t="s">
        <v>23</v>
      </c>
      <c r="R17" s="58"/>
      <c r="S17" s="59"/>
      <c r="T17" s="7">
        <f t="shared" si="4"/>
        <v>1</v>
      </c>
      <c r="U17" s="33">
        <f t="shared" si="5"/>
        <v>1</v>
      </c>
      <c r="V17" s="33">
        <f t="shared" si="6"/>
        <v>0</v>
      </c>
      <c r="W17" s="33">
        <f t="shared" si="7"/>
        <v>0</v>
      </c>
      <c r="X17" s="33">
        <f t="shared" si="8"/>
        <v>0</v>
      </c>
    </row>
    <row r="18" spans="1:24" ht="18.600000000000001" customHeight="1" thickBot="1" x14ac:dyDescent="0.4">
      <c r="A18">
        <v>15296</v>
      </c>
      <c r="B18">
        <v>8.85</v>
      </c>
      <c r="C18">
        <v>24</v>
      </c>
      <c r="D18">
        <v>3</v>
      </c>
      <c r="E18">
        <v>17</v>
      </c>
      <c r="F18">
        <v>1.550684932</v>
      </c>
      <c r="G18">
        <v>1</v>
      </c>
      <c r="H18" s="46"/>
      <c r="I18" s="2" t="s">
        <v>10</v>
      </c>
      <c r="J18" s="3">
        <v>-0.38298513460076072</v>
      </c>
      <c r="K18" s="7">
        <f t="shared" si="0"/>
        <v>-0.19949899385860559</v>
      </c>
      <c r="L18" s="7">
        <f t="shared" si="1"/>
        <v>0.81914104498422258</v>
      </c>
      <c r="M18" s="7">
        <f t="shared" si="2"/>
        <v>0.45029001310413891</v>
      </c>
      <c r="N18" s="7">
        <f t="shared" si="3"/>
        <v>-0.79786343023692285</v>
      </c>
      <c r="P18" s="48"/>
      <c r="Q18" s="60"/>
      <c r="R18" s="60"/>
      <c r="S18" s="61"/>
      <c r="T18" s="7">
        <f t="shared" si="4"/>
        <v>0</v>
      </c>
      <c r="U18" s="33">
        <f t="shared" si="5"/>
        <v>0</v>
      </c>
      <c r="V18" s="33">
        <f t="shared" si="6"/>
        <v>0</v>
      </c>
      <c r="W18" s="33">
        <f t="shared" si="7"/>
        <v>0</v>
      </c>
      <c r="X18" s="33">
        <f t="shared" si="8"/>
        <v>1</v>
      </c>
    </row>
    <row r="19" spans="1:24" ht="18.600000000000001" customHeight="1" thickBot="1" x14ac:dyDescent="0.4">
      <c r="A19">
        <v>16283</v>
      </c>
      <c r="B19">
        <v>5.9</v>
      </c>
      <c r="C19">
        <v>5</v>
      </c>
      <c r="D19">
        <v>2</v>
      </c>
      <c r="E19">
        <v>30</v>
      </c>
      <c r="F19">
        <v>1.4301369859999999</v>
      </c>
      <c r="G19">
        <v>0</v>
      </c>
      <c r="H19" s="46"/>
      <c r="I19" s="2" t="s">
        <v>11</v>
      </c>
      <c r="J19" s="3">
        <v>0.14177439960793536</v>
      </c>
      <c r="K19" s="7">
        <f t="shared" si="0"/>
        <v>-1.1968699491505066</v>
      </c>
      <c r="L19" s="7">
        <f t="shared" si="1"/>
        <v>0.30213844208438434</v>
      </c>
      <c r="M19" s="7">
        <f t="shared" si="2"/>
        <v>0.23203250308833476</v>
      </c>
      <c r="N19" s="7">
        <f t="shared" si="3"/>
        <v>-0.26400786845965712</v>
      </c>
      <c r="O19" s="11"/>
      <c r="P19" s="48"/>
      <c r="Q19" s="62"/>
      <c r="R19" s="62"/>
      <c r="S19" s="63"/>
      <c r="T19" s="7">
        <f t="shared" si="4"/>
        <v>0</v>
      </c>
      <c r="U19" s="33">
        <f t="shared" si="5"/>
        <v>0</v>
      </c>
      <c r="V19" s="33">
        <f t="shared" si="6"/>
        <v>1</v>
      </c>
      <c r="W19" s="33">
        <f t="shared" si="7"/>
        <v>0</v>
      </c>
      <c r="X19" s="33">
        <f t="shared" si="8"/>
        <v>0</v>
      </c>
    </row>
    <row r="20" spans="1:24" ht="18.600000000000001" customHeight="1" thickBot="1" x14ac:dyDescent="0.4">
      <c r="A20">
        <v>16791</v>
      </c>
      <c r="B20">
        <v>20.65</v>
      </c>
      <c r="C20">
        <v>13</v>
      </c>
      <c r="D20">
        <v>7</v>
      </c>
      <c r="E20">
        <v>31</v>
      </c>
      <c r="F20">
        <v>1.0931506849999999</v>
      </c>
      <c r="G20">
        <v>1</v>
      </c>
      <c r="H20" s="46"/>
      <c r="I20" s="2" t="s">
        <v>12</v>
      </c>
      <c r="J20" s="3">
        <v>1.7933465095812367E-3</v>
      </c>
      <c r="K20" s="7">
        <f t="shared" si="0"/>
        <v>1.3309071986282945</v>
      </c>
      <c r="L20" s="7">
        <f t="shared" si="1"/>
        <v>3.7844751013311533</v>
      </c>
      <c r="M20" s="7">
        <f t="shared" si="2"/>
        <v>0.79099065648355515</v>
      </c>
      <c r="N20" s="7">
        <f t="shared" si="3"/>
        <v>-0.23446912356799698</v>
      </c>
      <c r="P20" s="48"/>
      <c r="Q20" s="15"/>
      <c r="R20" s="15"/>
      <c r="S20" s="15"/>
      <c r="T20" s="7">
        <f t="shared" si="4"/>
        <v>1</v>
      </c>
      <c r="U20" s="33">
        <f t="shared" si="5"/>
        <v>1</v>
      </c>
      <c r="V20" s="33">
        <f t="shared" si="6"/>
        <v>0</v>
      </c>
      <c r="W20" s="33">
        <f t="shared" si="7"/>
        <v>0</v>
      </c>
      <c r="X20" s="33">
        <f t="shared" si="8"/>
        <v>0</v>
      </c>
    </row>
    <row r="21" spans="1:24" ht="18.600000000000001" customHeight="1" thickBot="1" x14ac:dyDescent="0.4">
      <c r="A21">
        <v>17837</v>
      </c>
      <c r="B21">
        <v>8.85</v>
      </c>
      <c r="C21">
        <v>13</v>
      </c>
      <c r="D21">
        <v>3</v>
      </c>
      <c r="E21">
        <v>29</v>
      </c>
      <c r="F21">
        <v>0.432876712</v>
      </c>
      <c r="G21">
        <v>1</v>
      </c>
      <c r="H21" s="46"/>
      <c r="I21" s="2" t="s">
        <v>13</v>
      </c>
      <c r="J21" s="3">
        <v>6.5585236137745778E-2</v>
      </c>
      <c r="K21" s="7">
        <f t="shared" si="0"/>
        <v>-0.25881002141042642</v>
      </c>
      <c r="L21" s="7">
        <f t="shared" si="1"/>
        <v>0.77196966682216983</v>
      </c>
      <c r="M21" s="7">
        <f t="shared" si="2"/>
        <v>0.43565625375890965</v>
      </c>
      <c r="N21" s="7">
        <f t="shared" si="3"/>
        <v>-0.83090175540062061</v>
      </c>
      <c r="O21" s="11"/>
      <c r="P21" s="48"/>
      <c r="Q21" s="64" t="s">
        <v>8</v>
      </c>
      <c r="R21" s="65"/>
      <c r="S21" s="66"/>
      <c r="T21" s="7">
        <f t="shared" si="4"/>
        <v>0</v>
      </c>
      <c r="U21" s="33">
        <f t="shared" si="5"/>
        <v>0</v>
      </c>
      <c r="V21" s="33">
        <f t="shared" si="6"/>
        <v>0</v>
      </c>
      <c r="W21" s="33">
        <f t="shared" si="7"/>
        <v>0</v>
      </c>
      <c r="X21" s="33">
        <f t="shared" si="8"/>
        <v>1</v>
      </c>
    </row>
    <row r="22" spans="1:24" ht="18.600000000000001" customHeight="1" thickBot="1" x14ac:dyDescent="0.4">
      <c r="A22">
        <v>13916</v>
      </c>
      <c r="B22">
        <v>5.9</v>
      </c>
      <c r="C22">
        <v>18</v>
      </c>
      <c r="D22">
        <v>2</v>
      </c>
      <c r="E22">
        <v>2</v>
      </c>
      <c r="F22">
        <v>1.506849315</v>
      </c>
      <c r="G22">
        <v>0</v>
      </c>
      <c r="H22" s="46"/>
      <c r="I22" s="2" t="s">
        <v>14</v>
      </c>
      <c r="J22" s="3">
        <v>-4.0595724145347907E-2</v>
      </c>
      <c r="K22" s="7">
        <f t="shared" si="0"/>
        <v>-6.7591377512986939E-2</v>
      </c>
      <c r="L22" s="7">
        <f t="shared" si="1"/>
        <v>0.93464231142389687</v>
      </c>
      <c r="M22" s="7">
        <f t="shared" si="2"/>
        <v>0.48310858596698431</v>
      </c>
      <c r="N22" s="7">
        <f t="shared" si="3"/>
        <v>-0.65992245741719846</v>
      </c>
      <c r="P22" s="48"/>
      <c r="Q22" s="22" t="s">
        <v>25</v>
      </c>
      <c r="R22" s="23">
        <v>1</v>
      </c>
      <c r="S22" s="24">
        <v>2</v>
      </c>
      <c r="T22" s="7">
        <f t="shared" si="4"/>
        <v>0</v>
      </c>
      <c r="U22" s="33">
        <f t="shared" si="5"/>
        <v>0</v>
      </c>
      <c r="V22" s="33">
        <f t="shared" si="6"/>
        <v>1</v>
      </c>
      <c r="W22" s="33">
        <f t="shared" si="7"/>
        <v>0</v>
      </c>
      <c r="X22" s="33">
        <f t="shared" si="8"/>
        <v>0</v>
      </c>
    </row>
    <row r="23" spans="1:24" ht="18.600000000000001" thickBot="1" x14ac:dyDescent="0.4">
      <c r="A23">
        <v>13225</v>
      </c>
      <c r="B23">
        <v>2.5499999999999998</v>
      </c>
      <c r="C23">
        <v>96</v>
      </c>
      <c r="D23">
        <v>1</v>
      </c>
      <c r="E23">
        <v>10</v>
      </c>
      <c r="F23">
        <v>0.15068493199999999</v>
      </c>
      <c r="G23">
        <v>0</v>
      </c>
      <c r="H23" s="46"/>
      <c r="I23" s="2" t="s">
        <v>15</v>
      </c>
      <c r="J23" s="3">
        <v>-0.40039468827465541</v>
      </c>
      <c r="K23" s="7">
        <f t="shared" si="0"/>
        <v>-0.25000460237228778</v>
      </c>
      <c r="L23" s="7">
        <f t="shared" si="1"/>
        <v>0.77879719874851139</v>
      </c>
      <c r="M23" s="7">
        <f t="shared" si="2"/>
        <v>0.43782236631384458</v>
      </c>
      <c r="N23" s="7">
        <f t="shared" si="3"/>
        <v>-0.57593740485471101</v>
      </c>
      <c r="O23" s="11"/>
      <c r="P23" s="48"/>
      <c r="Q23" s="17" t="s">
        <v>10</v>
      </c>
      <c r="R23" s="16">
        <v>8.0000000000000004E-4</v>
      </c>
      <c r="S23" s="18">
        <v>-0.38298513460076072</v>
      </c>
      <c r="T23" s="7">
        <f t="shared" si="4"/>
        <v>0</v>
      </c>
      <c r="U23" s="33">
        <f t="shared" si="5"/>
        <v>0</v>
      </c>
      <c r="V23" s="33">
        <f t="shared" si="6"/>
        <v>1</v>
      </c>
      <c r="W23" s="33">
        <f t="shared" si="7"/>
        <v>0</v>
      </c>
      <c r="X23" s="33">
        <f t="shared" si="8"/>
        <v>0</v>
      </c>
    </row>
    <row r="24" spans="1:24" ht="18.600000000000001" thickBot="1" x14ac:dyDescent="0.4">
      <c r="A24">
        <v>14713</v>
      </c>
      <c r="B24">
        <v>8.85</v>
      </c>
      <c r="C24">
        <v>11</v>
      </c>
      <c r="D24">
        <v>3</v>
      </c>
      <c r="E24">
        <v>6</v>
      </c>
      <c r="F24">
        <v>0.49589041099999998</v>
      </c>
      <c r="G24">
        <v>1</v>
      </c>
      <c r="H24" s="46"/>
      <c r="K24" s="7">
        <f t="shared" si="0"/>
        <v>0.64607459054527483</v>
      </c>
      <c r="L24" s="7">
        <f t="shared" si="1"/>
        <v>1.9080362857716271</v>
      </c>
      <c r="M24" s="7">
        <f t="shared" si="2"/>
        <v>0.65612533623023317</v>
      </c>
      <c r="N24" s="7">
        <f t="shared" si="3"/>
        <v>-0.42140344696136378</v>
      </c>
      <c r="P24" s="48"/>
      <c r="Q24" s="17" t="s">
        <v>11</v>
      </c>
      <c r="R24" s="16">
        <v>3.8E-3</v>
      </c>
      <c r="S24" s="18">
        <v>0.14177439960793536</v>
      </c>
      <c r="T24" s="7">
        <f t="shared" si="4"/>
        <v>1</v>
      </c>
      <c r="U24" s="33">
        <f t="shared" si="5"/>
        <v>1</v>
      </c>
      <c r="V24" s="33">
        <f t="shared" si="6"/>
        <v>0</v>
      </c>
      <c r="W24" s="33">
        <f t="shared" si="7"/>
        <v>0</v>
      </c>
      <c r="X24" s="33">
        <f t="shared" si="8"/>
        <v>0</v>
      </c>
    </row>
    <row r="25" spans="1:24" ht="18.600000000000001" thickBot="1" x14ac:dyDescent="0.4">
      <c r="A25">
        <v>14770</v>
      </c>
      <c r="B25">
        <v>23.6</v>
      </c>
      <c r="C25">
        <v>66</v>
      </c>
      <c r="D25">
        <v>8</v>
      </c>
      <c r="E25">
        <v>29</v>
      </c>
      <c r="F25">
        <v>1.265753425</v>
      </c>
      <c r="G25">
        <v>1</v>
      </c>
      <c r="H25" s="46"/>
      <c r="I25" s="71" t="s">
        <v>16</v>
      </c>
      <c r="J25" s="73"/>
      <c r="K25" s="7">
        <f t="shared" si="0"/>
        <v>1.9218565066302999</v>
      </c>
      <c r="L25" s="7">
        <f t="shared" si="1"/>
        <v>6.8336333858067988</v>
      </c>
      <c r="M25" s="7">
        <f t="shared" si="2"/>
        <v>0.87234531528985915</v>
      </c>
      <c r="N25" s="7">
        <f t="shared" si="3"/>
        <v>-0.13656992968918305</v>
      </c>
      <c r="O25" s="11"/>
      <c r="P25" s="48"/>
      <c r="Q25" s="17" t="s">
        <v>12</v>
      </c>
      <c r="R25" s="16">
        <v>1.38E-2</v>
      </c>
      <c r="S25" s="18">
        <v>1.7933465095812367E-3</v>
      </c>
      <c r="T25" s="7">
        <f t="shared" si="4"/>
        <v>1</v>
      </c>
      <c r="U25" s="33">
        <f t="shared" si="5"/>
        <v>1</v>
      </c>
      <c r="V25" s="33">
        <f t="shared" si="6"/>
        <v>0</v>
      </c>
      <c r="W25" s="33">
        <f t="shared" si="7"/>
        <v>0</v>
      </c>
      <c r="X25" s="33">
        <f t="shared" si="8"/>
        <v>0</v>
      </c>
    </row>
    <row r="26" spans="1:24" ht="18.600000000000001" thickBot="1" x14ac:dyDescent="0.4">
      <c r="A26">
        <v>14944</v>
      </c>
      <c r="B26">
        <v>22</v>
      </c>
      <c r="C26">
        <v>200</v>
      </c>
      <c r="D26">
        <v>8</v>
      </c>
      <c r="E26">
        <v>28</v>
      </c>
      <c r="F26">
        <v>1.1835616440000001</v>
      </c>
      <c r="G26">
        <v>1</v>
      </c>
      <c r="H26" s="46"/>
      <c r="I26" s="2" t="s">
        <v>10</v>
      </c>
      <c r="J26" s="3">
        <v>1E-3</v>
      </c>
      <c r="K26" s="7">
        <f t="shared" si="0"/>
        <v>2.00883077621907</v>
      </c>
      <c r="L26" s="7">
        <f t="shared" si="1"/>
        <v>7.4545961586961997</v>
      </c>
      <c r="M26" s="7">
        <f t="shared" si="2"/>
        <v>0.8817211394572142</v>
      </c>
      <c r="N26" s="7">
        <f t="shared" si="3"/>
        <v>-0.12587944138297374</v>
      </c>
      <c r="P26" s="48"/>
      <c r="Q26" s="17" t="s">
        <v>13</v>
      </c>
      <c r="R26" s="16">
        <v>2E-3</v>
      </c>
      <c r="S26" s="18">
        <v>6.5585236137745778E-2</v>
      </c>
      <c r="T26" s="7">
        <f t="shared" si="4"/>
        <v>1</v>
      </c>
      <c r="U26" s="33">
        <f t="shared" si="5"/>
        <v>1</v>
      </c>
      <c r="V26" s="33">
        <f t="shared" si="6"/>
        <v>0</v>
      </c>
      <c r="W26" s="33">
        <f t="shared" si="7"/>
        <v>0</v>
      </c>
      <c r="X26" s="33">
        <f t="shared" si="8"/>
        <v>0</v>
      </c>
    </row>
    <row r="27" spans="1:24" ht="18.600000000000001" thickBot="1" x14ac:dyDescent="0.4">
      <c r="A27">
        <v>15429</v>
      </c>
      <c r="B27">
        <v>2.95</v>
      </c>
      <c r="C27">
        <v>2</v>
      </c>
      <c r="D27">
        <v>1</v>
      </c>
      <c r="E27">
        <v>25</v>
      </c>
      <c r="F27">
        <v>0.19178082199999999</v>
      </c>
      <c r="G27">
        <v>0</v>
      </c>
      <c r="H27" s="46"/>
      <c r="I27" s="2" t="s">
        <v>11</v>
      </c>
      <c r="J27" s="3">
        <v>1E-3</v>
      </c>
      <c r="K27" s="7">
        <f t="shared" si="0"/>
        <v>-0.98725985267588801</v>
      </c>
      <c r="L27" s="7">
        <f t="shared" si="1"/>
        <v>0.37259626214725117</v>
      </c>
      <c r="M27" s="7">
        <f t="shared" si="2"/>
        <v>0.27145364767668245</v>
      </c>
      <c r="N27" s="7">
        <f t="shared" si="3"/>
        <v>-0.31670402829711947</v>
      </c>
      <c r="O27" s="11"/>
      <c r="P27" s="48"/>
      <c r="Q27" s="17" t="s">
        <v>14</v>
      </c>
      <c r="R27" s="16">
        <v>-1E-4</v>
      </c>
      <c r="S27" s="18">
        <v>-4.0595724145347907E-2</v>
      </c>
      <c r="T27" s="7">
        <f t="shared" si="4"/>
        <v>0</v>
      </c>
      <c r="U27" s="33">
        <f t="shared" si="5"/>
        <v>0</v>
      </c>
      <c r="V27" s="33">
        <f t="shared" si="6"/>
        <v>1</v>
      </c>
      <c r="W27" s="33">
        <f t="shared" si="7"/>
        <v>0</v>
      </c>
      <c r="X27" s="33">
        <f t="shared" si="8"/>
        <v>0</v>
      </c>
    </row>
    <row r="28" spans="1:24" ht="18.600000000000001" thickBot="1" x14ac:dyDescent="0.4">
      <c r="A28">
        <v>16117</v>
      </c>
      <c r="B28">
        <v>5.9</v>
      </c>
      <c r="C28">
        <v>8</v>
      </c>
      <c r="D28">
        <v>2</v>
      </c>
      <c r="E28">
        <v>3</v>
      </c>
      <c r="F28">
        <v>0.50410958900000002</v>
      </c>
      <c r="G28">
        <v>0</v>
      </c>
      <c r="H28" s="46"/>
      <c r="I28" s="2" t="s">
        <v>12</v>
      </c>
      <c r="J28" s="3">
        <v>1E-3</v>
      </c>
      <c r="K28" s="7">
        <f t="shared" si="0"/>
        <v>0.27537109325823605</v>
      </c>
      <c r="L28" s="7">
        <f t="shared" si="1"/>
        <v>1.3170193211863956</v>
      </c>
      <c r="M28" s="7">
        <f t="shared" si="2"/>
        <v>0.56841102236127883</v>
      </c>
      <c r="N28" s="7">
        <f t="shared" si="3"/>
        <v>-0.84028158429609023</v>
      </c>
      <c r="P28" s="48"/>
      <c r="Q28" s="19" t="s">
        <v>15</v>
      </c>
      <c r="R28" s="20">
        <v>8.0000000000000004E-4</v>
      </c>
      <c r="S28" s="21">
        <v>-0.40039468827465541</v>
      </c>
      <c r="T28" s="7">
        <f t="shared" si="4"/>
        <v>1</v>
      </c>
      <c r="U28" s="33">
        <f t="shared" si="5"/>
        <v>0</v>
      </c>
      <c r="V28" s="33">
        <f t="shared" si="6"/>
        <v>0</v>
      </c>
      <c r="W28" s="33">
        <f t="shared" si="7"/>
        <v>1</v>
      </c>
      <c r="X28" s="33">
        <f t="shared" si="8"/>
        <v>0</v>
      </c>
    </row>
    <row r="29" spans="1:24" x14ac:dyDescent="0.35">
      <c r="A29">
        <v>16232</v>
      </c>
      <c r="B29">
        <v>8.4499999999999993</v>
      </c>
      <c r="C29">
        <v>50</v>
      </c>
      <c r="D29">
        <v>3</v>
      </c>
      <c r="E29">
        <v>19</v>
      </c>
      <c r="F29">
        <v>0.37808219199999998</v>
      </c>
      <c r="G29">
        <v>1</v>
      </c>
      <c r="H29" s="46"/>
      <c r="I29" s="2" t="s">
        <v>13</v>
      </c>
      <c r="J29" s="3">
        <v>1E-3</v>
      </c>
      <c r="K29" s="7">
        <f t="shared" si="0"/>
        <v>0.17873071580894376</v>
      </c>
      <c r="L29" s="7">
        <f t="shared" si="1"/>
        <v>1.1956987180495211</v>
      </c>
      <c r="M29" s="7">
        <f t="shared" si="2"/>
        <v>0.54456410992109239</v>
      </c>
      <c r="N29" s="7">
        <f t="shared" si="3"/>
        <v>-0.60776960263812341</v>
      </c>
      <c r="P29" s="48"/>
      <c r="Q29" s="10"/>
      <c r="R29" s="10"/>
      <c r="S29" s="10"/>
      <c r="T29" s="7">
        <f t="shared" si="4"/>
        <v>1</v>
      </c>
      <c r="U29" s="33">
        <f t="shared" si="5"/>
        <v>1</v>
      </c>
      <c r="V29" s="33">
        <f t="shared" si="6"/>
        <v>0</v>
      </c>
      <c r="W29" s="33">
        <f t="shared" si="7"/>
        <v>0</v>
      </c>
      <c r="X29" s="33">
        <f t="shared" si="8"/>
        <v>0</v>
      </c>
    </row>
    <row r="30" spans="1:24" ht="18.600000000000001" thickBot="1" x14ac:dyDescent="0.4">
      <c r="A30">
        <v>17113</v>
      </c>
      <c r="B30">
        <v>14.75</v>
      </c>
      <c r="C30">
        <v>28</v>
      </c>
      <c r="D30">
        <v>5</v>
      </c>
      <c r="E30">
        <v>24</v>
      </c>
      <c r="F30">
        <v>1.6986301370000001</v>
      </c>
      <c r="G30">
        <v>1</v>
      </c>
      <c r="H30" s="46"/>
      <c r="I30" s="2" t="s">
        <v>14</v>
      </c>
      <c r="J30" s="3">
        <v>1E-3</v>
      </c>
      <c r="K30" s="7">
        <f t="shared" si="0"/>
        <v>0.43190727888688984</v>
      </c>
      <c r="L30" s="7">
        <f t="shared" si="1"/>
        <v>1.5401923001957702</v>
      </c>
      <c r="M30" s="7">
        <f t="shared" si="2"/>
        <v>0.60632901693193431</v>
      </c>
      <c r="N30" s="7">
        <f t="shared" si="3"/>
        <v>-0.50033250801628559</v>
      </c>
      <c r="P30" s="49"/>
      <c r="Q30" s="10"/>
      <c r="R30" s="10"/>
      <c r="S30" s="10"/>
      <c r="T30" s="7">
        <f t="shared" si="4"/>
        <v>1</v>
      </c>
      <c r="U30" s="33">
        <f t="shared" si="5"/>
        <v>1</v>
      </c>
      <c r="V30" s="33">
        <f t="shared" si="6"/>
        <v>0</v>
      </c>
      <c r="W30" s="33">
        <f t="shared" si="7"/>
        <v>0</v>
      </c>
      <c r="X30" s="33">
        <f t="shared" si="8"/>
        <v>0</v>
      </c>
    </row>
    <row r="31" spans="1:24" x14ac:dyDescent="0.35">
      <c r="A31">
        <v>13468</v>
      </c>
      <c r="B31">
        <v>31.65</v>
      </c>
      <c r="C31">
        <v>162</v>
      </c>
      <c r="D31">
        <v>11</v>
      </c>
      <c r="E31">
        <v>25</v>
      </c>
      <c r="F31">
        <v>1.4438356160000001</v>
      </c>
      <c r="G31">
        <v>1</v>
      </c>
      <c r="H31" s="46"/>
      <c r="I31" s="2" t="s">
        <v>15</v>
      </c>
      <c r="J31" s="3">
        <v>1E-3</v>
      </c>
      <c r="K31" s="7">
        <f t="shared" si="0"/>
        <v>3.5231371300358951</v>
      </c>
      <c r="L31" s="7">
        <f t="shared" si="1"/>
        <v>33.890581029270621</v>
      </c>
      <c r="M31" s="7">
        <f t="shared" si="2"/>
        <v>0.97133896970184952</v>
      </c>
      <c r="N31" s="7">
        <f t="shared" si="3"/>
        <v>-2.9079778198978067E-2</v>
      </c>
      <c r="T31" s="7">
        <f t="shared" si="4"/>
        <v>1</v>
      </c>
      <c r="U31" s="33">
        <f t="shared" si="5"/>
        <v>1</v>
      </c>
      <c r="V31" s="33">
        <f t="shared" si="6"/>
        <v>0</v>
      </c>
      <c r="W31" s="33">
        <f t="shared" si="7"/>
        <v>0</v>
      </c>
      <c r="X31" s="33">
        <f t="shared" si="8"/>
        <v>0</v>
      </c>
    </row>
    <row r="32" spans="1:24" x14ac:dyDescent="0.35">
      <c r="A32">
        <v>13997</v>
      </c>
      <c r="B32">
        <v>5.9</v>
      </c>
      <c r="C32">
        <v>5</v>
      </c>
      <c r="D32">
        <v>2</v>
      </c>
      <c r="E32">
        <v>8</v>
      </c>
      <c r="F32">
        <v>1.408219178</v>
      </c>
      <c r="G32">
        <v>0</v>
      </c>
      <c r="H32" s="46"/>
      <c r="K32" s="7">
        <f t="shared" si="0"/>
        <v>-0.29498824405102891</v>
      </c>
      <c r="L32" s="7">
        <f t="shared" si="1"/>
        <v>0.74454034019270721</v>
      </c>
      <c r="M32" s="7">
        <f t="shared" si="2"/>
        <v>0.42678310328465269</v>
      </c>
      <c r="N32" s="7">
        <f t="shared" si="3"/>
        <v>-0.55649110559212489</v>
      </c>
      <c r="T32" s="7">
        <f t="shared" si="4"/>
        <v>0</v>
      </c>
      <c r="U32" s="33">
        <f t="shared" si="5"/>
        <v>0</v>
      </c>
      <c r="V32" s="33">
        <f t="shared" si="6"/>
        <v>1</v>
      </c>
      <c r="W32" s="33">
        <f t="shared" si="7"/>
        <v>0</v>
      </c>
      <c r="X32" s="33">
        <f t="shared" si="8"/>
        <v>0</v>
      </c>
    </row>
    <row r="33" spans="1:24" x14ac:dyDescent="0.35">
      <c r="A33">
        <v>16027</v>
      </c>
      <c r="B33">
        <v>8.0500000000000007</v>
      </c>
      <c r="C33">
        <v>76</v>
      </c>
      <c r="D33">
        <v>3</v>
      </c>
      <c r="E33">
        <v>29</v>
      </c>
      <c r="F33">
        <v>1.846575342</v>
      </c>
      <c r="G33">
        <v>1</v>
      </c>
      <c r="H33" s="46"/>
      <c r="K33" s="7">
        <f t="shared" si="0"/>
        <v>-0.82528613326631395</v>
      </c>
      <c r="L33" s="7">
        <f t="shared" si="1"/>
        <v>0.43810961679307281</v>
      </c>
      <c r="M33" s="7">
        <f t="shared" si="2"/>
        <v>0.30464271407213017</v>
      </c>
      <c r="N33" s="7">
        <f t="shared" si="3"/>
        <v>-1.1886156183060002</v>
      </c>
      <c r="T33" s="7">
        <f t="shared" si="4"/>
        <v>0</v>
      </c>
      <c r="U33" s="33">
        <f t="shared" si="5"/>
        <v>0</v>
      </c>
      <c r="V33" s="33">
        <f t="shared" si="6"/>
        <v>0</v>
      </c>
      <c r="W33" s="33">
        <f t="shared" si="7"/>
        <v>0</v>
      </c>
      <c r="X33" s="33">
        <f t="shared" si="8"/>
        <v>1</v>
      </c>
    </row>
    <row r="34" spans="1:24" x14ac:dyDescent="0.35">
      <c r="A34">
        <v>16549</v>
      </c>
      <c r="B34">
        <v>97.35</v>
      </c>
      <c r="C34">
        <v>152</v>
      </c>
      <c r="D34">
        <v>33</v>
      </c>
      <c r="E34">
        <v>31</v>
      </c>
      <c r="F34">
        <v>1.2602739730000001</v>
      </c>
      <c r="G34">
        <v>1</v>
      </c>
      <c r="H34" s="46"/>
      <c r="K34" s="7">
        <f t="shared" si="0"/>
        <v>14.092579676167922</v>
      </c>
      <c r="L34" s="7">
        <f t="shared" si="1"/>
        <v>1319257.5525959544</v>
      </c>
      <c r="M34" s="7">
        <f t="shared" si="2"/>
        <v>0.99999924199847101</v>
      </c>
      <c r="N34" s="7">
        <f t="shared" si="3"/>
        <v>-7.5800181627205397E-7</v>
      </c>
      <c r="T34" s="7">
        <f t="shared" si="4"/>
        <v>1</v>
      </c>
      <c r="U34" s="33">
        <f t="shared" si="5"/>
        <v>1</v>
      </c>
      <c r="V34" s="33">
        <f t="shared" si="6"/>
        <v>0</v>
      </c>
      <c r="W34" s="33">
        <f t="shared" si="7"/>
        <v>0</v>
      </c>
      <c r="X34" s="33">
        <f t="shared" si="8"/>
        <v>0</v>
      </c>
    </row>
    <row r="35" spans="1:24" x14ac:dyDescent="0.35">
      <c r="A35">
        <v>16985</v>
      </c>
      <c r="B35">
        <v>28.05</v>
      </c>
      <c r="C35">
        <v>608</v>
      </c>
      <c r="D35">
        <v>11</v>
      </c>
      <c r="E35">
        <v>30</v>
      </c>
      <c r="F35">
        <v>0.84383561600000001</v>
      </c>
      <c r="G35">
        <v>1</v>
      </c>
      <c r="H35" s="46"/>
      <c r="K35" s="7">
        <f t="shared" si="0"/>
        <v>3.8498400269586122</v>
      </c>
      <c r="L35" s="7">
        <f t="shared" si="1"/>
        <v>46.985546209606461</v>
      </c>
      <c r="M35" s="7">
        <f t="shared" si="2"/>
        <v>0.97916039143053857</v>
      </c>
      <c r="N35" s="7">
        <f t="shared" si="3"/>
        <v>-2.1059817970158878E-2</v>
      </c>
      <c r="T35" s="7">
        <f t="shared" si="4"/>
        <v>1</v>
      </c>
      <c r="U35" s="33">
        <f t="shared" si="5"/>
        <v>1</v>
      </c>
      <c r="V35" s="33">
        <f t="shared" si="6"/>
        <v>0</v>
      </c>
      <c r="W35" s="33">
        <f t="shared" si="7"/>
        <v>0</v>
      </c>
      <c r="X35" s="33">
        <f t="shared" si="8"/>
        <v>0</v>
      </c>
    </row>
    <row r="36" spans="1:24" x14ac:dyDescent="0.35">
      <c r="A36">
        <v>17346</v>
      </c>
      <c r="B36">
        <v>35.4</v>
      </c>
      <c r="C36">
        <v>20</v>
      </c>
      <c r="D36">
        <v>12</v>
      </c>
      <c r="E36">
        <v>28</v>
      </c>
      <c r="F36">
        <v>1.602739726</v>
      </c>
      <c r="G36">
        <v>1</v>
      </c>
      <c r="H36" s="46"/>
      <c r="K36" s="7">
        <f t="shared" si="0"/>
        <v>3.6803096263178072</v>
      </c>
      <c r="L36" s="7">
        <f t="shared" si="1"/>
        <v>39.65867154019908</v>
      </c>
      <c r="M36" s="7">
        <f t="shared" si="2"/>
        <v>0.97540500065253477</v>
      </c>
      <c r="N36" s="7">
        <f t="shared" si="3"/>
        <v>-2.4902508948222747E-2</v>
      </c>
      <c r="T36" s="7">
        <f t="shared" si="4"/>
        <v>1</v>
      </c>
      <c r="U36" s="33">
        <f t="shared" si="5"/>
        <v>1</v>
      </c>
      <c r="V36" s="33">
        <f t="shared" si="6"/>
        <v>0</v>
      </c>
      <c r="W36" s="33">
        <f t="shared" si="7"/>
        <v>0</v>
      </c>
      <c r="X36" s="33">
        <f t="shared" si="8"/>
        <v>0</v>
      </c>
    </row>
    <row r="37" spans="1:24" x14ac:dyDescent="0.35">
      <c r="A37">
        <v>13313</v>
      </c>
      <c r="B37">
        <v>20.65</v>
      </c>
      <c r="C37">
        <v>66</v>
      </c>
      <c r="D37">
        <v>7</v>
      </c>
      <c r="E37">
        <v>22</v>
      </c>
      <c r="F37">
        <v>1.704109589</v>
      </c>
      <c r="G37">
        <v>1</v>
      </c>
      <c r="H37" s="46"/>
      <c r="K37" s="7">
        <f t="shared" si="0"/>
        <v>1.5466913810285261</v>
      </c>
      <c r="L37" s="7">
        <f t="shared" si="1"/>
        <v>4.6959074826801919</v>
      </c>
      <c r="M37" s="7">
        <f t="shared" si="2"/>
        <v>0.82443535063714679</v>
      </c>
      <c r="N37" s="7">
        <f t="shared" si="3"/>
        <v>-0.1930565504422487</v>
      </c>
      <c r="T37" s="7">
        <f t="shared" si="4"/>
        <v>1</v>
      </c>
      <c r="U37" s="33">
        <f t="shared" si="5"/>
        <v>1</v>
      </c>
      <c r="V37" s="33">
        <f t="shared" si="6"/>
        <v>0</v>
      </c>
      <c r="W37" s="33">
        <f t="shared" si="7"/>
        <v>0</v>
      </c>
      <c r="X37" s="33">
        <f t="shared" si="8"/>
        <v>0</v>
      </c>
    </row>
    <row r="38" spans="1:24" x14ac:dyDescent="0.35">
      <c r="A38">
        <v>14030</v>
      </c>
      <c r="B38">
        <v>5.5</v>
      </c>
      <c r="C38">
        <v>35</v>
      </c>
      <c r="D38">
        <v>2</v>
      </c>
      <c r="E38">
        <v>23</v>
      </c>
      <c r="F38">
        <v>1.616438356</v>
      </c>
      <c r="G38">
        <v>0</v>
      </c>
      <c r="H38" s="46"/>
      <c r="K38" s="7">
        <f t="shared" si="0"/>
        <v>-0.99020332365509967</v>
      </c>
      <c r="L38" s="7">
        <f t="shared" si="1"/>
        <v>0.37150114837114145</v>
      </c>
      <c r="M38" s="7">
        <f t="shared" si="2"/>
        <v>0.27087191929248727</v>
      </c>
      <c r="N38" s="7">
        <f t="shared" si="3"/>
        <v>-0.31590586870551779</v>
      </c>
      <c r="T38" s="7">
        <f t="shared" si="4"/>
        <v>0</v>
      </c>
      <c r="U38" s="33">
        <f t="shared" si="5"/>
        <v>0</v>
      </c>
      <c r="V38" s="33">
        <f t="shared" si="6"/>
        <v>1</v>
      </c>
      <c r="W38" s="33">
        <f t="shared" si="7"/>
        <v>0</v>
      </c>
      <c r="X38" s="33">
        <f t="shared" si="8"/>
        <v>0</v>
      </c>
    </row>
    <row r="39" spans="1:24" x14ac:dyDescent="0.35">
      <c r="A39">
        <v>14284</v>
      </c>
      <c r="B39">
        <v>2.95</v>
      </c>
      <c r="C39">
        <v>18</v>
      </c>
      <c r="D39">
        <v>1</v>
      </c>
      <c r="E39">
        <v>24</v>
      </c>
      <c r="F39">
        <v>1.7753424659999999</v>
      </c>
      <c r="G39">
        <v>0</v>
      </c>
      <c r="H39" s="46"/>
      <c r="K39" s="7">
        <f t="shared" si="0"/>
        <v>-1.5520202551903211</v>
      </c>
      <c r="L39" s="7">
        <f t="shared" si="1"/>
        <v>0.21181961160218243</v>
      </c>
      <c r="M39" s="7">
        <f t="shared" si="2"/>
        <v>0.17479467205694871</v>
      </c>
      <c r="N39" s="7">
        <f t="shared" si="3"/>
        <v>-0.19212304125831786</v>
      </c>
      <c r="T39" s="7">
        <f t="shared" si="4"/>
        <v>0</v>
      </c>
      <c r="U39" s="33">
        <f t="shared" si="5"/>
        <v>0</v>
      </c>
      <c r="V39" s="33">
        <f t="shared" si="6"/>
        <v>1</v>
      </c>
      <c r="W39" s="33">
        <f t="shared" si="7"/>
        <v>0</v>
      </c>
      <c r="X39" s="33">
        <f t="shared" si="8"/>
        <v>0</v>
      </c>
    </row>
    <row r="40" spans="1:24" x14ac:dyDescent="0.35">
      <c r="A40">
        <v>15216</v>
      </c>
      <c r="B40">
        <v>2.95</v>
      </c>
      <c r="C40">
        <v>6</v>
      </c>
      <c r="D40">
        <v>1</v>
      </c>
      <c r="E40">
        <v>31</v>
      </c>
      <c r="F40">
        <v>1.6794520550000001</v>
      </c>
      <c r="G40">
        <v>0</v>
      </c>
      <c r="H40" s="46"/>
      <c r="K40" s="7">
        <f t="shared" si="0"/>
        <v>-1.8193164711018577</v>
      </c>
      <c r="L40" s="7">
        <f t="shared" si="1"/>
        <v>0.16213653807568035</v>
      </c>
      <c r="M40" s="7">
        <f t="shared" si="2"/>
        <v>0.13951591122343815</v>
      </c>
      <c r="N40" s="7">
        <f t="shared" si="3"/>
        <v>-0.15026015417370914</v>
      </c>
      <c r="T40" s="7">
        <f t="shared" si="4"/>
        <v>0</v>
      </c>
      <c r="U40" s="33">
        <f t="shared" si="5"/>
        <v>0</v>
      </c>
      <c r="V40" s="33">
        <f t="shared" si="6"/>
        <v>1</v>
      </c>
      <c r="W40" s="33">
        <f t="shared" si="7"/>
        <v>0</v>
      </c>
      <c r="X40" s="33">
        <f t="shared" si="8"/>
        <v>0</v>
      </c>
    </row>
    <row r="41" spans="1:24" x14ac:dyDescent="0.35">
      <c r="A41">
        <v>15584</v>
      </c>
      <c r="B41">
        <v>2.95</v>
      </c>
      <c r="C41">
        <v>2</v>
      </c>
      <c r="D41">
        <v>1</v>
      </c>
      <c r="E41">
        <v>7</v>
      </c>
      <c r="F41">
        <v>1.821917808</v>
      </c>
      <c r="G41">
        <v>0</v>
      </c>
      <c r="H41" s="46"/>
      <c r="K41" s="7">
        <f t="shared" si="0"/>
        <v>-0.909235008414082</v>
      </c>
      <c r="L41" s="7">
        <f t="shared" si="1"/>
        <v>0.40283226948921802</v>
      </c>
      <c r="M41" s="7">
        <f t="shared" si="2"/>
        <v>0.28715640369172024</v>
      </c>
      <c r="N41" s="7">
        <f t="shared" si="3"/>
        <v>-0.33849324264720648</v>
      </c>
      <c r="T41" s="7">
        <f t="shared" si="4"/>
        <v>0</v>
      </c>
      <c r="U41" s="33">
        <f t="shared" si="5"/>
        <v>0</v>
      </c>
      <c r="V41" s="33">
        <f t="shared" si="6"/>
        <v>1</v>
      </c>
      <c r="W41" s="33">
        <f t="shared" si="7"/>
        <v>0</v>
      </c>
      <c r="X41" s="33">
        <f t="shared" si="8"/>
        <v>0</v>
      </c>
    </row>
    <row r="42" spans="1:24" x14ac:dyDescent="0.35">
      <c r="A42">
        <v>16391</v>
      </c>
      <c r="B42">
        <v>11.8</v>
      </c>
      <c r="C42">
        <v>5</v>
      </c>
      <c r="D42">
        <v>4</v>
      </c>
      <c r="E42">
        <v>21</v>
      </c>
      <c r="F42">
        <v>1.454794521</v>
      </c>
      <c r="G42">
        <v>1</v>
      </c>
      <c r="H42" s="46"/>
      <c r="K42" s="7">
        <f t="shared" si="0"/>
        <v>0.12625825207998842</v>
      </c>
      <c r="L42" s="7">
        <f t="shared" si="1"/>
        <v>1.1345751368405192</v>
      </c>
      <c r="M42" s="7">
        <f t="shared" si="2"/>
        <v>0.53152269847940559</v>
      </c>
      <c r="N42" s="7">
        <f t="shared" si="3"/>
        <v>-0.63200937565971371</v>
      </c>
      <c r="T42" s="7">
        <f t="shared" si="4"/>
        <v>1</v>
      </c>
      <c r="U42" s="33">
        <f t="shared" si="5"/>
        <v>1</v>
      </c>
      <c r="V42" s="33">
        <f t="shared" si="6"/>
        <v>0</v>
      </c>
      <c r="W42" s="33">
        <f t="shared" si="7"/>
        <v>0</v>
      </c>
      <c r="X42" s="33">
        <f t="shared" si="8"/>
        <v>0</v>
      </c>
    </row>
    <row r="43" spans="1:24" x14ac:dyDescent="0.35">
      <c r="A43">
        <v>16724</v>
      </c>
      <c r="B43">
        <v>2.95</v>
      </c>
      <c r="C43">
        <v>3</v>
      </c>
      <c r="D43">
        <v>1</v>
      </c>
      <c r="E43">
        <v>31</v>
      </c>
      <c r="F43">
        <v>1.0931506849999999</v>
      </c>
      <c r="G43">
        <v>0</v>
      </c>
      <c r="H43" s="46"/>
      <c r="K43" s="7">
        <f t="shared" si="0"/>
        <v>-1.5899445563544481</v>
      </c>
      <c r="L43" s="7">
        <f t="shared" si="1"/>
        <v>0.20393691842698863</v>
      </c>
      <c r="M43" s="7">
        <f t="shared" si="2"/>
        <v>0.16939169760940939</v>
      </c>
      <c r="N43" s="7">
        <f t="shared" si="3"/>
        <v>-0.18559695218098479</v>
      </c>
      <c r="T43" s="7">
        <f t="shared" si="4"/>
        <v>0</v>
      </c>
      <c r="U43" s="33">
        <f t="shared" si="5"/>
        <v>0</v>
      </c>
      <c r="V43" s="33">
        <f t="shared" si="6"/>
        <v>1</v>
      </c>
      <c r="W43" s="33">
        <f t="shared" si="7"/>
        <v>0</v>
      </c>
      <c r="X43" s="33">
        <f t="shared" si="8"/>
        <v>0</v>
      </c>
    </row>
    <row r="44" spans="1:24" x14ac:dyDescent="0.35">
      <c r="A44">
        <v>17213</v>
      </c>
      <c r="B44">
        <v>29.5</v>
      </c>
      <c r="C44">
        <v>80</v>
      </c>
      <c r="D44">
        <v>10</v>
      </c>
      <c r="E44">
        <v>27</v>
      </c>
      <c r="F44">
        <v>0.85205479500000003</v>
      </c>
      <c r="G44">
        <v>1</v>
      </c>
      <c r="H44" s="46"/>
      <c r="K44" s="7">
        <f t="shared" si="0"/>
        <v>3.1614369700159455</v>
      </c>
      <c r="L44" s="7">
        <f t="shared" si="1"/>
        <v>23.604490515596073</v>
      </c>
      <c r="M44" s="7">
        <f t="shared" si="2"/>
        <v>0.95935701251907135</v>
      </c>
      <c r="N44" s="7">
        <f t="shared" si="3"/>
        <v>-4.1491997548131702E-2</v>
      </c>
      <c r="T44" s="7">
        <f t="shared" si="4"/>
        <v>1</v>
      </c>
      <c r="U44" s="33">
        <f t="shared" si="5"/>
        <v>1</v>
      </c>
      <c r="V44" s="33">
        <f t="shared" si="6"/>
        <v>0</v>
      </c>
      <c r="W44" s="33">
        <f t="shared" si="7"/>
        <v>0</v>
      </c>
      <c r="X44" s="33">
        <f t="shared" si="8"/>
        <v>0</v>
      </c>
    </row>
    <row r="45" spans="1:24" x14ac:dyDescent="0.35">
      <c r="A45">
        <v>17613</v>
      </c>
      <c r="B45">
        <v>32.450000000000003</v>
      </c>
      <c r="C45">
        <v>108</v>
      </c>
      <c r="D45">
        <v>11</v>
      </c>
      <c r="E45">
        <v>29</v>
      </c>
      <c r="F45">
        <v>0.51780821899999996</v>
      </c>
      <c r="G45">
        <v>1</v>
      </c>
      <c r="H45" s="46"/>
      <c r="K45" s="7">
        <f t="shared" si="0"/>
        <v>3.7481094925790703</v>
      </c>
      <c r="L45" s="7">
        <f t="shared" si="1"/>
        <v>42.440771516697353</v>
      </c>
      <c r="M45" s="7">
        <f t="shared" si="2"/>
        <v>0.97698015101744617</v>
      </c>
      <c r="N45" s="7">
        <f t="shared" si="3"/>
        <v>-2.3288943402184473E-2</v>
      </c>
      <c r="T45" s="7">
        <f t="shared" si="4"/>
        <v>1</v>
      </c>
      <c r="U45" s="33">
        <f t="shared" si="5"/>
        <v>1</v>
      </c>
      <c r="V45" s="33">
        <f t="shared" si="6"/>
        <v>0</v>
      </c>
      <c r="W45" s="33">
        <f t="shared" si="7"/>
        <v>0</v>
      </c>
      <c r="X45" s="33">
        <f t="shared" si="8"/>
        <v>0</v>
      </c>
    </row>
    <row r="46" spans="1:24" x14ac:dyDescent="0.35">
      <c r="A46">
        <v>17782</v>
      </c>
      <c r="B46">
        <v>2.95</v>
      </c>
      <c r="C46">
        <v>12</v>
      </c>
      <c r="D46">
        <v>1</v>
      </c>
      <c r="E46">
        <v>22</v>
      </c>
      <c r="F46">
        <v>1.032876712</v>
      </c>
      <c r="G46">
        <v>0</v>
      </c>
      <c r="H46" s="46"/>
      <c r="K46" s="7">
        <f t="shared" si="0"/>
        <v>-1.1843095418296756</v>
      </c>
      <c r="L46" s="7">
        <f t="shared" si="1"/>
        <v>0.30595735734273638</v>
      </c>
      <c r="M46" s="7">
        <f t="shared" si="2"/>
        <v>0.23427821407988034</v>
      </c>
      <c r="N46" s="7">
        <f t="shared" si="3"/>
        <v>-0.26693637897564149</v>
      </c>
      <c r="T46" s="7">
        <f t="shared" si="4"/>
        <v>0</v>
      </c>
      <c r="U46" s="33">
        <f t="shared" si="5"/>
        <v>0</v>
      </c>
      <c r="V46" s="33">
        <f t="shared" si="6"/>
        <v>1</v>
      </c>
      <c r="W46" s="33">
        <f t="shared" si="7"/>
        <v>0</v>
      </c>
      <c r="X46" s="33">
        <f t="shared" si="8"/>
        <v>0</v>
      </c>
    </row>
    <row r="47" spans="1:24" x14ac:dyDescent="0.35">
      <c r="A47">
        <v>14532</v>
      </c>
      <c r="B47">
        <v>14.35</v>
      </c>
      <c r="C47">
        <v>79</v>
      </c>
      <c r="D47">
        <v>5</v>
      </c>
      <c r="E47">
        <v>27</v>
      </c>
      <c r="F47">
        <v>1.438356164</v>
      </c>
      <c r="G47">
        <v>1</v>
      </c>
      <c r="H47" s="46"/>
      <c r="K47" s="7">
        <f t="shared" si="0"/>
        <v>0.44908333488165597</v>
      </c>
      <c r="L47" s="7">
        <f t="shared" si="1"/>
        <v>1.5668752271204831</v>
      </c>
      <c r="M47" s="7">
        <f t="shared" si="2"/>
        <v>0.61042126651329354</v>
      </c>
      <c r="N47" s="7">
        <f t="shared" si="3"/>
        <v>-0.49360595932834395</v>
      </c>
      <c r="T47" s="7">
        <f t="shared" si="4"/>
        <v>1</v>
      </c>
      <c r="U47" s="33">
        <f t="shared" si="5"/>
        <v>1</v>
      </c>
      <c r="V47" s="33">
        <f t="shared" si="6"/>
        <v>0</v>
      </c>
      <c r="W47" s="33">
        <f t="shared" si="7"/>
        <v>0</v>
      </c>
      <c r="X47" s="33">
        <f t="shared" si="8"/>
        <v>0</v>
      </c>
    </row>
    <row r="48" spans="1:24" x14ac:dyDescent="0.35">
      <c r="A48">
        <v>14556</v>
      </c>
      <c r="B48">
        <v>2.95</v>
      </c>
      <c r="C48">
        <v>2</v>
      </c>
      <c r="D48">
        <v>1</v>
      </c>
      <c r="E48">
        <v>22</v>
      </c>
      <c r="F48">
        <v>1.6191780819999999</v>
      </c>
      <c r="G48">
        <v>0</v>
      </c>
      <c r="H48" s="46"/>
      <c r="K48" s="7">
        <f t="shared" si="0"/>
        <v>-1.4369949612016413</v>
      </c>
      <c r="L48" s="7">
        <f t="shared" si="1"/>
        <v>0.23764080662114681</v>
      </c>
      <c r="M48" s="7">
        <f t="shared" si="2"/>
        <v>0.19201112742066434</v>
      </c>
      <c r="N48" s="7">
        <f t="shared" si="3"/>
        <v>-0.2132069921160987</v>
      </c>
      <c r="T48" s="7">
        <f t="shared" si="4"/>
        <v>0</v>
      </c>
      <c r="U48" s="33">
        <f t="shared" si="5"/>
        <v>0</v>
      </c>
      <c r="V48" s="33">
        <f t="shared" si="6"/>
        <v>1</v>
      </c>
      <c r="W48" s="33">
        <f t="shared" si="7"/>
        <v>0</v>
      </c>
      <c r="X48" s="33">
        <f t="shared" si="8"/>
        <v>0</v>
      </c>
    </row>
    <row r="49" spans="1:24" x14ac:dyDescent="0.35">
      <c r="A49">
        <v>15161</v>
      </c>
      <c r="B49">
        <v>2.95</v>
      </c>
      <c r="C49">
        <v>2</v>
      </c>
      <c r="D49">
        <v>1</v>
      </c>
      <c r="E49">
        <v>16</v>
      </c>
      <c r="F49">
        <v>1.0493150680000001</v>
      </c>
      <c r="G49">
        <v>0</v>
      </c>
      <c r="H49" s="46"/>
      <c r="K49" s="7">
        <f t="shared" si="0"/>
        <v>-0.96525049247976846</v>
      </c>
      <c r="L49" s="7">
        <f t="shared" si="1"/>
        <v>0.38088777826456427</v>
      </c>
      <c r="M49" s="7">
        <f t="shared" si="2"/>
        <v>0.27582819129824321</v>
      </c>
      <c r="N49" s="7">
        <f t="shared" si="3"/>
        <v>-0.32272660991207908</v>
      </c>
      <c r="T49" s="7">
        <f t="shared" si="4"/>
        <v>0</v>
      </c>
      <c r="U49" s="33">
        <f t="shared" si="5"/>
        <v>0</v>
      </c>
      <c r="V49" s="33">
        <f t="shared" si="6"/>
        <v>1</v>
      </c>
      <c r="W49" s="33">
        <f t="shared" si="7"/>
        <v>0</v>
      </c>
      <c r="X49" s="33">
        <f t="shared" si="8"/>
        <v>0</v>
      </c>
    </row>
    <row r="50" spans="1:24" ht="18" customHeight="1" x14ac:dyDescent="0.35">
      <c r="A50">
        <v>17392</v>
      </c>
      <c r="B50">
        <v>5.9</v>
      </c>
      <c r="C50">
        <v>7</v>
      </c>
      <c r="D50">
        <v>2</v>
      </c>
      <c r="E50">
        <v>16</v>
      </c>
      <c r="F50">
        <v>0.96712328800000003</v>
      </c>
      <c r="G50">
        <v>0</v>
      </c>
      <c r="H50" s="46" t="s">
        <v>7</v>
      </c>
      <c r="K50" s="7">
        <f t="shared" si="0"/>
        <v>-0.43955489281886811</v>
      </c>
      <c r="L50" s="7">
        <f t="shared" si="1"/>
        <v>0.64432315012692021</v>
      </c>
      <c r="M50" s="7">
        <f t="shared" si="2"/>
        <v>0.39184703449391128</v>
      </c>
      <c r="N50" s="7">
        <f t="shared" si="3"/>
        <v>-0.49732884065548927</v>
      </c>
      <c r="T50" s="7">
        <f t="shared" si="4"/>
        <v>0</v>
      </c>
      <c r="U50" s="33">
        <f t="shared" si="5"/>
        <v>0</v>
      </c>
      <c r="V50" s="33">
        <f t="shared" si="6"/>
        <v>1</v>
      </c>
      <c r="W50" s="33">
        <f t="shared" si="7"/>
        <v>0</v>
      </c>
      <c r="X50" s="33">
        <f t="shared" si="8"/>
        <v>0</v>
      </c>
    </row>
    <row r="51" spans="1:24" x14ac:dyDescent="0.35">
      <c r="A51">
        <v>13214</v>
      </c>
      <c r="B51">
        <v>5.9</v>
      </c>
      <c r="C51">
        <v>12</v>
      </c>
      <c r="D51">
        <v>2</v>
      </c>
      <c r="E51">
        <v>6</v>
      </c>
      <c r="F51">
        <v>1.580821918</v>
      </c>
      <c r="G51">
        <v>0</v>
      </c>
      <c r="H51" s="46"/>
      <c r="K51" s="7">
        <f t="shared" si="0"/>
        <v>-0.27035259047091603</v>
      </c>
      <c r="L51" s="7">
        <f t="shared" si="1"/>
        <v>0.76311038144756549</v>
      </c>
      <c r="M51" s="7">
        <f t="shared" si="2"/>
        <v>0.43282053663652609</v>
      </c>
      <c r="N51" s="7">
        <f t="shared" si="3"/>
        <v>-0.56707951146577174</v>
      </c>
      <c r="T51" s="7">
        <f t="shared" si="4"/>
        <v>0</v>
      </c>
      <c r="U51" s="33">
        <f t="shared" si="5"/>
        <v>0</v>
      </c>
      <c r="V51" s="33">
        <f t="shared" si="6"/>
        <v>1</v>
      </c>
      <c r="W51" s="33">
        <f t="shared" si="7"/>
        <v>0</v>
      </c>
      <c r="X51" s="33">
        <f t="shared" si="8"/>
        <v>0</v>
      </c>
    </row>
    <row r="52" spans="1:24" x14ac:dyDescent="0.35">
      <c r="A52">
        <v>15091</v>
      </c>
      <c r="B52">
        <v>2.5499999999999998</v>
      </c>
      <c r="C52">
        <v>32</v>
      </c>
      <c r="D52">
        <v>1</v>
      </c>
      <c r="E52">
        <v>3</v>
      </c>
      <c r="F52">
        <v>1.832876712</v>
      </c>
      <c r="G52">
        <v>0</v>
      </c>
      <c r="H52" s="46"/>
      <c r="K52" s="7">
        <f t="shared" si="0"/>
        <v>-0.75414936333933935</v>
      </c>
      <c r="L52" s="7">
        <f t="shared" si="1"/>
        <v>0.47041059308433492</v>
      </c>
      <c r="M52" s="7">
        <f t="shared" si="2"/>
        <v>0.3199178483185442</v>
      </c>
      <c r="N52" s="7">
        <f t="shared" si="3"/>
        <v>-0.38554167681282309</v>
      </c>
      <c r="T52" s="7">
        <f t="shared" si="4"/>
        <v>0</v>
      </c>
      <c r="U52" s="33">
        <f t="shared" si="5"/>
        <v>0</v>
      </c>
      <c r="V52" s="33">
        <f t="shared" si="6"/>
        <v>1</v>
      </c>
      <c r="W52" s="33">
        <f t="shared" si="7"/>
        <v>0</v>
      </c>
      <c r="X52" s="33">
        <f t="shared" si="8"/>
        <v>0</v>
      </c>
    </row>
    <row r="53" spans="1:24" x14ac:dyDescent="0.35">
      <c r="A53">
        <v>15164</v>
      </c>
      <c r="B53">
        <v>20.65</v>
      </c>
      <c r="C53">
        <v>27</v>
      </c>
      <c r="D53">
        <v>7</v>
      </c>
      <c r="E53">
        <v>18</v>
      </c>
      <c r="F53">
        <v>1.8767123290000001</v>
      </c>
      <c r="G53">
        <v>1</v>
      </c>
      <c r="H53" s="46"/>
      <c r="K53" s="7">
        <f t="shared" si="0"/>
        <v>1.5700245434585987</v>
      </c>
      <c r="L53" s="7">
        <f t="shared" si="1"/>
        <v>4.8067661669938495</v>
      </c>
      <c r="M53" s="7">
        <f t="shared" si="2"/>
        <v>0.82778710710204162</v>
      </c>
      <c r="N53" s="7">
        <f t="shared" si="3"/>
        <v>-0.18899927468364683</v>
      </c>
      <c r="T53" s="7">
        <f t="shared" si="4"/>
        <v>1</v>
      </c>
      <c r="U53" s="33">
        <f t="shared" si="5"/>
        <v>1</v>
      </c>
      <c r="V53" s="33">
        <f t="shared" si="6"/>
        <v>0</v>
      </c>
      <c r="W53" s="33">
        <f t="shared" si="7"/>
        <v>0</v>
      </c>
      <c r="X53" s="33">
        <f t="shared" si="8"/>
        <v>0</v>
      </c>
    </row>
    <row r="54" spans="1:24" x14ac:dyDescent="0.35">
      <c r="A54">
        <v>15270</v>
      </c>
      <c r="B54">
        <v>30.05</v>
      </c>
      <c r="C54">
        <v>372</v>
      </c>
      <c r="D54">
        <v>11</v>
      </c>
      <c r="E54">
        <v>31</v>
      </c>
      <c r="F54">
        <v>1.6794520550000001</v>
      </c>
      <c r="G54">
        <v>1</v>
      </c>
      <c r="H54" s="46"/>
      <c r="K54" s="7">
        <f t="shared" si="0"/>
        <v>3.3349869421573817</v>
      </c>
      <c r="L54" s="7">
        <f t="shared" si="1"/>
        <v>28.078016583085713</v>
      </c>
      <c r="M54" s="7">
        <f t="shared" si="2"/>
        <v>0.96560975893446299</v>
      </c>
      <c r="N54" s="7">
        <f t="shared" si="3"/>
        <v>-3.4995502648330123E-2</v>
      </c>
      <c r="T54" s="7">
        <f t="shared" si="4"/>
        <v>1</v>
      </c>
      <c r="U54" s="33">
        <f t="shared" si="5"/>
        <v>1</v>
      </c>
      <c r="V54" s="33">
        <f t="shared" si="6"/>
        <v>0</v>
      </c>
      <c r="W54" s="33">
        <f t="shared" si="7"/>
        <v>0</v>
      </c>
      <c r="X54" s="33">
        <f t="shared" si="8"/>
        <v>0</v>
      </c>
    </row>
    <row r="55" spans="1:24" x14ac:dyDescent="0.35">
      <c r="A55">
        <v>15968</v>
      </c>
      <c r="B55">
        <v>2.95</v>
      </c>
      <c r="C55">
        <v>6</v>
      </c>
      <c r="D55">
        <v>1</v>
      </c>
      <c r="E55">
        <v>16</v>
      </c>
      <c r="F55">
        <v>1.0493150680000001</v>
      </c>
      <c r="G55">
        <v>0</v>
      </c>
      <c r="H55" s="46"/>
      <c r="K55" s="7">
        <f t="shared" si="0"/>
        <v>-0.9580771064414435</v>
      </c>
      <c r="L55" s="7">
        <f t="shared" si="1"/>
        <v>0.38362985657009541</v>
      </c>
      <c r="M55" s="7">
        <f t="shared" si="2"/>
        <v>0.2772633553319544</v>
      </c>
      <c r="N55" s="7">
        <f t="shared" si="3"/>
        <v>-0.32471037675098646</v>
      </c>
      <c r="T55" s="7">
        <f t="shared" si="4"/>
        <v>0</v>
      </c>
      <c r="U55" s="33">
        <f t="shared" si="5"/>
        <v>0</v>
      </c>
      <c r="V55" s="33">
        <f t="shared" si="6"/>
        <v>1</v>
      </c>
      <c r="W55" s="33">
        <f t="shared" si="7"/>
        <v>0</v>
      </c>
      <c r="X55" s="33">
        <f t="shared" si="8"/>
        <v>0</v>
      </c>
    </row>
    <row r="56" spans="1:24" x14ac:dyDescent="0.35">
      <c r="A56">
        <v>16317</v>
      </c>
      <c r="B56">
        <v>2.95</v>
      </c>
      <c r="C56">
        <v>6</v>
      </c>
      <c r="D56">
        <v>1</v>
      </c>
      <c r="E56">
        <v>4</v>
      </c>
      <c r="F56">
        <v>1.5863013699999999</v>
      </c>
      <c r="G56">
        <v>0</v>
      </c>
      <c r="H56" s="46"/>
      <c r="K56" s="7">
        <f t="shared" si="0"/>
        <v>-0.68593487969431854</v>
      </c>
      <c r="L56" s="7">
        <f t="shared" si="1"/>
        <v>0.50361918607390144</v>
      </c>
      <c r="M56" s="7">
        <f t="shared" si="2"/>
        <v>0.33493798877952669</v>
      </c>
      <c r="N56" s="7">
        <f t="shared" si="3"/>
        <v>-0.40787499271819089</v>
      </c>
      <c r="T56" s="7">
        <f t="shared" si="4"/>
        <v>0</v>
      </c>
      <c r="U56" s="33">
        <f t="shared" si="5"/>
        <v>0</v>
      </c>
      <c r="V56" s="33">
        <f t="shared" si="6"/>
        <v>1</v>
      </c>
      <c r="W56" s="33">
        <f t="shared" si="7"/>
        <v>0</v>
      </c>
      <c r="X56" s="33">
        <f t="shared" si="8"/>
        <v>0</v>
      </c>
    </row>
    <row r="57" spans="1:24" x14ac:dyDescent="0.35">
      <c r="A57">
        <v>17265</v>
      </c>
      <c r="B57">
        <v>5.9</v>
      </c>
      <c r="C57">
        <v>3</v>
      </c>
      <c r="D57">
        <v>2</v>
      </c>
      <c r="E57">
        <v>12</v>
      </c>
      <c r="F57">
        <v>0.47945205499999999</v>
      </c>
      <c r="G57">
        <v>0</v>
      </c>
      <c r="H57" s="46"/>
      <c r="K57" s="7">
        <f t="shared" si="0"/>
        <v>-8.9084410958249621E-2</v>
      </c>
      <c r="L57" s="7">
        <f t="shared" si="1"/>
        <v>0.91476835384207777</v>
      </c>
      <c r="M57" s="7">
        <f t="shared" si="2"/>
        <v>0.4777436142635999</v>
      </c>
      <c r="N57" s="7">
        <f t="shared" si="3"/>
        <v>-0.64959665126473409</v>
      </c>
      <c r="T57" s="7">
        <f t="shared" si="4"/>
        <v>0</v>
      </c>
      <c r="U57" s="33">
        <f t="shared" si="5"/>
        <v>0</v>
      </c>
      <c r="V57" s="33">
        <f t="shared" si="6"/>
        <v>1</v>
      </c>
      <c r="W57" s="33">
        <f t="shared" si="7"/>
        <v>0</v>
      </c>
      <c r="X57" s="33">
        <f t="shared" si="8"/>
        <v>0</v>
      </c>
    </row>
    <row r="58" spans="1:24" x14ac:dyDescent="0.35">
      <c r="A58">
        <v>17774</v>
      </c>
      <c r="B58">
        <v>14.75</v>
      </c>
      <c r="C58">
        <v>14</v>
      </c>
      <c r="D58">
        <v>5</v>
      </c>
      <c r="E58">
        <v>17</v>
      </c>
      <c r="F58">
        <v>0.38356164399999998</v>
      </c>
      <c r="G58">
        <v>1</v>
      </c>
      <c r="H58" s="46"/>
      <c r="K58" s="7">
        <f t="shared" si="0"/>
        <v>1.2175169360847435</v>
      </c>
      <c r="L58" s="7">
        <f t="shared" si="1"/>
        <v>3.3787875633815938</v>
      </c>
      <c r="M58" s="7">
        <f t="shared" si="2"/>
        <v>0.77162628112798126</v>
      </c>
      <c r="N58" s="7">
        <f t="shared" si="3"/>
        <v>-0.25925493797075944</v>
      </c>
      <c r="T58" s="7">
        <f t="shared" si="4"/>
        <v>1</v>
      </c>
      <c r="U58" s="33">
        <f t="shared" si="5"/>
        <v>1</v>
      </c>
      <c r="V58" s="33">
        <f t="shared" si="6"/>
        <v>0</v>
      </c>
      <c r="W58" s="33">
        <f t="shared" si="7"/>
        <v>0</v>
      </c>
      <c r="X58" s="33">
        <f t="shared" si="8"/>
        <v>0</v>
      </c>
    </row>
    <row r="59" spans="1:24" x14ac:dyDescent="0.35">
      <c r="A59">
        <v>14085</v>
      </c>
      <c r="B59">
        <v>41.3</v>
      </c>
      <c r="C59">
        <v>49</v>
      </c>
      <c r="D59">
        <v>14</v>
      </c>
      <c r="E59">
        <v>30</v>
      </c>
      <c r="F59">
        <v>1.010958904</v>
      </c>
      <c r="G59">
        <v>1</v>
      </c>
      <c r="H59" s="46"/>
      <c r="K59" s="7">
        <f t="shared" si="0"/>
        <v>4.8557105545188861</v>
      </c>
      <c r="L59" s="7">
        <f t="shared" si="1"/>
        <v>128.47194511159543</v>
      </c>
      <c r="M59" s="7">
        <f t="shared" si="2"/>
        <v>0.99227631901924329</v>
      </c>
      <c r="N59" s="7">
        <f t="shared" si="3"/>
        <v>-7.7536630859575736E-3</v>
      </c>
      <c r="T59" s="7">
        <f t="shared" si="4"/>
        <v>1</v>
      </c>
      <c r="U59" s="33">
        <f t="shared" si="5"/>
        <v>1</v>
      </c>
      <c r="V59" s="33">
        <f t="shared" si="6"/>
        <v>0</v>
      </c>
      <c r="W59" s="33">
        <f t="shared" si="7"/>
        <v>0</v>
      </c>
      <c r="X59" s="33">
        <f t="shared" si="8"/>
        <v>0</v>
      </c>
    </row>
    <row r="60" spans="1:24" x14ac:dyDescent="0.35">
      <c r="A60">
        <v>17430</v>
      </c>
      <c r="B60">
        <v>5.9</v>
      </c>
      <c r="C60">
        <v>12</v>
      </c>
      <c r="D60">
        <v>2</v>
      </c>
      <c r="E60">
        <v>17</v>
      </c>
      <c r="F60">
        <v>1.298630137</v>
      </c>
      <c r="G60">
        <v>0</v>
      </c>
      <c r="H60" s="46"/>
      <c r="K60" s="7">
        <f t="shared" si="0"/>
        <v>-0.60391746588257822</v>
      </c>
      <c r="L60" s="7">
        <f t="shared" si="1"/>
        <v>0.54666589091956908</v>
      </c>
      <c r="M60" s="7">
        <f t="shared" si="2"/>
        <v>0.35344795157702047</v>
      </c>
      <c r="N60" s="7">
        <f t="shared" si="3"/>
        <v>-0.43610157600930499</v>
      </c>
      <c r="T60" s="7">
        <f t="shared" si="4"/>
        <v>0</v>
      </c>
      <c r="U60" s="33">
        <f t="shared" si="5"/>
        <v>0</v>
      </c>
      <c r="V60" s="33">
        <f t="shared" si="6"/>
        <v>1</v>
      </c>
      <c r="W60" s="33">
        <f t="shared" si="7"/>
        <v>0</v>
      </c>
      <c r="X60" s="33">
        <f t="shared" si="8"/>
        <v>0</v>
      </c>
    </row>
    <row r="61" spans="1:24" x14ac:dyDescent="0.35">
      <c r="A61">
        <v>17639</v>
      </c>
      <c r="B61">
        <v>2.95</v>
      </c>
      <c r="C61">
        <v>1</v>
      </c>
      <c r="D61">
        <v>1</v>
      </c>
      <c r="E61">
        <v>13</v>
      </c>
      <c r="F61">
        <v>1.309589041</v>
      </c>
      <c r="G61">
        <v>0</v>
      </c>
      <c r="H61" s="46"/>
      <c r="K61" s="7">
        <f t="shared" si="0"/>
        <v>-0.949468982838647</v>
      </c>
      <c r="L61" s="7">
        <f t="shared" si="1"/>
        <v>0.38694644411107471</v>
      </c>
      <c r="M61" s="7">
        <f t="shared" si="2"/>
        <v>0.27899162635589542</v>
      </c>
      <c r="N61" s="7">
        <f t="shared" si="3"/>
        <v>-0.32710452783383215</v>
      </c>
      <c r="T61" s="7">
        <f t="shared" si="4"/>
        <v>0</v>
      </c>
      <c r="U61" s="33">
        <f t="shared" si="5"/>
        <v>0</v>
      </c>
      <c r="V61" s="33">
        <f t="shared" si="6"/>
        <v>1</v>
      </c>
      <c r="W61" s="33">
        <f t="shared" si="7"/>
        <v>0</v>
      </c>
      <c r="X61" s="33">
        <f t="shared" si="8"/>
        <v>0</v>
      </c>
    </row>
    <row r="62" spans="1:24" x14ac:dyDescent="0.35">
      <c r="A62">
        <v>13994</v>
      </c>
      <c r="B62">
        <v>2.95</v>
      </c>
      <c r="C62">
        <v>6</v>
      </c>
      <c r="D62">
        <v>1</v>
      </c>
      <c r="E62">
        <v>14</v>
      </c>
      <c r="F62">
        <v>0.39178082199999997</v>
      </c>
      <c r="G62">
        <v>0</v>
      </c>
      <c r="H62" s="46"/>
      <c r="K62" s="7">
        <f t="shared" si="0"/>
        <v>-0.61361243869366711</v>
      </c>
      <c r="L62" s="7">
        <f t="shared" si="1"/>
        <v>0.54139158839216217</v>
      </c>
      <c r="M62" s="7">
        <f t="shared" si="2"/>
        <v>0.35123559286896855</v>
      </c>
      <c r="N62" s="7">
        <f t="shared" si="3"/>
        <v>-0.43268563722487419</v>
      </c>
      <c r="T62" s="7">
        <f t="shared" si="4"/>
        <v>0</v>
      </c>
      <c r="U62" s="33">
        <f t="shared" si="5"/>
        <v>0</v>
      </c>
      <c r="V62" s="33">
        <f t="shared" si="6"/>
        <v>1</v>
      </c>
      <c r="W62" s="33">
        <f t="shared" si="7"/>
        <v>0</v>
      </c>
      <c r="X62" s="33">
        <f t="shared" si="8"/>
        <v>0</v>
      </c>
    </row>
    <row r="63" spans="1:24" x14ac:dyDescent="0.35">
      <c r="A63">
        <v>14064</v>
      </c>
      <c r="B63">
        <v>11.4</v>
      </c>
      <c r="C63">
        <v>44</v>
      </c>
      <c r="D63">
        <v>4</v>
      </c>
      <c r="E63">
        <v>22</v>
      </c>
      <c r="F63">
        <v>1.6191780819999999</v>
      </c>
      <c r="G63">
        <v>1</v>
      </c>
      <c r="H63" s="46"/>
      <c r="K63" s="7">
        <f t="shared" si="0"/>
        <v>3.307497730106157E-2</v>
      </c>
      <c r="L63" s="7">
        <f t="shared" si="1"/>
        <v>1.0336280349764226</v>
      </c>
      <c r="M63" s="7">
        <f t="shared" si="2"/>
        <v>0.50826799060547279</v>
      </c>
      <c r="N63" s="7">
        <f t="shared" si="3"/>
        <v>-0.67674642994230449</v>
      </c>
      <c r="T63" s="7">
        <f t="shared" si="4"/>
        <v>1</v>
      </c>
      <c r="U63" s="33">
        <f t="shared" si="5"/>
        <v>1</v>
      </c>
      <c r="V63" s="33">
        <f t="shared" si="6"/>
        <v>0</v>
      </c>
      <c r="W63" s="33">
        <f t="shared" si="7"/>
        <v>0</v>
      </c>
      <c r="X63" s="33">
        <f t="shared" si="8"/>
        <v>0</v>
      </c>
    </row>
    <row r="64" spans="1:24" x14ac:dyDescent="0.35">
      <c r="A64">
        <v>14332</v>
      </c>
      <c r="B64">
        <v>8.85</v>
      </c>
      <c r="C64">
        <v>17</v>
      </c>
      <c r="D64">
        <v>3</v>
      </c>
      <c r="E64">
        <v>23</v>
      </c>
      <c r="F64">
        <v>1.030136986</v>
      </c>
      <c r="G64">
        <v>1</v>
      </c>
      <c r="H64" s="46"/>
      <c r="K64" s="7">
        <f t="shared" si="0"/>
        <v>-0.24720213172707933</v>
      </c>
      <c r="L64" s="7">
        <f t="shared" si="1"/>
        <v>0.7809828161704504</v>
      </c>
      <c r="M64" s="7">
        <f t="shared" si="2"/>
        <v>0.43851226922545772</v>
      </c>
      <c r="N64" s="7">
        <f t="shared" si="3"/>
        <v>-0.82436748757169065</v>
      </c>
      <c r="T64" s="7">
        <f t="shared" si="4"/>
        <v>0</v>
      </c>
      <c r="U64" s="33">
        <f t="shared" si="5"/>
        <v>0</v>
      </c>
      <c r="V64" s="33">
        <f t="shared" si="6"/>
        <v>0</v>
      </c>
      <c r="W64" s="33">
        <f t="shared" si="7"/>
        <v>0</v>
      </c>
      <c r="X64" s="33">
        <f t="shared" si="8"/>
        <v>1</v>
      </c>
    </row>
    <row r="65" spans="1:24" x14ac:dyDescent="0.35">
      <c r="A65">
        <v>16798</v>
      </c>
      <c r="B65">
        <v>5.9</v>
      </c>
      <c r="C65">
        <v>4</v>
      </c>
      <c r="D65">
        <v>2</v>
      </c>
      <c r="E65">
        <v>10</v>
      </c>
      <c r="F65">
        <v>1.9835616439999999</v>
      </c>
      <c r="G65">
        <v>0</v>
      </c>
      <c r="H65" s="46"/>
      <c r="K65" s="7">
        <f t="shared" si="0"/>
        <v>-0.60833710617654746</v>
      </c>
      <c r="L65" s="7">
        <f t="shared" si="1"/>
        <v>0.54425515553645853</v>
      </c>
      <c r="M65" s="7">
        <f t="shared" si="2"/>
        <v>0.35243861973534407</v>
      </c>
      <c r="N65" s="7">
        <f t="shared" si="3"/>
        <v>-0.43454169412574944</v>
      </c>
      <c r="T65" s="7">
        <f t="shared" si="4"/>
        <v>0</v>
      </c>
      <c r="U65" s="33">
        <f t="shared" si="5"/>
        <v>0</v>
      </c>
      <c r="V65" s="33">
        <f t="shared" si="6"/>
        <v>1</v>
      </c>
      <c r="W65" s="33">
        <f t="shared" si="7"/>
        <v>0</v>
      </c>
      <c r="X65" s="33">
        <f t="shared" si="8"/>
        <v>0</v>
      </c>
    </row>
    <row r="66" spans="1:24" x14ac:dyDescent="0.35">
      <c r="A66">
        <v>12782</v>
      </c>
      <c r="B66">
        <v>5.9</v>
      </c>
      <c r="C66">
        <v>18</v>
      </c>
      <c r="D66">
        <v>2</v>
      </c>
      <c r="E66">
        <v>31</v>
      </c>
      <c r="F66">
        <v>0.67945205500000005</v>
      </c>
      <c r="G66">
        <v>0</v>
      </c>
      <c r="H66" s="46"/>
      <c r="K66" s="7">
        <f t="shared" si="0"/>
        <v>-0.91358190973107234</v>
      </c>
      <c r="L66" s="7">
        <f t="shared" si="1"/>
        <v>0.4010849977267163</v>
      </c>
      <c r="M66" s="7">
        <f t="shared" si="2"/>
        <v>0.28626742729918836</v>
      </c>
      <c r="N66" s="7">
        <f t="shared" si="3"/>
        <v>-0.3372469348412675</v>
      </c>
      <c r="T66" s="7">
        <f t="shared" si="4"/>
        <v>0</v>
      </c>
      <c r="U66" s="33">
        <f t="shared" si="5"/>
        <v>0</v>
      </c>
      <c r="V66" s="33">
        <f t="shared" si="6"/>
        <v>1</v>
      </c>
      <c r="W66" s="33">
        <f t="shared" si="7"/>
        <v>0</v>
      </c>
      <c r="X66" s="33">
        <f t="shared" si="8"/>
        <v>0</v>
      </c>
    </row>
    <row r="67" spans="1:24" x14ac:dyDescent="0.35">
      <c r="A67">
        <v>12837</v>
      </c>
      <c r="B67">
        <v>2.95</v>
      </c>
      <c r="C67">
        <v>2</v>
      </c>
      <c r="D67">
        <v>1</v>
      </c>
      <c r="E67">
        <v>19</v>
      </c>
      <c r="F67">
        <v>1.545205479</v>
      </c>
      <c r="G67">
        <v>0</v>
      </c>
      <c r="H67" s="46"/>
      <c r="K67" s="7">
        <f t="shared" ref="K67:K130" si="9">$J$18+$J$19*B67+$J$20*C67+$J$21*D67+$J$22*E67+$J$23*F67</f>
        <v>-1.2855895514465479</v>
      </c>
      <c r="L67" s="7">
        <f t="shared" ref="L67:L130" si="10">EXP(K67)</f>
        <v>0.27648753194860543</v>
      </c>
      <c r="M67" s="7">
        <f t="shared" ref="M67:M130" si="11">L67/(1+L67)</f>
        <v>0.21660026050276962</v>
      </c>
      <c r="N67" s="7">
        <f t="shared" ref="N67:N130" si="12">G67*LN(M67)+(1-G67)*LN(1-M67)</f>
        <v>-0.24411219027888825</v>
      </c>
      <c r="T67" s="7">
        <f t="shared" ref="T67:T130" si="13">ROUND(M67,0)</f>
        <v>0</v>
      </c>
      <c r="U67" s="33">
        <f t="shared" ref="U67:U130" si="14">IF(AND(G67=1,T67=1),1,0)</f>
        <v>0</v>
      </c>
      <c r="V67" s="33">
        <f t="shared" ref="V67:V130" si="15">IF(AND(G67=0,T67=0),1,0)</f>
        <v>1</v>
      </c>
      <c r="W67" s="33">
        <f t="shared" ref="W67:W130" si="16">IF(AND(G67=0,T67=1),1,0)</f>
        <v>0</v>
      </c>
      <c r="X67" s="33">
        <f t="shared" ref="X67:X130" si="17">IF(AND(G67=1,T67=0),1,0)</f>
        <v>0</v>
      </c>
    </row>
    <row r="68" spans="1:24" x14ac:dyDescent="0.35">
      <c r="A68">
        <v>12854</v>
      </c>
      <c r="B68">
        <v>14.75</v>
      </c>
      <c r="C68">
        <v>25</v>
      </c>
      <c r="D68">
        <v>5</v>
      </c>
      <c r="E68">
        <v>27</v>
      </c>
      <c r="F68">
        <v>1.5232876710000001</v>
      </c>
      <c r="G68">
        <v>1</v>
      </c>
      <c r="H68" s="46"/>
      <c r="K68" s="7">
        <f t="shared" si="9"/>
        <v>0.37494625893748146</v>
      </c>
      <c r="L68" s="7">
        <f t="shared" si="10"/>
        <v>1.4549132239346685</v>
      </c>
      <c r="M68" s="7">
        <f t="shared" si="11"/>
        <v>0.59265362610364403</v>
      </c>
      <c r="N68" s="7">
        <f t="shared" si="12"/>
        <v>-0.52314515501817149</v>
      </c>
      <c r="T68" s="7">
        <f t="shared" si="13"/>
        <v>1</v>
      </c>
      <c r="U68" s="33">
        <f t="shared" si="14"/>
        <v>1</v>
      </c>
      <c r="V68" s="33">
        <f t="shared" si="15"/>
        <v>0</v>
      </c>
      <c r="W68" s="33">
        <f t="shared" si="16"/>
        <v>0</v>
      </c>
      <c r="X68" s="33">
        <f t="shared" si="17"/>
        <v>0</v>
      </c>
    </row>
    <row r="69" spans="1:24" x14ac:dyDescent="0.35">
      <c r="A69">
        <v>14336</v>
      </c>
      <c r="B69">
        <v>5.9</v>
      </c>
      <c r="C69">
        <v>18</v>
      </c>
      <c r="D69">
        <v>2</v>
      </c>
      <c r="E69">
        <v>23</v>
      </c>
      <c r="F69">
        <v>3.0136986000000001E-2</v>
      </c>
      <c r="G69">
        <v>0</v>
      </c>
      <c r="H69" s="46"/>
      <c r="K69" s="7">
        <f t="shared" si="9"/>
        <v>-0.32883381192399763</v>
      </c>
      <c r="L69" s="7">
        <f t="shared" si="10"/>
        <v>0.71976262277370961</v>
      </c>
      <c r="M69" s="7">
        <f t="shared" si="11"/>
        <v>0.41852440170658228</v>
      </c>
      <c r="N69" s="7">
        <f t="shared" si="12"/>
        <v>-0.5421862712858182</v>
      </c>
      <c r="T69" s="7">
        <f t="shared" si="13"/>
        <v>0</v>
      </c>
      <c r="U69" s="33">
        <f t="shared" si="14"/>
        <v>0</v>
      </c>
      <c r="V69" s="33">
        <f t="shared" si="15"/>
        <v>1</v>
      </c>
      <c r="W69" s="33">
        <f t="shared" si="16"/>
        <v>0</v>
      </c>
      <c r="X69" s="33">
        <f t="shared" si="17"/>
        <v>0</v>
      </c>
    </row>
    <row r="70" spans="1:24" x14ac:dyDescent="0.35">
      <c r="A70">
        <v>14715</v>
      </c>
      <c r="B70">
        <v>2.95</v>
      </c>
      <c r="C70">
        <v>4</v>
      </c>
      <c r="D70">
        <v>1</v>
      </c>
      <c r="E70">
        <v>12</v>
      </c>
      <c r="F70">
        <v>0.89315068500000006</v>
      </c>
      <c r="G70">
        <v>0</v>
      </c>
      <c r="H70" s="46"/>
      <c r="K70" s="7">
        <f t="shared" si="9"/>
        <v>-0.73675351342832551</v>
      </c>
      <c r="L70" s="7">
        <f t="shared" si="10"/>
        <v>0.47866537647685459</v>
      </c>
      <c r="M70" s="7">
        <f t="shared" si="11"/>
        <v>0.32371446852792873</v>
      </c>
      <c r="N70" s="7">
        <f t="shared" si="12"/>
        <v>-0.39113990828368883</v>
      </c>
      <c r="T70" s="7">
        <f t="shared" si="13"/>
        <v>0</v>
      </c>
      <c r="U70" s="33">
        <f t="shared" si="14"/>
        <v>0</v>
      </c>
      <c r="V70" s="33">
        <f t="shared" si="15"/>
        <v>1</v>
      </c>
      <c r="W70" s="33">
        <f t="shared" si="16"/>
        <v>0</v>
      </c>
      <c r="X70" s="33">
        <f t="shared" si="17"/>
        <v>0</v>
      </c>
    </row>
    <row r="71" spans="1:24" x14ac:dyDescent="0.35">
      <c r="A71">
        <v>15716</v>
      </c>
      <c r="B71">
        <v>20.65</v>
      </c>
      <c r="C71">
        <v>63</v>
      </c>
      <c r="D71">
        <v>7</v>
      </c>
      <c r="E71">
        <v>27</v>
      </c>
      <c r="F71">
        <v>0.69041095900000005</v>
      </c>
      <c r="G71">
        <v>1</v>
      </c>
      <c r="H71" s="46"/>
      <c r="K71" s="7">
        <f t="shared" si="9"/>
        <v>1.7442122677363381</v>
      </c>
      <c r="L71" s="7">
        <f t="shared" si="10"/>
        <v>5.7213927741484429</v>
      </c>
      <c r="M71" s="7">
        <f t="shared" si="11"/>
        <v>0.85122131177244087</v>
      </c>
      <c r="N71" s="7">
        <f t="shared" si="12"/>
        <v>-0.16108312338153999</v>
      </c>
      <c r="T71" s="7">
        <f t="shared" si="13"/>
        <v>1</v>
      </c>
      <c r="U71" s="33">
        <f t="shared" si="14"/>
        <v>1</v>
      </c>
      <c r="V71" s="33">
        <f t="shared" si="15"/>
        <v>0</v>
      </c>
      <c r="W71" s="33">
        <f t="shared" si="16"/>
        <v>0</v>
      </c>
      <c r="X71" s="33">
        <f t="shared" si="17"/>
        <v>0</v>
      </c>
    </row>
    <row r="72" spans="1:24" x14ac:dyDescent="0.35">
      <c r="A72">
        <v>16125</v>
      </c>
      <c r="B72">
        <v>16.5</v>
      </c>
      <c r="C72">
        <v>130</v>
      </c>
      <c r="D72">
        <v>6</v>
      </c>
      <c r="E72">
        <v>25</v>
      </c>
      <c r="F72">
        <v>1.528767123</v>
      </c>
      <c r="G72">
        <v>1</v>
      </c>
      <c r="H72" s="46"/>
      <c r="K72" s="7">
        <f t="shared" si="9"/>
        <v>0.95593558271038392</v>
      </c>
      <c r="L72" s="7">
        <f t="shared" si="10"/>
        <v>2.6011029918693365</v>
      </c>
      <c r="M72" s="7">
        <f t="shared" si="11"/>
        <v>0.72230730355176576</v>
      </c>
      <c r="N72" s="7">
        <f t="shared" si="12"/>
        <v>-0.32530460245525289</v>
      </c>
      <c r="T72" s="7">
        <f t="shared" si="13"/>
        <v>1</v>
      </c>
      <c r="U72" s="33">
        <f t="shared" si="14"/>
        <v>1</v>
      </c>
      <c r="V72" s="33">
        <f t="shared" si="15"/>
        <v>0</v>
      </c>
      <c r="W72" s="33">
        <f t="shared" si="16"/>
        <v>0</v>
      </c>
      <c r="X72" s="33">
        <f t="shared" si="17"/>
        <v>0</v>
      </c>
    </row>
    <row r="73" spans="1:24" x14ac:dyDescent="0.35">
      <c r="A73">
        <v>17397</v>
      </c>
      <c r="B73">
        <v>2.95</v>
      </c>
      <c r="C73">
        <v>5</v>
      </c>
      <c r="D73">
        <v>1</v>
      </c>
      <c r="E73">
        <v>17</v>
      </c>
      <c r="F73">
        <v>4.6575341999999999E-2</v>
      </c>
      <c r="G73">
        <v>0</v>
      </c>
      <c r="H73" s="46"/>
      <c r="K73" s="7">
        <f t="shared" si="9"/>
        <v>-0.5989745170839893</v>
      </c>
      <c r="L73" s="7">
        <f t="shared" si="10"/>
        <v>0.5493747217189473</v>
      </c>
      <c r="M73" s="7">
        <f t="shared" si="11"/>
        <v>0.35457834313279996</v>
      </c>
      <c r="N73" s="7">
        <f t="shared" si="12"/>
        <v>-0.43785144419871602</v>
      </c>
      <c r="T73" s="7">
        <f t="shared" si="13"/>
        <v>0</v>
      </c>
      <c r="U73" s="33">
        <f t="shared" si="14"/>
        <v>0</v>
      </c>
      <c r="V73" s="33">
        <f t="shared" si="15"/>
        <v>1</v>
      </c>
      <c r="W73" s="33">
        <f t="shared" si="16"/>
        <v>0</v>
      </c>
      <c r="X73" s="33">
        <f t="shared" si="17"/>
        <v>0</v>
      </c>
    </row>
    <row r="74" spans="1:24" x14ac:dyDescent="0.35">
      <c r="A74">
        <v>17508</v>
      </c>
      <c r="B74">
        <v>7.65</v>
      </c>
      <c r="C74">
        <v>160</v>
      </c>
      <c r="D74">
        <v>3</v>
      </c>
      <c r="E74">
        <v>30</v>
      </c>
      <c r="F74">
        <v>1.4301369859999999</v>
      </c>
      <c r="G74">
        <v>1</v>
      </c>
      <c r="H74" s="46"/>
      <c r="K74" s="7">
        <f t="shared" si="9"/>
        <v>-0.60521080471378197</v>
      </c>
      <c r="L74" s="7">
        <f t="shared" si="10"/>
        <v>0.54595932370904443</v>
      </c>
      <c r="M74" s="7">
        <f t="shared" si="11"/>
        <v>0.35315245060858802</v>
      </c>
      <c r="N74" s="7">
        <f t="shared" si="12"/>
        <v>-1.0408554438660269</v>
      </c>
      <c r="T74" s="7">
        <f t="shared" si="13"/>
        <v>0</v>
      </c>
      <c r="U74" s="33">
        <f t="shared" si="14"/>
        <v>0</v>
      </c>
      <c r="V74" s="33">
        <f t="shared" si="15"/>
        <v>0</v>
      </c>
      <c r="W74" s="33">
        <f t="shared" si="16"/>
        <v>0</v>
      </c>
      <c r="X74" s="33">
        <f t="shared" si="17"/>
        <v>1</v>
      </c>
    </row>
    <row r="75" spans="1:24" x14ac:dyDescent="0.35">
      <c r="A75">
        <v>17792</v>
      </c>
      <c r="B75">
        <v>2.95</v>
      </c>
      <c r="C75">
        <v>5</v>
      </c>
      <c r="D75">
        <v>1</v>
      </c>
      <c r="E75">
        <v>18</v>
      </c>
      <c r="F75">
        <v>1.295890411</v>
      </c>
      <c r="G75">
        <v>0</v>
      </c>
      <c r="H75" s="46"/>
      <c r="K75" s="7">
        <f t="shared" si="9"/>
        <v>-1.1397893588384218</v>
      </c>
      <c r="L75" s="7">
        <f t="shared" si="10"/>
        <v>0.31988639596218915</v>
      </c>
      <c r="M75" s="7">
        <f t="shared" si="11"/>
        <v>0.24235903706621198</v>
      </c>
      <c r="N75" s="7">
        <f t="shared" si="12"/>
        <v>-0.27754566922958152</v>
      </c>
      <c r="T75" s="7">
        <f t="shared" si="13"/>
        <v>0</v>
      </c>
      <c r="U75" s="33">
        <f t="shared" si="14"/>
        <v>0</v>
      </c>
      <c r="V75" s="33">
        <f t="shared" si="15"/>
        <v>1</v>
      </c>
      <c r="W75" s="33">
        <f t="shared" si="16"/>
        <v>0</v>
      </c>
      <c r="X75" s="33">
        <f t="shared" si="17"/>
        <v>0</v>
      </c>
    </row>
    <row r="76" spans="1:24" x14ac:dyDescent="0.35">
      <c r="A76">
        <v>13782</v>
      </c>
      <c r="B76">
        <v>20.65</v>
      </c>
      <c r="C76">
        <v>18</v>
      </c>
      <c r="D76">
        <v>7</v>
      </c>
      <c r="E76">
        <v>27</v>
      </c>
      <c r="F76">
        <v>1.9178081999999999E-2</v>
      </c>
      <c r="G76">
        <v>1</v>
      </c>
      <c r="H76" s="46"/>
      <c r="K76" s="7">
        <f t="shared" si="9"/>
        <v>1.9322697533512971</v>
      </c>
      <c r="L76" s="7">
        <f t="shared" si="10"/>
        <v>6.9051654905968443</v>
      </c>
      <c r="M76" s="7">
        <f t="shared" si="11"/>
        <v>0.87350043447041115</v>
      </c>
      <c r="N76" s="7">
        <f t="shared" si="12"/>
        <v>-0.1352466520178677</v>
      </c>
      <c r="T76" s="7">
        <f t="shared" si="13"/>
        <v>1</v>
      </c>
      <c r="U76" s="33">
        <f t="shared" si="14"/>
        <v>1</v>
      </c>
      <c r="V76" s="33">
        <f t="shared" si="15"/>
        <v>0</v>
      </c>
      <c r="W76" s="33">
        <f t="shared" si="16"/>
        <v>0</v>
      </c>
      <c r="X76" s="33">
        <f t="shared" si="17"/>
        <v>0</v>
      </c>
    </row>
    <row r="77" spans="1:24" x14ac:dyDescent="0.35">
      <c r="A77">
        <v>14044</v>
      </c>
      <c r="B77">
        <v>29.5</v>
      </c>
      <c r="C77">
        <v>27</v>
      </c>
      <c r="D77">
        <v>10</v>
      </c>
      <c r="E77">
        <v>28</v>
      </c>
      <c r="F77">
        <v>0.26849315099999999</v>
      </c>
      <c r="G77">
        <v>1</v>
      </c>
      <c r="H77" s="46"/>
      <c r="K77" s="7">
        <f t="shared" si="9"/>
        <v>3.2594488634012175</v>
      </c>
      <c r="L77" s="7">
        <f t="shared" si="10"/>
        <v>26.035184244784684</v>
      </c>
      <c r="M77" s="7">
        <f t="shared" si="11"/>
        <v>0.96301116386166641</v>
      </c>
      <c r="N77" s="7">
        <f t="shared" si="12"/>
        <v>-3.7690274456122892E-2</v>
      </c>
      <c r="T77" s="7">
        <f t="shared" si="13"/>
        <v>1</v>
      </c>
      <c r="U77" s="33">
        <f t="shared" si="14"/>
        <v>1</v>
      </c>
      <c r="V77" s="33">
        <f t="shared" si="15"/>
        <v>0</v>
      </c>
      <c r="W77" s="33">
        <f t="shared" si="16"/>
        <v>0</v>
      </c>
      <c r="X77" s="33">
        <f t="shared" si="17"/>
        <v>0</v>
      </c>
    </row>
    <row r="78" spans="1:24" x14ac:dyDescent="0.35">
      <c r="A78">
        <v>16002</v>
      </c>
      <c r="B78">
        <v>2.95</v>
      </c>
      <c r="C78">
        <v>1</v>
      </c>
      <c r="D78">
        <v>1</v>
      </c>
      <c r="E78">
        <v>24</v>
      </c>
      <c r="F78">
        <v>1.6986301370000001</v>
      </c>
      <c r="G78">
        <v>0</v>
      </c>
      <c r="H78" s="46"/>
      <c r="K78" s="7">
        <f t="shared" si="9"/>
        <v>-1.5517919367964244</v>
      </c>
      <c r="L78" s="7">
        <f t="shared" si="10"/>
        <v>0.21186797943712235</v>
      </c>
      <c r="M78" s="7">
        <f t="shared" si="11"/>
        <v>0.17482760748867127</v>
      </c>
      <c r="N78" s="7">
        <f t="shared" si="12"/>
        <v>-0.192162953856893</v>
      </c>
      <c r="T78" s="7">
        <f t="shared" si="13"/>
        <v>0</v>
      </c>
      <c r="U78" s="33">
        <f t="shared" si="14"/>
        <v>0</v>
      </c>
      <c r="V78" s="33">
        <f t="shared" si="15"/>
        <v>1</v>
      </c>
      <c r="W78" s="33">
        <f t="shared" si="16"/>
        <v>0</v>
      </c>
      <c r="X78" s="33">
        <f t="shared" si="17"/>
        <v>0</v>
      </c>
    </row>
    <row r="79" spans="1:24" x14ac:dyDescent="0.35">
      <c r="A79">
        <v>14525</v>
      </c>
      <c r="B79">
        <v>35.700000000000003</v>
      </c>
      <c r="C79">
        <v>830</v>
      </c>
      <c r="D79">
        <v>14</v>
      </c>
      <c r="E79">
        <v>31</v>
      </c>
      <c r="F79">
        <v>0.26027397299999999</v>
      </c>
      <c r="G79">
        <v>1</v>
      </c>
      <c r="H79" s="46"/>
      <c r="K79" s="7">
        <f t="shared" si="9"/>
        <v>5.7223520754922728</v>
      </c>
      <c r="L79" s="7">
        <f t="shared" si="10"/>
        <v>305.62292642183036</v>
      </c>
      <c r="M79" s="7">
        <f t="shared" si="11"/>
        <v>0.99673866526658783</v>
      </c>
      <c r="N79" s="7">
        <f t="shared" si="12"/>
        <v>-3.2666644767400718E-3</v>
      </c>
      <c r="T79" s="7">
        <f t="shared" si="13"/>
        <v>1</v>
      </c>
      <c r="U79" s="33">
        <f t="shared" si="14"/>
        <v>1</v>
      </c>
      <c r="V79" s="33">
        <f t="shared" si="15"/>
        <v>0</v>
      </c>
      <c r="W79" s="33">
        <f t="shared" si="16"/>
        <v>0</v>
      </c>
      <c r="X79" s="33">
        <f t="shared" si="17"/>
        <v>0</v>
      </c>
    </row>
    <row r="80" spans="1:24" x14ac:dyDescent="0.35">
      <c r="A80">
        <v>14555</v>
      </c>
      <c r="B80">
        <v>8.85</v>
      </c>
      <c r="C80">
        <v>24</v>
      </c>
      <c r="D80">
        <v>3</v>
      </c>
      <c r="E80">
        <v>18</v>
      </c>
      <c r="F80">
        <v>1.547945205</v>
      </c>
      <c r="G80">
        <v>1</v>
      </c>
      <c r="H80" s="46"/>
      <c r="K80" s="7">
        <f t="shared" si="9"/>
        <v>-0.23899774586583078</v>
      </c>
      <c r="L80" s="7">
        <f t="shared" si="10"/>
        <v>0.7874166573134801</v>
      </c>
      <c r="M80" s="7">
        <f t="shared" si="11"/>
        <v>0.44053335527094267</v>
      </c>
      <c r="N80" s="7">
        <f t="shared" si="12"/>
        <v>-0.81976911508569239</v>
      </c>
      <c r="T80" s="7">
        <f t="shared" si="13"/>
        <v>0</v>
      </c>
      <c r="U80" s="33">
        <f t="shared" si="14"/>
        <v>0</v>
      </c>
      <c r="V80" s="33">
        <f t="shared" si="15"/>
        <v>0</v>
      </c>
      <c r="W80" s="33">
        <f t="shared" si="16"/>
        <v>0</v>
      </c>
      <c r="X80" s="33">
        <f t="shared" si="17"/>
        <v>1</v>
      </c>
    </row>
    <row r="81" spans="1:24" x14ac:dyDescent="0.35">
      <c r="A81">
        <v>15253</v>
      </c>
      <c r="B81">
        <v>11.8</v>
      </c>
      <c r="C81">
        <v>54</v>
      </c>
      <c r="D81">
        <v>4</v>
      </c>
      <c r="E81">
        <v>12</v>
      </c>
      <c r="F81">
        <v>0.22739725999999999</v>
      </c>
      <c r="G81">
        <v>1</v>
      </c>
      <c r="H81" s="46"/>
      <c r="K81" s="7">
        <f t="shared" si="9"/>
        <v>1.0709370920648611</v>
      </c>
      <c r="L81" s="7">
        <f t="shared" si="10"/>
        <v>2.9181127594303407</v>
      </c>
      <c r="M81" s="7">
        <f t="shared" si="11"/>
        <v>0.74477508397553338</v>
      </c>
      <c r="N81" s="7">
        <f t="shared" si="12"/>
        <v>-0.29467300688775133</v>
      </c>
      <c r="T81" s="7">
        <f t="shared" si="13"/>
        <v>1</v>
      </c>
      <c r="U81" s="33">
        <f t="shared" si="14"/>
        <v>1</v>
      </c>
      <c r="V81" s="33">
        <f t="shared" si="15"/>
        <v>0</v>
      </c>
      <c r="W81" s="33">
        <f t="shared" si="16"/>
        <v>0</v>
      </c>
      <c r="X81" s="33">
        <f t="shared" si="17"/>
        <v>0</v>
      </c>
    </row>
    <row r="82" spans="1:24" x14ac:dyDescent="0.35">
      <c r="A82">
        <v>17059</v>
      </c>
      <c r="B82">
        <v>5.9</v>
      </c>
      <c r="C82">
        <v>4</v>
      </c>
      <c r="D82">
        <v>2</v>
      </c>
      <c r="E82">
        <v>10</v>
      </c>
      <c r="F82">
        <v>6.5753425000000004E-2</v>
      </c>
      <c r="G82">
        <v>0</v>
      </c>
      <c r="H82" s="46"/>
      <c r="K82" s="7">
        <f t="shared" si="9"/>
        <v>0.15954311784052952</v>
      </c>
      <c r="L82" s="7">
        <f t="shared" si="10"/>
        <v>1.1729748372723554</v>
      </c>
      <c r="M82" s="7">
        <f t="shared" si="11"/>
        <v>0.53980138985168447</v>
      </c>
      <c r="N82" s="7">
        <f t="shared" si="12"/>
        <v>-0.77609712148904886</v>
      </c>
      <c r="T82" s="7">
        <f t="shared" si="13"/>
        <v>1</v>
      </c>
      <c r="U82" s="33">
        <f t="shared" si="14"/>
        <v>0</v>
      </c>
      <c r="V82" s="33">
        <f t="shared" si="15"/>
        <v>0</v>
      </c>
      <c r="W82" s="33">
        <f t="shared" si="16"/>
        <v>1</v>
      </c>
      <c r="X82" s="33">
        <f t="shared" si="17"/>
        <v>0</v>
      </c>
    </row>
    <row r="83" spans="1:24" x14ac:dyDescent="0.35">
      <c r="A83">
        <v>13665</v>
      </c>
      <c r="B83">
        <v>2.95</v>
      </c>
      <c r="C83">
        <v>6</v>
      </c>
      <c r="D83">
        <v>1</v>
      </c>
      <c r="E83">
        <v>13</v>
      </c>
      <c r="F83">
        <v>1.142465753</v>
      </c>
      <c r="G83">
        <v>0</v>
      </c>
      <c r="H83" s="46"/>
      <c r="K83" s="7">
        <f t="shared" si="9"/>
        <v>-0.8735869734885453</v>
      </c>
      <c r="L83" s="7">
        <f t="shared" si="10"/>
        <v>0.41745147312252712</v>
      </c>
      <c r="M83" s="7">
        <f t="shared" si="11"/>
        <v>0.29450847597831087</v>
      </c>
      <c r="N83" s="7">
        <f t="shared" si="12"/>
        <v>-0.3488605219050403</v>
      </c>
      <c r="T83" s="7">
        <f t="shared" si="13"/>
        <v>0</v>
      </c>
      <c r="U83" s="33">
        <f t="shared" si="14"/>
        <v>0</v>
      </c>
      <c r="V83" s="33">
        <f t="shared" si="15"/>
        <v>1</v>
      </c>
      <c r="W83" s="33">
        <f t="shared" si="16"/>
        <v>0</v>
      </c>
      <c r="X83" s="33">
        <f t="shared" si="17"/>
        <v>0</v>
      </c>
    </row>
    <row r="84" spans="1:24" x14ac:dyDescent="0.35">
      <c r="A84">
        <v>14367</v>
      </c>
      <c r="B84">
        <v>11.4</v>
      </c>
      <c r="C84">
        <v>68</v>
      </c>
      <c r="D84">
        <v>4</v>
      </c>
      <c r="E84">
        <v>29</v>
      </c>
      <c r="F84">
        <v>0.68493150700000005</v>
      </c>
      <c r="G84">
        <v>1</v>
      </c>
      <c r="H84" s="46"/>
      <c r="K84" s="7">
        <f t="shared" si="9"/>
        <v>0.16601259068236535</v>
      </c>
      <c r="L84" s="7">
        <f t="shared" si="10"/>
        <v>1.1805879660377847</v>
      </c>
      <c r="M84" s="7">
        <f t="shared" si="11"/>
        <v>0.54140809012303226</v>
      </c>
      <c r="N84" s="7">
        <f t="shared" si="12"/>
        <v>-0.61358195894529122</v>
      </c>
      <c r="T84" s="7">
        <f t="shared" si="13"/>
        <v>1</v>
      </c>
      <c r="U84" s="33">
        <f t="shared" si="14"/>
        <v>1</v>
      </c>
      <c r="V84" s="33">
        <f t="shared" si="15"/>
        <v>0</v>
      </c>
      <c r="W84" s="33">
        <f t="shared" si="16"/>
        <v>0</v>
      </c>
      <c r="X84" s="33">
        <f t="shared" si="17"/>
        <v>0</v>
      </c>
    </row>
    <row r="85" spans="1:24" x14ac:dyDescent="0.35">
      <c r="A85">
        <v>14733</v>
      </c>
      <c r="B85">
        <v>20.399999999999999</v>
      </c>
      <c r="C85">
        <v>320</v>
      </c>
      <c r="D85">
        <v>8</v>
      </c>
      <c r="E85">
        <v>29</v>
      </c>
      <c r="F85">
        <v>1.0136986299999999</v>
      </c>
      <c r="G85">
        <v>1</v>
      </c>
      <c r="H85" s="46"/>
      <c r="K85" s="7">
        <f t="shared" si="9"/>
        <v>2.024609842390698</v>
      </c>
      <c r="L85" s="7">
        <f t="shared" si="10"/>
        <v>7.5731556438569116</v>
      </c>
      <c r="M85" s="7">
        <f t="shared" si="11"/>
        <v>0.88335683597246384</v>
      </c>
      <c r="N85" s="7">
        <f t="shared" si="12"/>
        <v>-0.12402604226265262</v>
      </c>
      <c r="T85" s="7">
        <f t="shared" si="13"/>
        <v>1</v>
      </c>
      <c r="U85" s="33">
        <f t="shared" si="14"/>
        <v>1</v>
      </c>
      <c r="V85" s="33">
        <f t="shared" si="15"/>
        <v>0</v>
      </c>
      <c r="W85" s="33">
        <f t="shared" si="16"/>
        <v>0</v>
      </c>
      <c r="X85" s="33">
        <f t="shared" si="17"/>
        <v>0</v>
      </c>
    </row>
    <row r="86" spans="1:24" x14ac:dyDescent="0.35">
      <c r="A86">
        <v>15234</v>
      </c>
      <c r="B86">
        <v>2.95</v>
      </c>
      <c r="C86">
        <v>6</v>
      </c>
      <c r="D86">
        <v>1</v>
      </c>
      <c r="E86">
        <v>8</v>
      </c>
      <c r="F86">
        <v>0.74246575299999995</v>
      </c>
      <c r="G86">
        <v>0</v>
      </c>
      <c r="H86" s="46"/>
      <c r="K86" s="7">
        <f t="shared" si="9"/>
        <v>-0.51045047745194372</v>
      </c>
      <c r="L86" s="7">
        <f t="shared" si="10"/>
        <v>0.60022513001413536</v>
      </c>
      <c r="M86" s="7">
        <f t="shared" si="11"/>
        <v>0.37508792903960542</v>
      </c>
      <c r="N86" s="7">
        <f t="shared" si="12"/>
        <v>-0.47014432560637298</v>
      </c>
      <c r="T86" s="7">
        <f t="shared" si="13"/>
        <v>0</v>
      </c>
      <c r="U86" s="33">
        <f t="shared" si="14"/>
        <v>0</v>
      </c>
      <c r="V86" s="33">
        <f t="shared" si="15"/>
        <v>1</v>
      </c>
      <c r="W86" s="33">
        <f t="shared" si="16"/>
        <v>0</v>
      </c>
      <c r="X86" s="33">
        <f t="shared" si="17"/>
        <v>0</v>
      </c>
    </row>
    <row r="87" spans="1:24" x14ac:dyDescent="0.35">
      <c r="A87">
        <v>16366</v>
      </c>
      <c r="B87">
        <v>2.95</v>
      </c>
      <c r="C87">
        <v>12</v>
      </c>
      <c r="D87">
        <v>1</v>
      </c>
      <c r="E87">
        <v>21</v>
      </c>
      <c r="F87">
        <v>3.5616438E-2</v>
      </c>
      <c r="G87">
        <v>0</v>
      </c>
      <c r="H87" s="46"/>
      <c r="K87" s="7">
        <f t="shared" si="9"/>
        <v>-0.74441610114740042</v>
      </c>
      <c r="L87" s="7">
        <f t="shared" si="10"/>
        <v>0.475011577696141</v>
      </c>
      <c r="M87" s="7">
        <f t="shared" si="11"/>
        <v>0.32203921981281936</v>
      </c>
      <c r="N87" s="7">
        <f t="shared" si="12"/>
        <v>-0.38866583904649704</v>
      </c>
      <c r="T87" s="7">
        <f t="shared" si="13"/>
        <v>0</v>
      </c>
      <c r="U87" s="33">
        <f t="shared" si="14"/>
        <v>0</v>
      </c>
      <c r="V87" s="33">
        <f t="shared" si="15"/>
        <v>1</v>
      </c>
      <c r="W87" s="33">
        <f t="shared" si="16"/>
        <v>0</v>
      </c>
      <c r="X87" s="33">
        <f t="shared" si="17"/>
        <v>0</v>
      </c>
    </row>
    <row r="88" spans="1:24" x14ac:dyDescent="0.35">
      <c r="A88">
        <v>14177</v>
      </c>
      <c r="B88">
        <v>2.95</v>
      </c>
      <c r="C88">
        <v>2</v>
      </c>
      <c r="D88">
        <v>1</v>
      </c>
      <c r="E88">
        <v>13</v>
      </c>
      <c r="F88">
        <v>0.47671232899999999</v>
      </c>
      <c r="G88">
        <v>0</v>
      </c>
      <c r="H88" s="46"/>
      <c r="K88" s="7">
        <f t="shared" si="9"/>
        <v>-0.61419622485660585</v>
      </c>
      <c r="L88" s="7">
        <f t="shared" si="10"/>
        <v>0.54107562371100537</v>
      </c>
      <c r="M88" s="7">
        <f t="shared" si="11"/>
        <v>0.35110257756725904</v>
      </c>
      <c r="N88" s="7">
        <f t="shared" si="12"/>
        <v>-0.43248062957319638</v>
      </c>
      <c r="T88" s="7">
        <f t="shared" si="13"/>
        <v>0</v>
      </c>
      <c r="U88" s="33">
        <f t="shared" si="14"/>
        <v>0</v>
      </c>
      <c r="V88" s="33">
        <f t="shared" si="15"/>
        <v>1</v>
      </c>
      <c r="W88" s="33">
        <f t="shared" si="16"/>
        <v>0</v>
      </c>
      <c r="X88" s="33">
        <f t="shared" si="17"/>
        <v>0</v>
      </c>
    </row>
    <row r="89" spans="1:24" x14ac:dyDescent="0.35">
      <c r="A89">
        <v>16043</v>
      </c>
      <c r="B89">
        <v>5.9</v>
      </c>
      <c r="C89">
        <v>30</v>
      </c>
      <c r="D89">
        <v>2</v>
      </c>
      <c r="E89">
        <v>26</v>
      </c>
      <c r="F89">
        <v>0.85479452099999997</v>
      </c>
      <c r="G89">
        <v>0</v>
      </c>
      <c r="H89" s="46"/>
      <c r="K89" s="7">
        <f t="shared" si="9"/>
        <v>-0.75928932290473716</v>
      </c>
      <c r="L89" s="7">
        <f t="shared" si="10"/>
        <v>0.46799890495604557</v>
      </c>
      <c r="M89" s="7">
        <f t="shared" si="11"/>
        <v>0.31880058178248999</v>
      </c>
      <c r="N89" s="7">
        <f t="shared" si="12"/>
        <v>-0.38390018424929728</v>
      </c>
      <c r="T89" s="7">
        <f t="shared" si="13"/>
        <v>0</v>
      </c>
      <c r="U89" s="33">
        <f t="shared" si="14"/>
        <v>0</v>
      </c>
      <c r="V89" s="33">
        <f t="shared" si="15"/>
        <v>1</v>
      </c>
      <c r="W89" s="33">
        <f t="shared" si="16"/>
        <v>0</v>
      </c>
      <c r="X89" s="33">
        <f t="shared" si="17"/>
        <v>0</v>
      </c>
    </row>
    <row r="90" spans="1:24" x14ac:dyDescent="0.35">
      <c r="A90">
        <v>16053</v>
      </c>
      <c r="B90">
        <v>2.95</v>
      </c>
      <c r="C90">
        <v>6</v>
      </c>
      <c r="D90">
        <v>1</v>
      </c>
      <c r="E90">
        <v>19</v>
      </c>
      <c r="F90">
        <v>1.208219178</v>
      </c>
      <c r="G90">
        <v>0</v>
      </c>
      <c r="H90" s="46"/>
      <c r="K90" s="7">
        <f t="shared" si="9"/>
        <v>-1.1434886404664988</v>
      </c>
      <c r="L90" s="7">
        <f t="shared" si="10"/>
        <v>0.31870523217027957</v>
      </c>
      <c r="M90" s="7">
        <f t="shared" si="11"/>
        <v>0.24168041833409998</v>
      </c>
      <c r="N90" s="7">
        <f t="shared" si="12"/>
        <v>-0.2766503704965651</v>
      </c>
      <c r="T90" s="7">
        <f t="shared" si="13"/>
        <v>0</v>
      </c>
      <c r="U90" s="33">
        <f t="shared" si="14"/>
        <v>0</v>
      </c>
      <c r="V90" s="33">
        <f t="shared" si="15"/>
        <v>1</v>
      </c>
      <c r="W90" s="33">
        <f t="shared" si="16"/>
        <v>0</v>
      </c>
      <c r="X90" s="33">
        <f t="shared" si="17"/>
        <v>0</v>
      </c>
    </row>
    <row r="91" spans="1:24" x14ac:dyDescent="0.35">
      <c r="A91">
        <v>13052</v>
      </c>
      <c r="B91">
        <v>14.75</v>
      </c>
      <c r="C91">
        <v>87</v>
      </c>
      <c r="D91">
        <v>5</v>
      </c>
      <c r="E91">
        <v>23</v>
      </c>
      <c r="F91">
        <v>1.7780821920000001</v>
      </c>
      <c r="G91">
        <v>1</v>
      </c>
      <c r="H91" s="46"/>
      <c r="K91" s="7">
        <f t="shared" si="9"/>
        <v>0.54649826630302512</v>
      </c>
      <c r="L91" s="7">
        <f t="shared" si="10"/>
        <v>1.7271942416708588</v>
      </c>
      <c r="M91" s="7">
        <f t="shared" si="11"/>
        <v>0.63332278107651985</v>
      </c>
      <c r="N91" s="7">
        <f t="shared" si="12"/>
        <v>-0.45677506409264512</v>
      </c>
      <c r="T91" s="7">
        <f t="shared" si="13"/>
        <v>1</v>
      </c>
      <c r="U91" s="33">
        <f t="shared" si="14"/>
        <v>1</v>
      </c>
      <c r="V91" s="33">
        <f t="shared" si="15"/>
        <v>0</v>
      </c>
      <c r="W91" s="33">
        <f t="shared" si="16"/>
        <v>0</v>
      </c>
      <c r="X91" s="33">
        <f t="shared" si="17"/>
        <v>0</v>
      </c>
    </row>
    <row r="92" spans="1:24" x14ac:dyDescent="0.35">
      <c r="A92">
        <v>14419</v>
      </c>
      <c r="B92">
        <v>5.9</v>
      </c>
      <c r="C92">
        <v>9</v>
      </c>
      <c r="D92">
        <v>2</v>
      </c>
      <c r="E92">
        <v>27</v>
      </c>
      <c r="F92">
        <v>0.18630136999999999</v>
      </c>
      <c r="G92">
        <v>0</v>
      </c>
      <c r="H92" s="46"/>
      <c r="K92" s="7">
        <f t="shared" si="9"/>
        <v>-0.56988421694290403</v>
      </c>
      <c r="L92" s="7">
        <f t="shared" si="10"/>
        <v>0.56559092075447837</v>
      </c>
      <c r="M92" s="7">
        <f t="shared" si="11"/>
        <v>0.36126354161655005</v>
      </c>
      <c r="N92" s="7">
        <f t="shared" si="12"/>
        <v>-0.44826333787141576</v>
      </c>
      <c r="T92" s="7">
        <f t="shared" si="13"/>
        <v>0</v>
      </c>
      <c r="U92" s="33">
        <f t="shared" si="14"/>
        <v>0</v>
      </c>
      <c r="V92" s="33">
        <f t="shared" si="15"/>
        <v>1</v>
      </c>
      <c r="W92" s="33">
        <f t="shared" si="16"/>
        <v>0</v>
      </c>
      <c r="X92" s="33">
        <f t="shared" si="17"/>
        <v>0</v>
      </c>
    </row>
    <row r="93" spans="1:24" x14ac:dyDescent="0.35">
      <c r="A93">
        <v>14496</v>
      </c>
      <c r="B93">
        <v>2.95</v>
      </c>
      <c r="C93">
        <v>12</v>
      </c>
      <c r="D93">
        <v>1</v>
      </c>
      <c r="E93">
        <v>16</v>
      </c>
      <c r="F93">
        <v>1.7205479450000001</v>
      </c>
      <c r="G93">
        <v>0</v>
      </c>
      <c r="H93" s="46"/>
      <c r="K93" s="7">
        <f t="shared" si="9"/>
        <v>-1.2160751059300714</v>
      </c>
      <c r="L93" s="7">
        <f t="shared" si="10"/>
        <v>0.29639119101327549</v>
      </c>
      <c r="M93" s="7">
        <f t="shared" si="11"/>
        <v>0.22862789647746098</v>
      </c>
      <c r="N93" s="7">
        <f t="shared" si="12"/>
        <v>-0.25958439730172161</v>
      </c>
      <c r="T93" s="7">
        <f t="shared" si="13"/>
        <v>0</v>
      </c>
      <c r="U93" s="33">
        <f t="shared" si="14"/>
        <v>0</v>
      </c>
      <c r="V93" s="33">
        <f t="shared" si="15"/>
        <v>1</v>
      </c>
      <c r="W93" s="33">
        <f t="shared" si="16"/>
        <v>0</v>
      </c>
      <c r="X93" s="33">
        <f t="shared" si="17"/>
        <v>0</v>
      </c>
    </row>
    <row r="94" spans="1:24" x14ac:dyDescent="0.35">
      <c r="A94">
        <v>15024</v>
      </c>
      <c r="B94">
        <v>8.85</v>
      </c>
      <c r="C94">
        <v>13</v>
      </c>
      <c r="D94">
        <v>3</v>
      </c>
      <c r="E94">
        <v>22</v>
      </c>
      <c r="F94">
        <v>1.032876712</v>
      </c>
      <c r="G94">
        <v>1</v>
      </c>
      <c r="H94" s="46"/>
      <c r="K94" s="7">
        <f t="shared" si="9"/>
        <v>-0.21487676535778427</v>
      </c>
      <c r="L94" s="7">
        <f t="shared" si="10"/>
        <v>0.80664084014777337</v>
      </c>
      <c r="M94" s="7">
        <f t="shared" si="11"/>
        <v>0.44648655240285312</v>
      </c>
      <c r="N94" s="7">
        <f t="shared" si="12"/>
        <v>-0.80634599691789455</v>
      </c>
      <c r="T94" s="7">
        <f t="shared" si="13"/>
        <v>0</v>
      </c>
      <c r="U94" s="33">
        <f t="shared" si="14"/>
        <v>0</v>
      </c>
      <c r="V94" s="33">
        <f t="shared" si="15"/>
        <v>0</v>
      </c>
      <c r="W94" s="33">
        <f t="shared" si="16"/>
        <v>0</v>
      </c>
      <c r="X94" s="33">
        <f t="shared" si="17"/>
        <v>1</v>
      </c>
    </row>
    <row r="95" spans="1:24" x14ac:dyDescent="0.35">
      <c r="A95">
        <v>15138</v>
      </c>
      <c r="B95">
        <v>2.95</v>
      </c>
      <c r="C95">
        <v>6</v>
      </c>
      <c r="D95">
        <v>1</v>
      </c>
      <c r="E95">
        <v>11</v>
      </c>
      <c r="F95">
        <v>1.0630136990000001</v>
      </c>
      <c r="G95">
        <v>0</v>
      </c>
      <c r="H95" s="46"/>
      <c r="K95" s="7">
        <f t="shared" si="9"/>
        <v>-0.76058334480373846</v>
      </c>
      <c r="L95" s="7">
        <f t="shared" si="10"/>
        <v>0.46739369578573531</v>
      </c>
      <c r="M95" s="7">
        <f t="shared" si="11"/>
        <v>0.31851962914115101</v>
      </c>
      <c r="N95" s="7">
        <f t="shared" si="12"/>
        <v>-0.38348783110871038</v>
      </c>
      <c r="T95" s="7">
        <f t="shared" si="13"/>
        <v>0</v>
      </c>
      <c r="U95" s="33">
        <f t="shared" si="14"/>
        <v>0</v>
      </c>
      <c r="V95" s="33">
        <f t="shared" si="15"/>
        <v>1</v>
      </c>
      <c r="W95" s="33">
        <f t="shared" si="16"/>
        <v>0</v>
      </c>
      <c r="X95" s="33">
        <f t="shared" si="17"/>
        <v>0</v>
      </c>
    </row>
    <row r="96" spans="1:24" x14ac:dyDescent="0.35">
      <c r="A96">
        <v>15260</v>
      </c>
      <c r="B96">
        <v>28.7</v>
      </c>
      <c r="C96">
        <v>184</v>
      </c>
      <c r="D96">
        <v>10</v>
      </c>
      <c r="E96">
        <v>25</v>
      </c>
      <c r="F96">
        <v>1.109589041</v>
      </c>
      <c r="G96">
        <v>1</v>
      </c>
      <c r="H96" s="46"/>
      <c r="K96" s="7">
        <f t="shared" si="9"/>
        <v>3.2126015914695225</v>
      </c>
      <c r="L96" s="7">
        <f t="shared" si="10"/>
        <v>24.843635212573279</v>
      </c>
      <c r="M96" s="7">
        <f t="shared" si="11"/>
        <v>0.96130575316612243</v>
      </c>
      <c r="N96" s="7">
        <f t="shared" si="12"/>
        <v>-3.9462759151283257E-2</v>
      </c>
      <c r="T96" s="7">
        <f t="shared" si="13"/>
        <v>1</v>
      </c>
      <c r="U96" s="33">
        <f t="shared" si="14"/>
        <v>1</v>
      </c>
      <c r="V96" s="33">
        <f t="shared" si="15"/>
        <v>0</v>
      </c>
      <c r="W96" s="33">
        <f t="shared" si="16"/>
        <v>0</v>
      </c>
      <c r="X96" s="33">
        <f t="shared" si="17"/>
        <v>0</v>
      </c>
    </row>
    <row r="97" spans="1:24" x14ac:dyDescent="0.35">
      <c r="A97">
        <v>16012</v>
      </c>
      <c r="B97">
        <v>5.9</v>
      </c>
      <c r="C97">
        <v>9</v>
      </c>
      <c r="D97">
        <v>2</v>
      </c>
      <c r="E97">
        <v>28</v>
      </c>
      <c r="F97">
        <v>1.4356164380000001</v>
      </c>
      <c r="G97">
        <v>0</v>
      </c>
      <c r="H97" s="46"/>
      <c r="K97" s="7">
        <f t="shared" si="9"/>
        <v>-1.1106990582969418</v>
      </c>
      <c r="L97" s="7">
        <f t="shared" si="10"/>
        <v>0.32932866065520627</v>
      </c>
      <c r="M97" s="7">
        <f t="shared" si="11"/>
        <v>0.24774058545678618</v>
      </c>
      <c r="N97" s="7">
        <f t="shared" si="12"/>
        <v>-0.28467404837154786</v>
      </c>
      <c r="T97" s="7">
        <f t="shared" si="13"/>
        <v>0</v>
      </c>
      <c r="U97" s="33">
        <f t="shared" si="14"/>
        <v>0</v>
      </c>
      <c r="V97" s="33">
        <f t="shared" si="15"/>
        <v>1</v>
      </c>
      <c r="W97" s="33">
        <f t="shared" si="16"/>
        <v>0</v>
      </c>
      <c r="X97" s="33">
        <f t="shared" si="17"/>
        <v>0</v>
      </c>
    </row>
    <row r="98" spans="1:24" x14ac:dyDescent="0.35">
      <c r="A98">
        <v>16175</v>
      </c>
      <c r="B98">
        <v>17.7</v>
      </c>
      <c r="C98">
        <v>78</v>
      </c>
      <c r="D98">
        <v>6</v>
      </c>
      <c r="E98">
        <v>25</v>
      </c>
      <c r="F98">
        <v>1.276712329</v>
      </c>
      <c r="G98">
        <v>1</v>
      </c>
      <c r="H98" s="46"/>
      <c r="K98" s="7">
        <f t="shared" si="9"/>
        <v>1.1337322444134441</v>
      </c>
      <c r="L98" s="7">
        <f t="shared" si="10"/>
        <v>3.1072318343548093</v>
      </c>
      <c r="M98" s="7">
        <f t="shared" si="11"/>
        <v>0.75652701373330511</v>
      </c>
      <c r="N98" s="7">
        <f t="shared" si="12"/>
        <v>-0.27901703755676394</v>
      </c>
      <c r="T98" s="7">
        <f t="shared" si="13"/>
        <v>1</v>
      </c>
      <c r="U98" s="33">
        <f t="shared" si="14"/>
        <v>1</v>
      </c>
      <c r="V98" s="33">
        <f t="shared" si="15"/>
        <v>0</v>
      </c>
      <c r="W98" s="33">
        <f t="shared" si="16"/>
        <v>0</v>
      </c>
      <c r="X98" s="33">
        <f t="shared" si="17"/>
        <v>0</v>
      </c>
    </row>
    <row r="99" spans="1:24" ht="18" customHeight="1" x14ac:dyDescent="0.35">
      <c r="A99">
        <v>16264</v>
      </c>
      <c r="B99">
        <v>2.95</v>
      </c>
      <c r="C99">
        <v>5</v>
      </c>
      <c r="D99">
        <v>1</v>
      </c>
      <c r="E99">
        <v>19</v>
      </c>
      <c r="F99">
        <v>1.208219178</v>
      </c>
      <c r="G99">
        <v>0</v>
      </c>
      <c r="H99" s="46" t="s">
        <v>7</v>
      </c>
      <c r="K99" s="7">
        <f t="shared" si="9"/>
        <v>-1.14528198697608</v>
      </c>
      <c r="L99" s="7">
        <f t="shared" si="10"/>
        <v>0.31813419544098659</v>
      </c>
      <c r="M99" s="7">
        <f t="shared" si="11"/>
        <v>0.24135190221247058</v>
      </c>
      <c r="N99" s="7">
        <f t="shared" si="12"/>
        <v>-0.27621724837904793</v>
      </c>
      <c r="T99" s="7">
        <f t="shared" si="13"/>
        <v>0</v>
      </c>
      <c r="U99" s="33">
        <f t="shared" si="14"/>
        <v>0</v>
      </c>
      <c r="V99" s="33">
        <f t="shared" si="15"/>
        <v>1</v>
      </c>
      <c r="W99" s="33">
        <f t="shared" si="16"/>
        <v>0</v>
      </c>
      <c r="X99" s="33">
        <f t="shared" si="17"/>
        <v>0</v>
      </c>
    </row>
    <row r="100" spans="1:24" x14ac:dyDescent="0.35">
      <c r="A100">
        <v>16684</v>
      </c>
      <c r="B100">
        <v>2.5499999999999998</v>
      </c>
      <c r="C100">
        <v>96</v>
      </c>
      <c r="D100">
        <v>1</v>
      </c>
      <c r="E100">
        <v>23</v>
      </c>
      <c r="F100">
        <v>1.030136986</v>
      </c>
      <c r="G100">
        <v>0</v>
      </c>
      <c r="H100" s="46"/>
      <c r="K100" s="7">
        <f t="shared" si="9"/>
        <v>-1.129876947275646</v>
      </c>
      <c r="L100" s="7">
        <f t="shared" si="10"/>
        <v>0.32307300899029334</v>
      </c>
      <c r="M100" s="7">
        <f t="shared" si="11"/>
        <v>0.24418381056450345</v>
      </c>
      <c r="N100" s="7">
        <f t="shared" si="12"/>
        <v>-0.27995706803220488</v>
      </c>
      <c r="T100" s="7">
        <f t="shared" si="13"/>
        <v>0</v>
      </c>
      <c r="U100" s="33">
        <f t="shared" si="14"/>
        <v>0</v>
      </c>
      <c r="V100" s="33">
        <f t="shared" si="15"/>
        <v>1</v>
      </c>
      <c r="W100" s="33">
        <f t="shared" si="16"/>
        <v>0</v>
      </c>
      <c r="X100" s="33">
        <f t="shared" si="17"/>
        <v>0</v>
      </c>
    </row>
    <row r="101" spans="1:24" x14ac:dyDescent="0.35">
      <c r="A101">
        <v>17463</v>
      </c>
      <c r="B101">
        <v>11.8</v>
      </c>
      <c r="C101">
        <v>13</v>
      </c>
      <c r="D101">
        <v>4</v>
      </c>
      <c r="E101">
        <v>29</v>
      </c>
      <c r="F101">
        <v>1.6</v>
      </c>
      <c r="G101">
        <v>1</v>
      </c>
      <c r="H101" s="46"/>
      <c r="K101" s="7">
        <f t="shared" si="9"/>
        <v>-0.24230027150612188</v>
      </c>
      <c r="L101" s="7">
        <f t="shared" si="10"/>
        <v>0.78482048293896478</v>
      </c>
      <c r="M101" s="7">
        <f t="shared" si="11"/>
        <v>0.43971956308269416</v>
      </c>
      <c r="N101" s="7">
        <f t="shared" si="12"/>
        <v>-0.82161811189815215</v>
      </c>
      <c r="T101" s="7">
        <f t="shared" si="13"/>
        <v>0</v>
      </c>
      <c r="U101" s="33">
        <f t="shared" si="14"/>
        <v>0</v>
      </c>
      <c r="V101" s="33">
        <f t="shared" si="15"/>
        <v>0</v>
      </c>
      <c r="W101" s="33">
        <f t="shared" si="16"/>
        <v>0</v>
      </c>
      <c r="X101" s="33">
        <f t="shared" si="17"/>
        <v>1</v>
      </c>
    </row>
    <row r="102" spans="1:24" x14ac:dyDescent="0.35">
      <c r="A102">
        <v>18248</v>
      </c>
      <c r="B102">
        <v>2.95</v>
      </c>
      <c r="C102">
        <v>6</v>
      </c>
      <c r="D102">
        <v>1</v>
      </c>
      <c r="E102">
        <v>6</v>
      </c>
      <c r="F102">
        <v>0.49589041099999998</v>
      </c>
      <c r="G102">
        <v>0</v>
      </c>
      <c r="H102" s="46"/>
      <c r="K102" s="7">
        <f t="shared" si="9"/>
        <v>-0.33053157196494137</v>
      </c>
      <c r="L102" s="7">
        <f t="shared" si="10"/>
        <v>0.71854167528499924</v>
      </c>
      <c r="M102" s="7">
        <f t="shared" si="11"/>
        <v>0.41811128913463091</v>
      </c>
      <c r="N102" s="7">
        <f t="shared" si="12"/>
        <v>-0.54147606797965997</v>
      </c>
      <c r="T102" s="7">
        <f t="shared" si="13"/>
        <v>0</v>
      </c>
      <c r="U102" s="33">
        <f t="shared" si="14"/>
        <v>0</v>
      </c>
      <c r="V102" s="33">
        <f t="shared" si="15"/>
        <v>1</v>
      </c>
      <c r="W102" s="33">
        <f t="shared" si="16"/>
        <v>0</v>
      </c>
      <c r="X102" s="33">
        <f t="shared" si="17"/>
        <v>0</v>
      </c>
    </row>
    <row r="103" spans="1:24" x14ac:dyDescent="0.35">
      <c r="A103">
        <v>12597</v>
      </c>
      <c r="B103">
        <v>2.95</v>
      </c>
      <c r="C103">
        <v>6</v>
      </c>
      <c r="D103">
        <v>1</v>
      </c>
      <c r="E103">
        <v>20</v>
      </c>
      <c r="F103">
        <v>3.8356163999999998E-2</v>
      </c>
      <c r="G103">
        <v>0</v>
      </c>
      <c r="H103" s="46"/>
      <c r="K103" s="7">
        <f t="shared" si="9"/>
        <v>-0.71567742779726784</v>
      </c>
      <c r="L103" s="7">
        <f t="shared" si="10"/>
        <v>0.48886083168344407</v>
      </c>
      <c r="M103" s="7">
        <f t="shared" si="11"/>
        <v>0.3283455520357082</v>
      </c>
      <c r="N103" s="7">
        <f t="shared" si="12"/>
        <v>-0.39801128505137179</v>
      </c>
      <c r="T103" s="7">
        <f t="shared" si="13"/>
        <v>0</v>
      </c>
      <c r="U103" s="33">
        <f t="shared" si="14"/>
        <v>0</v>
      </c>
      <c r="V103" s="33">
        <f t="shared" si="15"/>
        <v>1</v>
      </c>
      <c r="W103" s="33">
        <f t="shared" si="16"/>
        <v>0</v>
      </c>
      <c r="X103" s="33">
        <f t="shared" si="17"/>
        <v>0</v>
      </c>
    </row>
    <row r="104" spans="1:24" x14ac:dyDescent="0.35">
      <c r="A104">
        <v>12868</v>
      </c>
      <c r="B104">
        <v>8.85</v>
      </c>
      <c r="C104">
        <v>18</v>
      </c>
      <c r="D104">
        <v>3</v>
      </c>
      <c r="E104">
        <v>12</v>
      </c>
      <c r="F104">
        <v>1.0602739729999999</v>
      </c>
      <c r="G104">
        <v>1</v>
      </c>
      <c r="H104" s="46"/>
      <c r="K104" s="7">
        <f t="shared" si="9"/>
        <v>0.18907749086592651</v>
      </c>
      <c r="L104" s="7">
        <f t="shared" si="10"/>
        <v>1.208134568249521</v>
      </c>
      <c r="M104" s="7">
        <f t="shared" si="11"/>
        <v>0.54712904984194821</v>
      </c>
      <c r="N104" s="7">
        <f t="shared" si="12"/>
        <v>-0.60307058145698633</v>
      </c>
      <c r="T104" s="7">
        <f t="shared" si="13"/>
        <v>1</v>
      </c>
      <c r="U104" s="33">
        <f t="shared" si="14"/>
        <v>1</v>
      </c>
      <c r="V104" s="33">
        <f t="shared" si="15"/>
        <v>0</v>
      </c>
      <c r="W104" s="33">
        <f t="shared" si="16"/>
        <v>0</v>
      </c>
      <c r="X104" s="33">
        <f t="shared" si="17"/>
        <v>0</v>
      </c>
    </row>
    <row r="105" spans="1:24" x14ac:dyDescent="0.35">
      <c r="A105">
        <v>12926</v>
      </c>
      <c r="B105">
        <v>8.85</v>
      </c>
      <c r="C105">
        <v>10</v>
      </c>
      <c r="D105">
        <v>3</v>
      </c>
      <c r="E105">
        <v>14</v>
      </c>
      <c r="F105">
        <v>1.9726027399999999</v>
      </c>
      <c r="G105">
        <v>1</v>
      </c>
      <c r="H105" s="46"/>
      <c r="K105" s="7">
        <f t="shared" si="9"/>
        <v>-0.27175232176838493</v>
      </c>
      <c r="L105" s="7">
        <f t="shared" si="10"/>
        <v>0.76204297917568886</v>
      </c>
      <c r="M105" s="7">
        <f t="shared" si="11"/>
        <v>0.4324769532762387</v>
      </c>
      <c r="N105" s="7">
        <f t="shared" si="12"/>
        <v>-0.83822624125258705</v>
      </c>
      <c r="T105" s="7">
        <f t="shared" si="13"/>
        <v>0</v>
      </c>
      <c r="U105" s="33">
        <f t="shared" si="14"/>
        <v>0</v>
      </c>
      <c r="V105" s="33">
        <f t="shared" si="15"/>
        <v>0</v>
      </c>
      <c r="W105" s="33">
        <f t="shared" si="16"/>
        <v>0</v>
      </c>
      <c r="X105" s="33">
        <f t="shared" si="17"/>
        <v>1</v>
      </c>
    </row>
    <row r="106" spans="1:24" x14ac:dyDescent="0.35">
      <c r="A106">
        <v>13523</v>
      </c>
      <c r="B106">
        <v>2.95</v>
      </c>
      <c r="C106">
        <v>18</v>
      </c>
      <c r="D106">
        <v>1</v>
      </c>
      <c r="E106">
        <v>24</v>
      </c>
      <c r="F106">
        <v>0.531506849</v>
      </c>
      <c r="G106">
        <v>0</v>
      </c>
      <c r="H106" s="46"/>
      <c r="K106" s="7">
        <f t="shared" si="9"/>
        <v>-1.0539950810566925</v>
      </c>
      <c r="L106" s="7">
        <f t="shared" si="10"/>
        <v>0.3485425083443861</v>
      </c>
      <c r="M106" s="7">
        <f t="shared" si="11"/>
        <v>0.25845867385544552</v>
      </c>
      <c r="N106" s="7">
        <f t="shared" si="12"/>
        <v>-0.29902438578853491</v>
      </c>
      <c r="T106" s="7">
        <f t="shared" si="13"/>
        <v>0</v>
      </c>
      <c r="U106" s="33">
        <f t="shared" si="14"/>
        <v>0</v>
      </c>
      <c r="V106" s="33">
        <f t="shared" si="15"/>
        <v>1</v>
      </c>
      <c r="W106" s="33">
        <f t="shared" si="16"/>
        <v>0</v>
      </c>
      <c r="X106" s="33">
        <f t="shared" si="17"/>
        <v>0</v>
      </c>
    </row>
    <row r="107" spans="1:24" x14ac:dyDescent="0.35">
      <c r="A107">
        <v>14192</v>
      </c>
      <c r="B107">
        <v>2.95</v>
      </c>
      <c r="C107">
        <v>6</v>
      </c>
      <c r="D107">
        <v>1</v>
      </c>
      <c r="E107">
        <v>16</v>
      </c>
      <c r="F107">
        <v>1.0493150680000001</v>
      </c>
      <c r="G107">
        <v>0</v>
      </c>
      <c r="H107" s="46"/>
      <c r="K107" s="7">
        <f t="shared" si="9"/>
        <v>-0.9580771064414435</v>
      </c>
      <c r="L107" s="7">
        <f t="shared" si="10"/>
        <v>0.38362985657009541</v>
      </c>
      <c r="M107" s="7">
        <f t="shared" si="11"/>
        <v>0.2772633553319544</v>
      </c>
      <c r="N107" s="7">
        <f t="shared" si="12"/>
        <v>-0.32471037675098646</v>
      </c>
      <c r="T107" s="7">
        <f t="shared" si="13"/>
        <v>0</v>
      </c>
      <c r="U107" s="33">
        <f t="shared" si="14"/>
        <v>0</v>
      </c>
      <c r="V107" s="33">
        <f t="shared" si="15"/>
        <v>1</v>
      </c>
      <c r="W107" s="33">
        <f t="shared" si="16"/>
        <v>0</v>
      </c>
      <c r="X107" s="33">
        <f t="shared" si="17"/>
        <v>0</v>
      </c>
    </row>
    <row r="108" spans="1:24" x14ac:dyDescent="0.35">
      <c r="A108">
        <v>15132</v>
      </c>
      <c r="B108">
        <v>5.9</v>
      </c>
      <c r="C108">
        <v>18</v>
      </c>
      <c r="D108">
        <v>2</v>
      </c>
      <c r="E108">
        <v>22</v>
      </c>
      <c r="F108">
        <v>0.70410958899999998</v>
      </c>
      <c r="G108">
        <v>0</v>
      </c>
      <c r="H108" s="46"/>
      <c r="K108" s="7">
        <f t="shared" si="9"/>
        <v>-0.55809313806249272</v>
      </c>
      <c r="L108" s="7">
        <f t="shared" si="10"/>
        <v>0.57229931982447979</v>
      </c>
      <c r="M108" s="7">
        <f t="shared" si="11"/>
        <v>0.36398878547398161</v>
      </c>
      <c r="N108" s="7">
        <f t="shared" si="12"/>
        <v>-0.45253908289492806</v>
      </c>
      <c r="T108" s="7">
        <f t="shared" si="13"/>
        <v>0</v>
      </c>
      <c r="U108" s="33">
        <f t="shared" si="14"/>
        <v>0</v>
      </c>
      <c r="V108" s="33">
        <f t="shared" si="15"/>
        <v>1</v>
      </c>
      <c r="W108" s="33">
        <f t="shared" si="16"/>
        <v>0</v>
      </c>
      <c r="X108" s="33">
        <f t="shared" si="17"/>
        <v>0</v>
      </c>
    </row>
    <row r="109" spans="1:24" x14ac:dyDescent="0.35">
      <c r="A109">
        <v>15426</v>
      </c>
      <c r="B109">
        <v>2.95</v>
      </c>
      <c r="C109">
        <v>3</v>
      </c>
      <c r="D109">
        <v>1</v>
      </c>
      <c r="E109">
        <v>2</v>
      </c>
      <c r="F109">
        <v>1.591780822</v>
      </c>
      <c r="G109">
        <v>0</v>
      </c>
      <c r="H109" s="46"/>
      <c r="K109" s="7">
        <f t="shared" si="9"/>
        <v>-0.61231741440782239</v>
      </c>
      <c r="L109" s="7">
        <f t="shared" si="10"/>
        <v>0.54209315782395884</v>
      </c>
      <c r="M109" s="7">
        <f t="shared" si="11"/>
        <v>0.35153074577472626</v>
      </c>
      <c r="N109" s="7">
        <f t="shared" si="12"/>
        <v>-0.43314068695052232</v>
      </c>
      <c r="T109" s="7">
        <f t="shared" si="13"/>
        <v>0</v>
      </c>
      <c r="U109" s="33">
        <f t="shared" si="14"/>
        <v>0</v>
      </c>
      <c r="V109" s="33">
        <f t="shared" si="15"/>
        <v>1</v>
      </c>
      <c r="W109" s="33">
        <f t="shared" si="16"/>
        <v>0</v>
      </c>
      <c r="X109" s="33">
        <f t="shared" si="17"/>
        <v>0</v>
      </c>
    </row>
    <row r="110" spans="1:24" x14ac:dyDescent="0.35">
      <c r="A110">
        <v>16608</v>
      </c>
      <c r="B110">
        <v>2.95</v>
      </c>
      <c r="C110">
        <v>6</v>
      </c>
      <c r="D110">
        <v>1</v>
      </c>
      <c r="E110">
        <v>12</v>
      </c>
      <c r="F110">
        <v>1.22739726</v>
      </c>
      <c r="G110">
        <v>0</v>
      </c>
      <c r="H110" s="46"/>
      <c r="K110" s="7">
        <f t="shared" si="9"/>
        <v>-0.86699737361315932</v>
      </c>
      <c r="L110" s="7">
        <f t="shared" si="10"/>
        <v>0.42021139470027835</v>
      </c>
      <c r="M110" s="7">
        <f t="shared" si="11"/>
        <v>0.29587946996366682</v>
      </c>
      <c r="N110" s="7">
        <f t="shared" si="12"/>
        <v>-0.3508057300404423</v>
      </c>
      <c r="T110" s="7">
        <f t="shared" si="13"/>
        <v>0</v>
      </c>
      <c r="U110" s="33">
        <f t="shared" si="14"/>
        <v>0</v>
      </c>
      <c r="V110" s="33">
        <f t="shared" si="15"/>
        <v>1</v>
      </c>
      <c r="W110" s="33">
        <f t="shared" si="16"/>
        <v>0</v>
      </c>
      <c r="X110" s="33">
        <f t="shared" si="17"/>
        <v>0</v>
      </c>
    </row>
    <row r="111" spans="1:24" x14ac:dyDescent="0.35">
      <c r="A111">
        <v>16834</v>
      </c>
      <c r="B111">
        <v>2.5499999999999998</v>
      </c>
      <c r="C111">
        <v>32</v>
      </c>
      <c r="D111">
        <v>1</v>
      </c>
      <c r="E111">
        <v>3</v>
      </c>
      <c r="F111">
        <v>1.832876712</v>
      </c>
      <c r="G111">
        <v>0</v>
      </c>
      <c r="H111" s="46"/>
      <c r="K111" s="7">
        <f t="shared" si="9"/>
        <v>-0.75414936333933935</v>
      </c>
      <c r="L111" s="7">
        <f t="shared" si="10"/>
        <v>0.47041059308433492</v>
      </c>
      <c r="M111" s="7">
        <f t="shared" si="11"/>
        <v>0.3199178483185442</v>
      </c>
      <c r="N111" s="7">
        <f t="shared" si="12"/>
        <v>-0.38554167681282309</v>
      </c>
      <c r="T111" s="7">
        <f t="shared" si="13"/>
        <v>0</v>
      </c>
      <c r="U111" s="33">
        <f t="shared" si="14"/>
        <v>0</v>
      </c>
      <c r="V111" s="33">
        <f t="shared" si="15"/>
        <v>1</v>
      </c>
      <c r="W111" s="33">
        <f t="shared" si="16"/>
        <v>0</v>
      </c>
      <c r="X111" s="33">
        <f t="shared" si="17"/>
        <v>0</v>
      </c>
    </row>
    <row r="112" spans="1:24" x14ac:dyDescent="0.35">
      <c r="A112">
        <v>13081</v>
      </c>
      <c r="B112">
        <v>35.700000000000003</v>
      </c>
      <c r="C112">
        <v>704</v>
      </c>
      <c r="D112">
        <v>14</v>
      </c>
      <c r="E112">
        <v>28</v>
      </c>
      <c r="F112">
        <v>1.6438356000000001E-2</v>
      </c>
      <c r="G112">
        <v>1</v>
      </c>
      <c r="H112" s="46"/>
      <c r="K112" s="7">
        <f t="shared" si="9"/>
        <v>5.7158080735800558</v>
      </c>
      <c r="L112" s="7">
        <f t="shared" si="10"/>
        <v>303.629459147744</v>
      </c>
      <c r="M112" s="7">
        <f t="shared" si="11"/>
        <v>0.99671732339085761</v>
      </c>
      <c r="N112" s="7">
        <f t="shared" si="12"/>
        <v>-3.2880764124461693E-3</v>
      </c>
      <c r="T112" s="7">
        <f t="shared" si="13"/>
        <v>1</v>
      </c>
      <c r="U112" s="33">
        <f t="shared" si="14"/>
        <v>1</v>
      </c>
      <c r="V112" s="33">
        <f t="shared" si="15"/>
        <v>0</v>
      </c>
      <c r="W112" s="33">
        <f t="shared" si="16"/>
        <v>0</v>
      </c>
      <c r="X112" s="33">
        <f t="shared" si="17"/>
        <v>0</v>
      </c>
    </row>
    <row r="113" spans="1:24" x14ac:dyDescent="0.35">
      <c r="A113">
        <v>15841</v>
      </c>
      <c r="B113">
        <v>2.5499999999999998</v>
      </c>
      <c r="C113">
        <v>32</v>
      </c>
      <c r="D113">
        <v>1</v>
      </c>
      <c r="E113">
        <v>5</v>
      </c>
      <c r="F113">
        <v>0.91232876699999998</v>
      </c>
      <c r="G113">
        <v>0</v>
      </c>
      <c r="H113" s="46"/>
      <c r="K113" s="7">
        <f t="shared" si="9"/>
        <v>-0.46675830414988551</v>
      </c>
      <c r="L113" s="7">
        <f t="shared" si="10"/>
        <v>0.62703162304041515</v>
      </c>
      <c r="M113" s="7">
        <f t="shared" si="11"/>
        <v>0.38538379596377387</v>
      </c>
      <c r="N113" s="7">
        <f t="shared" si="12"/>
        <v>-0.48675726445884288</v>
      </c>
      <c r="T113" s="7">
        <f t="shared" si="13"/>
        <v>0</v>
      </c>
      <c r="U113" s="33">
        <f t="shared" si="14"/>
        <v>0</v>
      </c>
      <c r="V113" s="33">
        <f t="shared" si="15"/>
        <v>1</v>
      </c>
      <c r="W113" s="33">
        <f t="shared" si="16"/>
        <v>0</v>
      </c>
      <c r="X113" s="33">
        <f t="shared" si="17"/>
        <v>0</v>
      </c>
    </row>
    <row r="114" spans="1:24" x14ac:dyDescent="0.35">
      <c r="A114">
        <v>16015</v>
      </c>
      <c r="B114">
        <v>2.95</v>
      </c>
      <c r="C114">
        <v>2</v>
      </c>
      <c r="D114">
        <v>1</v>
      </c>
      <c r="E114">
        <v>21</v>
      </c>
      <c r="F114">
        <v>0.120547945</v>
      </c>
      <c r="G114">
        <v>0</v>
      </c>
      <c r="H114" s="46"/>
      <c r="K114" s="7">
        <f t="shared" si="9"/>
        <v>-0.79635569051317456</v>
      </c>
      <c r="L114" s="7">
        <f t="shared" si="10"/>
        <v>0.45096944531886146</v>
      </c>
      <c r="M114" s="7">
        <f t="shared" si="11"/>
        <v>0.31080561122343792</v>
      </c>
      <c r="N114" s="7">
        <f t="shared" si="12"/>
        <v>-0.37223191600897809</v>
      </c>
      <c r="T114" s="7">
        <f t="shared" si="13"/>
        <v>0</v>
      </c>
      <c r="U114" s="33">
        <f t="shared" si="14"/>
        <v>0</v>
      </c>
      <c r="V114" s="33">
        <f t="shared" si="15"/>
        <v>1</v>
      </c>
      <c r="W114" s="33">
        <f t="shared" si="16"/>
        <v>0</v>
      </c>
      <c r="X114" s="33">
        <f t="shared" si="17"/>
        <v>0</v>
      </c>
    </row>
    <row r="115" spans="1:24" x14ac:dyDescent="0.35">
      <c r="A115">
        <v>17053</v>
      </c>
      <c r="B115">
        <v>2.95</v>
      </c>
      <c r="C115">
        <v>12</v>
      </c>
      <c r="D115">
        <v>1</v>
      </c>
      <c r="E115">
        <v>1</v>
      </c>
      <c r="F115">
        <v>0.34246575299999998</v>
      </c>
      <c r="G115">
        <v>0</v>
      </c>
      <c r="H115" s="46"/>
      <c r="K115" s="7">
        <f t="shared" si="9"/>
        <v>-5.5362454067158756E-2</v>
      </c>
      <c r="L115" s="7">
        <f t="shared" si="10"/>
        <v>0.94614215272586544</v>
      </c>
      <c r="M115" s="7">
        <f t="shared" si="11"/>
        <v>0.48616292052492199</v>
      </c>
      <c r="N115" s="7">
        <f t="shared" si="12"/>
        <v>-0.66584902977310645</v>
      </c>
      <c r="T115" s="7">
        <f t="shared" si="13"/>
        <v>0</v>
      </c>
      <c r="U115" s="33">
        <f t="shared" si="14"/>
        <v>0</v>
      </c>
      <c r="V115" s="33">
        <f t="shared" si="15"/>
        <v>1</v>
      </c>
      <c r="W115" s="33">
        <f t="shared" si="16"/>
        <v>0</v>
      </c>
      <c r="X115" s="33">
        <f t="shared" si="17"/>
        <v>0</v>
      </c>
    </row>
    <row r="116" spans="1:24" x14ac:dyDescent="0.35">
      <c r="A116">
        <v>17539</v>
      </c>
      <c r="B116">
        <v>2.95</v>
      </c>
      <c r="C116">
        <v>1</v>
      </c>
      <c r="D116">
        <v>1</v>
      </c>
      <c r="E116">
        <v>13</v>
      </c>
      <c r="F116">
        <v>1.9753424660000001</v>
      </c>
      <c r="G116">
        <v>0</v>
      </c>
      <c r="H116" s="46"/>
      <c r="K116" s="7">
        <f t="shared" si="9"/>
        <v>-1.2160331179093062</v>
      </c>
      <c r="L116" s="7">
        <f t="shared" si="10"/>
        <v>0.29640363615402993</v>
      </c>
      <c r="M116" s="7">
        <f t="shared" si="11"/>
        <v>0.22863530145083091</v>
      </c>
      <c r="N116" s="7">
        <f t="shared" si="12"/>
        <v>-0.25959399709004588</v>
      </c>
      <c r="T116" s="7">
        <f t="shared" si="13"/>
        <v>0</v>
      </c>
      <c r="U116" s="33">
        <f t="shared" si="14"/>
        <v>0</v>
      </c>
      <c r="V116" s="33">
        <f t="shared" si="15"/>
        <v>1</v>
      </c>
      <c r="W116" s="33">
        <f t="shared" si="16"/>
        <v>0</v>
      </c>
      <c r="X116" s="33">
        <f t="shared" si="17"/>
        <v>0</v>
      </c>
    </row>
    <row r="117" spans="1:24" x14ac:dyDescent="0.35">
      <c r="A117">
        <v>17584</v>
      </c>
      <c r="B117">
        <v>2.95</v>
      </c>
      <c r="C117">
        <v>12</v>
      </c>
      <c r="D117">
        <v>1</v>
      </c>
      <c r="E117">
        <v>29</v>
      </c>
      <c r="F117">
        <v>1.265753425</v>
      </c>
      <c r="G117">
        <v>0</v>
      </c>
      <c r="H117" s="46"/>
      <c r="K117" s="7">
        <f t="shared" si="9"/>
        <v>-1.5617222097551724</v>
      </c>
      <c r="L117" s="7">
        <f t="shared" si="10"/>
        <v>0.20977448426267767</v>
      </c>
      <c r="M117" s="7">
        <f t="shared" si="11"/>
        <v>0.17339966001227833</v>
      </c>
      <c r="N117" s="7">
        <f t="shared" si="12"/>
        <v>-0.19043396559594988</v>
      </c>
      <c r="T117" s="7">
        <f t="shared" si="13"/>
        <v>0</v>
      </c>
      <c r="U117" s="33">
        <f t="shared" si="14"/>
        <v>0</v>
      </c>
      <c r="V117" s="33">
        <f t="shared" si="15"/>
        <v>1</v>
      </c>
      <c r="W117" s="33">
        <f t="shared" si="16"/>
        <v>0</v>
      </c>
      <c r="X117" s="33">
        <f t="shared" si="17"/>
        <v>0</v>
      </c>
    </row>
    <row r="118" spans="1:24" x14ac:dyDescent="0.35">
      <c r="A118">
        <v>13497</v>
      </c>
      <c r="B118">
        <v>5.9</v>
      </c>
      <c r="C118">
        <v>18</v>
      </c>
      <c r="D118">
        <v>2</v>
      </c>
      <c r="E118">
        <v>15</v>
      </c>
      <c r="F118">
        <v>1.3890410959999999</v>
      </c>
      <c r="G118">
        <v>0</v>
      </c>
      <c r="H118" s="46"/>
      <c r="K118" s="7">
        <f t="shared" si="9"/>
        <v>-0.54816600627981238</v>
      </c>
      <c r="L118" s="7">
        <f t="shared" si="10"/>
        <v>0.57800890359788493</v>
      </c>
      <c r="M118" s="7">
        <f t="shared" si="11"/>
        <v>0.3662900141311089</v>
      </c>
      <c r="N118" s="7">
        <f t="shared" si="12"/>
        <v>-0.45616386473849024</v>
      </c>
      <c r="T118" s="7">
        <f t="shared" si="13"/>
        <v>0</v>
      </c>
      <c r="U118" s="33">
        <f t="shared" si="14"/>
        <v>0</v>
      </c>
      <c r="V118" s="33">
        <f t="shared" si="15"/>
        <v>1</v>
      </c>
      <c r="W118" s="33">
        <f t="shared" si="16"/>
        <v>0</v>
      </c>
      <c r="X118" s="33">
        <f t="shared" si="17"/>
        <v>0</v>
      </c>
    </row>
    <row r="119" spans="1:24" x14ac:dyDescent="0.35">
      <c r="A119">
        <v>13524</v>
      </c>
      <c r="B119">
        <v>8.85</v>
      </c>
      <c r="C119">
        <v>26</v>
      </c>
      <c r="D119">
        <v>3</v>
      </c>
      <c r="E119">
        <v>30</v>
      </c>
      <c r="F119">
        <v>9.5890410999999995E-2</v>
      </c>
      <c r="G119">
        <v>1</v>
      </c>
      <c r="H119" s="46"/>
      <c r="K119" s="7">
        <f t="shared" si="9"/>
        <v>-0.14116471598949398</v>
      </c>
      <c r="L119" s="7">
        <f t="shared" si="10"/>
        <v>0.86834626940232673</v>
      </c>
      <c r="M119" s="7">
        <f t="shared" si="11"/>
        <v>0.46476730979857694</v>
      </c>
      <c r="N119" s="7">
        <f t="shared" si="12"/>
        <v>-0.76621840767648519</v>
      </c>
      <c r="T119" s="7">
        <f t="shared" si="13"/>
        <v>0</v>
      </c>
      <c r="U119" s="33">
        <f t="shared" si="14"/>
        <v>0</v>
      </c>
      <c r="V119" s="33">
        <f t="shared" si="15"/>
        <v>0</v>
      </c>
      <c r="W119" s="33">
        <f t="shared" si="16"/>
        <v>0</v>
      </c>
      <c r="X119" s="33">
        <f t="shared" si="17"/>
        <v>1</v>
      </c>
    </row>
    <row r="120" spans="1:24" x14ac:dyDescent="0.35">
      <c r="A120">
        <v>15051</v>
      </c>
      <c r="B120">
        <v>2.95</v>
      </c>
      <c r="C120">
        <v>12</v>
      </c>
      <c r="D120">
        <v>1</v>
      </c>
      <c r="E120">
        <v>27</v>
      </c>
      <c r="F120">
        <v>1.18630137</v>
      </c>
      <c r="G120">
        <v>0</v>
      </c>
      <c r="H120" s="46"/>
      <c r="K120" s="7">
        <f t="shared" si="9"/>
        <v>-1.4487185806699709</v>
      </c>
      <c r="L120" s="7">
        <f t="shared" si="10"/>
        <v>0.23487106366386926</v>
      </c>
      <c r="M120" s="7">
        <f t="shared" si="11"/>
        <v>0.19019885603846404</v>
      </c>
      <c r="N120" s="7">
        <f t="shared" si="12"/>
        <v>-0.21096656273807976</v>
      </c>
      <c r="T120" s="7">
        <f t="shared" si="13"/>
        <v>0</v>
      </c>
      <c r="U120" s="33">
        <f t="shared" si="14"/>
        <v>0</v>
      </c>
      <c r="V120" s="33">
        <f t="shared" si="15"/>
        <v>1</v>
      </c>
      <c r="W120" s="33">
        <f t="shared" si="16"/>
        <v>0</v>
      </c>
      <c r="X120" s="33">
        <f t="shared" si="17"/>
        <v>0</v>
      </c>
    </row>
    <row r="121" spans="1:24" x14ac:dyDescent="0.35">
      <c r="A121">
        <v>16075</v>
      </c>
      <c r="B121">
        <v>2.95</v>
      </c>
      <c r="C121">
        <v>6</v>
      </c>
      <c r="D121">
        <v>1</v>
      </c>
      <c r="E121">
        <v>24</v>
      </c>
      <c r="F121">
        <v>1.5315068489999999</v>
      </c>
      <c r="G121">
        <v>0</v>
      </c>
      <c r="H121" s="46"/>
      <c r="K121" s="7">
        <f t="shared" si="9"/>
        <v>-1.4759099274463225</v>
      </c>
      <c r="L121" s="7">
        <f t="shared" si="10"/>
        <v>0.22857064968435684</v>
      </c>
      <c r="M121" s="7">
        <f t="shared" si="11"/>
        <v>0.18604599559909799</v>
      </c>
      <c r="N121" s="7">
        <f t="shared" si="12"/>
        <v>-0.20585142022609862</v>
      </c>
      <c r="T121" s="7">
        <f t="shared" si="13"/>
        <v>0</v>
      </c>
      <c r="U121" s="33">
        <f t="shared" si="14"/>
        <v>0</v>
      </c>
      <c r="V121" s="33">
        <f t="shared" si="15"/>
        <v>1</v>
      </c>
      <c r="W121" s="33">
        <f t="shared" si="16"/>
        <v>0</v>
      </c>
      <c r="X121" s="33">
        <f t="shared" si="17"/>
        <v>0</v>
      </c>
    </row>
    <row r="122" spans="1:24" x14ac:dyDescent="0.35">
      <c r="A122">
        <v>16150</v>
      </c>
      <c r="B122">
        <v>5.0999999999999996</v>
      </c>
      <c r="C122">
        <v>96</v>
      </c>
      <c r="D122">
        <v>2</v>
      </c>
      <c r="E122">
        <v>17</v>
      </c>
      <c r="F122">
        <v>1.9643835620000001</v>
      </c>
      <c r="G122">
        <v>0</v>
      </c>
      <c r="H122" s="46"/>
      <c r="K122" s="7">
        <f t="shared" si="9"/>
        <v>-0.83326001383476189</v>
      </c>
      <c r="L122" s="7">
        <f t="shared" si="10"/>
        <v>0.43463007419798</v>
      </c>
      <c r="M122" s="7">
        <f t="shared" si="11"/>
        <v>0.30295619896366449</v>
      </c>
      <c r="N122" s="7">
        <f t="shared" si="12"/>
        <v>-0.36090702796319746</v>
      </c>
      <c r="T122" s="7">
        <f t="shared" si="13"/>
        <v>0</v>
      </c>
      <c r="U122" s="33">
        <f t="shared" si="14"/>
        <v>0</v>
      </c>
      <c r="V122" s="33">
        <f t="shared" si="15"/>
        <v>1</v>
      </c>
      <c r="W122" s="33">
        <f t="shared" si="16"/>
        <v>0</v>
      </c>
      <c r="X122" s="33">
        <f t="shared" si="17"/>
        <v>0</v>
      </c>
    </row>
    <row r="123" spans="1:24" x14ac:dyDescent="0.35">
      <c r="A123">
        <v>16266</v>
      </c>
      <c r="B123">
        <v>2.5499999999999998</v>
      </c>
      <c r="C123">
        <v>32</v>
      </c>
      <c r="D123">
        <v>1</v>
      </c>
      <c r="E123">
        <v>4</v>
      </c>
      <c r="F123">
        <v>1.8301369860000001</v>
      </c>
      <c r="G123">
        <v>0</v>
      </c>
      <c r="H123" s="46"/>
      <c r="K123" s="7">
        <f t="shared" si="9"/>
        <v>-0.79364811574695926</v>
      </c>
      <c r="L123" s="7">
        <f t="shared" si="10"/>
        <v>0.45219213332197661</v>
      </c>
      <c r="M123" s="7">
        <f t="shared" si="11"/>
        <v>0.31138588548029106</v>
      </c>
      <c r="N123" s="7">
        <f t="shared" si="12"/>
        <v>-0.37307423087316055</v>
      </c>
      <c r="T123" s="7">
        <f t="shared" si="13"/>
        <v>0</v>
      </c>
      <c r="U123" s="33">
        <f t="shared" si="14"/>
        <v>0</v>
      </c>
      <c r="V123" s="33">
        <f t="shared" si="15"/>
        <v>1</v>
      </c>
      <c r="W123" s="33">
        <f t="shared" si="16"/>
        <v>0</v>
      </c>
      <c r="X123" s="33">
        <f t="shared" si="17"/>
        <v>0</v>
      </c>
    </row>
    <row r="124" spans="1:24" x14ac:dyDescent="0.35">
      <c r="A124">
        <v>17476</v>
      </c>
      <c r="B124">
        <v>2.95</v>
      </c>
      <c r="C124">
        <v>6</v>
      </c>
      <c r="D124">
        <v>1</v>
      </c>
      <c r="E124">
        <v>2</v>
      </c>
      <c r="F124">
        <v>2.0054794519999999</v>
      </c>
      <c r="G124">
        <v>0</v>
      </c>
      <c r="H124" s="46"/>
      <c r="K124" s="7">
        <f t="shared" si="9"/>
        <v>-0.77258010887758066</v>
      </c>
      <c r="L124" s="7">
        <f t="shared" si="10"/>
        <v>0.46181998398882801</v>
      </c>
      <c r="M124" s="7">
        <f t="shared" si="11"/>
        <v>0.31592124136152011</v>
      </c>
      <c r="N124" s="7">
        <f t="shared" si="12"/>
        <v>-0.37968222377986821</v>
      </c>
      <c r="T124" s="7">
        <f t="shared" si="13"/>
        <v>0</v>
      </c>
      <c r="U124" s="33">
        <f t="shared" si="14"/>
        <v>0</v>
      </c>
      <c r="V124" s="33">
        <f t="shared" si="15"/>
        <v>1</v>
      </c>
      <c r="W124" s="33">
        <f t="shared" si="16"/>
        <v>0</v>
      </c>
      <c r="X124" s="33">
        <f t="shared" si="17"/>
        <v>0</v>
      </c>
    </row>
    <row r="125" spans="1:24" x14ac:dyDescent="0.35">
      <c r="A125">
        <v>17496</v>
      </c>
      <c r="B125">
        <v>11.8</v>
      </c>
      <c r="C125">
        <v>30</v>
      </c>
      <c r="D125">
        <v>4</v>
      </c>
      <c r="E125">
        <v>25</v>
      </c>
      <c r="F125">
        <v>1.528767123</v>
      </c>
      <c r="G125">
        <v>1</v>
      </c>
      <c r="H125" s="46"/>
      <c r="K125" s="7">
        <f t="shared" si="9"/>
        <v>-2.0909218680527308E-2</v>
      </c>
      <c r="L125" s="7">
        <f t="shared" si="10"/>
        <v>0.97930786339423115</v>
      </c>
      <c r="M125" s="7">
        <f t="shared" si="11"/>
        <v>0.49477288576768325</v>
      </c>
      <c r="N125" s="7">
        <f t="shared" si="12"/>
        <v>-0.70365643833294678</v>
      </c>
      <c r="T125" s="7">
        <f t="shared" si="13"/>
        <v>0</v>
      </c>
      <c r="U125" s="33">
        <f t="shared" si="14"/>
        <v>0</v>
      </c>
      <c r="V125" s="33">
        <f t="shared" si="15"/>
        <v>0</v>
      </c>
      <c r="W125" s="33">
        <f t="shared" si="16"/>
        <v>0</v>
      </c>
      <c r="X125" s="33">
        <f t="shared" si="17"/>
        <v>1</v>
      </c>
    </row>
    <row r="126" spans="1:24" x14ac:dyDescent="0.35">
      <c r="A126">
        <v>14096</v>
      </c>
      <c r="B126">
        <v>46.32</v>
      </c>
      <c r="C126">
        <v>13</v>
      </c>
      <c r="D126">
        <v>8</v>
      </c>
      <c r="E126">
        <v>31</v>
      </c>
      <c r="F126">
        <v>9.3150684999999997E-2</v>
      </c>
      <c r="G126">
        <v>1</v>
      </c>
      <c r="H126" s="46"/>
      <c r="K126" s="7">
        <f t="shared" si="9"/>
        <v>5.4362359609763979</v>
      </c>
      <c r="L126" s="7">
        <f t="shared" si="10"/>
        <v>229.57642049438377</v>
      </c>
      <c r="M126" s="7">
        <f t="shared" si="11"/>
        <v>0.99566304309063403</v>
      </c>
      <c r="N126" s="7">
        <f t="shared" si="12"/>
        <v>-4.3463887872936726E-3</v>
      </c>
      <c r="T126" s="7">
        <f t="shared" si="13"/>
        <v>1</v>
      </c>
      <c r="U126" s="33">
        <f t="shared" si="14"/>
        <v>1</v>
      </c>
      <c r="V126" s="33">
        <f t="shared" si="15"/>
        <v>0</v>
      </c>
      <c r="W126" s="33">
        <f t="shared" si="16"/>
        <v>0</v>
      </c>
      <c r="X126" s="33">
        <f t="shared" si="17"/>
        <v>0</v>
      </c>
    </row>
    <row r="127" spans="1:24" x14ac:dyDescent="0.35">
      <c r="A127">
        <v>15563</v>
      </c>
      <c r="B127">
        <v>5.9</v>
      </c>
      <c r="C127">
        <v>8</v>
      </c>
      <c r="D127">
        <v>2</v>
      </c>
      <c r="E127">
        <v>14</v>
      </c>
      <c r="F127">
        <v>1.6410958899999999</v>
      </c>
      <c r="G127">
        <v>0</v>
      </c>
      <c r="H127" s="46"/>
      <c r="K127" s="7">
        <f t="shared" si="9"/>
        <v>-0.6264251479020394</v>
      </c>
      <c r="L127" s="7">
        <f t="shared" si="10"/>
        <v>0.53449914512939989</v>
      </c>
      <c r="M127" s="7">
        <f t="shared" si="11"/>
        <v>0.34832156591675856</v>
      </c>
      <c r="N127" s="7">
        <f t="shared" si="12"/>
        <v>-0.42820403797707501</v>
      </c>
      <c r="T127" s="7">
        <f t="shared" si="13"/>
        <v>0</v>
      </c>
      <c r="U127" s="33">
        <f t="shared" si="14"/>
        <v>0</v>
      </c>
      <c r="V127" s="33">
        <f t="shared" si="15"/>
        <v>1</v>
      </c>
      <c r="W127" s="33">
        <f t="shared" si="16"/>
        <v>0</v>
      </c>
      <c r="X127" s="33">
        <f t="shared" si="17"/>
        <v>0</v>
      </c>
    </row>
    <row r="128" spans="1:24" x14ac:dyDescent="0.35">
      <c r="A128">
        <v>16288</v>
      </c>
      <c r="B128">
        <v>2.95</v>
      </c>
      <c r="C128">
        <v>6</v>
      </c>
      <c r="D128">
        <v>1</v>
      </c>
      <c r="E128">
        <v>26</v>
      </c>
      <c r="F128">
        <v>1.273972603</v>
      </c>
      <c r="G128">
        <v>0</v>
      </c>
      <c r="H128" s="46"/>
      <c r="K128" s="7">
        <f t="shared" si="9"/>
        <v>-1.4539860315898001</v>
      </c>
      <c r="L128" s="7">
        <f t="shared" si="10"/>
        <v>0.23363714452082371</v>
      </c>
      <c r="M128" s="7">
        <f t="shared" si="11"/>
        <v>0.18938886978113356</v>
      </c>
      <c r="N128" s="7">
        <f t="shared" si="12"/>
        <v>-0.20996683404224234</v>
      </c>
      <c r="T128" s="7">
        <f t="shared" si="13"/>
        <v>0</v>
      </c>
      <c r="U128" s="33">
        <f t="shared" si="14"/>
        <v>0</v>
      </c>
      <c r="V128" s="33">
        <f t="shared" si="15"/>
        <v>1</v>
      </c>
      <c r="W128" s="33">
        <f t="shared" si="16"/>
        <v>0</v>
      </c>
      <c r="X128" s="33">
        <f t="shared" si="17"/>
        <v>0</v>
      </c>
    </row>
    <row r="129" spans="1:24" x14ac:dyDescent="0.35">
      <c r="A129">
        <v>17071</v>
      </c>
      <c r="B129">
        <v>8.85</v>
      </c>
      <c r="C129">
        <v>22</v>
      </c>
      <c r="D129">
        <v>3</v>
      </c>
      <c r="E129">
        <v>31</v>
      </c>
      <c r="F129">
        <v>0.67945205500000005</v>
      </c>
      <c r="G129">
        <v>1</v>
      </c>
      <c r="H129" s="46"/>
      <c r="K129" s="7">
        <f t="shared" si="9"/>
        <v>-0.42258880871159243</v>
      </c>
      <c r="L129" s="7">
        <f t="shared" si="10"/>
        <v>0.65534805112633798</v>
      </c>
      <c r="M129" s="7">
        <f t="shared" si="11"/>
        <v>0.39589743720689052</v>
      </c>
      <c r="N129" s="7">
        <f t="shared" si="12"/>
        <v>-0.92660009822545608</v>
      </c>
      <c r="T129" s="7">
        <f t="shared" si="13"/>
        <v>0</v>
      </c>
      <c r="U129" s="33">
        <f t="shared" si="14"/>
        <v>0</v>
      </c>
      <c r="V129" s="33">
        <f t="shared" si="15"/>
        <v>0</v>
      </c>
      <c r="W129" s="33">
        <f t="shared" si="16"/>
        <v>0</v>
      </c>
      <c r="X129" s="33">
        <f t="shared" si="17"/>
        <v>1</v>
      </c>
    </row>
    <row r="130" spans="1:24" x14ac:dyDescent="0.35">
      <c r="A130">
        <v>17793</v>
      </c>
      <c r="B130">
        <v>5.9</v>
      </c>
      <c r="C130">
        <v>3</v>
      </c>
      <c r="D130">
        <v>2</v>
      </c>
      <c r="E130">
        <v>14</v>
      </c>
      <c r="F130">
        <v>5.4794520999999999E-2</v>
      </c>
      <c r="G130">
        <v>0</v>
      </c>
      <c r="H130" s="46"/>
      <c r="K130" s="7">
        <f t="shared" si="9"/>
        <v>-2.4523829953155066E-4</v>
      </c>
      <c r="L130" s="7">
        <f t="shared" si="10"/>
        <v>0.99975479176892224</v>
      </c>
      <c r="M130" s="7">
        <f t="shared" si="11"/>
        <v>0.49993869042542438</v>
      </c>
      <c r="N130" s="7">
        <f t="shared" si="12"/>
        <v>-0.69302456892790743</v>
      </c>
      <c r="T130" s="7">
        <f t="shared" si="13"/>
        <v>0</v>
      </c>
      <c r="U130" s="33">
        <f t="shared" si="14"/>
        <v>0</v>
      </c>
      <c r="V130" s="33">
        <f t="shared" si="15"/>
        <v>1</v>
      </c>
      <c r="W130" s="33">
        <f t="shared" si="16"/>
        <v>0</v>
      </c>
      <c r="X130" s="33">
        <f t="shared" si="17"/>
        <v>0</v>
      </c>
    </row>
    <row r="131" spans="1:24" x14ac:dyDescent="0.35">
      <c r="A131">
        <v>13477</v>
      </c>
      <c r="B131">
        <v>2.95</v>
      </c>
      <c r="C131">
        <v>6</v>
      </c>
      <c r="D131">
        <v>1</v>
      </c>
      <c r="E131">
        <v>25</v>
      </c>
      <c r="F131">
        <v>1.857534247</v>
      </c>
      <c r="G131">
        <v>0</v>
      </c>
      <c r="H131" s="46"/>
      <c r="K131" s="7">
        <f t="shared" ref="K131:K194" si="18">$J$18+$J$19*B131+$J$20*C131+$J$21*D131+$J$22*E131+$J$23*F131</f>
        <v>-1.6470452899828776</v>
      </c>
      <c r="L131" s="7">
        <f t="shared" ref="L131:L194" si="19">EXP(K131)</f>
        <v>0.19261819956356765</v>
      </c>
      <c r="M131" s="7">
        <f t="shared" ref="M131:M194" si="20">L131/(1+L131)</f>
        <v>0.16150868705010143</v>
      </c>
      <c r="N131" s="7">
        <f t="shared" ref="N131:N194" si="21">G131*LN(M131)+(1-G131)*LN(1-M131)</f>
        <v>-0.17615105799925715</v>
      </c>
      <c r="T131" s="7">
        <f t="shared" ref="T131:T194" si="22">ROUND(M131,0)</f>
        <v>0</v>
      </c>
      <c r="U131" s="33">
        <f t="shared" ref="U131:U194" si="23">IF(AND(G131=1,T131=1),1,0)</f>
        <v>0</v>
      </c>
      <c r="V131" s="33">
        <f t="shared" ref="V131:V194" si="24">IF(AND(G131=0,T131=0),1,0)</f>
        <v>1</v>
      </c>
      <c r="W131" s="33">
        <f t="shared" ref="W131:W194" si="25">IF(AND(G131=0,T131=1),1,0)</f>
        <v>0</v>
      </c>
      <c r="X131" s="33">
        <f t="shared" ref="X131:X194" si="26">IF(AND(G131=1,T131=0),1,0)</f>
        <v>0</v>
      </c>
    </row>
    <row r="132" spans="1:24" x14ac:dyDescent="0.35">
      <c r="A132">
        <v>14871</v>
      </c>
      <c r="B132">
        <v>2.95</v>
      </c>
      <c r="C132">
        <v>5</v>
      </c>
      <c r="D132">
        <v>1</v>
      </c>
      <c r="E132">
        <v>1</v>
      </c>
      <c r="F132">
        <v>2.008219178</v>
      </c>
      <c r="G132">
        <v>0</v>
      </c>
      <c r="H132" s="46"/>
      <c r="K132" s="7">
        <f t="shared" si="18"/>
        <v>-0.73487470297954205</v>
      </c>
      <c r="L132" s="7">
        <f t="shared" si="19"/>
        <v>0.47956554334431462</v>
      </c>
      <c r="M132" s="7">
        <f t="shared" si="20"/>
        <v>0.3241259202754449</v>
      </c>
      <c r="N132" s="7">
        <f t="shared" si="21"/>
        <v>-0.39174849288687991</v>
      </c>
      <c r="T132" s="7">
        <f t="shared" si="22"/>
        <v>0</v>
      </c>
      <c r="U132" s="33">
        <f t="shared" si="23"/>
        <v>0</v>
      </c>
      <c r="V132" s="33">
        <f t="shared" si="24"/>
        <v>1</v>
      </c>
      <c r="W132" s="33">
        <f t="shared" si="25"/>
        <v>0</v>
      </c>
      <c r="X132" s="33">
        <f t="shared" si="26"/>
        <v>0</v>
      </c>
    </row>
    <row r="133" spans="1:24" x14ac:dyDescent="0.35">
      <c r="A133">
        <v>16240</v>
      </c>
      <c r="B133">
        <v>2.95</v>
      </c>
      <c r="C133">
        <v>6</v>
      </c>
      <c r="D133">
        <v>1</v>
      </c>
      <c r="E133">
        <v>23</v>
      </c>
      <c r="F133">
        <v>0.19726027400000001</v>
      </c>
      <c r="G133">
        <v>0</v>
      </c>
      <c r="H133" s="46"/>
      <c r="K133" s="7">
        <f t="shared" si="18"/>
        <v>-0.90108896182232312</v>
      </c>
      <c r="L133" s="7">
        <f t="shared" si="19"/>
        <v>0.40612716187839348</v>
      </c>
      <c r="M133" s="7">
        <f t="shared" si="20"/>
        <v>0.28882676680241576</v>
      </c>
      <c r="N133" s="7">
        <f t="shared" si="21"/>
        <v>-0.34083923160208174</v>
      </c>
      <c r="T133" s="7">
        <f t="shared" si="22"/>
        <v>0</v>
      </c>
      <c r="U133" s="33">
        <f t="shared" si="23"/>
        <v>0</v>
      </c>
      <c r="V133" s="33">
        <f t="shared" si="24"/>
        <v>1</v>
      </c>
      <c r="W133" s="33">
        <f t="shared" si="25"/>
        <v>0</v>
      </c>
      <c r="X133" s="33">
        <f t="shared" si="26"/>
        <v>0</v>
      </c>
    </row>
    <row r="134" spans="1:24" x14ac:dyDescent="0.35">
      <c r="A134">
        <v>17097</v>
      </c>
      <c r="B134">
        <v>11.8</v>
      </c>
      <c r="C134">
        <v>5</v>
      </c>
      <c r="D134">
        <v>4</v>
      </c>
      <c r="E134">
        <v>31</v>
      </c>
      <c r="F134">
        <v>0.26027397299999999</v>
      </c>
      <c r="G134">
        <v>1</v>
      </c>
      <c r="H134" s="46"/>
      <c r="K134" s="7">
        <f t="shared" si="18"/>
        <v>0.19858069308063991</v>
      </c>
      <c r="L134" s="7">
        <f t="shared" si="19"/>
        <v>1.2196704424088565</v>
      </c>
      <c r="M134" s="7">
        <f t="shared" si="20"/>
        <v>0.54948267053789823</v>
      </c>
      <c r="N134" s="7">
        <f t="shared" si="21"/>
        <v>-0.59877804241847055</v>
      </c>
      <c r="T134" s="7">
        <f t="shared" si="22"/>
        <v>1</v>
      </c>
      <c r="U134" s="33">
        <f t="shared" si="23"/>
        <v>1</v>
      </c>
      <c r="V134" s="33">
        <f t="shared" si="24"/>
        <v>0</v>
      </c>
      <c r="W134" s="33">
        <f t="shared" si="25"/>
        <v>0</v>
      </c>
      <c r="X134" s="33">
        <f t="shared" si="26"/>
        <v>0</v>
      </c>
    </row>
    <row r="135" spans="1:24" x14ac:dyDescent="0.35">
      <c r="A135">
        <v>17448</v>
      </c>
      <c r="B135">
        <v>28.45</v>
      </c>
      <c r="C135">
        <v>78</v>
      </c>
      <c r="D135">
        <v>11</v>
      </c>
      <c r="E135">
        <v>29</v>
      </c>
      <c r="F135">
        <v>1.6849315069999999</v>
      </c>
      <c r="G135">
        <v>1</v>
      </c>
      <c r="H135" s="46"/>
      <c r="K135" s="7">
        <f t="shared" si="18"/>
        <v>2.6599015337830405</v>
      </c>
      <c r="L135" s="7">
        <f t="shared" si="19"/>
        <v>14.294881466476742</v>
      </c>
      <c r="M135" s="7">
        <f t="shared" si="20"/>
        <v>0.93461864989331267</v>
      </c>
      <c r="N135" s="7">
        <f t="shared" si="21"/>
        <v>-6.7616693968072836E-2</v>
      </c>
      <c r="T135" s="7">
        <f t="shared" si="22"/>
        <v>1</v>
      </c>
      <c r="U135" s="33">
        <f t="shared" si="23"/>
        <v>1</v>
      </c>
      <c r="V135" s="33">
        <f t="shared" si="24"/>
        <v>0</v>
      </c>
      <c r="W135" s="33">
        <f t="shared" si="25"/>
        <v>0</v>
      </c>
      <c r="X135" s="33">
        <f t="shared" si="26"/>
        <v>0</v>
      </c>
    </row>
    <row r="136" spans="1:24" x14ac:dyDescent="0.35">
      <c r="A136">
        <v>17811</v>
      </c>
      <c r="B136">
        <v>2.95</v>
      </c>
      <c r="C136">
        <v>2</v>
      </c>
      <c r="D136">
        <v>1</v>
      </c>
      <c r="E136">
        <v>23</v>
      </c>
      <c r="F136">
        <v>1.030136986</v>
      </c>
      <c r="G136">
        <v>0</v>
      </c>
      <c r="H136" s="46"/>
      <c r="K136" s="7">
        <f t="shared" si="18"/>
        <v>-1.2417417593331082</v>
      </c>
      <c r="L136" s="7">
        <f t="shared" si="19"/>
        <v>0.28888061897801143</v>
      </c>
      <c r="M136" s="7">
        <f t="shared" si="20"/>
        <v>0.22413295283086246</v>
      </c>
      <c r="N136" s="7">
        <f t="shared" si="21"/>
        <v>-0.25377410444535142</v>
      </c>
      <c r="T136" s="7">
        <f t="shared" si="22"/>
        <v>0</v>
      </c>
      <c r="U136" s="33">
        <f t="shared" si="23"/>
        <v>0</v>
      </c>
      <c r="V136" s="33">
        <f t="shared" si="24"/>
        <v>1</v>
      </c>
      <c r="W136" s="33">
        <f t="shared" si="25"/>
        <v>0</v>
      </c>
      <c r="X136" s="33">
        <f t="shared" si="26"/>
        <v>0</v>
      </c>
    </row>
    <row r="137" spans="1:24" x14ac:dyDescent="0.35">
      <c r="A137">
        <v>18170</v>
      </c>
      <c r="B137">
        <v>14.35</v>
      </c>
      <c r="C137">
        <v>81</v>
      </c>
      <c r="D137">
        <v>5</v>
      </c>
      <c r="E137">
        <v>30</v>
      </c>
      <c r="F137">
        <v>1.010958904</v>
      </c>
      <c r="G137">
        <v>1</v>
      </c>
      <c r="H137" s="46"/>
      <c r="K137" s="7">
        <f t="shared" si="18"/>
        <v>0.50201044815191664</v>
      </c>
      <c r="L137" s="7">
        <f t="shared" si="19"/>
        <v>1.6520392735505955</v>
      </c>
      <c r="M137" s="7">
        <f t="shared" si="20"/>
        <v>0.62293167753085987</v>
      </c>
      <c r="N137" s="7">
        <f t="shared" si="21"/>
        <v>-0.47331843309319149</v>
      </c>
      <c r="T137" s="7">
        <f t="shared" si="22"/>
        <v>1</v>
      </c>
      <c r="U137" s="33">
        <f t="shared" si="23"/>
        <v>1</v>
      </c>
      <c r="V137" s="33">
        <f t="shared" si="24"/>
        <v>0</v>
      </c>
      <c r="W137" s="33">
        <f t="shared" si="25"/>
        <v>0</v>
      </c>
      <c r="X137" s="33">
        <f t="shared" si="26"/>
        <v>0</v>
      </c>
    </row>
    <row r="138" spans="1:24" x14ac:dyDescent="0.35">
      <c r="A138">
        <v>14565</v>
      </c>
      <c r="B138">
        <v>8.85</v>
      </c>
      <c r="C138">
        <v>36</v>
      </c>
      <c r="D138">
        <v>3</v>
      </c>
      <c r="E138">
        <v>23</v>
      </c>
      <c r="F138">
        <v>1.2821917810000001</v>
      </c>
      <c r="G138">
        <v>1</v>
      </c>
      <c r="H138" s="46"/>
      <c r="K138" s="7">
        <f t="shared" si="18"/>
        <v>-0.31404994911719308</v>
      </c>
      <c r="L138" s="7">
        <f t="shared" si="19"/>
        <v>0.73048254029015158</v>
      </c>
      <c r="M138" s="7">
        <f t="shared" si="20"/>
        <v>0.42212650129811247</v>
      </c>
      <c r="N138" s="7">
        <f t="shared" si="21"/>
        <v>-0.86245024375773716</v>
      </c>
      <c r="T138" s="7">
        <f t="shared" si="22"/>
        <v>0</v>
      </c>
      <c r="U138" s="33">
        <f t="shared" si="23"/>
        <v>0</v>
      </c>
      <c r="V138" s="33">
        <f t="shared" si="24"/>
        <v>0</v>
      </c>
      <c r="W138" s="33">
        <f t="shared" si="25"/>
        <v>0</v>
      </c>
      <c r="X138" s="33">
        <f t="shared" si="26"/>
        <v>1</v>
      </c>
    </row>
    <row r="139" spans="1:24" x14ac:dyDescent="0.35">
      <c r="A139">
        <v>15636</v>
      </c>
      <c r="B139">
        <v>11.8</v>
      </c>
      <c r="C139">
        <v>60</v>
      </c>
      <c r="D139">
        <v>4</v>
      </c>
      <c r="E139">
        <v>28</v>
      </c>
      <c r="F139">
        <v>1.1835616440000001</v>
      </c>
      <c r="G139">
        <v>1</v>
      </c>
      <c r="H139" s="46"/>
      <c r="K139" s="7">
        <f t="shared" si="18"/>
        <v>4.9322444325773818E-2</v>
      </c>
      <c r="L139" s="7">
        <f t="shared" si="19"/>
        <v>1.05055904293469</v>
      </c>
      <c r="M139" s="7">
        <f t="shared" si="20"/>
        <v>0.51232811196266059</v>
      </c>
      <c r="N139" s="7">
        <f t="shared" si="21"/>
        <v>-0.66879001551818185</v>
      </c>
      <c r="T139" s="7">
        <f t="shared" si="22"/>
        <v>1</v>
      </c>
      <c r="U139" s="33">
        <f t="shared" si="23"/>
        <v>1</v>
      </c>
      <c r="V139" s="33">
        <f t="shared" si="24"/>
        <v>0</v>
      </c>
      <c r="W139" s="33">
        <f t="shared" si="25"/>
        <v>0</v>
      </c>
      <c r="X139" s="33">
        <f t="shared" si="26"/>
        <v>0</v>
      </c>
    </row>
    <row r="140" spans="1:24" x14ac:dyDescent="0.35">
      <c r="A140">
        <v>15938</v>
      </c>
      <c r="B140">
        <v>5.9</v>
      </c>
      <c r="C140">
        <v>18</v>
      </c>
      <c r="D140">
        <v>2</v>
      </c>
      <c r="E140">
        <v>22</v>
      </c>
      <c r="F140">
        <v>0.536986301</v>
      </c>
      <c r="G140">
        <v>0</v>
      </c>
      <c r="H140" s="46"/>
      <c r="K140" s="7">
        <f t="shared" si="18"/>
        <v>-0.49117786126029733</v>
      </c>
      <c r="L140" s="7">
        <f t="shared" si="19"/>
        <v>0.61190523008667319</v>
      </c>
      <c r="M140" s="7">
        <f t="shared" si="20"/>
        <v>0.37961613292474439</v>
      </c>
      <c r="N140" s="7">
        <f t="shared" si="21"/>
        <v>-0.47741685208740781</v>
      </c>
      <c r="T140" s="7">
        <f t="shared" si="22"/>
        <v>0</v>
      </c>
      <c r="U140" s="33">
        <f t="shared" si="23"/>
        <v>0</v>
      </c>
      <c r="V140" s="33">
        <f t="shared" si="24"/>
        <v>1</v>
      </c>
      <c r="W140" s="33">
        <f t="shared" si="25"/>
        <v>0</v>
      </c>
      <c r="X140" s="33">
        <f t="shared" si="26"/>
        <v>0</v>
      </c>
    </row>
    <row r="141" spans="1:24" x14ac:dyDescent="0.35">
      <c r="A141">
        <v>16370</v>
      </c>
      <c r="B141">
        <v>8.85</v>
      </c>
      <c r="C141">
        <v>7</v>
      </c>
      <c r="D141">
        <v>3</v>
      </c>
      <c r="E141">
        <v>18</v>
      </c>
      <c r="F141">
        <v>0.210958904</v>
      </c>
      <c r="G141">
        <v>1</v>
      </c>
      <c r="H141" s="46"/>
      <c r="K141" s="7">
        <f t="shared" si="18"/>
        <v>0.26583757668766783</v>
      </c>
      <c r="L141" s="7">
        <f t="shared" si="19"/>
        <v>1.3045231565063728</v>
      </c>
      <c r="M141" s="7">
        <f t="shared" si="20"/>
        <v>0.56607075213078484</v>
      </c>
      <c r="N141" s="7">
        <f t="shared" si="21"/>
        <v>-0.56903620482663619</v>
      </c>
      <c r="T141" s="7">
        <f t="shared" si="22"/>
        <v>1</v>
      </c>
      <c r="U141" s="33">
        <f t="shared" si="23"/>
        <v>1</v>
      </c>
      <c r="V141" s="33">
        <f t="shared" si="24"/>
        <v>0</v>
      </c>
      <c r="W141" s="33">
        <f t="shared" si="25"/>
        <v>0</v>
      </c>
      <c r="X141" s="33">
        <f t="shared" si="26"/>
        <v>0</v>
      </c>
    </row>
    <row r="142" spans="1:24" x14ac:dyDescent="0.35">
      <c r="A142">
        <v>16383</v>
      </c>
      <c r="B142">
        <v>29.5</v>
      </c>
      <c r="C142">
        <v>31</v>
      </c>
      <c r="D142">
        <v>10</v>
      </c>
      <c r="E142">
        <v>29</v>
      </c>
      <c r="F142">
        <v>1.6</v>
      </c>
      <c r="G142">
        <v>1</v>
      </c>
      <c r="H142" s="46"/>
      <c r="K142" s="7">
        <f t="shared" si="18"/>
        <v>2.692898255553271</v>
      </c>
      <c r="L142" s="7">
        <f t="shared" si="19"/>
        <v>14.774434013998778</v>
      </c>
      <c r="M142" s="7">
        <f t="shared" si="20"/>
        <v>0.93660628336252416</v>
      </c>
      <c r="N142" s="7">
        <f t="shared" si="21"/>
        <v>-6.54922735614938E-2</v>
      </c>
      <c r="T142" s="7">
        <f t="shared" si="22"/>
        <v>1</v>
      </c>
      <c r="U142" s="33">
        <f t="shared" si="23"/>
        <v>1</v>
      </c>
      <c r="V142" s="33">
        <f t="shared" si="24"/>
        <v>0</v>
      </c>
      <c r="W142" s="33">
        <f t="shared" si="25"/>
        <v>0</v>
      </c>
      <c r="X142" s="33">
        <f t="shared" si="26"/>
        <v>0</v>
      </c>
    </row>
    <row r="143" spans="1:24" x14ac:dyDescent="0.35">
      <c r="A143">
        <v>17259</v>
      </c>
      <c r="B143">
        <v>2.95</v>
      </c>
      <c r="C143">
        <v>4</v>
      </c>
      <c r="D143">
        <v>1</v>
      </c>
      <c r="E143">
        <v>20</v>
      </c>
      <c r="F143">
        <v>1.2054794520000001</v>
      </c>
      <c r="G143">
        <v>0</v>
      </c>
      <c r="H143" s="46"/>
      <c r="K143" s="7">
        <f t="shared" si="18"/>
        <v>-1.1865740858932812</v>
      </c>
      <c r="L143" s="7">
        <f t="shared" si="19"/>
        <v>0.30526528733271963</v>
      </c>
      <c r="M143" s="7">
        <f t="shared" si="20"/>
        <v>0.23387221762138666</v>
      </c>
      <c r="N143" s="7">
        <f t="shared" si="21"/>
        <v>-0.26640630542742622</v>
      </c>
      <c r="T143" s="7">
        <f t="shared" si="22"/>
        <v>0</v>
      </c>
      <c r="U143" s="33">
        <f t="shared" si="23"/>
        <v>0</v>
      </c>
      <c r="V143" s="33">
        <f t="shared" si="24"/>
        <v>1</v>
      </c>
      <c r="W143" s="33">
        <f t="shared" si="25"/>
        <v>0</v>
      </c>
      <c r="X143" s="33">
        <f t="shared" si="26"/>
        <v>0</v>
      </c>
    </row>
    <row r="144" spans="1:24" x14ac:dyDescent="0.35">
      <c r="A144">
        <v>17603</v>
      </c>
      <c r="B144">
        <v>2.95</v>
      </c>
      <c r="C144">
        <v>6</v>
      </c>
      <c r="D144">
        <v>1</v>
      </c>
      <c r="E144">
        <v>29</v>
      </c>
      <c r="F144">
        <v>1.846575342</v>
      </c>
      <c r="G144">
        <v>0</v>
      </c>
      <c r="H144" s="46"/>
      <c r="K144" s="7">
        <f t="shared" si="18"/>
        <v>-1.8050402992129626</v>
      </c>
      <c r="L144" s="7">
        <f t="shared" si="19"/>
        <v>0.16446782851955602</v>
      </c>
      <c r="M144" s="7">
        <f t="shared" si="20"/>
        <v>0.14123861947191094</v>
      </c>
      <c r="N144" s="7">
        <f t="shared" si="21"/>
        <v>-0.15226418309893475</v>
      </c>
      <c r="T144" s="7">
        <f t="shared" si="22"/>
        <v>0</v>
      </c>
      <c r="U144" s="33">
        <f t="shared" si="23"/>
        <v>0</v>
      </c>
      <c r="V144" s="33">
        <f t="shared" si="24"/>
        <v>1</v>
      </c>
      <c r="W144" s="33">
        <f t="shared" si="25"/>
        <v>0</v>
      </c>
      <c r="X144" s="33">
        <f t="shared" si="26"/>
        <v>0</v>
      </c>
    </row>
    <row r="145" spans="1:24" x14ac:dyDescent="0.35">
      <c r="A145">
        <v>12841</v>
      </c>
      <c r="B145">
        <v>8.85</v>
      </c>
      <c r="C145">
        <v>6</v>
      </c>
      <c r="D145">
        <v>3</v>
      </c>
      <c r="E145">
        <v>25</v>
      </c>
      <c r="F145">
        <v>2.4657533999999998E-2</v>
      </c>
      <c r="G145">
        <v>1</v>
      </c>
      <c r="H145" s="46"/>
      <c r="K145" s="7">
        <f t="shared" si="18"/>
        <v>5.4468240126942555E-2</v>
      </c>
      <c r="L145" s="7">
        <f t="shared" si="19"/>
        <v>1.0559789381241156</v>
      </c>
      <c r="M145" s="7">
        <f t="shared" si="20"/>
        <v>0.51361369445136218</v>
      </c>
      <c r="N145" s="7">
        <f t="shared" si="21"/>
        <v>-0.66628386331044831</v>
      </c>
      <c r="T145" s="7">
        <f t="shared" si="22"/>
        <v>1</v>
      </c>
      <c r="U145" s="33">
        <f t="shared" si="23"/>
        <v>1</v>
      </c>
      <c r="V145" s="33">
        <f t="shared" si="24"/>
        <v>0</v>
      </c>
      <c r="W145" s="33">
        <f t="shared" si="25"/>
        <v>0</v>
      </c>
      <c r="X145" s="33">
        <f t="shared" si="26"/>
        <v>0</v>
      </c>
    </row>
    <row r="146" spans="1:24" x14ac:dyDescent="0.35">
      <c r="A146">
        <v>12873</v>
      </c>
      <c r="B146">
        <v>2.5499999999999998</v>
      </c>
      <c r="C146">
        <v>32</v>
      </c>
      <c r="D146">
        <v>1</v>
      </c>
      <c r="E146">
        <v>27</v>
      </c>
      <c r="F146">
        <v>1.8520547949999999</v>
      </c>
      <c r="G146">
        <v>0</v>
      </c>
      <c r="H146" s="46"/>
      <c r="K146" s="7">
        <f t="shared" si="18"/>
        <v>-1.7361255453921796</v>
      </c>
      <c r="L146" s="7">
        <f t="shared" si="19"/>
        <v>0.17620176554832961</v>
      </c>
      <c r="M146" s="7">
        <f t="shared" si="20"/>
        <v>0.14980573121839066</v>
      </c>
      <c r="N146" s="7">
        <f t="shared" si="21"/>
        <v>-0.16229040410391626</v>
      </c>
      <c r="T146" s="7">
        <f t="shared" si="22"/>
        <v>0</v>
      </c>
      <c r="U146" s="33">
        <f t="shared" si="23"/>
        <v>0</v>
      </c>
      <c r="V146" s="33">
        <f t="shared" si="24"/>
        <v>1</v>
      </c>
      <c r="W146" s="33">
        <f t="shared" si="25"/>
        <v>0</v>
      </c>
      <c r="X146" s="33">
        <f t="shared" si="26"/>
        <v>0</v>
      </c>
    </row>
    <row r="147" spans="1:24" x14ac:dyDescent="0.35">
      <c r="A147">
        <v>14462</v>
      </c>
      <c r="B147">
        <v>11.8</v>
      </c>
      <c r="C147">
        <v>16</v>
      </c>
      <c r="D147">
        <v>4</v>
      </c>
      <c r="E147">
        <v>17</v>
      </c>
      <c r="F147">
        <v>0.71780821900000003</v>
      </c>
      <c r="G147">
        <v>1</v>
      </c>
      <c r="H147" s="46"/>
      <c r="K147" s="7">
        <f t="shared" si="18"/>
        <v>0.60345336091875457</v>
      </c>
      <c r="L147" s="7">
        <f t="shared" si="19"/>
        <v>1.8284221117854376</v>
      </c>
      <c r="M147" s="7">
        <f t="shared" si="20"/>
        <v>0.64644598278552157</v>
      </c>
      <c r="N147" s="7">
        <f t="shared" si="21"/>
        <v>-0.43626563757032177</v>
      </c>
      <c r="T147" s="7">
        <f t="shared" si="22"/>
        <v>1</v>
      </c>
      <c r="U147" s="33">
        <f t="shared" si="23"/>
        <v>1</v>
      </c>
      <c r="V147" s="33">
        <f t="shared" si="24"/>
        <v>0</v>
      </c>
      <c r="W147" s="33">
        <f t="shared" si="25"/>
        <v>0</v>
      </c>
      <c r="X147" s="33">
        <f t="shared" si="26"/>
        <v>0</v>
      </c>
    </row>
    <row r="148" spans="1:24" ht="18" customHeight="1" x14ac:dyDescent="0.35">
      <c r="A148">
        <v>16131</v>
      </c>
      <c r="B148">
        <v>13.55</v>
      </c>
      <c r="C148">
        <v>120</v>
      </c>
      <c r="D148">
        <v>5</v>
      </c>
      <c r="E148">
        <v>29</v>
      </c>
      <c r="F148">
        <v>1.0136986299999999</v>
      </c>
      <c r="G148">
        <v>1</v>
      </c>
      <c r="H148" s="46" t="s">
        <v>7</v>
      </c>
      <c r="K148" s="7">
        <f t="shared" si="18"/>
        <v>0.49803019474685639</v>
      </c>
      <c r="L148" s="7">
        <f t="shared" si="19"/>
        <v>1.6454768074096291</v>
      </c>
      <c r="M148" s="7">
        <f t="shared" si="20"/>
        <v>0.62199630811385953</v>
      </c>
      <c r="N148" s="7">
        <f t="shared" si="21"/>
        <v>-0.47482112176883723</v>
      </c>
      <c r="T148" s="7">
        <f t="shared" si="22"/>
        <v>1</v>
      </c>
      <c r="U148" s="33">
        <f t="shared" si="23"/>
        <v>1</v>
      </c>
      <c r="V148" s="33">
        <f t="shared" si="24"/>
        <v>0</v>
      </c>
      <c r="W148" s="33">
        <f t="shared" si="25"/>
        <v>0</v>
      </c>
      <c r="X148" s="33">
        <f t="shared" si="26"/>
        <v>0</v>
      </c>
    </row>
    <row r="149" spans="1:24" x14ac:dyDescent="0.35">
      <c r="A149">
        <v>17504</v>
      </c>
      <c r="B149">
        <v>8.0500000000000007</v>
      </c>
      <c r="C149">
        <v>70</v>
      </c>
      <c r="D149">
        <v>3</v>
      </c>
      <c r="E149">
        <v>28</v>
      </c>
      <c r="F149">
        <v>1.6876712330000001</v>
      </c>
      <c r="G149">
        <v>1</v>
      </c>
      <c r="H149" s="46"/>
      <c r="K149" s="7">
        <f t="shared" si="18"/>
        <v>-0.73182612698983684</v>
      </c>
      <c r="L149" s="7">
        <f t="shared" si="19"/>
        <v>0.48102976610840725</v>
      </c>
      <c r="M149" s="7">
        <f t="shared" si="20"/>
        <v>0.32479412441005401</v>
      </c>
      <c r="N149" s="7">
        <f t="shared" si="21"/>
        <v>-1.1245637607287613</v>
      </c>
      <c r="T149" s="7">
        <f t="shared" si="22"/>
        <v>0</v>
      </c>
      <c r="U149" s="33">
        <f t="shared" si="23"/>
        <v>0</v>
      </c>
      <c r="V149" s="33">
        <f t="shared" si="24"/>
        <v>0</v>
      </c>
      <c r="W149" s="33">
        <f t="shared" si="25"/>
        <v>0</v>
      </c>
      <c r="X149" s="33">
        <f t="shared" si="26"/>
        <v>1</v>
      </c>
    </row>
    <row r="150" spans="1:24" x14ac:dyDescent="0.35">
      <c r="A150">
        <v>17984</v>
      </c>
      <c r="B150">
        <v>11.8</v>
      </c>
      <c r="C150">
        <v>9</v>
      </c>
      <c r="D150">
        <v>4</v>
      </c>
      <c r="E150">
        <v>8</v>
      </c>
      <c r="F150">
        <v>1.0712328769999999</v>
      </c>
      <c r="G150">
        <v>1</v>
      </c>
      <c r="H150" s="46"/>
      <c r="K150" s="7">
        <f t="shared" si="18"/>
        <v>0.81475209689133044</v>
      </c>
      <c r="L150" s="7">
        <f t="shared" si="19"/>
        <v>2.2586156850916543</v>
      </c>
      <c r="M150" s="7">
        <f t="shared" si="20"/>
        <v>0.69312122181972702</v>
      </c>
      <c r="N150" s="7">
        <f t="shared" si="21"/>
        <v>-0.36655037182873418</v>
      </c>
      <c r="T150" s="7">
        <f t="shared" si="22"/>
        <v>1</v>
      </c>
      <c r="U150" s="33">
        <f t="shared" si="23"/>
        <v>1</v>
      </c>
      <c r="V150" s="33">
        <f t="shared" si="24"/>
        <v>0</v>
      </c>
      <c r="W150" s="33">
        <f t="shared" si="25"/>
        <v>0</v>
      </c>
      <c r="X150" s="33">
        <f t="shared" si="26"/>
        <v>0</v>
      </c>
    </row>
    <row r="151" spans="1:24" x14ac:dyDescent="0.35">
      <c r="A151">
        <v>18050</v>
      </c>
      <c r="B151">
        <v>2.95</v>
      </c>
      <c r="C151">
        <v>6</v>
      </c>
      <c r="D151">
        <v>1</v>
      </c>
      <c r="E151">
        <v>11</v>
      </c>
      <c r="F151">
        <v>1.0630136990000001</v>
      </c>
      <c r="G151">
        <v>0</v>
      </c>
      <c r="H151" s="46"/>
      <c r="K151" s="7">
        <f t="shared" si="18"/>
        <v>-0.76058334480373846</v>
      </c>
      <c r="L151" s="7">
        <f t="shared" si="19"/>
        <v>0.46739369578573531</v>
      </c>
      <c r="M151" s="7">
        <f t="shared" si="20"/>
        <v>0.31851962914115101</v>
      </c>
      <c r="N151" s="7">
        <f t="shared" si="21"/>
        <v>-0.38348783110871038</v>
      </c>
      <c r="T151" s="7">
        <f t="shared" si="22"/>
        <v>0</v>
      </c>
      <c r="U151" s="33">
        <f t="shared" si="23"/>
        <v>0</v>
      </c>
      <c r="V151" s="33">
        <f t="shared" si="24"/>
        <v>1</v>
      </c>
      <c r="W151" s="33">
        <f t="shared" si="25"/>
        <v>0</v>
      </c>
      <c r="X151" s="33">
        <f t="shared" si="26"/>
        <v>0</v>
      </c>
    </row>
    <row r="152" spans="1:24" x14ac:dyDescent="0.35">
      <c r="A152">
        <v>18053</v>
      </c>
      <c r="B152">
        <v>5.9</v>
      </c>
      <c r="C152">
        <v>24</v>
      </c>
      <c r="D152">
        <v>2</v>
      </c>
      <c r="E152">
        <v>30</v>
      </c>
      <c r="F152">
        <v>0.178082192</v>
      </c>
      <c r="G152">
        <v>0</v>
      </c>
      <c r="H152" s="46"/>
      <c r="K152" s="7">
        <f t="shared" si="18"/>
        <v>-0.66148027652204522</v>
      </c>
      <c r="L152" s="7">
        <f t="shared" si="19"/>
        <v>0.51608681758368025</v>
      </c>
      <c r="M152" s="7">
        <f t="shared" si="20"/>
        <v>0.34040716639579571</v>
      </c>
      <c r="N152" s="7">
        <f t="shared" si="21"/>
        <v>-0.41613255311586633</v>
      </c>
      <c r="T152" s="7">
        <f t="shared" si="22"/>
        <v>0</v>
      </c>
      <c r="U152" s="33">
        <f t="shared" si="23"/>
        <v>0</v>
      </c>
      <c r="V152" s="33">
        <f t="shared" si="24"/>
        <v>1</v>
      </c>
      <c r="W152" s="33">
        <f t="shared" si="25"/>
        <v>0</v>
      </c>
      <c r="X152" s="33">
        <f t="shared" si="26"/>
        <v>0</v>
      </c>
    </row>
    <row r="153" spans="1:24" x14ac:dyDescent="0.35">
      <c r="A153">
        <v>18075</v>
      </c>
      <c r="B153">
        <v>44.25</v>
      </c>
      <c r="C153">
        <v>162</v>
      </c>
      <c r="D153">
        <v>15</v>
      </c>
      <c r="E153">
        <v>30</v>
      </c>
      <c r="F153">
        <v>1.010958904</v>
      </c>
      <c r="G153">
        <v>1</v>
      </c>
      <c r="H153" s="46"/>
      <c r="K153" s="7">
        <f t="shared" si="18"/>
        <v>5.5421784250827217</v>
      </c>
      <c r="L153" s="7">
        <f t="shared" si="19"/>
        <v>255.23340113142027</v>
      </c>
      <c r="M153" s="7">
        <f t="shared" si="20"/>
        <v>0.99609730817456121</v>
      </c>
      <c r="N153" s="7">
        <f t="shared" si="21"/>
        <v>-3.9103271993294201E-3</v>
      </c>
      <c r="T153" s="7">
        <f t="shared" si="22"/>
        <v>1</v>
      </c>
      <c r="U153" s="33">
        <f t="shared" si="23"/>
        <v>1</v>
      </c>
      <c r="V153" s="33">
        <f t="shared" si="24"/>
        <v>0</v>
      </c>
      <c r="W153" s="33">
        <f t="shared" si="25"/>
        <v>0</v>
      </c>
      <c r="X153" s="33">
        <f t="shared" si="26"/>
        <v>0</v>
      </c>
    </row>
    <row r="154" spans="1:24" x14ac:dyDescent="0.35">
      <c r="A154">
        <v>13101</v>
      </c>
      <c r="B154">
        <v>2.95</v>
      </c>
      <c r="C154">
        <v>10</v>
      </c>
      <c r="D154">
        <v>1</v>
      </c>
      <c r="E154">
        <v>27</v>
      </c>
      <c r="F154">
        <v>1.5232876710000001</v>
      </c>
      <c r="G154">
        <v>0</v>
      </c>
      <c r="H154" s="46"/>
      <c r="K154" s="7">
        <f t="shared" si="18"/>
        <v>-1.5872327986308576</v>
      </c>
      <c r="L154" s="7">
        <f t="shared" si="19"/>
        <v>0.20449069645722706</v>
      </c>
      <c r="M154" s="7">
        <f t="shared" si="20"/>
        <v>0.16977357903941998</v>
      </c>
      <c r="N154" s="7">
        <f t="shared" si="21"/>
        <v>-0.18605681905560059</v>
      </c>
      <c r="T154" s="7">
        <f t="shared" si="22"/>
        <v>0</v>
      </c>
      <c r="U154" s="33">
        <f t="shared" si="23"/>
        <v>0</v>
      </c>
      <c r="V154" s="33">
        <f t="shared" si="24"/>
        <v>1</v>
      </c>
      <c r="W154" s="33">
        <f t="shared" si="25"/>
        <v>0</v>
      </c>
      <c r="X154" s="33">
        <f t="shared" si="26"/>
        <v>0</v>
      </c>
    </row>
    <row r="155" spans="1:24" x14ac:dyDescent="0.35">
      <c r="A155">
        <v>13694</v>
      </c>
      <c r="B155">
        <v>10.199999999999999</v>
      </c>
      <c r="C155">
        <v>736</v>
      </c>
      <c r="D155">
        <v>4</v>
      </c>
      <c r="E155">
        <v>28</v>
      </c>
      <c r="F155">
        <v>1.602739726</v>
      </c>
      <c r="G155">
        <v>1</v>
      </c>
      <c r="H155" s="46"/>
      <c r="K155" s="7">
        <f t="shared" si="18"/>
        <v>0.8669489679560356</v>
      </c>
      <c r="L155" s="7">
        <f t="shared" si="19"/>
        <v>2.3796394103678238</v>
      </c>
      <c r="M155" s="7">
        <f t="shared" si="20"/>
        <v>0.70411044535335066</v>
      </c>
      <c r="N155" s="7">
        <f t="shared" si="21"/>
        <v>-0.35082005252469223</v>
      </c>
      <c r="T155" s="7">
        <f t="shared" si="22"/>
        <v>1</v>
      </c>
      <c r="U155" s="33">
        <f t="shared" si="23"/>
        <v>1</v>
      </c>
      <c r="V155" s="33">
        <f t="shared" si="24"/>
        <v>0</v>
      </c>
      <c r="W155" s="33">
        <f t="shared" si="25"/>
        <v>0</v>
      </c>
      <c r="X155" s="33">
        <f t="shared" si="26"/>
        <v>0</v>
      </c>
    </row>
    <row r="156" spans="1:24" x14ac:dyDescent="0.35">
      <c r="A156">
        <v>14575</v>
      </c>
      <c r="B156">
        <v>2.95</v>
      </c>
      <c r="C156">
        <v>1</v>
      </c>
      <c r="D156">
        <v>1</v>
      </c>
      <c r="E156">
        <v>8</v>
      </c>
      <c r="F156">
        <v>1.3232876710000001</v>
      </c>
      <c r="G156">
        <v>0</v>
      </c>
      <c r="H156" s="46"/>
      <c r="K156" s="7">
        <f t="shared" si="18"/>
        <v>-0.75197522080054746</v>
      </c>
      <c r="L156" s="7">
        <f t="shared" si="19"/>
        <v>0.47143444536255008</v>
      </c>
      <c r="M156" s="7">
        <f t="shared" si="20"/>
        <v>0.32039106250934085</v>
      </c>
      <c r="N156" s="7">
        <f t="shared" si="21"/>
        <v>-0.38623773816627494</v>
      </c>
      <c r="T156" s="7">
        <f t="shared" si="22"/>
        <v>0</v>
      </c>
      <c r="U156" s="33">
        <f t="shared" si="23"/>
        <v>0</v>
      </c>
      <c r="V156" s="33">
        <f t="shared" si="24"/>
        <v>1</v>
      </c>
      <c r="W156" s="33">
        <f t="shared" si="25"/>
        <v>0</v>
      </c>
      <c r="X156" s="33">
        <f t="shared" si="26"/>
        <v>0</v>
      </c>
    </row>
    <row r="157" spans="1:24" x14ac:dyDescent="0.35">
      <c r="A157">
        <v>14587</v>
      </c>
      <c r="B157">
        <v>17.7</v>
      </c>
      <c r="C157">
        <v>10</v>
      </c>
      <c r="D157">
        <v>6</v>
      </c>
      <c r="E157">
        <v>25</v>
      </c>
      <c r="F157">
        <v>0.69589041100000004</v>
      </c>
      <c r="G157">
        <v>1</v>
      </c>
      <c r="H157" s="46"/>
      <c r="K157" s="7">
        <f t="shared" si="18"/>
        <v>1.2443426925626175</v>
      </c>
      <c r="L157" s="7">
        <f t="shared" si="19"/>
        <v>3.4706527635453894</v>
      </c>
      <c r="M157" s="7">
        <f t="shared" si="20"/>
        <v>0.77631901807400394</v>
      </c>
      <c r="N157" s="7">
        <f t="shared" si="21"/>
        <v>-0.2531917375142716</v>
      </c>
      <c r="T157" s="7">
        <f t="shared" si="22"/>
        <v>1</v>
      </c>
      <c r="U157" s="33">
        <f t="shared" si="23"/>
        <v>1</v>
      </c>
      <c r="V157" s="33">
        <f t="shared" si="24"/>
        <v>0</v>
      </c>
      <c r="W157" s="33">
        <f t="shared" si="25"/>
        <v>0</v>
      </c>
      <c r="X157" s="33">
        <f t="shared" si="26"/>
        <v>0</v>
      </c>
    </row>
    <row r="158" spans="1:24" x14ac:dyDescent="0.35">
      <c r="A158">
        <v>15696</v>
      </c>
      <c r="B158">
        <v>17.7</v>
      </c>
      <c r="C158">
        <v>50</v>
      </c>
      <c r="D158">
        <v>6</v>
      </c>
      <c r="E158">
        <v>24</v>
      </c>
      <c r="F158">
        <v>1.860273973</v>
      </c>
      <c r="G158">
        <v>1</v>
      </c>
      <c r="H158" s="46"/>
      <c r="K158" s="7">
        <f t="shared" si="18"/>
        <v>0.89045928375209205</v>
      </c>
      <c r="L158" s="7">
        <f t="shared" si="19"/>
        <v>2.436248323647304</v>
      </c>
      <c r="M158" s="7">
        <f t="shared" si="20"/>
        <v>0.70898494351578767</v>
      </c>
      <c r="N158" s="7">
        <f t="shared" si="21"/>
        <v>-0.34392098890147083</v>
      </c>
      <c r="T158" s="7">
        <f t="shared" si="22"/>
        <v>1</v>
      </c>
      <c r="U158" s="33">
        <f t="shared" si="23"/>
        <v>1</v>
      </c>
      <c r="V158" s="33">
        <f t="shared" si="24"/>
        <v>0</v>
      </c>
      <c r="W158" s="33">
        <f t="shared" si="25"/>
        <v>0</v>
      </c>
      <c r="X158" s="33">
        <f t="shared" si="26"/>
        <v>0</v>
      </c>
    </row>
    <row r="159" spans="1:24" x14ac:dyDescent="0.35">
      <c r="A159">
        <v>16076</v>
      </c>
      <c r="B159">
        <v>2.95</v>
      </c>
      <c r="C159">
        <v>2</v>
      </c>
      <c r="D159">
        <v>1</v>
      </c>
      <c r="E159">
        <v>8</v>
      </c>
      <c r="F159">
        <v>0.23835616400000001</v>
      </c>
      <c r="G159">
        <v>0</v>
      </c>
      <c r="H159" s="46"/>
      <c r="K159" s="7">
        <f t="shared" si="18"/>
        <v>-0.31578106174634901</v>
      </c>
      <c r="L159" s="7">
        <f t="shared" si="19"/>
        <v>0.7292190866450794</v>
      </c>
      <c r="M159" s="7">
        <f t="shared" si="20"/>
        <v>0.42170427812005229</v>
      </c>
      <c r="N159" s="7">
        <f t="shared" si="21"/>
        <v>-0.54766991159745027</v>
      </c>
      <c r="T159" s="7">
        <f t="shared" si="22"/>
        <v>0</v>
      </c>
      <c r="U159" s="33">
        <f t="shared" si="23"/>
        <v>0</v>
      </c>
      <c r="V159" s="33">
        <f t="shared" si="24"/>
        <v>1</v>
      </c>
      <c r="W159" s="33">
        <f t="shared" si="25"/>
        <v>0</v>
      </c>
      <c r="X159" s="33">
        <f t="shared" si="26"/>
        <v>0</v>
      </c>
    </row>
    <row r="160" spans="1:24" x14ac:dyDescent="0.35">
      <c r="A160">
        <v>16242</v>
      </c>
      <c r="B160">
        <v>17.7</v>
      </c>
      <c r="C160">
        <v>60</v>
      </c>
      <c r="D160">
        <v>6</v>
      </c>
      <c r="E160">
        <v>26</v>
      </c>
      <c r="F160">
        <v>1.273972603</v>
      </c>
      <c r="G160">
        <v>1</v>
      </c>
      <c r="H160" s="46"/>
      <c r="K160" s="7">
        <f t="shared" si="18"/>
        <v>1.0619532548333619</v>
      </c>
      <c r="L160" s="7">
        <f t="shared" si="19"/>
        <v>2.8920143169879902</v>
      </c>
      <c r="M160" s="7">
        <f t="shared" si="20"/>
        <v>0.74306363786094831</v>
      </c>
      <c r="N160" s="7">
        <f t="shared" si="21"/>
        <v>-0.29697358805197366</v>
      </c>
      <c r="T160" s="7">
        <f t="shared" si="22"/>
        <v>1</v>
      </c>
      <c r="U160" s="33">
        <f t="shared" si="23"/>
        <v>1</v>
      </c>
      <c r="V160" s="33">
        <f t="shared" si="24"/>
        <v>0</v>
      </c>
      <c r="W160" s="33">
        <f t="shared" si="25"/>
        <v>0</v>
      </c>
      <c r="X160" s="33">
        <f t="shared" si="26"/>
        <v>0</v>
      </c>
    </row>
    <row r="161" spans="1:24" x14ac:dyDescent="0.35">
      <c r="A161">
        <v>17563</v>
      </c>
      <c r="B161">
        <v>2.95</v>
      </c>
      <c r="C161">
        <v>6</v>
      </c>
      <c r="D161">
        <v>1</v>
      </c>
      <c r="E161">
        <v>7</v>
      </c>
      <c r="F161">
        <v>1.660273973</v>
      </c>
      <c r="G161">
        <v>0</v>
      </c>
      <c r="H161" s="46"/>
      <c r="K161" s="7">
        <f t="shared" si="18"/>
        <v>-0.83734028944941219</v>
      </c>
      <c r="L161" s="7">
        <f t="shared" si="19"/>
        <v>0.43286027679083194</v>
      </c>
      <c r="M161" s="7">
        <f t="shared" si="20"/>
        <v>0.30209524529517029</v>
      </c>
      <c r="N161" s="7">
        <f t="shared" si="21"/>
        <v>-0.35967264010814531</v>
      </c>
      <c r="T161" s="7">
        <f t="shared" si="22"/>
        <v>0</v>
      </c>
      <c r="U161" s="33">
        <f t="shared" si="23"/>
        <v>0</v>
      </c>
      <c r="V161" s="33">
        <f t="shared" si="24"/>
        <v>1</v>
      </c>
      <c r="W161" s="33">
        <f t="shared" si="25"/>
        <v>0</v>
      </c>
      <c r="X161" s="33">
        <f t="shared" si="26"/>
        <v>0</v>
      </c>
    </row>
    <row r="162" spans="1:24" x14ac:dyDescent="0.35">
      <c r="A162">
        <v>17566</v>
      </c>
      <c r="B162">
        <v>2.95</v>
      </c>
      <c r="C162">
        <v>1</v>
      </c>
      <c r="D162">
        <v>1</v>
      </c>
      <c r="E162">
        <v>1</v>
      </c>
      <c r="F162">
        <v>8.2191780000000006E-3</v>
      </c>
      <c r="G162">
        <v>0</v>
      </c>
      <c r="H162" s="46"/>
      <c r="K162" s="7">
        <f t="shared" si="18"/>
        <v>5.8741287531443843E-2</v>
      </c>
      <c r="L162" s="7">
        <f t="shared" si="19"/>
        <v>1.0605008404559619</v>
      </c>
      <c r="M162" s="7">
        <f t="shared" si="20"/>
        <v>0.51468110064992112</v>
      </c>
      <c r="N162" s="7">
        <f t="shared" si="21"/>
        <v>-0.72294907968598066</v>
      </c>
      <c r="T162" s="7">
        <f t="shared" si="22"/>
        <v>1</v>
      </c>
      <c r="U162" s="33">
        <f t="shared" si="23"/>
        <v>0</v>
      </c>
      <c r="V162" s="33">
        <f t="shared" si="24"/>
        <v>0</v>
      </c>
      <c r="W162" s="33">
        <f t="shared" si="25"/>
        <v>1</v>
      </c>
      <c r="X162" s="33">
        <f t="shared" si="26"/>
        <v>0</v>
      </c>
    </row>
    <row r="163" spans="1:24" x14ac:dyDescent="0.35">
      <c r="A163">
        <v>17685</v>
      </c>
      <c r="B163">
        <v>17.7</v>
      </c>
      <c r="C163">
        <v>66</v>
      </c>
      <c r="D163">
        <v>6</v>
      </c>
      <c r="E163">
        <v>31</v>
      </c>
      <c r="F163">
        <v>1.2602739730000001</v>
      </c>
      <c r="G163">
        <v>1</v>
      </c>
      <c r="H163" s="46"/>
      <c r="K163" s="7">
        <f t="shared" si="18"/>
        <v>0.87521957185274968</v>
      </c>
      <c r="L163" s="7">
        <f t="shared" si="19"/>
        <v>2.3994020772911884</v>
      </c>
      <c r="M163" s="7">
        <f t="shared" si="20"/>
        <v>0.70583062042579869</v>
      </c>
      <c r="N163" s="7">
        <f t="shared" si="21"/>
        <v>-0.34837998468401121</v>
      </c>
      <c r="T163" s="7">
        <f t="shared" si="22"/>
        <v>1</v>
      </c>
      <c r="U163" s="33">
        <f t="shared" si="23"/>
        <v>1</v>
      </c>
      <c r="V163" s="33">
        <f t="shared" si="24"/>
        <v>0</v>
      </c>
      <c r="W163" s="33">
        <f t="shared" si="25"/>
        <v>0</v>
      </c>
      <c r="X163" s="33">
        <f t="shared" si="26"/>
        <v>0</v>
      </c>
    </row>
    <row r="164" spans="1:24" x14ac:dyDescent="0.35">
      <c r="A164">
        <v>12722</v>
      </c>
      <c r="B164">
        <v>2.5499999999999998</v>
      </c>
      <c r="C164">
        <v>32</v>
      </c>
      <c r="D164">
        <v>1</v>
      </c>
      <c r="E164">
        <v>17</v>
      </c>
      <c r="F164">
        <v>0.29863013700000002</v>
      </c>
      <c r="G164">
        <v>0</v>
      </c>
      <c r="H164" s="46"/>
      <c r="K164" s="7">
        <f t="shared" si="18"/>
        <v>-0.70818532224062736</v>
      </c>
      <c r="L164" s="7">
        <f t="shared" si="19"/>
        <v>0.49253718324729079</v>
      </c>
      <c r="M164" s="7">
        <f t="shared" si="20"/>
        <v>0.32999994155970375</v>
      </c>
      <c r="N164" s="7">
        <f t="shared" si="21"/>
        <v>-0.40047747937280626</v>
      </c>
      <c r="T164" s="7">
        <f t="shared" si="22"/>
        <v>0</v>
      </c>
      <c r="U164" s="33">
        <f t="shared" si="23"/>
        <v>0</v>
      </c>
      <c r="V164" s="33">
        <f t="shared" si="24"/>
        <v>1</v>
      </c>
      <c r="W164" s="33">
        <f t="shared" si="25"/>
        <v>0</v>
      </c>
      <c r="X164" s="33">
        <f t="shared" si="26"/>
        <v>0</v>
      </c>
    </row>
    <row r="165" spans="1:24" x14ac:dyDescent="0.35">
      <c r="A165">
        <v>13958</v>
      </c>
      <c r="B165">
        <v>8.4499999999999993</v>
      </c>
      <c r="C165">
        <v>44</v>
      </c>
      <c r="D165">
        <v>3</v>
      </c>
      <c r="E165">
        <v>28</v>
      </c>
      <c r="F165">
        <v>1.602739726</v>
      </c>
      <c r="G165">
        <v>1</v>
      </c>
      <c r="H165" s="46"/>
      <c r="K165" s="7">
        <f t="shared" si="18"/>
        <v>-0.68773725212581316</v>
      </c>
      <c r="L165" s="7">
        <f t="shared" si="19"/>
        <v>0.50271229426085784</v>
      </c>
      <c r="M165" s="7">
        <f t="shared" si="20"/>
        <v>0.33453662166790749</v>
      </c>
      <c r="N165" s="7">
        <f t="shared" si="21"/>
        <v>-1.0950089235891889</v>
      </c>
      <c r="T165" s="7">
        <f t="shared" si="22"/>
        <v>0</v>
      </c>
      <c r="U165" s="33">
        <f t="shared" si="23"/>
        <v>0</v>
      </c>
      <c r="V165" s="33">
        <f t="shared" si="24"/>
        <v>0</v>
      </c>
      <c r="W165" s="33">
        <f t="shared" si="25"/>
        <v>0</v>
      </c>
      <c r="X165" s="33">
        <f t="shared" si="26"/>
        <v>1</v>
      </c>
    </row>
    <row r="166" spans="1:24" x14ac:dyDescent="0.35">
      <c r="A166">
        <v>14669</v>
      </c>
      <c r="B166">
        <v>2.95</v>
      </c>
      <c r="C166">
        <v>2</v>
      </c>
      <c r="D166">
        <v>1</v>
      </c>
      <c r="E166">
        <v>11</v>
      </c>
      <c r="F166">
        <v>0.895890411</v>
      </c>
      <c r="G166">
        <v>0</v>
      </c>
      <c r="H166" s="46"/>
      <c r="K166" s="7">
        <f t="shared" si="18"/>
        <v>-0.70084145403986797</v>
      </c>
      <c r="L166" s="7">
        <f t="shared" si="19"/>
        <v>0.49616762583444185</v>
      </c>
      <c r="M166" s="7">
        <f t="shared" si="20"/>
        <v>0.33162569304874479</v>
      </c>
      <c r="N166" s="7">
        <f t="shared" si="21"/>
        <v>-0.40290692262979888</v>
      </c>
      <c r="T166" s="7">
        <f t="shared" si="22"/>
        <v>0</v>
      </c>
      <c r="U166" s="33">
        <f t="shared" si="23"/>
        <v>0</v>
      </c>
      <c r="V166" s="33">
        <f t="shared" si="24"/>
        <v>1</v>
      </c>
      <c r="W166" s="33">
        <f t="shared" si="25"/>
        <v>0</v>
      </c>
      <c r="X166" s="33">
        <f t="shared" si="26"/>
        <v>0</v>
      </c>
    </row>
    <row r="167" spans="1:24" x14ac:dyDescent="0.35">
      <c r="A167">
        <v>16230</v>
      </c>
      <c r="B167">
        <v>5.9</v>
      </c>
      <c r="C167">
        <v>18</v>
      </c>
      <c r="D167">
        <v>2</v>
      </c>
      <c r="E167">
        <v>3</v>
      </c>
      <c r="F167">
        <v>0.50410958900000002</v>
      </c>
      <c r="G167">
        <v>0</v>
      </c>
      <c r="H167" s="46"/>
      <c r="K167" s="7">
        <f t="shared" si="18"/>
        <v>0.29330455835404845</v>
      </c>
      <c r="L167" s="7">
        <f t="shared" si="19"/>
        <v>1.3408510956548587</v>
      </c>
      <c r="M167" s="7">
        <f t="shared" si="20"/>
        <v>0.57280495036347123</v>
      </c>
      <c r="N167" s="7">
        <f t="shared" si="21"/>
        <v>-0.85051457933276642</v>
      </c>
      <c r="T167" s="7">
        <f t="shared" si="22"/>
        <v>1</v>
      </c>
      <c r="U167" s="33">
        <f t="shared" si="23"/>
        <v>0</v>
      </c>
      <c r="V167" s="33">
        <f t="shared" si="24"/>
        <v>0</v>
      </c>
      <c r="W167" s="33">
        <f t="shared" si="25"/>
        <v>1</v>
      </c>
      <c r="X167" s="33">
        <f t="shared" si="26"/>
        <v>0</v>
      </c>
    </row>
    <row r="168" spans="1:24" x14ac:dyDescent="0.35">
      <c r="A168">
        <v>16316</v>
      </c>
      <c r="B168">
        <v>2.95</v>
      </c>
      <c r="C168">
        <v>6</v>
      </c>
      <c r="D168">
        <v>1</v>
      </c>
      <c r="E168">
        <v>1</v>
      </c>
      <c r="F168">
        <v>1.090410959</v>
      </c>
      <c r="G168">
        <v>0</v>
      </c>
      <c r="H168" s="46"/>
      <c r="K168" s="7">
        <f t="shared" si="18"/>
        <v>-0.3655958207275391</v>
      </c>
      <c r="L168" s="7">
        <f t="shared" si="19"/>
        <v>0.69378315732064622</v>
      </c>
      <c r="M168" s="7">
        <f t="shared" si="20"/>
        <v>0.40960565366473756</v>
      </c>
      <c r="N168" s="7">
        <f t="shared" si="21"/>
        <v>-0.52696458173213356</v>
      </c>
      <c r="T168" s="7">
        <f t="shared" si="22"/>
        <v>0</v>
      </c>
      <c r="U168" s="33">
        <f t="shared" si="23"/>
        <v>0</v>
      </c>
      <c r="V168" s="33">
        <f t="shared" si="24"/>
        <v>1</v>
      </c>
      <c r="W168" s="33">
        <f t="shared" si="25"/>
        <v>0</v>
      </c>
      <c r="X168" s="33">
        <f t="shared" si="26"/>
        <v>0</v>
      </c>
    </row>
    <row r="169" spans="1:24" x14ac:dyDescent="0.35">
      <c r="A169">
        <v>16769</v>
      </c>
      <c r="B169">
        <v>14.75</v>
      </c>
      <c r="C169">
        <v>25</v>
      </c>
      <c r="D169">
        <v>5</v>
      </c>
      <c r="E169">
        <v>24</v>
      </c>
      <c r="F169">
        <v>0.69863013699999998</v>
      </c>
      <c r="G169">
        <v>1</v>
      </c>
      <c r="H169" s="46"/>
      <c r="K169" s="7">
        <f t="shared" si="18"/>
        <v>0.82692192763280126</v>
      </c>
      <c r="L169" s="7">
        <f t="shared" si="19"/>
        <v>2.2862705921404096</v>
      </c>
      <c r="M169" s="7">
        <f t="shared" si="20"/>
        <v>0.69570369451875191</v>
      </c>
      <c r="N169" s="7">
        <f t="shared" si="21"/>
        <v>-0.36283143556103348</v>
      </c>
      <c r="T169" s="7">
        <f t="shared" si="22"/>
        <v>1</v>
      </c>
      <c r="U169" s="33">
        <f t="shared" si="23"/>
        <v>1</v>
      </c>
      <c r="V169" s="33">
        <f t="shared" si="24"/>
        <v>0</v>
      </c>
      <c r="W169" s="33">
        <f t="shared" si="25"/>
        <v>0</v>
      </c>
      <c r="X169" s="33">
        <f t="shared" si="26"/>
        <v>0</v>
      </c>
    </row>
    <row r="170" spans="1:24" x14ac:dyDescent="0.35">
      <c r="A170">
        <v>17400</v>
      </c>
      <c r="B170">
        <v>8.85</v>
      </c>
      <c r="C170">
        <v>8</v>
      </c>
      <c r="D170">
        <v>3</v>
      </c>
      <c r="E170">
        <v>30</v>
      </c>
      <c r="F170">
        <v>0.682191781</v>
      </c>
      <c r="G170">
        <v>1</v>
      </c>
      <c r="H170" s="46"/>
      <c r="K170" s="7">
        <f t="shared" si="18"/>
        <v>-0.40819690743810955</v>
      </c>
      <c r="L170" s="7">
        <f t="shared" si="19"/>
        <v>0.66484795242558969</v>
      </c>
      <c r="M170" s="7">
        <f t="shared" si="20"/>
        <v>0.39934454762487087</v>
      </c>
      <c r="N170" s="7">
        <f t="shared" si="21"/>
        <v>-0.91793070683609346</v>
      </c>
      <c r="T170" s="7">
        <f t="shared" si="22"/>
        <v>0</v>
      </c>
      <c r="U170" s="33">
        <f t="shared" si="23"/>
        <v>0</v>
      </c>
      <c r="V170" s="33">
        <f t="shared" si="24"/>
        <v>0</v>
      </c>
      <c r="W170" s="33">
        <f t="shared" si="25"/>
        <v>0</v>
      </c>
      <c r="X170" s="33">
        <f t="shared" si="26"/>
        <v>1</v>
      </c>
    </row>
    <row r="171" spans="1:24" x14ac:dyDescent="0.35">
      <c r="A171">
        <v>17706</v>
      </c>
      <c r="B171">
        <v>17.7</v>
      </c>
      <c r="C171">
        <v>64</v>
      </c>
      <c r="D171">
        <v>6</v>
      </c>
      <c r="E171">
        <v>20</v>
      </c>
      <c r="F171">
        <v>1.1232876709999999</v>
      </c>
      <c r="G171">
        <v>1</v>
      </c>
      <c r="H171" s="46"/>
      <c r="K171" s="7">
        <f t="shared" si="18"/>
        <v>1.3730344321196022</v>
      </c>
      <c r="L171" s="7">
        <f t="shared" si="19"/>
        <v>3.9473103862808281</v>
      </c>
      <c r="M171" s="7">
        <f t="shared" si="20"/>
        <v>0.79786996935283128</v>
      </c>
      <c r="N171" s="7">
        <f t="shared" si="21"/>
        <v>-0.22580964048256055</v>
      </c>
      <c r="T171" s="7">
        <f t="shared" si="22"/>
        <v>1</v>
      </c>
      <c r="U171" s="33">
        <f t="shared" si="23"/>
        <v>1</v>
      </c>
      <c r="V171" s="33">
        <f t="shared" si="24"/>
        <v>0</v>
      </c>
      <c r="W171" s="33">
        <f t="shared" si="25"/>
        <v>0</v>
      </c>
      <c r="X171" s="33">
        <f t="shared" si="26"/>
        <v>0</v>
      </c>
    </row>
    <row r="172" spans="1:24" x14ac:dyDescent="0.35">
      <c r="A172">
        <v>18036</v>
      </c>
      <c r="B172">
        <v>11.8</v>
      </c>
      <c r="C172">
        <v>28</v>
      </c>
      <c r="D172">
        <v>4</v>
      </c>
      <c r="E172">
        <v>19</v>
      </c>
      <c r="F172">
        <v>1.3780821919999999</v>
      </c>
      <c r="G172">
        <v>1</v>
      </c>
      <c r="H172" s="46"/>
      <c r="K172" s="7">
        <f t="shared" si="18"/>
        <v>0.27941187914783061</v>
      </c>
      <c r="L172" s="7">
        <f t="shared" si="19"/>
        <v>1.3223518808859513</v>
      </c>
      <c r="M172" s="7">
        <f t="shared" si="20"/>
        <v>0.56940203238343401</v>
      </c>
      <c r="N172" s="7">
        <f t="shared" si="21"/>
        <v>-0.5631685348023957</v>
      </c>
      <c r="T172" s="7">
        <f t="shared" si="22"/>
        <v>1</v>
      </c>
      <c r="U172" s="33">
        <f t="shared" si="23"/>
        <v>1</v>
      </c>
      <c r="V172" s="33">
        <f t="shared" si="24"/>
        <v>0</v>
      </c>
      <c r="W172" s="33">
        <f t="shared" si="25"/>
        <v>0</v>
      </c>
      <c r="X172" s="33">
        <f t="shared" si="26"/>
        <v>0</v>
      </c>
    </row>
    <row r="173" spans="1:24" x14ac:dyDescent="0.35">
      <c r="A173">
        <v>15856</v>
      </c>
      <c r="B173">
        <v>77.3</v>
      </c>
      <c r="C173">
        <v>1068</v>
      </c>
      <c r="D173">
        <v>30</v>
      </c>
      <c r="E173">
        <v>31</v>
      </c>
      <c r="F173">
        <v>0.67945205500000005</v>
      </c>
      <c r="G173">
        <v>1</v>
      </c>
      <c r="H173" s="46"/>
      <c r="K173" s="7">
        <f t="shared" si="18"/>
        <v>12.928510669192693</v>
      </c>
      <c r="L173" s="7">
        <f t="shared" si="19"/>
        <v>411889.61562465591</v>
      </c>
      <c r="M173" s="7">
        <f t="shared" si="20"/>
        <v>0.99999757217095497</v>
      </c>
      <c r="N173" s="7">
        <f t="shared" si="21"/>
        <v>-2.4278319922080701E-6</v>
      </c>
      <c r="T173" s="7">
        <f t="shared" si="22"/>
        <v>1</v>
      </c>
      <c r="U173" s="33">
        <f t="shared" si="23"/>
        <v>1</v>
      </c>
      <c r="V173" s="33">
        <f t="shared" si="24"/>
        <v>0</v>
      </c>
      <c r="W173" s="33">
        <f t="shared" si="25"/>
        <v>0</v>
      </c>
      <c r="X173" s="33">
        <f t="shared" si="26"/>
        <v>0</v>
      </c>
    </row>
    <row r="174" spans="1:24" x14ac:dyDescent="0.35">
      <c r="A174">
        <v>16057</v>
      </c>
      <c r="B174">
        <v>8.85</v>
      </c>
      <c r="C174">
        <v>18</v>
      </c>
      <c r="D174">
        <v>3</v>
      </c>
      <c r="E174">
        <v>23</v>
      </c>
      <c r="F174">
        <v>3.0136986000000001E-2</v>
      </c>
      <c r="G174">
        <v>1</v>
      </c>
      <c r="H174" s="46"/>
      <c r="K174" s="7">
        <f t="shared" si="18"/>
        <v>0.15498590305715729</v>
      </c>
      <c r="L174" s="7">
        <f t="shared" si="19"/>
        <v>1.1676415008136076</v>
      </c>
      <c r="M174" s="7">
        <f t="shared" si="20"/>
        <v>0.53866910205185792</v>
      </c>
      <c r="N174" s="7">
        <f t="shared" si="21"/>
        <v>-0.61865380744355147</v>
      </c>
      <c r="T174" s="7">
        <f t="shared" si="22"/>
        <v>1</v>
      </c>
      <c r="U174" s="33">
        <f t="shared" si="23"/>
        <v>1</v>
      </c>
      <c r="V174" s="33">
        <f t="shared" si="24"/>
        <v>0</v>
      </c>
      <c r="W174" s="33">
        <f t="shared" si="25"/>
        <v>0</v>
      </c>
      <c r="X174" s="33">
        <f t="shared" si="26"/>
        <v>0</v>
      </c>
    </row>
    <row r="175" spans="1:24" x14ac:dyDescent="0.35">
      <c r="A175">
        <v>16469</v>
      </c>
      <c r="B175">
        <v>2.95</v>
      </c>
      <c r="C175">
        <v>1</v>
      </c>
      <c r="D175">
        <v>1</v>
      </c>
      <c r="E175">
        <v>16</v>
      </c>
      <c r="F175">
        <v>4.9315067999999997E-2</v>
      </c>
      <c r="G175">
        <v>0</v>
      </c>
      <c r="H175" s="46"/>
      <c r="K175" s="7">
        <f t="shared" si="18"/>
        <v>-0.56664915071469424</v>
      </c>
      <c r="L175" s="7">
        <f t="shared" si="19"/>
        <v>0.56742360767461908</v>
      </c>
      <c r="M175" s="7">
        <f t="shared" si="20"/>
        <v>0.36201037479359588</v>
      </c>
      <c r="N175" s="7">
        <f t="shared" si="21"/>
        <v>-0.44943325720153415</v>
      </c>
      <c r="T175" s="7">
        <f t="shared" si="22"/>
        <v>0</v>
      </c>
      <c r="U175" s="33">
        <f t="shared" si="23"/>
        <v>0</v>
      </c>
      <c r="V175" s="33">
        <f t="shared" si="24"/>
        <v>1</v>
      </c>
      <c r="W175" s="33">
        <f t="shared" si="25"/>
        <v>0</v>
      </c>
      <c r="X175" s="33">
        <f t="shared" si="26"/>
        <v>0</v>
      </c>
    </row>
    <row r="176" spans="1:24" x14ac:dyDescent="0.35">
      <c r="A176">
        <v>16475</v>
      </c>
      <c r="B176">
        <v>5.9</v>
      </c>
      <c r="C176">
        <v>12</v>
      </c>
      <c r="D176">
        <v>2</v>
      </c>
      <c r="E176">
        <v>30</v>
      </c>
      <c r="F176">
        <v>0.430136986</v>
      </c>
      <c r="G176">
        <v>0</v>
      </c>
      <c r="H176" s="46"/>
      <c r="K176" s="7">
        <f t="shared" si="18"/>
        <v>-0.78392183530878268</v>
      </c>
      <c r="L176" s="7">
        <f t="shared" si="19"/>
        <v>0.45661173914406278</v>
      </c>
      <c r="M176" s="7">
        <f t="shared" si="20"/>
        <v>0.31347525690845929</v>
      </c>
      <c r="N176" s="7">
        <f t="shared" si="21"/>
        <v>-0.37611301204701525</v>
      </c>
      <c r="T176" s="7">
        <f t="shared" si="22"/>
        <v>0</v>
      </c>
      <c r="U176" s="33">
        <f t="shared" si="23"/>
        <v>0</v>
      </c>
      <c r="V176" s="33">
        <f t="shared" si="24"/>
        <v>1</v>
      </c>
      <c r="W176" s="33">
        <f t="shared" si="25"/>
        <v>0</v>
      </c>
      <c r="X176" s="33">
        <f t="shared" si="26"/>
        <v>0</v>
      </c>
    </row>
    <row r="177" spans="1:24" x14ac:dyDescent="0.35">
      <c r="A177">
        <v>16984</v>
      </c>
      <c r="B177">
        <v>5.9</v>
      </c>
      <c r="C177">
        <v>2</v>
      </c>
      <c r="D177">
        <v>2</v>
      </c>
      <c r="E177">
        <v>25</v>
      </c>
      <c r="F177">
        <v>1.6109589040000001</v>
      </c>
      <c r="G177">
        <v>0</v>
      </c>
      <c r="H177" s="46"/>
      <c r="K177" s="7">
        <f t="shared" si="18"/>
        <v>-1.0716715034433462</v>
      </c>
      <c r="L177" s="7">
        <f t="shared" si="19"/>
        <v>0.34243565640370133</v>
      </c>
      <c r="M177" s="7">
        <f t="shared" si="20"/>
        <v>0.25508534041852288</v>
      </c>
      <c r="N177" s="7">
        <f t="shared" si="21"/>
        <v>-0.29448561806137891</v>
      </c>
      <c r="T177" s="7">
        <f t="shared" si="22"/>
        <v>0</v>
      </c>
      <c r="U177" s="33">
        <f t="shared" si="23"/>
        <v>0</v>
      </c>
      <c r="V177" s="33">
        <f t="shared" si="24"/>
        <v>1</v>
      </c>
      <c r="W177" s="33">
        <f t="shared" si="25"/>
        <v>0</v>
      </c>
      <c r="X177" s="33">
        <f t="shared" si="26"/>
        <v>0</v>
      </c>
    </row>
    <row r="178" spans="1:24" x14ac:dyDescent="0.35">
      <c r="A178">
        <v>13122</v>
      </c>
      <c r="B178">
        <v>2.95</v>
      </c>
      <c r="C178">
        <v>6</v>
      </c>
      <c r="D178">
        <v>1</v>
      </c>
      <c r="E178">
        <v>13</v>
      </c>
      <c r="F178">
        <v>0.64383561600000005</v>
      </c>
      <c r="G178">
        <v>0</v>
      </c>
      <c r="H178" s="46"/>
      <c r="K178" s="7">
        <f t="shared" si="18"/>
        <v>-0.67393811522008162</v>
      </c>
      <c r="L178" s="7">
        <f t="shared" si="19"/>
        <v>0.50969737322503417</v>
      </c>
      <c r="M178" s="7">
        <f t="shared" si="20"/>
        <v>0.33761559254502271</v>
      </c>
      <c r="N178" s="7">
        <f t="shared" si="21"/>
        <v>-0.41190921565828775</v>
      </c>
      <c r="T178" s="7">
        <f t="shared" si="22"/>
        <v>0</v>
      </c>
      <c r="U178" s="33">
        <f t="shared" si="23"/>
        <v>0</v>
      </c>
      <c r="V178" s="33">
        <f t="shared" si="24"/>
        <v>1</v>
      </c>
      <c r="W178" s="33">
        <f t="shared" si="25"/>
        <v>0</v>
      </c>
      <c r="X178" s="33">
        <f t="shared" si="26"/>
        <v>0</v>
      </c>
    </row>
    <row r="179" spans="1:24" x14ac:dyDescent="0.35">
      <c r="A179">
        <v>13488</v>
      </c>
      <c r="B179">
        <v>40.1</v>
      </c>
      <c r="C179">
        <v>204</v>
      </c>
      <c r="D179">
        <v>14</v>
      </c>
      <c r="E179">
        <v>27</v>
      </c>
      <c r="F179">
        <v>0.104109589</v>
      </c>
      <c r="G179">
        <v>1</v>
      </c>
      <c r="H179" s="46"/>
      <c r="K179" s="7">
        <f t="shared" si="18"/>
        <v>5.4484348052020097</v>
      </c>
      <c r="L179" s="7">
        <f t="shared" si="19"/>
        <v>232.39413899802341</v>
      </c>
      <c r="M179" s="7">
        <f t="shared" si="20"/>
        <v>0.99571540226205735</v>
      </c>
      <c r="N179" s="7">
        <f t="shared" si="21"/>
        <v>-4.2938029299368465E-3</v>
      </c>
      <c r="T179" s="7">
        <f t="shared" si="22"/>
        <v>1</v>
      </c>
      <c r="U179" s="33">
        <f t="shared" si="23"/>
        <v>1</v>
      </c>
      <c r="V179" s="33">
        <f t="shared" si="24"/>
        <v>0</v>
      </c>
      <c r="W179" s="33">
        <f t="shared" si="25"/>
        <v>0</v>
      </c>
      <c r="X179" s="33">
        <f t="shared" si="26"/>
        <v>0</v>
      </c>
    </row>
    <row r="180" spans="1:24" x14ac:dyDescent="0.35">
      <c r="A180">
        <v>14513</v>
      </c>
      <c r="B180">
        <v>2.5499999999999998</v>
      </c>
      <c r="C180">
        <v>32</v>
      </c>
      <c r="D180">
        <v>1</v>
      </c>
      <c r="E180">
        <v>17</v>
      </c>
      <c r="F180">
        <v>0.55068493200000002</v>
      </c>
      <c r="G180">
        <v>0</v>
      </c>
      <c r="H180" s="46"/>
      <c r="K180" s="7">
        <f t="shared" si="18"/>
        <v>-0.80910672331278455</v>
      </c>
      <c r="L180" s="7">
        <f t="shared" si="19"/>
        <v>0.44525562510122091</v>
      </c>
      <c r="M180" s="7">
        <f t="shared" si="20"/>
        <v>0.30808088020417612</v>
      </c>
      <c r="N180" s="7">
        <f t="shared" si="21"/>
        <v>-0.36828620910310828</v>
      </c>
      <c r="T180" s="7">
        <f t="shared" si="22"/>
        <v>0</v>
      </c>
      <c r="U180" s="33">
        <f t="shared" si="23"/>
        <v>0</v>
      </c>
      <c r="V180" s="33">
        <f t="shared" si="24"/>
        <v>1</v>
      </c>
      <c r="W180" s="33">
        <f t="shared" si="25"/>
        <v>0</v>
      </c>
      <c r="X180" s="33">
        <f t="shared" si="26"/>
        <v>0</v>
      </c>
    </row>
    <row r="181" spans="1:24" x14ac:dyDescent="0.35">
      <c r="A181">
        <v>15570</v>
      </c>
      <c r="B181">
        <v>20.65</v>
      </c>
      <c r="C181">
        <v>40</v>
      </c>
      <c r="D181">
        <v>7</v>
      </c>
      <c r="E181">
        <v>29</v>
      </c>
      <c r="F181">
        <v>1.098630137</v>
      </c>
      <c r="G181">
        <v>1</v>
      </c>
      <c r="H181" s="46"/>
      <c r="K181" s="7">
        <f t="shared" si="18"/>
        <v>1.4583250592022283</v>
      </c>
      <c r="L181" s="7">
        <f t="shared" si="19"/>
        <v>4.2987533377136726</v>
      </c>
      <c r="M181" s="7">
        <f t="shared" si="20"/>
        <v>0.8112763632753881</v>
      </c>
      <c r="N181" s="7">
        <f t="shared" si="21"/>
        <v>-0.20914651438814258</v>
      </c>
      <c r="T181" s="7">
        <f t="shared" si="22"/>
        <v>1</v>
      </c>
      <c r="U181" s="33">
        <f t="shared" si="23"/>
        <v>1</v>
      </c>
      <c r="V181" s="33">
        <f t="shared" si="24"/>
        <v>0</v>
      </c>
      <c r="W181" s="33">
        <f t="shared" si="25"/>
        <v>0</v>
      </c>
      <c r="X181" s="33">
        <f t="shared" si="26"/>
        <v>0</v>
      </c>
    </row>
    <row r="182" spans="1:24" x14ac:dyDescent="0.35">
      <c r="A182">
        <v>15950</v>
      </c>
      <c r="B182">
        <v>2.95</v>
      </c>
      <c r="C182">
        <v>2</v>
      </c>
      <c r="D182">
        <v>1</v>
      </c>
      <c r="E182">
        <v>26</v>
      </c>
      <c r="F182">
        <v>1.8547945210000001</v>
      </c>
      <c r="G182">
        <v>0</v>
      </c>
      <c r="H182" s="46"/>
      <c r="K182" s="7">
        <f t="shared" si="18"/>
        <v>-1.6937174284288226</v>
      </c>
      <c r="L182" s="7">
        <f t="shared" si="19"/>
        <v>0.18383485925337251</v>
      </c>
      <c r="M182" s="7">
        <f t="shared" si="20"/>
        <v>0.15528758746749061</v>
      </c>
      <c r="N182" s="7">
        <f t="shared" si="21"/>
        <v>-0.16875904975204625</v>
      </c>
      <c r="T182" s="7">
        <f t="shared" si="22"/>
        <v>0</v>
      </c>
      <c r="U182" s="33">
        <f t="shared" si="23"/>
        <v>0</v>
      </c>
      <c r="V182" s="33">
        <f t="shared" si="24"/>
        <v>1</v>
      </c>
      <c r="W182" s="33">
        <f t="shared" si="25"/>
        <v>0</v>
      </c>
      <c r="X182" s="33">
        <f t="shared" si="26"/>
        <v>0</v>
      </c>
    </row>
    <row r="183" spans="1:24" x14ac:dyDescent="0.35">
      <c r="A183">
        <v>17204</v>
      </c>
      <c r="B183">
        <v>2.5499999999999998</v>
      </c>
      <c r="C183">
        <v>32</v>
      </c>
      <c r="D183">
        <v>1</v>
      </c>
      <c r="E183">
        <v>27</v>
      </c>
      <c r="F183">
        <v>1.18630137</v>
      </c>
      <c r="G183">
        <v>0</v>
      </c>
      <c r="H183" s="46"/>
      <c r="K183" s="7">
        <f t="shared" si="18"/>
        <v>-1.4695614103215204</v>
      </c>
      <c r="L183" s="7">
        <f t="shared" si="19"/>
        <v>0.23002635024891688</v>
      </c>
      <c r="M183" s="7">
        <f t="shared" si="20"/>
        <v>0.18700928659159791</v>
      </c>
      <c r="N183" s="7">
        <f t="shared" si="21"/>
        <v>-0.20703559212145672</v>
      </c>
      <c r="T183" s="7">
        <f t="shared" si="22"/>
        <v>0</v>
      </c>
      <c r="U183" s="33">
        <f t="shared" si="23"/>
        <v>0</v>
      </c>
      <c r="V183" s="33">
        <f t="shared" si="24"/>
        <v>1</v>
      </c>
      <c r="W183" s="33">
        <f t="shared" si="25"/>
        <v>0</v>
      </c>
      <c r="X183" s="33">
        <f t="shared" si="26"/>
        <v>0</v>
      </c>
    </row>
    <row r="184" spans="1:24" x14ac:dyDescent="0.35">
      <c r="A184">
        <v>12744</v>
      </c>
      <c r="B184">
        <v>10.6</v>
      </c>
      <c r="C184">
        <v>146</v>
      </c>
      <c r="D184">
        <v>4</v>
      </c>
      <c r="E184">
        <v>27</v>
      </c>
      <c r="F184">
        <v>1.605479452</v>
      </c>
      <c r="G184">
        <v>1</v>
      </c>
      <c r="H184" s="46"/>
      <c r="K184" s="7">
        <f t="shared" si="18"/>
        <v>-9.4916960446100318E-2</v>
      </c>
      <c r="L184" s="7">
        <f t="shared" si="19"/>
        <v>0.90944845152644616</v>
      </c>
      <c r="M184" s="7">
        <f t="shared" si="20"/>
        <v>0.47628855903358758</v>
      </c>
      <c r="N184" s="7">
        <f t="shared" si="21"/>
        <v>-0.7417313919685693</v>
      </c>
      <c r="T184" s="7">
        <f t="shared" si="22"/>
        <v>0</v>
      </c>
      <c r="U184" s="33">
        <f t="shared" si="23"/>
        <v>0</v>
      </c>
      <c r="V184" s="33">
        <f t="shared" si="24"/>
        <v>0</v>
      </c>
      <c r="W184" s="33">
        <f t="shared" si="25"/>
        <v>0</v>
      </c>
      <c r="X184" s="33">
        <f t="shared" si="26"/>
        <v>1</v>
      </c>
    </row>
    <row r="185" spans="1:24" x14ac:dyDescent="0.35">
      <c r="A185">
        <v>14327</v>
      </c>
      <c r="B185">
        <v>8.85</v>
      </c>
      <c r="C185">
        <v>48</v>
      </c>
      <c r="D185">
        <v>3</v>
      </c>
      <c r="E185">
        <v>29</v>
      </c>
      <c r="F185">
        <v>0.432876712</v>
      </c>
      <c r="G185">
        <v>1</v>
      </c>
      <c r="H185" s="46"/>
      <c r="K185" s="7">
        <f t="shared" si="18"/>
        <v>-0.19604289357508317</v>
      </c>
      <c r="L185" s="7">
        <f t="shared" si="19"/>
        <v>0.82197697639086154</v>
      </c>
      <c r="M185" s="7">
        <f t="shared" si="20"/>
        <v>0.4511456440130811</v>
      </c>
      <c r="N185" s="7">
        <f t="shared" si="21"/>
        <v>-0.79596505588452482</v>
      </c>
      <c r="T185" s="7">
        <f t="shared" si="22"/>
        <v>0</v>
      </c>
      <c r="U185" s="33">
        <f t="shared" si="23"/>
        <v>0</v>
      </c>
      <c r="V185" s="33">
        <f t="shared" si="24"/>
        <v>0</v>
      </c>
      <c r="W185" s="33">
        <f t="shared" si="25"/>
        <v>0</v>
      </c>
      <c r="X185" s="33">
        <f t="shared" si="26"/>
        <v>1</v>
      </c>
    </row>
    <row r="186" spans="1:24" x14ac:dyDescent="0.35">
      <c r="A186">
        <v>14606</v>
      </c>
      <c r="B186">
        <v>59</v>
      </c>
      <c r="C186">
        <v>46</v>
      </c>
      <c r="D186">
        <v>20</v>
      </c>
      <c r="E186">
        <v>25</v>
      </c>
      <c r="F186">
        <v>1.6109589040000001</v>
      </c>
      <c r="G186">
        <v>1</v>
      </c>
      <c r="H186" s="46"/>
      <c r="K186" s="7">
        <f t="shared" si="18"/>
        <v>7.715990612639021</v>
      </c>
      <c r="L186" s="7">
        <f t="shared" si="19"/>
        <v>2243.9446770979662</v>
      </c>
      <c r="M186" s="7">
        <f t="shared" si="20"/>
        <v>0.99955455472457666</v>
      </c>
      <c r="N186" s="7">
        <f t="shared" si="21"/>
        <v>-4.4554451564185661E-4</v>
      </c>
      <c r="T186" s="7">
        <f t="shared" si="22"/>
        <v>1</v>
      </c>
      <c r="U186" s="33">
        <f t="shared" si="23"/>
        <v>1</v>
      </c>
      <c r="V186" s="33">
        <f t="shared" si="24"/>
        <v>0</v>
      </c>
      <c r="W186" s="33">
        <f t="shared" si="25"/>
        <v>0</v>
      </c>
      <c r="X186" s="33">
        <f t="shared" si="26"/>
        <v>0</v>
      </c>
    </row>
    <row r="187" spans="1:24" x14ac:dyDescent="0.35">
      <c r="A187">
        <v>16470</v>
      </c>
      <c r="B187">
        <v>5.9</v>
      </c>
      <c r="C187">
        <v>3</v>
      </c>
      <c r="D187">
        <v>2</v>
      </c>
      <c r="E187">
        <v>13</v>
      </c>
      <c r="F187">
        <v>1.2246575340000001</v>
      </c>
      <c r="G187">
        <v>0</v>
      </c>
      <c r="H187" s="46"/>
      <c r="K187" s="7">
        <f t="shared" si="18"/>
        <v>-0.42805645056836777</v>
      </c>
      <c r="L187" s="7">
        <f t="shared" si="19"/>
        <v>0.6517746207124312</v>
      </c>
      <c r="M187" s="7">
        <f t="shared" si="20"/>
        <v>0.39459052859845523</v>
      </c>
      <c r="N187" s="7">
        <f t="shared" si="21"/>
        <v>-0.50185023765144621</v>
      </c>
      <c r="T187" s="7">
        <f t="shared" si="22"/>
        <v>0</v>
      </c>
      <c r="U187" s="33">
        <f t="shared" si="23"/>
        <v>0</v>
      </c>
      <c r="V187" s="33">
        <f t="shared" si="24"/>
        <v>1</v>
      </c>
      <c r="W187" s="33">
        <f t="shared" si="25"/>
        <v>0</v>
      </c>
      <c r="X187" s="33">
        <f t="shared" si="26"/>
        <v>0</v>
      </c>
    </row>
    <row r="188" spans="1:24" x14ac:dyDescent="0.35">
      <c r="A188">
        <v>16609</v>
      </c>
      <c r="B188">
        <v>14.75</v>
      </c>
      <c r="C188">
        <v>42</v>
      </c>
      <c r="D188">
        <v>5</v>
      </c>
      <c r="E188">
        <v>26</v>
      </c>
      <c r="F188">
        <v>0.52602739700000001</v>
      </c>
      <c r="G188">
        <v>1</v>
      </c>
      <c r="H188" s="46"/>
      <c r="K188" s="7">
        <f t="shared" si="18"/>
        <v>0.84532659028263801</v>
      </c>
      <c r="L188" s="7">
        <f t="shared" si="19"/>
        <v>2.3287382336686555</v>
      </c>
      <c r="M188" s="7">
        <f t="shared" si="20"/>
        <v>0.69958587013978446</v>
      </c>
      <c r="N188" s="7">
        <f t="shared" si="21"/>
        <v>-0.35726673309742168</v>
      </c>
      <c r="T188" s="7">
        <f t="shared" si="22"/>
        <v>1</v>
      </c>
      <c r="U188" s="33">
        <f t="shared" si="23"/>
        <v>1</v>
      </c>
      <c r="V188" s="33">
        <f t="shared" si="24"/>
        <v>0</v>
      </c>
      <c r="W188" s="33">
        <f t="shared" si="25"/>
        <v>0</v>
      </c>
      <c r="X188" s="33">
        <f t="shared" si="26"/>
        <v>0</v>
      </c>
    </row>
    <row r="189" spans="1:24" x14ac:dyDescent="0.35">
      <c r="A189">
        <v>17852</v>
      </c>
      <c r="B189">
        <v>5.9</v>
      </c>
      <c r="C189">
        <v>4</v>
      </c>
      <c r="D189">
        <v>2</v>
      </c>
      <c r="E189">
        <v>15</v>
      </c>
      <c r="F189">
        <v>1.969863014</v>
      </c>
      <c r="G189">
        <v>0</v>
      </c>
      <c r="H189" s="46"/>
      <c r="K189" s="7">
        <f t="shared" si="18"/>
        <v>-0.80583086821464722</v>
      </c>
      <c r="L189" s="7">
        <f t="shared" si="19"/>
        <v>0.44671660969107874</v>
      </c>
      <c r="M189" s="7">
        <f t="shared" si="20"/>
        <v>0.308779623250795</v>
      </c>
      <c r="N189" s="7">
        <f t="shared" si="21"/>
        <v>-0.3692965816762393</v>
      </c>
      <c r="T189" s="7">
        <f t="shared" si="22"/>
        <v>0</v>
      </c>
      <c r="U189" s="33">
        <f t="shared" si="23"/>
        <v>0</v>
      </c>
      <c r="V189" s="33">
        <f t="shared" si="24"/>
        <v>1</v>
      </c>
      <c r="W189" s="33">
        <f t="shared" si="25"/>
        <v>0</v>
      </c>
      <c r="X189" s="33">
        <f t="shared" si="26"/>
        <v>0</v>
      </c>
    </row>
    <row r="190" spans="1:24" x14ac:dyDescent="0.35">
      <c r="A190">
        <v>13098</v>
      </c>
      <c r="B190">
        <v>15.3</v>
      </c>
      <c r="C190">
        <v>192</v>
      </c>
      <c r="D190">
        <v>6</v>
      </c>
      <c r="E190">
        <v>16</v>
      </c>
      <c r="F190">
        <v>0.468493151</v>
      </c>
      <c r="G190">
        <v>1</v>
      </c>
      <c r="H190" s="46"/>
      <c r="K190" s="7">
        <f t="shared" si="18"/>
        <v>1.6868833705877004</v>
      </c>
      <c r="L190" s="7">
        <f t="shared" si="19"/>
        <v>5.4026164855782524</v>
      </c>
      <c r="M190" s="7">
        <f t="shared" si="20"/>
        <v>0.84381385293770494</v>
      </c>
      <c r="N190" s="7">
        <f t="shared" si="21"/>
        <v>-0.16982336210300078</v>
      </c>
      <c r="T190" s="7">
        <f t="shared" si="22"/>
        <v>1</v>
      </c>
      <c r="U190" s="33">
        <f t="shared" si="23"/>
        <v>1</v>
      </c>
      <c r="V190" s="33">
        <f t="shared" si="24"/>
        <v>0</v>
      </c>
      <c r="W190" s="33">
        <f t="shared" si="25"/>
        <v>0</v>
      </c>
      <c r="X190" s="33">
        <f t="shared" si="26"/>
        <v>0</v>
      </c>
    </row>
    <row r="191" spans="1:24" x14ac:dyDescent="0.35">
      <c r="A191">
        <v>13975</v>
      </c>
      <c r="B191">
        <v>8.85</v>
      </c>
      <c r="C191">
        <v>11</v>
      </c>
      <c r="D191">
        <v>3</v>
      </c>
      <c r="E191">
        <v>29</v>
      </c>
      <c r="F191">
        <v>1.6849315069999999</v>
      </c>
      <c r="G191">
        <v>1</v>
      </c>
      <c r="H191" s="46"/>
      <c r="K191" s="7">
        <f t="shared" si="18"/>
        <v>-0.76371280377640149</v>
      </c>
      <c r="L191" s="7">
        <f t="shared" si="19"/>
        <v>0.46593329271830691</v>
      </c>
      <c r="M191" s="7">
        <f t="shared" si="20"/>
        <v>0.31784071965124572</v>
      </c>
      <c r="N191" s="7">
        <f t="shared" si="21"/>
        <v>-1.1462049032849082</v>
      </c>
      <c r="T191" s="7">
        <f t="shared" si="22"/>
        <v>0</v>
      </c>
      <c r="U191" s="33">
        <f t="shared" si="23"/>
        <v>0</v>
      </c>
      <c r="V191" s="33">
        <f t="shared" si="24"/>
        <v>0</v>
      </c>
      <c r="W191" s="33">
        <f t="shared" si="25"/>
        <v>0</v>
      </c>
      <c r="X191" s="33">
        <f t="shared" si="26"/>
        <v>1</v>
      </c>
    </row>
    <row r="192" spans="1:24" x14ac:dyDescent="0.35">
      <c r="A192">
        <v>13988</v>
      </c>
      <c r="B192">
        <v>5.9</v>
      </c>
      <c r="C192">
        <v>12</v>
      </c>
      <c r="D192">
        <v>2</v>
      </c>
      <c r="E192">
        <v>30</v>
      </c>
      <c r="F192">
        <v>0.430136986</v>
      </c>
      <c r="G192">
        <v>0</v>
      </c>
      <c r="H192" s="46"/>
      <c r="K192" s="7">
        <f t="shared" si="18"/>
        <v>-0.78392183530878268</v>
      </c>
      <c r="L192" s="7">
        <f t="shared" si="19"/>
        <v>0.45661173914406278</v>
      </c>
      <c r="M192" s="7">
        <f t="shared" si="20"/>
        <v>0.31347525690845929</v>
      </c>
      <c r="N192" s="7">
        <f t="shared" si="21"/>
        <v>-0.37611301204701525</v>
      </c>
      <c r="T192" s="7">
        <f t="shared" si="22"/>
        <v>0</v>
      </c>
      <c r="U192" s="33">
        <f t="shared" si="23"/>
        <v>0</v>
      </c>
      <c r="V192" s="33">
        <f t="shared" si="24"/>
        <v>1</v>
      </c>
      <c r="W192" s="33">
        <f t="shared" si="25"/>
        <v>0</v>
      </c>
      <c r="X192" s="33">
        <f t="shared" si="26"/>
        <v>0</v>
      </c>
    </row>
    <row r="193" spans="1:24" x14ac:dyDescent="0.35">
      <c r="A193">
        <v>14422</v>
      </c>
      <c r="B193">
        <v>23.6</v>
      </c>
      <c r="C193">
        <v>54</v>
      </c>
      <c r="D193">
        <v>8</v>
      </c>
      <c r="E193">
        <v>29</v>
      </c>
      <c r="F193">
        <v>1.1808219179999999</v>
      </c>
      <c r="G193">
        <v>1</v>
      </c>
      <c r="H193" s="46"/>
      <c r="K193" s="7">
        <f t="shared" si="18"/>
        <v>1.9343424727852867</v>
      </c>
      <c r="L193" s="7">
        <f t="shared" si="19"/>
        <v>6.9194928044256478</v>
      </c>
      <c r="M193" s="7">
        <f t="shared" si="20"/>
        <v>0.87372928738047839</v>
      </c>
      <c r="N193" s="7">
        <f t="shared" si="21"/>
        <v>-0.13498469114516284</v>
      </c>
      <c r="T193" s="7">
        <f t="shared" si="22"/>
        <v>1</v>
      </c>
      <c r="U193" s="33">
        <f t="shared" si="23"/>
        <v>1</v>
      </c>
      <c r="V193" s="33">
        <f t="shared" si="24"/>
        <v>0</v>
      </c>
      <c r="W193" s="33">
        <f t="shared" si="25"/>
        <v>0</v>
      </c>
      <c r="X193" s="33">
        <f t="shared" si="26"/>
        <v>0</v>
      </c>
    </row>
    <row r="194" spans="1:24" x14ac:dyDescent="0.35">
      <c r="A194">
        <v>14507</v>
      </c>
      <c r="B194">
        <v>11.8</v>
      </c>
      <c r="C194">
        <v>56</v>
      </c>
      <c r="D194">
        <v>4</v>
      </c>
      <c r="E194">
        <v>30</v>
      </c>
      <c r="F194">
        <v>0.26301369899999999</v>
      </c>
      <c r="G194">
        <v>1</v>
      </c>
      <c r="H194" s="46"/>
      <c r="K194" s="7">
        <f t="shared" si="18"/>
        <v>0.32954011747690304</v>
      </c>
      <c r="L194" s="7">
        <f t="shared" si="19"/>
        <v>1.3903285935980401</v>
      </c>
      <c r="M194" s="7">
        <f t="shared" si="20"/>
        <v>0.5816474761343372</v>
      </c>
      <c r="N194" s="7">
        <f t="shared" si="21"/>
        <v>-0.5418907258771688</v>
      </c>
      <c r="T194" s="7">
        <f t="shared" si="22"/>
        <v>1</v>
      </c>
      <c r="U194" s="33">
        <f t="shared" si="23"/>
        <v>1</v>
      </c>
      <c r="V194" s="33">
        <f t="shared" si="24"/>
        <v>0</v>
      </c>
      <c r="W194" s="33">
        <f t="shared" si="25"/>
        <v>0</v>
      </c>
      <c r="X194" s="33">
        <f t="shared" si="26"/>
        <v>0</v>
      </c>
    </row>
    <row r="195" spans="1:24" x14ac:dyDescent="0.35">
      <c r="A195">
        <v>15452</v>
      </c>
      <c r="B195">
        <v>17.7</v>
      </c>
      <c r="C195">
        <v>43</v>
      </c>
      <c r="D195">
        <v>6</v>
      </c>
      <c r="E195">
        <v>24</v>
      </c>
      <c r="F195">
        <v>1.2794520549999999</v>
      </c>
      <c r="G195">
        <v>1</v>
      </c>
      <c r="H195" s="46"/>
      <c r="K195" s="7">
        <f t="shared" ref="K195:K258" si="27">$J$18+$J$19*B195+$J$20*C195+$J$21*D195+$J$22*E195+$J$23*F195</f>
        <v>1.1104638689857209</v>
      </c>
      <c r="L195" s="7">
        <f t="shared" ref="L195:L258" si="28">EXP(K195)</f>
        <v>3.0357662656950781</v>
      </c>
      <c r="M195" s="7">
        <f t="shared" ref="M195:M258" si="29">L195/(1+L195)</f>
        <v>0.75221558084267037</v>
      </c>
      <c r="N195" s="7">
        <f t="shared" ref="N195:N258" si="30">G195*LN(M195)+(1-G195)*LN(1-M195)</f>
        <v>-0.28473231946370992</v>
      </c>
      <c r="T195" s="7">
        <f t="shared" ref="T195:T258" si="31">ROUND(M195,0)</f>
        <v>1</v>
      </c>
      <c r="U195" s="33">
        <f t="shared" ref="U195:U258" si="32">IF(AND(G195=1,T195=1),1,0)</f>
        <v>1</v>
      </c>
      <c r="V195" s="33">
        <f t="shared" ref="V195:V258" si="33">IF(AND(G195=0,T195=0),1,0)</f>
        <v>0</v>
      </c>
      <c r="W195" s="33">
        <f t="shared" ref="W195:W258" si="34">IF(AND(G195=0,T195=1),1,0)</f>
        <v>0</v>
      </c>
      <c r="X195" s="33">
        <f t="shared" ref="X195:X258" si="35">IF(AND(G195=1,T195=0),1,0)</f>
        <v>0</v>
      </c>
    </row>
    <row r="196" spans="1:24" x14ac:dyDescent="0.35">
      <c r="A196">
        <v>15784</v>
      </c>
      <c r="B196">
        <v>2.95</v>
      </c>
      <c r="C196">
        <v>12</v>
      </c>
      <c r="D196">
        <v>1</v>
      </c>
      <c r="E196">
        <v>5</v>
      </c>
      <c r="F196">
        <v>1.8273972599999999</v>
      </c>
      <c r="G196">
        <v>0</v>
      </c>
      <c r="H196" s="46"/>
      <c r="K196" s="7">
        <f t="shared" si="27"/>
        <v>-0.81230403850302968</v>
      </c>
      <c r="L196" s="7">
        <f t="shared" si="28"/>
        <v>0.44383427598894637</v>
      </c>
      <c r="M196" s="7">
        <f t="shared" si="29"/>
        <v>0.30739973650019115</v>
      </c>
      <c r="N196" s="7">
        <f t="shared" si="30"/>
        <v>-0.36730226656368736</v>
      </c>
      <c r="T196" s="7">
        <f t="shared" si="31"/>
        <v>0</v>
      </c>
      <c r="U196" s="33">
        <f t="shared" si="32"/>
        <v>0</v>
      </c>
      <c r="V196" s="33">
        <f t="shared" si="33"/>
        <v>1</v>
      </c>
      <c r="W196" s="33">
        <f t="shared" si="34"/>
        <v>0</v>
      </c>
      <c r="X196" s="33">
        <f t="shared" si="35"/>
        <v>0</v>
      </c>
    </row>
    <row r="197" spans="1:24" ht="18" customHeight="1" x14ac:dyDescent="0.35">
      <c r="A197">
        <v>16145</v>
      </c>
      <c r="B197">
        <v>26.55</v>
      </c>
      <c r="C197">
        <v>54</v>
      </c>
      <c r="D197">
        <v>9</v>
      </c>
      <c r="E197">
        <v>27</v>
      </c>
      <c r="F197">
        <v>1.1041095889999999</v>
      </c>
      <c r="G197">
        <v>1</v>
      </c>
      <c r="H197" s="46" t="s">
        <v>7</v>
      </c>
      <c r="K197" s="7">
        <f t="shared" si="27"/>
        <v>2.5300688451139148</v>
      </c>
      <c r="L197" s="7">
        <f t="shared" si="28"/>
        <v>12.554370413978534</v>
      </c>
      <c r="M197" s="7">
        <f t="shared" si="29"/>
        <v>0.92622305799104421</v>
      </c>
      <c r="N197" s="7">
        <f t="shared" si="30"/>
        <v>-7.6640189984036947E-2</v>
      </c>
      <c r="T197" s="7">
        <f t="shared" si="31"/>
        <v>1</v>
      </c>
      <c r="U197" s="33">
        <f t="shared" si="32"/>
        <v>1</v>
      </c>
      <c r="V197" s="33">
        <f t="shared" si="33"/>
        <v>0</v>
      </c>
      <c r="W197" s="33">
        <f t="shared" si="34"/>
        <v>0</v>
      </c>
      <c r="X197" s="33">
        <f t="shared" si="35"/>
        <v>0</v>
      </c>
    </row>
    <row r="198" spans="1:24" x14ac:dyDescent="0.35">
      <c r="A198">
        <v>17019</v>
      </c>
      <c r="B198">
        <v>11.8</v>
      </c>
      <c r="C198">
        <v>34</v>
      </c>
      <c r="D198">
        <v>4</v>
      </c>
      <c r="E198">
        <v>28</v>
      </c>
      <c r="F198">
        <v>1.4356164380000001</v>
      </c>
      <c r="G198">
        <v>1</v>
      </c>
      <c r="H198" s="46"/>
      <c r="K198" s="7">
        <f t="shared" si="27"/>
        <v>-9.8225965595100773E-2</v>
      </c>
      <c r="L198" s="7">
        <f t="shared" si="28"/>
        <v>0.90644405544004392</v>
      </c>
      <c r="M198" s="7">
        <f t="shared" si="29"/>
        <v>0.47546323368551152</v>
      </c>
      <c r="N198" s="7">
        <f t="shared" si="30"/>
        <v>-0.74346572136256539</v>
      </c>
      <c r="T198" s="7">
        <f t="shared" si="31"/>
        <v>0</v>
      </c>
      <c r="U198" s="33">
        <f t="shared" si="32"/>
        <v>0</v>
      </c>
      <c r="V198" s="33">
        <f t="shared" si="33"/>
        <v>0</v>
      </c>
      <c r="W198" s="33">
        <f t="shared" si="34"/>
        <v>0</v>
      </c>
      <c r="X198" s="33">
        <f t="shared" si="35"/>
        <v>1</v>
      </c>
    </row>
    <row r="199" spans="1:24" x14ac:dyDescent="0.35">
      <c r="A199">
        <v>17730</v>
      </c>
      <c r="B199">
        <v>2.5499999999999998</v>
      </c>
      <c r="C199">
        <v>32</v>
      </c>
      <c r="D199">
        <v>1</v>
      </c>
      <c r="E199">
        <v>6</v>
      </c>
      <c r="F199">
        <v>1.4136986300000001</v>
      </c>
      <c r="G199">
        <v>0</v>
      </c>
      <c r="H199" s="46"/>
      <c r="K199" s="7">
        <f t="shared" si="27"/>
        <v>-0.70809985830142508</v>
      </c>
      <c r="L199" s="7">
        <f t="shared" si="28"/>
        <v>0.49257927921399264</v>
      </c>
      <c r="M199" s="7">
        <f t="shared" si="29"/>
        <v>0.33001883790949438</v>
      </c>
      <c r="N199" s="7">
        <f t="shared" si="30"/>
        <v>-0.40050568327522285</v>
      </c>
      <c r="T199" s="7">
        <f t="shared" si="31"/>
        <v>0</v>
      </c>
      <c r="U199" s="33">
        <f t="shared" si="32"/>
        <v>0</v>
      </c>
      <c r="V199" s="33">
        <f t="shared" si="33"/>
        <v>1</v>
      </c>
      <c r="W199" s="33">
        <f t="shared" si="34"/>
        <v>0</v>
      </c>
      <c r="X199" s="33">
        <f t="shared" si="35"/>
        <v>0</v>
      </c>
    </row>
    <row r="200" spans="1:24" x14ac:dyDescent="0.35">
      <c r="A200">
        <v>13295</v>
      </c>
      <c r="B200">
        <v>2.95</v>
      </c>
      <c r="C200">
        <v>6</v>
      </c>
      <c r="D200">
        <v>1</v>
      </c>
      <c r="E200">
        <v>28</v>
      </c>
      <c r="F200">
        <v>1.0164383560000001</v>
      </c>
      <c r="G200">
        <v>0</v>
      </c>
      <c r="H200" s="46"/>
      <c r="K200" s="7">
        <f t="shared" si="27"/>
        <v>-1.4320621353328828</v>
      </c>
      <c r="L200" s="7">
        <f t="shared" si="28"/>
        <v>0.23881594332903613</v>
      </c>
      <c r="M200" s="7">
        <f t="shared" si="29"/>
        <v>0.19277758299370332</v>
      </c>
      <c r="N200" s="7">
        <f t="shared" si="30"/>
        <v>-0.21415603901232705</v>
      </c>
      <c r="T200" s="7">
        <f t="shared" si="31"/>
        <v>0</v>
      </c>
      <c r="U200" s="33">
        <f t="shared" si="32"/>
        <v>0</v>
      </c>
      <c r="V200" s="33">
        <f t="shared" si="33"/>
        <v>1</v>
      </c>
      <c r="W200" s="33">
        <f t="shared" si="34"/>
        <v>0</v>
      </c>
      <c r="X200" s="33">
        <f t="shared" si="35"/>
        <v>0</v>
      </c>
    </row>
    <row r="201" spans="1:24" x14ac:dyDescent="0.35">
      <c r="A201">
        <v>14035</v>
      </c>
      <c r="B201">
        <v>19.45</v>
      </c>
      <c r="C201">
        <v>134</v>
      </c>
      <c r="D201">
        <v>7</v>
      </c>
      <c r="E201">
        <v>29</v>
      </c>
      <c r="F201">
        <v>1.098630137</v>
      </c>
      <c r="G201">
        <v>1</v>
      </c>
      <c r="H201" s="46"/>
      <c r="K201" s="7">
        <f t="shared" si="27"/>
        <v>1.4567703515733417</v>
      </c>
      <c r="L201" s="7">
        <f t="shared" si="28"/>
        <v>4.2920752257058172</v>
      </c>
      <c r="M201" s="7">
        <f t="shared" si="29"/>
        <v>0.81103821141041554</v>
      </c>
      <c r="N201" s="7">
        <f t="shared" si="30"/>
        <v>-0.2094401095643178</v>
      </c>
      <c r="T201" s="7">
        <f t="shared" si="31"/>
        <v>1</v>
      </c>
      <c r="U201" s="33">
        <f t="shared" si="32"/>
        <v>1</v>
      </c>
      <c r="V201" s="33">
        <f t="shared" si="33"/>
        <v>0</v>
      </c>
      <c r="W201" s="33">
        <f t="shared" si="34"/>
        <v>0</v>
      </c>
      <c r="X201" s="33">
        <f t="shared" si="35"/>
        <v>0</v>
      </c>
    </row>
    <row r="202" spans="1:24" x14ac:dyDescent="0.35">
      <c r="A202">
        <v>14051</v>
      </c>
      <c r="B202">
        <v>2.95</v>
      </c>
      <c r="C202">
        <v>10</v>
      </c>
      <c r="D202">
        <v>1</v>
      </c>
      <c r="E202">
        <v>18</v>
      </c>
      <c r="F202">
        <v>1.043835616</v>
      </c>
      <c r="G202">
        <v>0</v>
      </c>
      <c r="H202" s="46"/>
      <c r="K202" s="7">
        <f t="shared" si="27"/>
        <v>-1.0299012252183584</v>
      </c>
      <c r="L202" s="7">
        <f t="shared" si="28"/>
        <v>0.3570422255953411</v>
      </c>
      <c r="M202" s="7">
        <f t="shared" si="29"/>
        <v>0.2631032541663948</v>
      </c>
      <c r="N202" s="7">
        <f t="shared" si="30"/>
        <v>-0.3053074972406396</v>
      </c>
      <c r="T202" s="7">
        <f t="shared" si="31"/>
        <v>0</v>
      </c>
      <c r="U202" s="33">
        <f t="shared" si="32"/>
        <v>0</v>
      </c>
      <c r="V202" s="33">
        <f t="shared" si="33"/>
        <v>1</v>
      </c>
      <c r="W202" s="33">
        <f t="shared" si="34"/>
        <v>0</v>
      </c>
      <c r="X202" s="33">
        <f t="shared" si="35"/>
        <v>0</v>
      </c>
    </row>
    <row r="203" spans="1:24" x14ac:dyDescent="0.35">
      <c r="A203">
        <v>14112</v>
      </c>
      <c r="B203">
        <v>2.95</v>
      </c>
      <c r="C203">
        <v>6</v>
      </c>
      <c r="D203">
        <v>1</v>
      </c>
      <c r="E203">
        <v>1</v>
      </c>
      <c r="F203">
        <v>0.34246575299999998</v>
      </c>
      <c r="G203">
        <v>0</v>
      </c>
      <c r="H203" s="46"/>
      <c r="K203" s="7">
        <f t="shared" si="27"/>
        <v>-6.6122533124646193E-2</v>
      </c>
      <c r="L203" s="7">
        <f t="shared" si="28"/>
        <v>0.93601616427915846</v>
      </c>
      <c r="M203" s="7">
        <f t="shared" si="29"/>
        <v>0.48347538700828335</v>
      </c>
      <c r="N203" s="7">
        <f t="shared" si="30"/>
        <v>-0.66063233813727695</v>
      </c>
      <c r="T203" s="7">
        <f t="shared" si="31"/>
        <v>0</v>
      </c>
      <c r="U203" s="33">
        <f t="shared" si="32"/>
        <v>0</v>
      </c>
      <c r="V203" s="33">
        <f t="shared" si="33"/>
        <v>1</v>
      </c>
      <c r="W203" s="33">
        <f t="shared" si="34"/>
        <v>0</v>
      </c>
      <c r="X203" s="33">
        <f t="shared" si="35"/>
        <v>0</v>
      </c>
    </row>
    <row r="204" spans="1:24" x14ac:dyDescent="0.35">
      <c r="A204">
        <v>14415</v>
      </c>
      <c r="B204">
        <v>50.15</v>
      </c>
      <c r="C204">
        <v>109</v>
      </c>
      <c r="D204">
        <v>17</v>
      </c>
      <c r="E204">
        <v>31</v>
      </c>
      <c r="F204">
        <v>1.0931506849999999</v>
      </c>
      <c r="G204">
        <v>1</v>
      </c>
      <c r="H204" s="46"/>
      <c r="K204" s="7">
        <f t="shared" si="27"/>
        <v>6.3412656133596448</v>
      </c>
      <c r="L204" s="7">
        <f t="shared" si="28"/>
        <v>567.51411049774038</v>
      </c>
      <c r="M204" s="7">
        <f t="shared" si="29"/>
        <v>0.99824102870705445</v>
      </c>
      <c r="N204" s="7">
        <f t="shared" si="30"/>
        <v>-1.7605200994208145E-3</v>
      </c>
      <c r="T204" s="7">
        <f t="shared" si="31"/>
        <v>1</v>
      </c>
      <c r="U204" s="33">
        <f t="shared" si="32"/>
        <v>1</v>
      </c>
      <c r="V204" s="33">
        <f t="shared" si="33"/>
        <v>0</v>
      </c>
      <c r="W204" s="33">
        <f t="shared" si="34"/>
        <v>0</v>
      </c>
      <c r="X204" s="33">
        <f t="shared" si="35"/>
        <v>0</v>
      </c>
    </row>
    <row r="205" spans="1:24" x14ac:dyDescent="0.35">
      <c r="A205">
        <v>16775</v>
      </c>
      <c r="B205">
        <v>23.6</v>
      </c>
      <c r="C205">
        <v>25</v>
      </c>
      <c r="D205">
        <v>8</v>
      </c>
      <c r="E205">
        <v>29</v>
      </c>
      <c r="F205">
        <v>0.350684932</v>
      </c>
      <c r="G205">
        <v>1</v>
      </c>
      <c r="H205" s="46"/>
      <c r="K205" s="7">
        <f t="shared" si="27"/>
        <v>2.2147178637421634</v>
      </c>
      <c r="L205" s="7">
        <f t="shared" si="28"/>
        <v>9.1588247105193155</v>
      </c>
      <c r="M205" s="7">
        <f t="shared" si="29"/>
        <v>0.90156341619276936</v>
      </c>
      <c r="N205" s="7">
        <f t="shared" si="30"/>
        <v>-0.10362489361845255</v>
      </c>
      <c r="T205" s="7">
        <f t="shared" si="31"/>
        <v>1</v>
      </c>
      <c r="U205" s="33">
        <f t="shared" si="32"/>
        <v>1</v>
      </c>
      <c r="V205" s="33">
        <f t="shared" si="33"/>
        <v>0</v>
      </c>
      <c r="W205" s="33">
        <f t="shared" si="34"/>
        <v>0</v>
      </c>
      <c r="X205" s="33">
        <f t="shared" si="35"/>
        <v>0</v>
      </c>
    </row>
    <row r="206" spans="1:24" x14ac:dyDescent="0.35">
      <c r="A206">
        <v>17176</v>
      </c>
      <c r="B206">
        <v>7.65</v>
      </c>
      <c r="C206">
        <v>96</v>
      </c>
      <c r="D206">
        <v>3</v>
      </c>
      <c r="E206">
        <v>31</v>
      </c>
      <c r="F206">
        <v>1.8410958900000001</v>
      </c>
      <c r="G206">
        <v>1</v>
      </c>
      <c r="H206" s="46"/>
      <c r="K206" s="7">
        <f t="shared" si="27"/>
        <v>-0.92512646773310325</v>
      </c>
      <c r="L206" s="7">
        <f t="shared" si="28"/>
        <v>0.39648127381626369</v>
      </c>
      <c r="M206" s="7">
        <f t="shared" si="29"/>
        <v>0.28391449369941862</v>
      </c>
      <c r="N206" s="7">
        <f t="shared" si="30"/>
        <v>-1.2590821646773429</v>
      </c>
      <c r="T206" s="7">
        <f t="shared" si="31"/>
        <v>0</v>
      </c>
      <c r="U206" s="33">
        <f t="shared" si="32"/>
        <v>0</v>
      </c>
      <c r="V206" s="33">
        <f t="shared" si="33"/>
        <v>0</v>
      </c>
      <c r="W206" s="33">
        <f t="shared" si="34"/>
        <v>0</v>
      </c>
      <c r="X206" s="33">
        <f t="shared" si="35"/>
        <v>1</v>
      </c>
    </row>
    <row r="207" spans="1:24" x14ac:dyDescent="0.35">
      <c r="A207">
        <v>18060</v>
      </c>
      <c r="B207">
        <v>2.95</v>
      </c>
      <c r="C207">
        <v>6</v>
      </c>
      <c r="D207">
        <v>1</v>
      </c>
      <c r="E207">
        <v>24</v>
      </c>
      <c r="F207">
        <v>1.5315068489999999</v>
      </c>
      <c r="G207">
        <v>0</v>
      </c>
      <c r="H207" s="46"/>
      <c r="K207" s="7">
        <f t="shared" si="27"/>
        <v>-1.4759099274463225</v>
      </c>
      <c r="L207" s="7">
        <f t="shared" si="28"/>
        <v>0.22857064968435684</v>
      </c>
      <c r="M207" s="7">
        <f t="shared" si="29"/>
        <v>0.18604599559909799</v>
      </c>
      <c r="N207" s="7">
        <f t="shared" si="30"/>
        <v>-0.20585142022609862</v>
      </c>
      <c r="T207" s="7">
        <f t="shared" si="31"/>
        <v>0</v>
      </c>
      <c r="U207" s="33">
        <f t="shared" si="32"/>
        <v>0</v>
      </c>
      <c r="V207" s="33">
        <f t="shared" si="33"/>
        <v>1</v>
      </c>
      <c r="W207" s="33">
        <f t="shared" si="34"/>
        <v>0</v>
      </c>
      <c r="X207" s="33">
        <f t="shared" si="35"/>
        <v>0</v>
      </c>
    </row>
    <row r="208" spans="1:24" x14ac:dyDescent="0.35">
      <c r="A208">
        <v>18102</v>
      </c>
      <c r="B208">
        <v>4.1900000000000004</v>
      </c>
      <c r="C208">
        <v>928</v>
      </c>
      <c r="D208">
        <v>2</v>
      </c>
      <c r="E208">
        <v>23</v>
      </c>
      <c r="F208">
        <v>1.3671232879999999</v>
      </c>
      <c r="G208">
        <v>0</v>
      </c>
      <c r="H208" s="46"/>
      <c r="K208" s="7">
        <f t="shared" si="27"/>
        <v>0.52535507484858412</v>
      </c>
      <c r="L208" s="7">
        <f t="shared" si="28"/>
        <v>1.6910591943762918</v>
      </c>
      <c r="M208" s="7">
        <f t="shared" si="29"/>
        <v>0.62839910690564704</v>
      </c>
      <c r="N208" s="7">
        <f t="shared" si="30"/>
        <v>-0.98993486866979552</v>
      </c>
      <c r="T208" s="7">
        <f t="shared" si="31"/>
        <v>1</v>
      </c>
      <c r="U208" s="33">
        <f t="shared" si="32"/>
        <v>0</v>
      </c>
      <c r="V208" s="33">
        <f t="shared" si="33"/>
        <v>0</v>
      </c>
      <c r="W208" s="33">
        <f t="shared" si="34"/>
        <v>1</v>
      </c>
      <c r="X208" s="33">
        <f t="shared" si="35"/>
        <v>0</v>
      </c>
    </row>
    <row r="209" spans="1:24" x14ac:dyDescent="0.35">
      <c r="A209">
        <v>12937</v>
      </c>
      <c r="B209">
        <v>12.75</v>
      </c>
      <c r="C209">
        <v>160</v>
      </c>
      <c r="D209">
        <v>5</v>
      </c>
      <c r="E209">
        <v>29</v>
      </c>
      <c r="F209">
        <v>0.180821918</v>
      </c>
      <c r="G209">
        <v>1</v>
      </c>
      <c r="H209" s="46"/>
      <c r="K209" s="7">
        <f t="shared" si="27"/>
        <v>0.78982394691621727</v>
      </c>
      <c r="L209" s="7">
        <f t="shared" si="28"/>
        <v>2.2030085456650874</v>
      </c>
      <c r="M209" s="7">
        <f t="shared" si="29"/>
        <v>0.68779352732187127</v>
      </c>
      <c r="N209" s="7">
        <f t="shared" si="30"/>
        <v>-0.3742665917263166</v>
      </c>
      <c r="T209" s="7">
        <f t="shared" si="31"/>
        <v>1</v>
      </c>
      <c r="U209" s="33">
        <f t="shared" si="32"/>
        <v>1</v>
      </c>
      <c r="V209" s="33">
        <f t="shared" si="33"/>
        <v>0</v>
      </c>
      <c r="W209" s="33">
        <f t="shared" si="34"/>
        <v>0</v>
      </c>
      <c r="X209" s="33">
        <f t="shared" si="35"/>
        <v>0</v>
      </c>
    </row>
    <row r="210" spans="1:24" x14ac:dyDescent="0.35">
      <c r="A210">
        <v>13439</v>
      </c>
      <c r="B210">
        <v>2.95</v>
      </c>
      <c r="C210">
        <v>2</v>
      </c>
      <c r="D210">
        <v>1</v>
      </c>
      <c r="E210">
        <v>1</v>
      </c>
      <c r="F210">
        <v>1.42739726</v>
      </c>
      <c r="G210">
        <v>0</v>
      </c>
      <c r="H210" s="46"/>
      <c r="K210" s="7">
        <f t="shared" si="27"/>
        <v>-0.50769673170758822</v>
      </c>
      <c r="L210" s="7">
        <f t="shared" si="28"/>
        <v>0.60188027529026755</v>
      </c>
      <c r="M210" s="7">
        <f t="shared" si="29"/>
        <v>0.37573362040506075</v>
      </c>
      <c r="N210" s="7">
        <f t="shared" si="30"/>
        <v>-0.47117811132797777</v>
      </c>
      <c r="T210" s="7">
        <f t="shared" si="31"/>
        <v>0</v>
      </c>
      <c r="U210" s="33">
        <f t="shared" si="32"/>
        <v>0</v>
      </c>
      <c r="V210" s="33">
        <f t="shared" si="33"/>
        <v>1</v>
      </c>
      <c r="W210" s="33">
        <f t="shared" si="34"/>
        <v>0</v>
      </c>
      <c r="X210" s="33">
        <f t="shared" si="35"/>
        <v>0</v>
      </c>
    </row>
    <row r="211" spans="1:24" x14ac:dyDescent="0.35">
      <c r="A211">
        <v>13517</v>
      </c>
      <c r="B211">
        <v>2.95</v>
      </c>
      <c r="C211">
        <v>12</v>
      </c>
      <c r="D211">
        <v>1</v>
      </c>
      <c r="E211">
        <v>13</v>
      </c>
      <c r="F211">
        <v>0.47671232899999999</v>
      </c>
      <c r="G211">
        <v>0</v>
      </c>
      <c r="H211" s="46"/>
      <c r="K211" s="7">
        <f t="shared" si="27"/>
        <v>-0.59626275976079346</v>
      </c>
      <c r="L211" s="7">
        <f t="shared" si="28"/>
        <v>0.55086651441946355</v>
      </c>
      <c r="M211" s="7">
        <f t="shared" si="29"/>
        <v>0.35519918013425522</v>
      </c>
      <c r="N211" s="7">
        <f t="shared" si="30"/>
        <v>-0.43881381628658028</v>
      </c>
      <c r="T211" s="7">
        <f t="shared" si="31"/>
        <v>0</v>
      </c>
      <c r="U211" s="33">
        <f t="shared" si="32"/>
        <v>0</v>
      </c>
      <c r="V211" s="33">
        <f t="shared" si="33"/>
        <v>1</v>
      </c>
      <c r="W211" s="33">
        <f t="shared" si="34"/>
        <v>0</v>
      </c>
      <c r="X211" s="33">
        <f t="shared" si="35"/>
        <v>0</v>
      </c>
    </row>
    <row r="212" spans="1:24" x14ac:dyDescent="0.35">
      <c r="A212">
        <v>16155</v>
      </c>
      <c r="B212">
        <v>2.95</v>
      </c>
      <c r="C212">
        <v>6</v>
      </c>
      <c r="D212">
        <v>1</v>
      </c>
      <c r="E212">
        <v>23</v>
      </c>
      <c r="F212">
        <v>1.030136986</v>
      </c>
      <c r="G212">
        <v>0</v>
      </c>
      <c r="H212" s="46"/>
      <c r="K212" s="7">
        <f t="shared" si="27"/>
        <v>-1.2345683732947832</v>
      </c>
      <c r="L212" s="7">
        <f t="shared" si="28"/>
        <v>0.29096032151348578</v>
      </c>
      <c r="M212" s="7">
        <f t="shared" si="29"/>
        <v>0.22538285388382195</v>
      </c>
      <c r="N212" s="7">
        <f t="shared" si="30"/>
        <v>-0.25538637670084957</v>
      </c>
      <c r="T212" s="7">
        <f t="shared" si="31"/>
        <v>0</v>
      </c>
      <c r="U212" s="33">
        <f t="shared" si="32"/>
        <v>0</v>
      </c>
      <c r="V212" s="33">
        <f t="shared" si="33"/>
        <v>1</v>
      </c>
      <c r="W212" s="33">
        <f t="shared" si="34"/>
        <v>0</v>
      </c>
      <c r="X212" s="33">
        <f t="shared" si="35"/>
        <v>0</v>
      </c>
    </row>
    <row r="213" spans="1:24" x14ac:dyDescent="0.35">
      <c r="A213">
        <v>16191</v>
      </c>
      <c r="B213">
        <v>2.5499999999999998</v>
      </c>
      <c r="C213">
        <v>32</v>
      </c>
      <c r="D213">
        <v>1</v>
      </c>
      <c r="E213">
        <v>11</v>
      </c>
      <c r="F213">
        <v>1.980821918</v>
      </c>
      <c r="G213">
        <v>0</v>
      </c>
      <c r="H213" s="46"/>
      <c r="K213" s="7">
        <f t="shared" si="27"/>
        <v>-1.1381516311402222</v>
      </c>
      <c r="L213" s="7">
        <f t="shared" si="28"/>
        <v>0.32041071199939075</v>
      </c>
      <c r="M213" s="7">
        <f t="shared" si="29"/>
        <v>0.24265988535810862</v>
      </c>
      <c r="N213" s="7">
        <f t="shared" si="30"/>
        <v>-0.27794283365665495</v>
      </c>
      <c r="T213" s="7">
        <f t="shared" si="31"/>
        <v>0</v>
      </c>
      <c r="U213" s="33">
        <f t="shared" si="32"/>
        <v>0</v>
      </c>
      <c r="V213" s="33">
        <f t="shared" si="33"/>
        <v>1</v>
      </c>
      <c r="W213" s="33">
        <f t="shared" si="34"/>
        <v>0</v>
      </c>
      <c r="X213" s="33">
        <f t="shared" si="35"/>
        <v>0</v>
      </c>
    </row>
    <row r="214" spans="1:24" x14ac:dyDescent="0.35">
      <c r="A214">
        <v>16934</v>
      </c>
      <c r="B214">
        <v>11.8</v>
      </c>
      <c r="C214">
        <v>38</v>
      </c>
      <c r="D214">
        <v>4</v>
      </c>
      <c r="E214">
        <v>28</v>
      </c>
      <c r="F214">
        <v>1.6876712330000001</v>
      </c>
      <c r="G214">
        <v>1</v>
      </c>
      <c r="H214" s="46"/>
      <c r="K214" s="7">
        <f t="shared" si="27"/>
        <v>-0.19197398062893278</v>
      </c>
      <c r="L214" s="7">
        <f t="shared" si="28"/>
        <v>0.82532834273670996</v>
      </c>
      <c r="M214" s="7">
        <f t="shared" si="29"/>
        <v>0.45215335970694309</v>
      </c>
      <c r="N214" s="7">
        <f t="shared" si="30"/>
        <v>-0.79373386530917001</v>
      </c>
      <c r="T214" s="7">
        <f t="shared" si="31"/>
        <v>0</v>
      </c>
      <c r="U214" s="33">
        <f t="shared" si="32"/>
        <v>0</v>
      </c>
      <c r="V214" s="33">
        <f t="shared" si="33"/>
        <v>0</v>
      </c>
      <c r="W214" s="33">
        <f t="shared" si="34"/>
        <v>0</v>
      </c>
      <c r="X214" s="33">
        <f t="shared" si="35"/>
        <v>1</v>
      </c>
    </row>
    <row r="215" spans="1:24" x14ac:dyDescent="0.35">
      <c r="A215">
        <v>16952</v>
      </c>
      <c r="B215">
        <v>5.9</v>
      </c>
      <c r="C215">
        <v>16</v>
      </c>
      <c r="D215">
        <v>2</v>
      </c>
      <c r="E215">
        <v>11</v>
      </c>
      <c r="F215">
        <v>1.980821918</v>
      </c>
      <c r="G215">
        <v>0</v>
      </c>
      <c r="H215" s="46"/>
      <c r="K215" s="7">
        <f t="shared" si="27"/>
        <v>-0.62631570046919272</v>
      </c>
      <c r="L215" s="7">
        <f t="shared" si="28"/>
        <v>0.53455764789012317</v>
      </c>
      <c r="M215" s="7">
        <f t="shared" si="29"/>
        <v>0.34834641020172241</v>
      </c>
      <c r="N215" s="7">
        <f t="shared" si="30"/>
        <v>-0.42824216223783379</v>
      </c>
      <c r="T215" s="7">
        <f t="shared" si="31"/>
        <v>0</v>
      </c>
      <c r="U215" s="33">
        <f t="shared" si="32"/>
        <v>0</v>
      </c>
      <c r="V215" s="33">
        <f t="shared" si="33"/>
        <v>1</v>
      </c>
      <c r="W215" s="33">
        <f t="shared" si="34"/>
        <v>0</v>
      </c>
      <c r="X215" s="33">
        <f t="shared" si="35"/>
        <v>0</v>
      </c>
    </row>
    <row r="216" spans="1:24" x14ac:dyDescent="0.35">
      <c r="A216">
        <v>17915</v>
      </c>
      <c r="B216">
        <v>2.95</v>
      </c>
      <c r="C216">
        <v>5</v>
      </c>
      <c r="D216">
        <v>1</v>
      </c>
      <c r="E216">
        <v>6</v>
      </c>
      <c r="F216">
        <v>1.495890411</v>
      </c>
      <c r="G216">
        <v>0</v>
      </c>
      <c r="H216" s="46"/>
      <c r="K216" s="7">
        <f t="shared" si="27"/>
        <v>-0.73271960674917802</v>
      </c>
      <c r="L216" s="7">
        <f t="shared" si="28"/>
        <v>0.48060016769607106</v>
      </c>
      <c r="M216" s="7">
        <f t="shared" si="29"/>
        <v>0.32459821238837372</v>
      </c>
      <c r="N216" s="7">
        <f t="shared" si="30"/>
        <v>-0.39244752428909346</v>
      </c>
      <c r="T216" s="7">
        <f t="shared" si="31"/>
        <v>0</v>
      </c>
      <c r="U216" s="33">
        <f t="shared" si="32"/>
        <v>0</v>
      </c>
      <c r="V216" s="33">
        <f t="shared" si="33"/>
        <v>1</v>
      </c>
      <c r="W216" s="33">
        <f t="shared" si="34"/>
        <v>0</v>
      </c>
      <c r="X216" s="33">
        <f t="shared" si="35"/>
        <v>0</v>
      </c>
    </row>
    <row r="217" spans="1:24" x14ac:dyDescent="0.35">
      <c r="A217">
        <v>12972</v>
      </c>
      <c r="B217">
        <v>2.95</v>
      </c>
      <c r="C217">
        <v>12</v>
      </c>
      <c r="D217">
        <v>1</v>
      </c>
      <c r="E217">
        <v>22</v>
      </c>
      <c r="F217">
        <v>1.117808219</v>
      </c>
      <c r="G217">
        <v>0</v>
      </c>
      <c r="H217" s="46"/>
      <c r="K217" s="7">
        <f t="shared" si="27"/>
        <v>-1.2183156660996375</v>
      </c>
      <c r="L217" s="7">
        <f t="shared" si="28"/>
        <v>0.29572785211893649</v>
      </c>
      <c r="M217" s="7">
        <f t="shared" si="29"/>
        <v>0.22823299787476609</v>
      </c>
      <c r="N217" s="7">
        <f t="shared" si="30"/>
        <v>-0.25907258522999083</v>
      </c>
      <c r="T217" s="7">
        <f t="shared" si="31"/>
        <v>0</v>
      </c>
      <c r="U217" s="33">
        <f t="shared" si="32"/>
        <v>0</v>
      </c>
      <c r="V217" s="33">
        <f t="shared" si="33"/>
        <v>1</v>
      </c>
      <c r="W217" s="33">
        <f t="shared" si="34"/>
        <v>0</v>
      </c>
      <c r="X217" s="33">
        <f t="shared" si="35"/>
        <v>0</v>
      </c>
    </row>
    <row r="218" spans="1:24" x14ac:dyDescent="0.35">
      <c r="A218">
        <v>13000</v>
      </c>
      <c r="B218">
        <v>5.9</v>
      </c>
      <c r="C218">
        <v>18</v>
      </c>
      <c r="D218">
        <v>2</v>
      </c>
      <c r="E218">
        <v>25</v>
      </c>
      <c r="F218">
        <v>0.69589041100000004</v>
      </c>
      <c r="G218">
        <v>0</v>
      </c>
      <c r="H218" s="46"/>
      <c r="K218" s="7">
        <f t="shared" si="27"/>
        <v>-0.67658939528535267</v>
      </c>
      <c r="L218" s="7">
        <f t="shared" si="28"/>
        <v>0.5083478125622598</v>
      </c>
      <c r="M218" s="7">
        <f t="shared" si="29"/>
        <v>0.3370229388265028</v>
      </c>
      <c r="N218" s="7">
        <f t="shared" si="30"/>
        <v>-0.41101488792649599</v>
      </c>
      <c r="T218" s="7">
        <f t="shared" si="31"/>
        <v>0</v>
      </c>
      <c r="U218" s="33">
        <f t="shared" si="32"/>
        <v>0</v>
      </c>
      <c r="V218" s="33">
        <f t="shared" si="33"/>
        <v>1</v>
      </c>
      <c r="W218" s="33">
        <f t="shared" si="34"/>
        <v>0</v>
      </c>
      <c r="X218" s="33">
        <f t="shared" si="35"/>
        <v>0</v>
      </c>
    </row>
    <row r="219" spans="1:24" x14ac:dyDescent="0.35">
      <c r="A219">
        <v>13549</v>
      </c>
      <c r="B219">
        <v>2.95</v>
      </c>
      <c r="C219">
        <v>6</v>
      </c>
      <c r="D219">
        <v>1</v>
      </c>
      <c r="E219">
        <v>11</v>
      </c>
      <c r="F219">
        <v>0.64931506800000005</v>
      </c>
      <c r="G219">
        <v>0</v>
      </c>
      <c r="H219" s="46"/>
      <c r="K219" s="7">
        <f t="shared" si="27"/>
        <v>-0.59494061040484181</v>
      </c>
      <c r="L219" s="7">
        <f t="shared" si="28"/>
        <v>0.5515953239180551</v>
      </c>
      <c r="M219" s="7">
        <f t="shared" si="29"/>
        <v>0.3555020535413696</v>
      </c>
      <c r="N219" s="7">
        <f t="shared" si="30"/>
        <v>-0.43928364286300531</v>
      </c>
      <c r="T219" s="7">
        <f t="shared" si="31"/>
        <v>0</v>
      </c>
      <c r="U219" s="33">
        <f t="shared" si="32"/>
        <v>0</v>
      </c>
      <c r="V219" s="33">
        <f t="shared" si="33"/>
        <v>1</v>
      </c>
      <c r="W219" s="33">
        <f t="shared" si="34"/>
        <v>0</v>
      </c>
      <c r="X219" s="33">
        <f t="shared" si="35"/>
        <v>0</v>
      </c>
    </row>
    <row r="220" spans="1:24" x14ac:dyDescent="0.35">
      <c r="A220">
        <v>13921</v>
      </c>
      <c r="B220">
        <v>5.9</v>
      </c>
      <c r="C220">
        <v>12</v>
      </c>
      <c r="D220">
        <v>2</v>
      </c>
      <c r="E220">
        <v>17</v>
      </c>
      <c r="F220">
        <v>1.4657534249999999</v>
      </c>
      <c r="G220">
        <v>0</v>
      </c>
      <c r="H220" s="46"/>
      <c r="K220" s="7">
        <f t="shared" si="27"/>
        <v>-0.67083274268477366</v>
      </c>
      <c r="L220" s="7">
        <f t="shared" si="28"/>
        <v>0.51128263358722748</v>
      </c>
      <c r="M220" s="7">
        <f t="shared" si="29"/>
        <v>0.33831040086368958</v>
      </c>
      <c r="N220" s="7">
        <f t="shared" si="30"/>
        <v>-0.41295871648525501</v>
      </c>
      <c r="T220" s="7">
        <f t="shared" si="31"/>
        <v>0</v>
      </c>
      <c r="U220" s="33">
        <f t="shared" si="32"/>
        <v>0</v>
      </c>
      <c r="V220" s="33">
        <f t="shared" si="33"/>
        <v>1</v>
      </c>
      <c r="W220" s="33">
        <f t="shared" si="34"/>
        <v>0</v>
      </c>
      <c r="X220" s="33">
        <f t="shared" si="35"/>
        <v>0</v>
      </c>
    </row>
    <row r="221" spans="1:24" x14ac:dyDescent="0.35">
      <c r="A221">
        <v>14197</v>
      </c>
      <c r="B221">
        <v>2.95</v>
      </c>
      <c r="C221">
        <v>6</v>
      </c>
      <c r="D221">
        <v>1</v>
      </c>
      <c r="E221">
        <v>25</v>
      </c>
      <c r="F221">
        <v>1.109589041</v>
      </c>
      <c r="G221">
        <v>0</v>
      </c>
      <c r="H221" s="46"/>
      <c r="K221" s="7">
        <f t="shared" si="27"/>
        <v>-1.3475720023799846</v>
      </c>
      <c r="L221" s="7">
        <f t="shared" si="28"/>
        <v>0.2598704601335855</v>
      </c>
      <c r="M221" s="7">
        <f t="shared" si="29"/>
        <v>0.20626760318360915</v>
      </c>
      <c r="N221" s="7">
        <f t="shared" si="30"/>
        <v>-0.23100890626034687</v>
      </c>
      <c r="T221" s="7">
        <f t="shared" si="31"/>
        <v>0</v>
      </c>
      <c r="U221" s="33">
        <f t="shared" si="32"/>
        <v>0</v>
      </c>
      <c r="V221" s="33">
        <f t="shared" si="33"/>
        <v>1</v>
      </c>
      <c r="W221" s="33">
        <f t="shared" si="34"/>
        <v>0</v>
      </c>
      <c r="X221" s="33">
        <f t="shared" si="35"/>
        <v>0</v>
      </c>
    </row>
    <row r="222" spans="1:24" x14ac:dyDescent="0.35">
      <c r="A222">
        <v>15046</v>
      </c>
      <c r="B222">
        <v>12.75</v>
      </c>
      <c r="C222">
        <v>160</v>
      </c>
      <c r="D222">
        <v>5</v>
      </c>
      <c r="E222">
        <v>31</v>
      </c>
      <c r="F222">
        <v>1.6794520550000001</v>
      </c>
      <c r="G222">
        <v>1</v>
      </c>
      <c r="H222" s="46"/>
      <c r="K222" s="7">
        <f t="shared" si="27"/>
        <v>0.10858895208240227</v>
      </c>
      <c r="L222" s="7">
        <f t="shared" si="28"/>
        <v>1.1147040593757829</v>
      </c>
      <c r="M222" s="7">
        <f t="shared" si="29"/>
        <v>0.52712059374625708</v>
      </c>
      <c r="N222" s="7">
        <f t="shared" si="30"/>
        <v>-0.64032592598045279</v>
      </c>
      <c r="T222" s="7">
        <f t="shared" si="31"/>
        <v>1</v>
      </c>
      <c r="U222" s="33">
        <f t="shared" si="32"/>
        <v>1</v>
      </c>
      <c r="V222" s="33">
        <f t="shared" si="33"/>
        <v>0</v>
      </c>
      <c r="W222" s="33">
        <f t="shared" si="34"/>
        <v>0</v>
      </c>
      <c r="X222" s="33">
        <f t="shared" si="35"/>
        <v>0</v>
      </c>
    </row>
    <row r="223" spans="1:24" x14ac:dyDescent="0.35">
      <c r="A223">
        <v>17098</v>
      </c>
      <c r="B223">
        <v>5.9</v>
      </c>
      <c r="C223">
        <v>30</v>
      </c>
      <c r="D223">
        <v>2</v>
      </c>
      <c r="E223">
        <v>23</v>
      </c>
      <c r="F223">
        <v>1.030136986</v>
      </c>
      <c r="G223">
        <v>0</v>
      </c>
      <c r="H223" s="46"/>
      <c r="K223" s="7">
        <f t="shared" si="27"/>
        <v>-0.70770834208367828</v>
      </c>
      <c r="L223" s="7">
        <f t="shared" si="28"/>
        <v>0.49277216974775312</v>
      </c>
      <c r="M223" s="7">
        <f t="shared" si="29"/>
        <v>0.33010541041304459</v>
      </c>
      <c r="N223" s="7">
        <f t="shared" si="30"/>
        <v>-0.40063490794932</v>
      </c>
      <c r="T223" s="7">
        <f t="shared" si="31"/>
        <v>0</v>
      </c>
      <c r="U223" s="33">
        <f t="shared" si="32"/>
        <v>0</v>
      </c>
      <c r="V223" s="33">
        <f t="shared" si="33"/>
        <v>1</v>
      </c>
      <c r="W223" s="33">
        <f t="shared" si="34"/>
        <v>0</v>
      </c>
      <c r="X223" s="33">
        <f t="shared" si="35"/>
        <v>0</v>
      </c>
    </row>
    <row r="224" spans="1:24" x14ac:dyDescent="0.35">
      <c r="A224">
        <v>12533</v>
      </c>
      <c r="B224">
        <v>2.95</v>
      </c>
      <c r="C224">
        <v>6</v>
      </c>
      <c r="D224">
        <v>1</v>
      </c>
      <c r="E224">
        <v>1</v>
      </c>
      <c r="F224">
        <v>2.008219178</v>
      </c>
      <c r="G224">
        <v>0</v>
      </c>
      <c r="H224" s="46"/>
      <c r="K224" s="7">
        <f t="shared" si="27"/>
        <v>-0.73308135646996075</v>
      </c>
      <c r="L224" s="7">
        <f t="shared" si="28"/>
        <v>0.48042634216216362</v>
      </c>
      <c r="M224" s="7">
        <f t="shared" si="29"/>
        <v>0.32451890950582563</v>
      </c>
      <c r="N224" s="7">
        <f t="shared" si="30"/>
        <v>-0.3923301153205967</v>
      </c>
      <c r="T224" s="7">
        <f t="shared" si="31"/>
        <v>0</v>
      </c>
      <c r="U224" s="33">
        <f t="shared" si="32"/>
        <v>0</v>
      </c>
      <c r="V224" s="33">
        <f t="shared" si="33"/>
        <v>1</v>
      </c>
      <c r="W224" s="33">
        <f t="shared" si="34"/>
        <v>0</v>
      </c>
      <c r="X224" s="33">
        <f t="shared" si="35"/>
        <v>0</v>
      </c>
    </row>
    <row r="225" spans="1:24" x14ac:dyDescent="0.35">
      <c r="A225">
        <v>13374</v>
      </c>
      <c r="B225">
        <v>2.95</v>
      </c>
      <c r="C225">
        <v>12</v>
      </c>
      <c r="D225">
        <v>1</v>
      </c>
      <c r="E225">
        <v>16</v>
      </c>
      <c r="F225">
        <v>1.2164383560000001</v>
      </c>
      <c r="G225">
        <v>0</v>
      </c>
      <c r="H225" s="46"/>
      <c r="K225" s="7">
        <f t="shared" si="27"/>
        <v>-1.0142323041861516</v>
      </c>
      <c r="L225" s="7">
        <f t="shared" si="28"/>
        <v>0.36268075148031398</v>
      </c>
      <c r="M225" s="7">
        <f t="shared" si="29"/>
        <v>0.26615239929552453</v>
      </c>
      <c r="N225" s="7">
        <f t="shared" si="30"/>
        <v>-0.30945390039341303</v>
      </c>
      <c r="T225" s="7">
        <f t="shared" si="31"/>
        <v>0</v>
      </c>
      <c r="U225" s="33">
        <f t="shared" si="32"/>
        <v>0</v>
      </c>
      <c r="V225" s="33">
        <f t="shared" si="33"/>
        <v>1</v>
      </c>
      <c r="W225" s="33">
        <f t="shared" si="34"/>
        <v>0</v>
      </c>
      <c r="X225" s="33">
        <f t="shared" si="35"/>
        <v>0</v>
      </c>
    </row>
    <row r="226" spans="1:24" x14ac:dyDescent="0.35">
      <c r="A226">
        <v>13895</v>
      </c>
      <c r="B226">
        <v>8.0500000000000007</v>
      </c>
      <c r="C226">
        <v>76</v>
      </c>
      <c r="D226">
        <v>3</v>
      </c>
      <c r="E226">
        <v>28</v>
      </c>
      <c r="F226">
        <v>0.43561643799999999</v>
      </c>
      <c r="G226">
        <v>1</v>
      </c>
      <c r="H226" s="46"/>
      <c r="K226" s="7">
        <f t="shared" si="27"/>
        <v>-0.2197499585855367</v>
      </c>
      <c r="L226" s="7">
        <f t="shared" si="28"/>
        <v>0.80271948598696752</v>
      </c>
      <c r="M226" s="7">
        <f t="shared" si="29"/>
        <v>0.4452825257765981</v>
      </c>
      <c r="N226" s="7">
        <f t="shared" si="30"/>
        <v>-0.80904630888728502</v>
      </c>
      <c r="T226" s="7">
        <f t="shared" si="31"/>
        <v>0</v>
      </c>
      <c r="U226" s="33">
        <f t="shared" si="32"/>
        <v>0</v>
      </c>
      <c r="V226" s="33">
        <f t="shared" si="33"/>
        <v>0</v>
      </c>
      <c r="W226" s="33">
        <f t="shared" si="34"/>
        <v>0</v>
      </c>
      <c r="X226" s="33">
        <f t="shared" si="35"/>
        <v>1</v>
      </c>
    </row>
    <row r="227" spans="1:24" x14ac:dyDescent="0.35">
      <c r="A227">
        <v>14088</v>
      </c>
      <c r="B227">
        <v>2.5499999999999998</v>
      </c>
      <c r="C227">
        <v>48</v>
      </c>
      <c r="D227">
        <v>1</v>
      </c>
      <c r="E227">
        <v>21</v>
      </c>
      <c r="F227">
        <v>0.86849315100000002</v>
      </c>
      <c r="G227">
        <v>0</v>
      </c>
      <c r="H227" s="46"/>
      <c r="K227" s="7">
        <f t="shared" si="27"/>
        <v>-1.0700447985185049</v>
      </c>
      <c r="L227" s="7">
        <f t="shared" si="28"/>
        <v>0.34299315148947979</v>
      </c>
      <c r="M227" s="7">
        <f t="shared" si="29"/>
        <v>0.2553945648263915</v>
      </c>
      <c r="N227" s="7">
        <f t="shared" si="30"/>
        <v>-0.29490081811594648</v>
      </c>
      <c r="T227" s="7">
        <f t="shared" si="31"/>
        <v>0</v>
      </c>
      <c r="U227" s="33">
        <f t="shared" si="32"/>
        <v>0</v>
      </c>
      <c r="V227" s="33">
        <f t="shared" si="33"/>
        <v>1</v>
      </c>
      <c r="W227" s="33">
        <f t="shared" si="34"/>
        <v>0</v>
      </c>
      <c r="X227" s="33">
        <f t="shared" si="35"/>
        <v>0</v>
      </c>
    </row>
    <row r="228" spans="1:24" x14ac:dyDescent="0.35">
      <c r="A228">
        <v>14538</v>
      </c>
      <c r="B228">
        <v>8.85</v>
      </c>
      <c r="C228">
        <v>36</v>
      </c>
      <c r="D228">
        <v>3</v>
      </c>
      <c r="E228">
        <v>28</v>
      </c>
      <c r="F228">
        <v>0.68767123299999999</v>
      </c>
      <c r="G228">
        <v>1</v>
      </c>
      <c r="H228" s="46"/>
      <c r="K228" s="7">
        <f t="shared" si="27"/>
        <v>-0.27898570035459536</v>
      </c>
      <c r="L228" s="7">
        <f t="shared" si="28"/>
        <v>0.75655072154474678</v>
      </c>
      <c r="M228" s="7">
        <f t="shared" si="29"/>
        <v>0.43070246265329615</v>
      </c>
      <c r="N228" s="7">
        <f t="shared" si="30"/>
        <v>-0.84233776914576453</v>
      </c>
      <c r="T228" s="7">
        <f t="shared" si="31"/>
        <v>0</v>
      </c>
      <c r="U228" s="33">
        <f t="shared" si="32"/>
        <v>0</v>
      </c>
      <c r="V228" s="33">
        <f t="shared" si="33"/>
        <v>0</v>
      </c>
      <c r="W228" s="33">
        <f t="shared" si="34"/>
        <v>0</v>
      </c>
      <c r="X228" s="33">
        <f t="shared" si="35"/>
        <v>1</v>
      </c>
    </row>
    <row r="229" spans="1:24" x14ac:dyDescent="0.35">
      <c r="A229">
        <v>14730</v>
      </c>
      <c r="B229">
        <v>5.9</v>
      </c>
      <c r="C229">
        <v>2</v>
      </c>
      <c r="D229">
        <v>2</v>
      </c>
      <c r="E229">
        <v>5</v>
      </c>
      <c r="F229">
        <v>0.16438356200000001</v>
      </c>
      <c r="G229">
        <v>0</v>
      </c>
      <c r="H229" s="46"/>
      <c r="K229" s="7">
        <f t="shared" si="27"/>
        <v>0.31944406258950497</v>
      </c>
      <c r="L229" s="7">
        <f t="shared" si="28"/>
        <v>1.3763623802652634</v>
      </c>
      <c r="M229" s="7">
        <f t="shared" si="29"/>
        <v>0.57918875997002861</v>
      </c>
      <c r="N229" s="7">
        <f t="shared" si="30"/>
        <v>-0.86557090681753124</v>
      </c>
      <c r="T229" s="7">
        <f t="shared" si="31"/>
        <v>1</v>
      </c>
      <c r="U229" s="33">
        <f t="shared" si="32"/>
        <v>0</v>
      </c>
      <c r="V229" s="33">
        <f t="shared" si="33"/>
        <v>0</v>
      </c>
      <c r="W229" s="33">
        <f t="shared" si="34"/>
        <v>1</v>
      </c>
      <c r="X229" s="33">
        <f t="shared" si="35"/>
        <v>0</v>
      </c>
    </row>
    <row r="230" spans="1:24" x14ac:dyDescent="0.35">
      <c r="A230">
        <v>14828</v>
      </c>
      <c r="B230">
        <v>10.199999999999999</v>
      </c>
      <c r="C230">
        <v>128</v>
      </c>
      <c r="D230">
        <v>4</v>
      </c>
      <c r="E230">
        <v>30</v>
      </c>
      <c r="F230">
        <v>1.347945205</v>
      </c>
      <c r="G230">
        <v>1</v>
      </c>
      <c r="H230" s="46"/>
      <c r="K230" s="7">
        <f t="shared" si="27"/>
        <v>-0.20257878535016727</v>
      </c>
      <c r="L230" s="7">
        <f t="shared" si="28"/>
        <v>0.8166221422021761</v>
      </c>
      <c r="M230" s="7">
        <f t="shared" si="29"/>
        <v>0.44952779294665912</v>
      </c>
      <c r="N230" s="7">
        <f t="shared" si="30"/>
        <v>-0.79955759617732658</v>
      </c>
      <c r="T230" s="7">
        <f t="shared" si="31"/>
        <v>0</v>
      </c>
      <c r="U230" s="33">
        <f t="shared" si="32"/>
        <v>0</v>
      </c>
      <c r="V230" s="33">
        <f t="shared" si="33"/>
        <v>0</v>
      </c>
      <c r="W230" s="33">
        <f t="shared" si="34"/>
        <v>0</v>
      </c>
      <c r="X230" s="33">
        <f t="shared" si="35"/>
        <v>1</v>
      </c>
    </row>
    <row r="231" spans="1:24" x14ac:dyDescent="0.35">
      <c r="A231">
        <v>15719</v>
      </c>
      <c r="B231">
        <v>67.849999999999994</v>
      </c>
      <c r="C231">
        <v>121</v>
      </c>
      <c r="D231">
        <v>23</v>
      </c>
      <c r="E231">
        <v>30</v>
      </c>
      <c r="F231">
        <v>1.682191781</v>
      </c>
      <c r="G231">
        <v>1</v>
      </c>
      <c r="H231" s="46"/>
      <c r="K231" s="7">
        <f t="shared" si="27"/>
        <v>9.0704508594930164</v>
      </c>
      <c r="L231" s="7">
        <f t="shared" si="28"/>
        <v>8694.5429393801096</v>
      </c>
      <c r="M231" s="7">
        <f t="shared" si="29"/>
        <v>0.99988499855535518</v>
      </c>
      <c r="N231" s="7">
        <f t="shared" si="30"/>
        <v>-1.150080578179808E-4</v>
      </c>
      <c r="T231" s="7">
        <f t="shared" si="31"/>
        <v>1</v>
      </c>
      <c r="U231" s="33">
        <f t="shared" si="32"/>
        <v>1</v>
      </c>
      <c r="V231" s="33">
        <f t="shared" si="33"/>
        <v>0</v>
      </c>
      <c r="W231" s="33">
        <f t="shared" si="34"/>
        <v>0</v>
      </c>
      <c r="X231" s="33">
        <f t="shared" si="35"/>
        <v>0</v>
      </c>
    </row>
    <row r="232" spans="1:24" x14ac:dyDescent="0.35">
      <c r="A232">
        <v>16168</v>
      </c>
      <c r="B232">
        <v>15.3</v>
      </c>
      <c r="C232">
        <v>192</v>
      </c>
      <c r="D232">
        <v>6</v>
      </c>
      <c r="E232">
        <v>26</v>
      </c>
      <c r="F232">
        <v>1.1068493150000001</v>
      </c>
      <c r="G232">
        <v>1</v>
      </c>
      <c r="H232" s="46"/>
      <c r="K232" s="7">
        <f t="shared" si="27"/>
        <v>1.0253317118412366</v>
      </c>
      <c r="L232" s="7">
        <f t="shared" si="28"/>
        <v>2.7880201264856161</v>
      </c>
      <c r="M232" s="7">
        <f t="shared" si="29"/>
        <v>0.73600985036799083</v>
      </c>
      <c r="N232" s="7">
        <f t="shared" si="30"/>
        <v>-0.30651177669065965</v>
      </c>
      <c r="T232" s="7">
        <f t="shared" si="31"/>
        <v>1</v>
      </c>
      <c r="U232" s="33">
        <f t="shared" si="32"/>
        <v>1</v>
      </c>
      <c r="V232" s="33">
        <f t="shared" si="33"/>
        <v>0</v>
      </c>
      <c r="W232" s="33">
        <f t="shared" si="34"/>
        <v>0</v>
      </c>
      <c r="X232" s="33">
        <f t="shared" si="35"/>
        <v>0</v>
      </c>
    </row>
    <row r="233" spans="1:24" x14ac:dyDescent="0.35">
      <c r="A233">
        <v>17619</v>
      </c>
      <c r="B233">
        <v>2.95</v>
      </c>
      <c r="C233">
        <v>2</v>
      </c>
      <c r="D233">
        <v>1</v>
      </c>
      <c r="E233">
        <v>31</v>
      </c>
      <c r="F233">
        <v>0.84109588999999996</v>
      </c>
      <c r="G233">
        <v>0</v>
      </c>
      <c r="H233" s="46"/>
      <c r="K233" s="7">
        <f t="shared" si="27"/>
        <v>-1.4908165017918722</v>
      </c>
      <c r="L233" s="7">
        <f t="shared" si="28"/>
        <v>0.22518871346708674</v>
      </c>
      <c r="M233" s="7">
        <f t="shared" si="29"/>
        <v>0.18379920659719348</v>
      </c>
      <c r="N233" s="7">
        <f t="shared" si="30"/>
        <v>-0.20309488394179553</v>
      </c>
      <c r="T233" s="7">
        <f t="shared" si="31"/>
        <v>0</v>
      </c>
      <c r="U233" s="33">
        <f t="shared" si="32"/>
        <v>0</v>
      </c>
      <c r="V233" s="33">
        <f t="shared" si="33"/>
        <v>1</v>
      </c>
      <c r="W233" s="33">
        <f t="shared" si="34"/>
        <v>0</v>
      </c>
      <c r="X233" s="33">
        <f t="shared" si="35"/>
        <v>0</v>
      </c>
    </row>
    <row r="234" spans="1:24" x14ac:dyDescent="0.35">
      <c r="A234">
        <v>12462</v>
      </c>
      <c r="B234">
        <v>2.95</v>
      </c>
      <c r="C234">
        <v>6</v>
      </c>
      <c r="D234">
        <v>1</v>
      </c>
      <c r="E234">
        <v>9</v>
      </c>
      <c r="F234">
        <v>0.81643835600000003</v>
      </c>
      <c r="G234">
        <v>0</v>
      </c>
      <c r="H234" s="46"/>
      <c r="K234" s="7">
        <f t="shared" si="27"/>
        <v>-0.58066443891634156</v>
      </c>
      <c r="L234" s="7">
        <f t="shared" si="28"/>
        <v>0.55952647186579751</v>
      </c>
      <c r="M234" s="7">
        <f t="shared" si="29"/>
        <v>0.35877972061377528</v>
      </c>
      <c r="N234" s="7">
        <f t="shared" si="30"/>
        <v>-0.44438223150696843</v>
      </c>
      <c r="T234" s="7">
        <f t="shared" si="31"/>
        <v>0</v>
      </c>
      <c r="U234" s="33">
        <f t="shared" si="32"/>
        <v>0</v>
      </c>
      <c r="V234" s="33">
        <f t="shared" si="33"/>
        <v>1</v>
      </c>
      <c r="W234" s="33">
        <f t="shared" si="34"/>
        <v>0</v>
      </c>
      <c r="X234" s="33">
        <f t="shared" si="35"/>
        <v>0</v>
      </c>
    </row>
    <row r="235" spans="1:24" x14ac:dyDescent="0.35">
      <c r="A235">
        <v>12556</v>
      </c>
      <c r="B235">
        <v>5.9</v>
      </c>
      <c r="C235">
        <v>10</v>
      </c>
      <c r="D235">
        <v>2</v>
      </c>
      <c r="E235">
        <v>20</v>
      </c>
      <c r="F235">
        <v>0.123287671</v>
      </c>
      <c r="G235">
        <v>0</v>
      </c>
      <c r="H235" s="46"/>
      <c r="K235" s="7">
        <f t="shared" si="27"/>
        <v>-0.25869045104774946</v>
      </c>
      <c r="L235" s="7">
        <f t="shared" si="28"/>
        <v>0.77206197703388013</v>
      </c>
      <c r="M235" s="7">
        <f t="shared" si="29"/>
        <v>0.43568565154034622</v>
      </c>
      <c r="N235" s="7">
        <f t="shared" si="30"/>
        <v>-0.57214382732400582</v>
      </c>
      <c r="T235" s="7">
        <f t="shared" si="31"/>
        <v>0</v>
      </c>
      <c r="U235" s="33">
        <f t="shared" si="32"/>
        <v>0</v>
      </c>
      <c r="V235" s="33">
        <f t="shared" si="33"/>
        <v>1</v>
      </c>
      <c r="W235" s="33">
        <f t="shared" si="34"/>
        <v>0</v>
      </c>
      <c r="X235" s="33">
        <f t="shared" si="35"/>
        <v>0</v>
      </c>
    </row>
    <row r="236" spans="1:24" x14ac:dyDescent="0.35">
      <c r="A236">
        <v>14040</v>
      </c>
      <c r="B236">
        <v>15.7</v>
      </c>
      <c r="C236">
        <v>170</v>
      </c>
      <c r="D236">
        <v>6</v>
      </c>
      <c r="E236">
        <v>31</v>
      </c>
      <c r="F236">
        <v>1.2602739730000001</v>
      </c>
      <c r="G236">
        <v>1</v>
      </c>
      <c r="H236" s="46"/>
      <c r="K236" s="7">
        <f t="shared" si="27"/>
        <v>0.77817880963332808</v>
      </c>
      <c r="L236" s="7">
        <f t="shared" si="28"/>
        <v>2.1775030047099508</v>
      </c>
      <c r="M236" s="7">
        <f t="shared" si="29"/>
        <v>0.68528747305109716</v>
      </c>
      <c r="N236" s="7">
        <f t="shared" si="30"/>
        <v>-0.37791686006845254</v>
      </c>
      <c r="T236" s="7">
        <f t="shared" si="31"/>
        <v>1</v>
      </c>
      <c r="U236" s="33">
        <f t="shared" si="32"/>
        <v>1</v>
      </c>
      <c r="V236" s="33">
        <f t="shared" si="33"/>
        <v>0</v>
      </c>
      <c r="W236" s="33">
        <f t="shared" si="34"/>
        <v>0</v>
      </c>
      <c r="X236" s="33">
        <f t="shared" si="35"/>
        <v>0</v>
      </c>
    </row>
    <row r="237" spans="1:24" x14ac:dyDescent="0.35">
      <c r="A237">
        <v>14154</v>
      </c>
      <c r="B237">
        <v>2.95</v>
      </c>
      <c r="C237">
        <v>6</v>
      </c>
      <c r="D237">
        <v>1</v>
      </c>
      <c r="E237">
        <v>13</v>
      </c>
      <c r="F237">
        <v>1.890410959</v>
      </c>
      <c r="G237">
        <v>0</v>
      </c>
      <c r="H237" s="46"/>
      <c r="K237" s="7">
        <f t="shared" si="27"/>
        <v>-1.1730602610914382</v>
      </c>
      <c r="L237" s="7">
        <f t="shared" si="28"/>
        <v>0.30941858923359888</v>
      </c>
      <c r="M237" s="7">
        <f t="shared" si="29"/>
        <v>0.23630227322089664</v>
      </c>
      <c r="N237" s="7">
        <f t="shared" si="30"/>
        <v>-0.26958321368106797</v>
      </c>
      <c r="T237" s="7">
        <f t="shared" si="31"/>
        <v>0</v>
      </c>
      <c r="U237" s="33">
        <f t="shared" si="32"/>
        <v>0</v>
      </c>
      <c r="V237" s="33">
        <f t="shared" si="33"/>
        <v>1</v>
      </c>
      <c r="W237" s="33">
        <f t="shared" si="34"/>
        <v>0</v>
      </c>
      <c r="X237" s="33">
        <f t="shared" si="35"/>
        <v>0</v>
      </c>
    </row>
    <row r="238" spans="1:24" x14ac:dyDescent="0.35">
      <c r="A238">
        <v>14210</v>
      </c>
      <c r="B238">
        <v>14.75</v>
      </c>
      <c r="C238">
        <v>30</v>
      </c>
      <c r="D238">
        <v>5</v>
      </c>
      <c r="E238">
        <v>26</v>
      </c>
      <c r="F238">
        <v>0.52602739700000001</v>
      </c>
      <c r="G238">
        <v>1</v>
      </c>
      <c r="H238" s="46"/>
      <c r="K238" s="7">
        <f t="shared" si="27"/>
        <v>0.82380643216766336</v>
      </c>
      <c r="L238" s="7">
        <f t="shared" si="28"/>
        <v>2.2791588105925289</v>
      </c>
      <c r="M238" s="7">
        <f t="shared" si="29"/>
        <v>0.69504374208112707</v>
      </c>
      <c r="N238" s="7">
        <f t="shared" si="30"/>
        <v>-0.36378049715164723</v>
      </c>
      <c r="T238" s="7">
        <f t="shared" si="31"/>
        <v>1</v>
      </c>
      <c r="U238" s="33">
        <f t="shared" si="32"/>
        <v>1</v>
      </c>
      <c r="V238" s="33">
        <f t="shared" si="33"/>
        <v>0</v>
      </c>
      <c r="W238" s="33">
        <f t="shared" si="34"/>
        <v>0</v>
      </c>
      <c r="X238" s="33">
        <f t="shared" si="35"/>
        <v>0</v>
      </c>
    </row>
    <row r="239" spans="1:24" x14ac:dyDescent="0.35">
      <c r="A239">
        <v>14257</v>
      </c>
      <c r="B239">
        <v>2.95</v>
      </c>
      <c r="C239">
        <v>6</v>
      </c>
      <c r="D239">
        <v>1</v>
      </c>
      <c r="E239">
        <v>8</v>
      </c>
      <c r="F239">
        <v>0.323287671</v>
      </c>
      <c r="G239">
        <v>0</v>
      </c>
      <c r="H239" s="46"/>
      <c r="K239" s="7">
        <f t="shared" si="27"/>
        <v>-0.3426137999779858</v>
      </c>
      <c r="L239" s="7">
        <f t="shared" si="28"/>
        <v>0.7099123267813805</v>
      </c>
      <c r="M239" s="7">
        <f t="shared" si="29"/>
        <v>0.41517469384975419</v>
      </c>
      <c r="N239" s="7">
        <f t="shared" si="30"/>
        <v>-0.53644209831209011</v>
      </c>
      <c r="T239" s="7">
        <f t="shared" si="31"/>
        <v>0</v>
      </c>
      <c r="U239" s="33">
        <f t="shared" si="32"/>
        <v>0</v>
      </c>
      <c r="V239" s="33">
        <f t="shared" si="33"/>
        <v>1</v>
      </c>
      <c r="W239" s="33">
        <f t="shared" si="34"/>
        <v>0</v>
      </c>
      <c r="X239" s="33">
        <f t="shared" si="35"/>
        <v>0</v>
      </c>
    </row>
    <row r="240" spans="1:24" x14ac:dyDescent="0.35">
      <c r="A240">
        <v>14656</v>
      </c>
      <c r="B240">
        <v>5.9</v>
      </c>
      <c r="C240">
        <v>6</v>
      </c>
      <c r="D240">
        <v>2</v>
      </c>
      <c r="E240">
        <v>14</v>
      </c>
      <c r="F240">
        <v>1.3917808220000001</v>
      </c>
      <c r="G240">
        <v>0</v>
      </c>
      <c r="H240" s="46"/>
      <c r="K240" s="7">
        <f t="shared" si="27"/>
        <v>-0.53018741198716746</v>
      </c>
      <c r="L240" s="7">
        <f t="shared" si="28"/>
        <v>0.58849466838754605</v>
      </c>
      <c r="M240" s="7">
        <f t="shared" si="29"/>
        <v>0.37047317822282461</v>
      </c>
      <c r="N240" s="7">
        <f t="shared" si="30"/>
        <v>-0.46278681834002328</v>
      </c>
      <c r="T240" s="7">
        <f t="shared" si="31"/>
        <v>0</v>
      </c>
      <c r="U240" s="33">
        <f t="shared" si="32"/>
        <v>0</v>
      </c>
      <c r="V240" s="33">
        <f t="shared" si="33"/>
        <v>1</v>
      </c>
      <c r="W240" s="33">
        <f t="shared" si="34"/>
        <v>0</v>
      </c>
      <c r="X240" s="33">
        <f t="shared" si="35"/>
        <v>0</v>
      </c>
    </row>
    <row r="241" spans="1:24" x14ac:dyDescent="0.35">
      <c r="A241">
        <v>15034</v>
      </c>
      <c r="B241">
        <v>11.8</v>
      </c>
      <c r="C241">
        <v>16</v>
      </c>
      <c r="D241">
        <v>4</v>
      </c>
      <c r="E241">
        <v>30</v>
      </c>
      <c r="F241">
        <v>0.178082192</v>
      </c>
      <c r="G241">
        <v>1</v>
      </c>
      <c r="H241" s="46"/>
      <c r="K241" s="7">
        <f t="shared" si="27"/>
        <v>0.2918123813636152</v>
      </c>
      <c r="L241" s="7">
        <f t="shared" si="28"/>
        <v>1.3388518005243886</v>
      </c>
      <c r="M241" s="7">
        <f t="shared" si="29"/>
        <v>0.57243977588670125</v>
      </c>
      <c r="N241" s="7">
        <f t="shared" si="30"/>
        <v>-0.55784774404484705</v>
      </c>
      <c r="T241" s="7">
        <f t="shared" si="31"/>
        <v>1</v>
      </c>
      <c r="U241" s="33">
        <f t="shared" si="32"/>
        <v>1</v>
      </c>
      <c r="V241" s="33">
        <f t="shared" si="33"/>
        <v>0</v>
      </c>
      <c r="W241" s="33">
        <f t="shared" si="34"/>
        <v>0</v>
      </c>
      <c r="X241" s="33">
        <f t="shared" si="35"/>
        <v>0</v>
      </c>
    </row>
    <row r="242" spans="1:24" x14ac:dyDescent="0.35">
      <c r="A242">
        <v>15199</v>
      </c>
      <c r="B242">
        <v>8.85</v>
      </c>
      <c r="C242">
        <v>24</v>
      </c>
      <c r="D242">
        <v>3</v>
      </c>
      <c r="E242">
        <v>23</v>
      </c>
      <c r="F242">
        <v>1.449315068</v>
      </c>
      <c r="G242">
        <v>1</v>
      </c>
      <c r="H242" s="46"/>
      <c r="K242" s="7">
        <f t="shared" si="27"/>
        <v>-0.40248538363396869</v>
      </c>
      <c r="L242" s="7">
        <f t="shared" si="28"/>
        <v>0.66865611217721921</v>
      </c>
      <c r="M242" s="7">
        <f t="shared" si="29"/>
        <v>0.40071534649807145</v>
      </c>
      <c r="N242" s="7">
        <f t="shared" si="30"/>
        <v>-0.91450396285189373</v>
      </c>
      <c r="T242" s="7">
        <f t="shared" si="31"/>
        <v>0</v>
      </c>
      <c r="U242" s="33">
        <f t="shared" si="32"/>
        <v>0</v>
      </c>
      <c r="V242" s="33">
        <f t="shared" si="33"/>
        <v>0</v>
      </c>
      <c r="W242" s="33">
        <f t="shared" si="34"/>
        <v>0</v>
      </c>
      <c r="X242" s="33">
        <f t="shared" si="35"/>
        <v>1</v>
      </c>
    </row>
    <row r="243" spans="1:24" x14ac:dyDescent="0.35">
      <c r="A243">
        <v>15252</v>
      </c>
      <c r="B243">
        <v>2.5499999999999998</v>
      </c>
      <c r="C243">
        <v>32</v>
      </c>
      <c r="D243">
        <v>1</v>
      </c>
      <c r="E243">
        <v>7</v>
      </c>
      <c r="F243">
        <v>1.660273973</v>
      </c>
      <c r="G243">
        <v>0</v>
      </c>
      <c r="H243" s="46"/>
      <c r="K243" s="7">
        <f t="shared" si="27"/>
        <v>-0.84742304004347424</v>
      </c>
      <c r="L243" s="7">
        <f t="shared" si="28"/>
        <v>0.42851778350501812</v>
      </c>
      <c r="M243" s="7">
        <f t="shared" si="29"/>
        <v>0.29997371293033881</v>
      </c>
      <c r="N243" s="7">
        <f t="shared" si="30"/>
        <v>-0.35663739168716818</v>
      </c>
      <c r="T243" s="7">
        <f t="shared" si="31"/>
        <v>0</v>
      </c>
      <c r="U243" s="33">
        <f t="shared" si="32"/>
        <v>0</v>
      </c>
      <c r="V243" s="33">
        <f t="shared" si="33"/>
        <v>1</v>
      </c>
      <c r="W243" s="33">
        <f t="shared" si="34"/>
        <v>0</v>
      </c>
      <c r="X243" s="33">
        <f t="shared" si="35"/>
        <v>0</v>
      </c>
    </row>
    <row r="244" spans="1:24" x14ac:dyDescent="0.35">
      <c r="A244">
        <v>16882</v>
      </c>
      <c r="B244">
        <v>2.95</v>
      </c>
      <c r="C244">
        <v>4</v>
      </c>
      <c r="D244">
        <v>1</v>
      </c>
      <c r="E244">
        <v>14</v>
      </c>
      <c r="F244">
        <v>0.64109589</v>
      </c>
      <c r="G244">
        <v>0</v>
      </c>
      <c r="H244" s="46"/>
      <c r="K244" s="7">
        <f t="shared" si="27"/>
        <v>-0.71702356064686412</v>
      </c>
      <c r="L244" s="7">
        <f t="shared" si="28"/>
        <v>0.48820320278627066</v>
      </c>
      <c r="M244" s="7">
        <f t="shared" si="29"/>
        <v>0.32804875158999663</v>
      </c>
      <c r="N244" s="7">
        <f t="shared" si="30"/>
        <v>-0.39756948809957254</v>
      </c>
      <c r="T244" s="7">
        <f t="shared" si="31"/>
        <v>0</v>
      </c>
      <c r="U244" s="33">
        <f t="shared" si="32"/>
        <v>0</v>
      </c>
      <c r="V244" s="33">
        <f t="shared" si="33"/>
        <v>1</v>
      </c>
      <c r="W244" s="33">
        <f t="shared" si="34"/>
        <v>0</v>
      </c>
      <c r="X244" s="33">
        <f t="shared" si="35"/>
        <v>0</v>
      </c>
    </row>
    <row r="245" spans="1:24" x14ac:dyDescent="0.35">
      <c r="A245">
        <v>18145</v>
      </c>
      <c r="B245">
        <v>5.5</v>
      </c>
      <c r="C245">
        <v>44</v>
      </c>
      <c r="D245">
        <v>2</v>
      </c>
      <c r="E245">
        <v>8</v>
      </c>
      <c r="F245">
        <v>1.989041096</v>
      </c>
      <c r="G245">
        <v>0</v>
      </c>
      <c r="H245" s="46"/>
      <c r="K245" s="7">
        <f t="shared" si="27"/>
        <v>-0.51431550082123256</v>
      </c>
      <c r="L245" s="7">
        <f t="shared" si="28"/>
        <v>0.59790972329271319</v>
      </c>
      <c r="M245" s="7">
        <f t="shared" si="29"/>
        <v>0.37418241755274995</v>
      </c>
      <c r="N245" s="7">
        <f t="shared" si="30"/>
        <v>-0.46869635218925865</v>
      </c>
      <c r="T245" s="7">
        <f t="shared" si="31"/>
        <v>0</v>
      </c>
      <c r="U245" s="33">
        <f t="shared" si="32"/>
        <v>0</v>
      </c>
      <c r="V245" s="33">
        <f t="shared" si="33"/>
        <v>1</v>
      </c>
      <c r="W245" s="33">
        <f t="shared" si="34"/>
        <v>0</v>
      </c>
      <c r="X245" s="33">
        <f t="shared" si="35"/>
        <v>0</v>
      </c>
    </row>
    <row r="246" spans="1:24" ht="18" customHeight="1" x14ac:dyDescent="0.35">
      <c r="A246">
        <v>13015</v>
      </c>
      <c r="B246">
        <v>2.95</v>
      </c>
      <c r="C246">
        <v>6</v>
      </c>
      <c r="D246">
        <v>1</v>
      </c>
      <c r="E246">
        <v>15</v>
      </c>
      <c r="F246">
        <v>1.6383561639999999</v>
      </c>
      <c r="G246">
        <v>0</v>
      </c>
      <c r="H246" s="46" t="s">
        <v>7</v>
      </c>
      <c r="K246" s="7">
        <f t="shared" si="27"/>
        <v>-1.1533303083099771</v>
      </c>
      <c r="L246" s="7">
        <f t="shared" si="28"/>
        <v>0.31558402526896939</v>
      </c>
      <c r="M246" s="7">
        <f t="shared" si="29"/>
        <v>0.23988131446370264</v>
      </c>
      <c r="N246" s="7">
        <f t="shared" si="30"/>
        <v>-0.27428069271493394</v>
      </c>
      <c r="T246" s="7">
        <f t="shared" si="31"/>
        <v>0</v>
      </c>
      <c r="U246" s="33">
        <f t="shared" si="32"/>
        <v>0</v>
      </c>
      <c r="V246" s="33">
        <f t="shared" si="33"/>
        <v>1</v>
      </c>
      <c r="W246" s="33">
        <f t="shared" si="34"/>
        <v>0</v>
      </c>
      <c r="X246" s="33">
        <f t="shared" si="35"/>
        <v>0</v>
      </c>
    </row>
    <row r="247" spans="1:24" x14ac:dyDescent="0.35">
      <c r="A247">
        <v>14861</v>
      </c>
      <c r="B247">
        <v>5.9</v>
      </c>
      <c r="C247">
        <v>12</v>
      </c>
      <c r="D247">
        <v>2</v>
      </c>
      <c r="E247">
        <v>24</v>
      </c>
      <c r="F247">
        <v>1.1123287669999999</v>
      </c>
      <c r="G247">
        <v>0</v>
      </c>
      <c r="H247" s="46"/>
      <c r="K247" s="7">
        <f t="shared" si="27"/>
        <v>-0.81349345593372235</v>
      </c>
      <c r="L247" s="7">
        <f t="shared" si="28"/>
        <v>0.44330668558955399</v>
      </c>
      <c r="M247" s="7">
        <f t="shared" si="29"/>
        <v>0.30714656144509889</v>
      </c>
      <c r="N247" s="7">
        <f t="shared" si="30"/>
        <v>-0.36693679053582023</v>
      </c>
      <c r="T247" s="7">
        <f t="shared" si="31"/>
        <v>0</v>
      </c>
      <c r="U247" s="33">
        <f t="shared" si="32"/>
        <v>0</v>
      </c>
      <c r="V247" s="33">
        <f t="shared" si="33"/>
        <v>1</v>
      </c>
      <c r="W247" s="33">
        <f t="shared" si="34"/>
        <v>0</v>
      </c>
      <c r="X247" s="33">
        <f t="shared" si="35"/>
        <v>0</v>
      </c>
    </row>
    <row r="248" spans="1:24" x14ac:dyDescent="0.35">
      <c r="A248">
        <v>15508</v>
      </c>
      <c r="B248">
        <v>5.9</v>
      </c>
      <c r="C248">
        <v>6</v>
      </c>
      <c r="D248">
        <v>2</v>
      </c>
      <c r="E248">
        <v>28</v>
      </c>
      <c r="F248">
        <v>0.60273972600000003</v>
      </c>
      <c r="G248">
        <v>0</v>
      </c>
      <c r="H248" s="46"/>
      <c r="K248" s="7">
        <f t="shared" si="27"/>
        <v>-0.78259968635322563</v>
      </c>
      <c r="L248" s="7">
        <f t="shared" si="28"/>
        <v>0.45721584715044972</v>
      </c>
      <c r="M248" s="7">
        <f t="shared" si="29"/>
        <v>0.31375986477536888</v>
      </c>
      <c r="N248" s="7">
        <f t="shared" si="30"/>
        <v>-0.37652766116207192</v>
      </c>
      <c r="T248" s="7">
        <f t="shared" si="31"/>
        <v>0</v>
      </c>
      <c r="U248" s="33">
        <f t="shared" si="32"/>
        <v>0</v>
      </c>
      <c r="V248" s="33">
        <f t="shared" si="33"/>
        <v>1</v>
      </c>
      <c r="W248" s="33">
        <f t="shared" si="34"/>
        <v>0</v>
      </c>
      <c r="X248" s="33">
        <f t="shared" si="35"/>
        <v>0</v>
      </c>
    </row>
    <row r="249" spans="1:24" x14ac:dyDescent="0.35">
      <c r="A249">
        <v>16038</v>
      </c>
      <c r="B249">
        <v>2.95</v>
      </c>
      <c r="C249">
        <v>12</v>
      </c>
      <c r="D249">
        <v>1</v>
      </c>
      <c r="E249">
        <v>22</v>
      </c>
      <c r="F249">
        <v>0.536986301</v>
      </c>
      <c r="G249">
        <v>0</v>
      </c>
      <c r="H249" s="46"/>
      <c r="K249" s="7">
        <f t="shared" si="27"/>
        <v>-0.98575765529893999</v>
      </c>
      <c r="L249" s="7">
        <f t="shared" si="28"/>
        <v>0.37315639588529242</v>
      </c>
      <c r="M249" s="7">
        <f t="shared" si="29"/>
        <v>0.27175083406629258</v>
      </c>
      <c r="N249" s="7">
        <f t="shared" si="30"/>
        <v>-0.31711202844540154</v>
      </c>
      <c r="T249" s="7">
        <f t="shared" si="31"/>
        <v>0</v>
      </c>
      <c r="U249" s="33">
        <f t="shared" si="32"/>
        <v>0</v>
      </c>
      <c r="V249" s="33">
        <f t="shared" si="33"/>
        <v>1</v>
      </c>
      <c r="W249" s="33">
        <f t="shared" si="34"/>
        <v>0</v>
      </c>
      <c r="X249" s="33">
        <f t="shared" si="35"/>
        <v>0</v>
      </c>
    </row>
    <row r="250" spans="1:24" x14ac:dyDescent="0.35">
      <c r="A250">
        <v>17049</v>
      </c>
      <c r="B250">
        <v>2.95</v>
      </c>
      <c r="C250">
        <v>24</v>
      </c>
      <c r="D250">
        <v>1</v>
      </c>
      <c r="E250">
        <v>9</v>
      </c>
      <c r="F250">
        <v>0.73972602700000001</v>
      </c>
      <c r="G250">
        <v>0</v>
      </c>
      <c r="H250" s="46"/>
      <c r="K250" s="7">
        <f t="shared" si="27"/>
        <v>-0.51766899268710143</v>
      </c>
      <c r="L250" s="7">
        <f t="shared" si="28"/>
        <v>0.59590799616288714</v>
      </c>
      <c r="M250" s="7">
        <f t="shared" si="29"/>
        <v>0.37339746250764788</v>
      </c>
      <c r="N250" s="7">
        <f t="shared" si="30"/>
        <v>-0.46744285085151116</v>
      </c>
      <c r="T250" s="7">
        <f t="shared" si="31"/>
        <v>0</v>
      </c>
      <c r="U250" s="33">
        <f t="shared" si="32"/>
        <v>0</v>
      </c>
      <c r="V250" s="33">
        <f t="shared" si="33"/>
        <v>1</v>
      </c>
      <c r="W250" s="33">
        <f t="shared" si="34"/>
        <v>0</v>
      </c>
      <c r="X250" s="33">
        <f t="shared" si="35"/>
        <v>0</v>
      </c>
    </row>
    <row r="251" spans="1:24" x14ac:dyDescent="0.35">
      <c r="A251">
        <v>17263</v>
      </c>
      <c r="B251">
        <v>2.95</v>
      </c>
      <c r="C251">
        <v>2</v>
      </c>
      <c r="D251">
        <v>1</v>
      </c>
      <c r="E251">
        <v>15</v>
      </c>
      <c r="F251">
        <v>0.55616438400000001</v>
      </c>
      <c r="G251">
        <v>0</v>
      </c>
      <c r="H251" s="46"/>
      <c r="K251" s="7">
        <f t="shared" si="27"/>
        <v>-0.72719985394180742</v>
      </c>
      <c r="L251" s="7">
        <f t="shared" si="28"/>
        <v>0.48326029669419573</v>
      </c>
      <c r="M251" s="7">
        <f t="shared" si="29"/>
        <v>0.32580950071356873</v>
      </c>
      <c r="N251" s="7">
        <f t="shared" si="30"/>
        <v>-0.39424256811411174</v>
      </c>
      <c r="T251" s="7">
        <f t="shared" si="31"/>
        <v>0</v>
      </c>
      <c r="U251" s="33">
        <f t="shared" si="32"/>
        <v>0</v>
      </c>
      <c r="V251" s="33">
        <f t="shared" si="33"/>
        <v>1</v>
      </c>
      <c r="W251" s="33">
        <f t="shared" si="34"/>
        <v>0</v>
      </c>
      <c r="X251" s="33">
        <f t="shared" si="35"/>
        <v>0</v>
      </c>
    </row>
    <row r="252" spans="1:24" x14ac:dyDescent="0.35">
      <c r="A252">
        <v>17377</v>
      </c>
      <c r="B252">
        <v>135.69999999999999</v>
      </c>
      <c r="C252">
        <v>197</v>
      </c>
      <c r="D252">
        <v>46</v>
      </c>
      <c r="E252">
        <v>31</v>
      </c>
      <c r="F252">
        <v>1.6794520550000001</v>
      </c>
      <c r="G252">
        <v>1</v>
      </c>
      <c r="H252" s="46"/>
      <c r="K252" s="7">
        <f t="shared" si="27"/>
        <v>20.295099886380132</v>
      </c>
      <c r="L252" s="7">
        <f t="shared" si="28"/>
        <v>651703255.30015242</v>
      </c>
      <c r="M252" s="7">
        <f t="shared" si="29"/>
        <v>0.99999999846555931</v>
      </c>
      <c r="N252" s="7">
        <f t="shared" si="30"/>
        <v>-1.5344406868016151E-9</v>
      </c>
      <c r="T252" s="7">
        <f t="shared" si="31"/>
        <v>1</v>
      </c>
      <c r="U252" s="33">
        <f t="shared" si="32"/>
        <v>1</v>
      </c>
      <c r="V252" s="33">
        <f t="shared" si="33"/>
        <v>0</v>
      </c>
      <c r="W252" s="33">
        <f t="shared" si="34"/>
        <v>0</v>
      </c>
      <c r="X252" s="33">
        <f t="shared" si="35"/>
        <v>0</v>
      </c>
    </row>
    <row r="253" spans="1:24" x14ac:dyDescent="0.35">
      <c r="A253">
        <v>13643</v>
      </c>
      <c r="B253">
        <v>8.85</v>
      </c>
      <c r="C253">
        <v>42</v>
      </c>
      <c r="D253">
        <v>3</v>
      </c>
      <c r="E253">
        <v>8</v>
      </c>
      <c r="F253">
        <v>1.989041096</v>
      </c>
      <c r="G253">
        <v>1</v>
      </c>
      <c r="H253" s="46"/>
      <c r="K253" s="7">
        <f t="shared" si="27"/>
        <v>2.2627280983934406E-2</v>
      </c>
      <c r="L253" s="7">
        <f t="shared" si="28"/>
        <v>1.0228852197164151</v>
      </c>
      <c r="M253" s="7">
        <f t="shared" si="29"/>
        <v>0.50565657890357796</v>
      </c>
      <c r="N253" s="7">
        <f t="shared" si="30"/>
        <v>-0.68189753793331498</v>
      </c>
      <c r="T253" s="7">
        <f t="shared" si="31"/>
        <v>1</v>
      </c>
      <c r="U253" s="33">
        <f t="shared" si="32"/>
        <v>1</v>
      </c>
      <c r="V253" s="33">
        <f t="shared" si="33"/>
        <v>0</v>
      </c>
      <c r="W253" s="33">
        <f t="shared" si="34"/>
        <v>0</v>
      </c>
      <c r="X253" s="33">
        <f t="shared" si="35"/>
        <v>0</v>
      </c>
    </row>
    <row r="254" spans="1:24" x14ac:dyDescent="0.35">
      <c r="A254">
        <v>16533</v>
      </c>
      <c r="B254">
        <v>5.9</v>
      </c>
      <c r="C254">
        <v>6</v>
      </c>
      <c r="D254">
        <v>2</v>
      </c>
      <c r="E254">
        <v>16</v>
      </c>
      <c r="F254">
        <v>0.13424657500000001</v>
      </c>
      <c r="G254">
        <v>0</v>
      </c>
      <c r="H254" s="46"/>
      <c r="K254" s="7">
        <f t="shared" si="27"/>
        <v>-0.10786882745559467</v>
      </c>
      <c r="L254" s="7">
        <f t="shared" si="28"/>
        <v>0.89774534824892105</v>
      </c>
      <c r="M254" s="7">
        <f t="shared" si="29"/>
        <v>0.47305891123763499</v>
      </c>
      <c r="N254" s="7">
        <f t="shared" si="30"/>
        <v>-0.64066652271896651</v>
      </c>
      <c r="T254" s="7">
        <f t="shared" si="31"/>
        <v>0</v>
      </c>
      <c r="U254" s="33">
        <f t="shared" si="32"/>
        <v>0</v>
      </c>
      <c r="V254" s="33">
        <f t="shared" si="33"/>
        <v>1</v>
      </c>
      <c r="W254" s="33">
        <f t="shared" si="34"/>
        <v>0</v>
      </c>
      <c r="X254" s="33">
        <f t="shared" si="35"/>
        <v>0</v>
      </c>
    </row>
    <row r="255" spans="1:24" x14ac:dyDescent="0.35">
      <c r="A255">
        <v>16558</v>
      </c>
      <c r="B255">
        <v>5.9</v>
      </c>
      <c r="C255">
        <v>18</v>
      </c>
      <c r="D255">
        <v>2</v>
      </c>
      <c r="E255">
        <v>26</v>
      </c>
      <c r="F255">
        <v>1.693150685</v>
      </c>
      <c r="G255">
        <v>0</v>
      </c>
      <c r="H255" s="46"/>
      <c r="K255" s="7">
        <f t="shared" si="27"/>
        <v>-1.116482835967628</v>
      </c>
      <c r="L255" s="7">
        <f t="shared" si="28"/>
        <v>0.32742939466204352</v>
      </c>
      <c r="M255" s="7">
        <f t="shared" si="29"/>
        <v>0.24666426401187636</v>
      </c>
      <c r="N255" s="7">
        <f t="shared" si="30"/>
        <v>-0.28324428602423529</v>
      </c>
      <c r="T255" s="7">
        <f t="shared" si="31"/>
        <v>0</v>
      </c>
      <c r="U255" s="33">
        <f t="shared" si="32"/>
        <v>0</v>
      </c>
      <c r="V255" s="33">
        <f t="shared" si="33"/>
        <v>1</v>
      </c>
      <c r="W255" s="33">
        <f t="shared" si="34"/>
        <v>0</v>
      </c>
      <c r="X255" s="33">
        <f t="shared" si="35"/>
        <v>0</v>
      </c>
    </row>
    <row r="256" spans="1:24" x14ac:dyDescent="0.35">
      <c r="A256">
        <v>16942</v>
      </c>
      <c r="B256">
        <v>8.85</v>
      </c>
      <c r="C256">
        <v>7</v>
      </c>
      <c r="D256">
        <v>3</v>
      </c>
      <c r="E256">
        <v>26</v>
      </c>
      <c r="F256">
        <v>0.60821917800000003</v>
      </c>
      <c r="G256">
        <v>1</v>
      </c>
      <c r="H256" s="46"/>
      <c r="K256" s="7">
        <f t="shared" si="27"/>
        <v>-0.21798912004724955</v>
      </c>
      <c r="L256" s="7">
        <f t="shared" si="28"/>
        <v>0.80413419056096413</v>
      </c>
      <c r="M256" s="7">
        <f t="shared" si="29"/>
        <v>0.44571750525438053</v>
      </c>
      <c r="N256" s="7">
        <f t="shared" si="30"/>
        <v>-0.80806992393287458</v>
      </c>
      <c r="T256" s="7">
        <f t="shared" si="31"/>
        <v>0</v>
      </c>
      <c r="U256" s="33">
        <f t="shared" si="32"/>
        <v>0</v>
      </c>
      <c r="V256" s="33">
        <f t="shared" si="33"/>
        <v>0</v>
      </c>
      <c r="W256" s="33">
        <f t="shared" si="34"/>
        <v>0</v>
      </c>
      <c r="X256" s="33">
        <f t="shared" si="35"/>
        <v>1</v>
      </c>
    </row>
    <row r="257" spans="1:24" x14ac:dyDescent="0.35">
      <c r="A257">
        <v>17531</v>
      </c>
      <c r="B257">
        <v>5.9</v>
      </c>
      <c r="C257">
        <v>18</v>
      </c>
      <c r="D257">
        <v>2</v>
      </c>
      <c r="E257">
        <v>30</v>
      </c>
      <c r="F257">
        <v>1.4301369859999999</v>
      </c>
      <c r="G257">
        <v>0</v>
      </c>
      <c r="H257" s="46"/>
      <c r="K257" s="7">
        <f t="shared" si="27"/>
        <v>-1.1735564445259503</v>
      </c>
      <c r="L257" s="7">
        <f t="shared" si="28"/>
        <v>0.30926509893811116</v>
      </c>
      <c r="M257" s="7">
        <f t="shared" si="29"/>
        <v>0.23621274193358002</v>
      </c>
      <c r="N257" s="7">
        <f t="shared" si="30"/>
        <v>-0.26946598662049798</v>
      </c>
      <c r="T257" s="7">
        <f t="shared" si="31"/>
        <v>0</v>
      </c>
      <c r="U257" s="33">
        <f t="shared" si="32"/>
        <v>0</v>
      </c>
      <c r="V257" s="33">
        <f t="shared" si="33"/>
        <v>1</v>
      </c>
      <c r="W257" s="33">
        <f t="shared" si="34"/>
        <v>0</v>
      </c>
      <c r="X257" s="33">
        <f t="shared" si="35"/>
        <v>0</v>
      </c>
    </row>
    <row r="258" spans="1:24" x14ac:dyDescent="0.35">
      <c r="A258">
        <v>18128</v>
      </c>
      <c r="B258">
        <v>2.95</v>
      </c>
      <c r="C258">
        <v>4</v>
      </c>
      <c r="D258">
        <v>1</v>
      </c>
      <c r="E258">
        <v>20</v>
      </c>
      <c r="F258">
        <v>1.4575342469999999</v>
      </c>
      <c r="G258">
        <v>0</v>
      </c>
      <c r="H258" s="46"/>
      <c r="K258" s="7">
        <f t="shared" si="27"/>
        <v>-1.2874954869654385</v>
      </c>
      <c r="L258" s="7">
        <f t="shared" si="28"/>
        <v>0.27596106640499313</v>
      </c>
      <c r="M258" s="7">
        <f t="shared" si="29"/>
        <v>0.21627702730970508</v>
      </c>
      <c r="N258" s="7">
        <f t="shared" si="30"/>
        <v>-0.24369967223529862</v>
      </c>
      <c r="T258" s="7">
        <f t="shared" si="31"/>
        <v>0</v>
      </c>
      <c r="U258" s="33">
        <f t="shared" si="32"/>
        <v>0</v>
      </c>
      <c r="V258" s="33">
        <f t="shared" si="33"/>
        <v>1</v>
      </c>
      <c r="W258" s="33">
        <f t="shared" si="34"/>
        <v>0</v>
      </c>
      <c r="X258" s="33">
        <f t="shared" si="35"/>
        <v>0</v>
      </c>
    </row>
    <row r="259" spans="1:24" x14ac:dyDescent="0.35">
      <c r="A259">
        <v>15050</v>
      </c>
      <c r="B259">
        <v>5.0999999999999996</v>
      </c>
      <c r="C259">
        <v>64</v>
      </c>
      <c r="D259">
        <v>2</v>
      </c>
      <c r="E259">
        <v>29</v>
      </c>
      <c r="F259">
        <v>0.180821918</v>
      </c>
      <c r="G259">
        <v>0</v>
      </c>
      <c r="H259" s="46"/>
      <c r="K259" s="7">
        <f t="shared" ref="K259:K322" si="36">$J$18+$J$19*B259+$J$20*C259+$J$21*D259+$J$22*E259+$J$23*F259</f>
        <v>-0.6636671834175244</v>
      </c>
      <c r="L259" s="7">
        <f t="shared" ref="L259:L322" si="37">EXP(K259)</f>
        <v>0.51495941697304715</v>
      </c>
      <c r="M259" s="7">
        <f t="shared" ref="M259:M322" si="38">L259/(1+L259)</f>
        <v>0.33991631142302003</v>
      </c>
      <c r="N259" s="7">
        <f t="shared" ref="N259:N322" si="39">G259*LN(M259)+(1-G259)*LN(1-M259)</f>
        <v>-0.41538865112600509</v>
      </c>
      <c r="T259" s="7">
        <f t="shared" ref="T259:T322" si="40">ROUND(M259,0)</f>
        <v>0</v>
      </c>
      <c r="U259" s="33">
        <f t="shared" ref="U259:U322" si="41">IF(AND(G259=1,T259=1),1,0)</f>
        <v>0</v>
      </c>
      <c r="V259" s="33">
        <f t="shared" ref="V259:V322" si="42">IF(AND(G259=0,T259=0),1,0)</f>
        <v>1</v>
      </c>
      <c r="W259" s="33">
        <f t="shared" ref="W259:W322" si="43">IF(AND(G259=0,T259=1),1,0)</f>
        <v>0</v>
      </c>
      <c r="X259" s="33">
        <f t="shared" ref="X259:X322" si="44">IF(AND(G259=1,T259=0),1,0)</f>
        <v>0</v>
      </c>
    </row>
    <row r="260" spans="1:24" x14ac:dyDescent="0.35">
      <c r="A260">
        <v>15276</v>
      </c>
      <c r="B260">
        <v>2.95</v>
      </c>
      <c r="C260">
        <v>1</v>
      </c>
      <c r="D260">
        <v>1</v>
      </c>
      <c r="E260">
        <v>1</v>
      </c>
      <c r="F260">
        <v>1.175342466</v>
      </c>
      <c r="G260">
        <v>0</v>
      </c>
      <c r="H260" s="46"/>
      <c r="K260" s="7">
        <f t="shared" si="36"/>
        <v>-0.40856867754540704</v>
      </c>
      <c r="L260" s="7">
        <f t="shared" si="37"/>
        <v>0.66460082777060603</v>
      </c>
      <c r="M260" s="7">
        <f t="shared" si="38"/>
        <v>0.39925537503228542</v>
      </c>
      <c r="N260" s="7">
        <f t="shared" si="39"/>
        <v>-0.50958535160872354</v>
      </c>
      <c r="T260" s="7">
        <f t="shared" si="40"/>
        <v>0</v>
      </c>
      <c r="U260" s="33">
        <f t="shared" si="41"/>
        <v>0</v>
      </c>
      <c r="V260" s="33">
        <f t="shared" si="42"/>
        <v>1</v>
      </c>
      <c r="W260" s="33">
        <f t="shared" si="43"/>
        <v>0</v>
      </c>
      <c r="X260" s="33">
        <f t="shared" si="44"/>
        <v>0</v>
      </c>
    </row>
    <row r="261" spans="1:24" x14ac:dyDescent="0.35">
      <c r="A261">
        <v>16932</v>
      </c>
      <c r="B261">
        <v>20.65</v>
      </c>
      <c r="C261">
        <v>16</v>
      </c>
      <c r="D261">
        <v>7</v>
      </c>
      <c r="E261">
        <v>17</v>
      </c>
      <c r="F261">
        <v>0.13150684900000001</v>
      </c>
      <c r="G261">
        <v>1</v>
      </c>
      <c r="H261" s="46"/>
      <c r="K261" s="7">
        <f t="shared" si="36"/>
        <v>2.2896644601383729</v>
      </c>
      <c r="L261" s="7">
        <f t="shared" si="37"/>
        <v>9.8716248017826942</v>
      </c>
      <c r="M261" s="7">
        <f t="shared" si="38"/>
        <v>0.90801742901980731</v>
      </c>
      <c r="N261" s="7">
        <f t="shared" si="39"/>
        <v>-9.6491705609329639E-2</v>
      </c>
      <c r="T261" s="7">
        <f t="shared" si="40"/>
        <v>1</v>
      </c>
      <c r="U261" s="33">
        <f t="shared" si="41"/>
        <v>1</v>
      </c>
      <c r="V261" s="33">
        <f t="shared" si="42"/>
        <v>0</v>
      </c>
      <c r="W261" s="33">
        <f t="shared" si="43"/>
        <v>0</v>
      </c>
      <c r="X261" s="33">
        <f t="shared" si="44"/>
        <v>0</v>
      </c>
    </row>
    <row r="262" spans="1:24" x14ac:dyDescent="0.35">
      <c r="A262">
        <v>18123</v>
      </c>
      <c r="B262">
        <v>5.9</v>
      </c>
      <c r="C262">
        <v>2</v>
      </c>
      <c r="D262">
        <v>2</v>
      </c>
      <c r="E262">
        <v>14</v>
      </c>
      <c r="F262">
        <v>1.3917808220000001</v>
      </c>
      <c r="G262">
        <v>0</v>
      </c>
      <c r="H262" s="46"/>
      <c r="K262" s="7">
        <f t="shared" si="36"/>
        <v>-0.53736079802549241</v>
      </c>
      <c r="L262" s="7">
        <f t="shared" si="37"/>
        <v>0.58428827403249306</v>
      </c>
      <c r="M262" s="7">
        <f t="shared" si="38"/>
        <v>0.36880174120414499</v>
      </c>
      <c r="N262" s="7">
        <f t="shared" si="39"/>
        <v>-0.46013526801597732</v>
      </c>
      <c r="T262" s="7">
        <f t="shared" si="40"/>
        <v>0</v>
      </c>
      <c r="U262" s="33">
        <f t="shared" si="41"/>
        <v>0</v>
      </c>
      <c r="V262" s="33">
        <f t="shared" si="42"/>
        <v>1</v>
      </c>
      <c r="W262" s="33">
        <f t="shared" si="43"/>
        <v>0</v>
      </c>
      <c r="X262" s="33">
        <f t="shared" si="44"/>
        <v>0</v>
      </c>
    </row>
    <row r="263" spans="1:24" x14ac:dyDescent="0.35">
      <c r="A263">
        <v>13859</v>
      </c>
      <c r="B263">
        <v>2.95</v>
      </c>
      <c r="C263">
        <v>3</v>
      </c>
      <c r="D263">
        <v>1</v>
      </c>
      <c r="E263">
        <v>17</v>
      </c>
      <c r="F263">
        <v>0.87945205500000001</v>
      </c>
      <c r="G263">
        <v>0</v>
      </c>
      <c r="H263" s="46"/>
      <c r="K263" s="7">
        <f t="shared" si="36"/>
        <v>-0.93604062197600646</v>
      </c>
      <c r="L263" s="7">
        <f t="shared" si="37"/>
        <v>0.39217754454312104</v>
      </c>
      <c r="M263" s="7">
        <f t="shared" si="38"/>
        <v>0.28170081185429852</v>
      </c>
      <c r="N263" s="7">
        <f t="shared" si="39"/>
        <v>-0.33086910014606624</v>
      </c>
      <c r="T263" s="7">
        <f t="shared" si="40"/>
        <v>0</v>
      </c>
      <c r="U263" s="33">
        <f t="shared" si="41"/>
        <v>0</v>
      </c>
      <c r="V263" s="33">
        <f t="shared" si="42"/>
        <v>1</v>
      </c>
      <c r="W263" s="33">
        <f t="shared" si="43"/>
        <v>0</v>
      </c>
      <c r="X263" s="33">
        <f t="shared" si="44"/>
        <v>0</v>
      </c>
    </row>
    <row r="264" spans="1:24" x14ac:dyDescent="0.35">
      <c r="A264">
        <v>14451</v>
      </c>
      <c r="B264">
        <v>5.9</v>
      </c>
      <c r="C264">
        <v>5</v>
      </c>
      <c r="D264">
        <v>2</v>
      </c>
      <c r="E264">
        <v>29</v>
      </c>
      <c r="F264">
        <v>1.1808219179999999</v>
      </c>
      <c r="G264">
        <v>0</v>
      </c>
      <c r="H264" s="46"/>
      <c r="K264" s="7">
        <f t="shared" si="36"/>
        <v>-1.0564497960711241</v>
      </c>
      <c r="L264" s="7">
        <f t="shared" si="37"/>
        <v>0.34768798505065157</v>
      </c>
      <c r="M264" s="7">
        <f t="shared" si="38"/>
        <v>0.25798848762281135</v>
      </c>
      <c r="N264" s="7">
        <f t="shared" si="39"/>
        <v>-0.29839052060197979</v>
      </c>
      <c r="T264" s="7">
        <f t="shared" si="40"/>
        <v>0</v>
      </c>
      <c r="U264" s="33">
        <f t="shared" si="41"/>
        <v>0</v>
      </c>
      <c r="V264" s="33">
        <f t="shared" si="42"/>
        <v>1</v>
      </c>
      <c r="W264" s="33">
        <f t="shared" si="43"/>
        <v>0</v>
      </c>
      <c r="X264" s="33">
        <f t="shared" si="44"/>
        <v>0</v>
      </c>
    </row>
    <row r="265" spans="1:24" x14ac:dyDescent="0.35">
      <c r="A265">
        <v>14648</v>
      </c>
      <c r="B265">
        <v>20.25</v>
      </c>
      <c r="C265">
        <v>58</v>
      </c>
      <c r="D265">
        <v>7</v>
      </c>
      <c r="E265">
        <v>30</v>
      </c>
      <c r="F265">
        <v>1.5972602739999999</v>
      </c>
      <c r="G265">
        <v>1</v>
      </c>
      <c r="H265" s="46"/>
      <c r="K265" s="7">
        <f t="shared" si="36"/>
        <v>1.1936509541177052</v>
      </c>
      <c r="L265" s="7">
        <f t="shared" si="37"/>
        <v>3.2991041242564587</v>
      </c>
      <c r="M265" s="7">
        <f t="shared" si="38"/>
        <v>0.76739339846230104</v>
      </c>
      <c r="N265" s="7">
        <f t="shared" si="39"/>
        <v>-0.26475570367918067</v>
      </c>
      <c r="T265" s="7">
        <f t="shared" si="40"/>
        <v>1</v>
      </c>
      <c r="U265" s="33">
        <f t="shared" si="41"/>
        <v>1</v>
      </c>
      <c r="V265" s="33">
        <f t="shared" si="42"/>
        <v>0</v>
      </c>
      <c r="W265" s="33">
        <f t="shared" si="43"/>
        <v>0</v>
      </c>
      <c r="X265" s="33">
        <f t="shared" si="44"/>
        <v>0</v>
      </c>
    </row>
    <row r="266" spans="1:24" x14ac:dyDescent="0.35">
      <c r="A266">
        <v>14706</v>
      </c>
      <c r="B266">
        <v>2.95</v>
      </c>
      <c r="C266">
        <v>15</v>
      </c>
      <c r="D266">
        <v>1</v>
      </c>
      <c r="E266">
        <v>31</v>
      </c>
      <c r="F266">
        <v>1.6794520550000001</v>
      </c>
      <c r="G266">
        <v>0</v>
      </c>
      <c r="H266" s="46"/>
      <c r="K266" s="7">
        <f t="shared" si="36"/>
        <v>-1.8031763525156266</v>
      </c>
      <c r="L266" s="7">
        <f t="shared" si="37"/>
        <v>0.16477467366800433</v>
      </c>
      <c r="M266" s="7">
        <f t="shared" si="38"/>
        <v>0.1414648492906449</v>
      </c>
      <c r="N266" s="7">
        <f t="shared" si="39"/>
        <v>-0.15252765515041519</v>
      </c>
      <c r="T266" s="7">
        <f t="shared" si="40"/>
        <v>0</v>
      </c>
      <c r="U266" s="33">
        <f t="shared" si="41"/>
        <v>0</v>
      </c>
      <c r="V266" s="33">
        <f t="shared" si="42"/>
        <v>1</v>
      </c>
      <c r="W266" s="33">
        <f t="shared" si="43"/>
        <v>0</v>
      </c>
      <c r="X266" s="33">
        <f t="shared" si="44"/>
        <v>0</v>
      </c>
    </row>
    <row r="267" spans="1:24" x14ac:dyDescent="0.35">
      <c r="A267">
        <v>14852</v>
      </c>
      <c r="B267">
        <v>31.65</v>
      </c>
      <c r="C267">
        <v>150</v>
      </c>
      <c r="D267">
        <v>11</v>
      </c>
      <c r="E267">
        <v>23</v>
      </c>
      <c r="F267">
        <v>1.616438356</v>
      </c>
      <c r="G267">
        <v>1</v>
      </c>
      <c r="H267" s="46"/>
      <c r="K267" s="7">
        <f t="shared" si="36"/>
        <v>3.5136991999339644</v>
      </c>
      <c r="L267" s="7">
        <f t="shared" si="37"/>
        <v>33.572228750765021</v>
      </c>
      <c r="M267" s="7">
        <f t="shared" si="38"/>
        <v>0.97107504965302904</v>
      </c>
      <c r="N267" s="7">
        <f t="shared" si="39"/>
        <v>-2.9351522582837311E-2</v>
      </c>
      <c r="T267" s="7">
        <f t="shared" si="40"/>
        <v>1</v>
      </c>
      <c r="U267" s="33">
        <f t="shared" si="41"/>
        <v>1</v>
      </c>
      <c r="V267" s="33">
        <f t="shared" si="42"/>
        <v>0</v>
      </c>
      <c r="W267" s="33">
        <f t="shared" si="43"/>
        <v>0</v>
      </c>
      <c r="X267" s="33">
        <f t="shared" si="44"/>
        <v>0</v>
      </c>
    </row>
    <row r="268" spans="1:24" x14ac:dyDescent="0.35">
      <c r="A268">
        <v>14954</v>
      </c>
      <c r="B268">
        <v>2.95</v>
      </c>
      <c r="C268">
        <v>1</v>
      </c>
      <c r="D268">
        <v>1</v>
      </c>
      <c r="E268">
        <v>27</v>
      </c>
      <c r="F268">
        <v>1.9178081999999999E-2</v>
      </c>
      <c r="G268">
        <v>0</v>
      </c>
      <c r="H268" s="46"/>
      <c r="K268" s="7">
        <f t="shared" si="36"/>
        <v>-1.0011354271985138</v>
      </c>
      <c r="L268" s="7">
        <f t="shared" si="37"/>
        <v>0.36746197789259211</v>
      </c>
      <c r="M268" s="7">
        <f t="shared" si="38"/>
        <v>0.26871824140872352</v>
      </c>
      <c r="N268" s="7">
        <f t="shared" si="39"/>
        <v>-0.31295645082697687</v>
      </c>
      <c r="T268" s="7">
        <f t="shared" si="40"/>
        <v>0</v>
      </c>
      <c r="U268" s="33">
        <f t="shared" si="41"/>
        <v>0</v>
      </c>
      <c r="V268" s="33">
        <f t="shared" si="42"/>
        <v>1</v>
      </c>
      <c r="W268" s="33">
        <f t="shared" si="43"/>
        <v>0</v>
      </c>
      <c r="X268" s="33">
        <f t="shared" si="44"/>
        <v>0</v>
      </c>
    </row>
    <row r="269" spans="1:24" x14ac:dyDescent="0.35">
      <c r="A269">
        <v>15186</v>
      </c>
      <c r="B269">
        <v>8.85</v>
      </c>
      <c r="C269">
        <v>42</v>
      </c>
      <c r="D269">
        <v>3</v>
      </c>
      <c r="E269">
        <v>24</v>
      </c>
      <c r="F269">
        <v>0.44657534199999999</v>
      </c>
      <c r="G269">
        <v>1</v>
      </c>
      <c r="H269" s="46"/>
      <c r="K269" s="7">
        <f t="shared" si="36"/>
        <v>-9.3092105944708736E-3</v>
      </c>
      <c r="L269" s="7">
        <f t="shared" si="37"/>
        <v>0.99073398596061168</v>
      </c>
      <c r="M269" s="7">
        <f t="shared" si="38"/>
        <v>0.4976727141585125</v>
      </c>
      <c r="N269" s="7">
        <f t="shared" si="39"/>
        <v>-0.69781261849330178</v>
      </c>
      <c r="T269" s="7">
        <f t="shared" si="40"/>
        <v>0</v>
      </c>
      <c r="U269" s="33">
        <f t="shared" si="41"/>
        <v>0</v>
      </c>
      <c r="V269" s="33">
        <f t="shared" si="42"/>
        <v>0</v>
      </c>
      <c r="W269" s="33">
        <f t="shared" si="43"/>
        <v>0</v>
      </c>
      <c r="X269" s="33">
        <f t="shared" si="44"/>
        <v>1</v>
      </c>
    </row>
    <row r="270" spans="1:24" x14ac:dyDescent="0.35">
      <c r="A270">
        <v>15365</v>
      </c>
      <c r="B270">
        <v>11.8</v>
      </c>
      <c r="C270">
        <v>48</v>
      </c>
      <c r="D270">
        <v>4</v>
      </c>
      <c r="E270">
        <v>28</v>
      </c>
      <c r="F270">
        <v>0.84931506800000001</v>
      </c>
      <c r="G270">
        <v>1</v>
      </c>
      <c r="H270" s="46"/>
      <c r="K270" s="7">
        <f t="shared" si="36"/>
        <v>0.16163283981519011</v>
      </c>
      <c r="L270" s="7">
        <f t="shared" si="37"/>
        <v>1.1754285915046478</v>
      </c>
      <c r="M270" s="7">
        <f t="shared" si="38"/>
        <v>0.54032046654845867</v>
      </c>
      <c r="N270" s="7">
        <f t="shared" si="39"/>
        <v>-0.61559285887830928</v>
      </c>
      <c r="T270" s="7">
        <f t="shared" si="40"/>
        <v>1</v>
      </c>
      <c r="U270" s="33">
        <f t="shared" si="41"/>
        <v>1</v>
      </c>
      <c r="V270" s="33">
        <f t="shared" si="42"/>
        <v>0</v>
      </c>
      <c r="W270" s="33">
        <f t="shared" si="43"/>
        <v>0</v>
      </c>
      <c r="X270" s="33">
        <f t="shared" si="44"/>
        <v>0</v>
      </c>
    </row>
    <row r="271" spans="1:24" x14ac:dyDescent="0.35">
      <c r="A271">
        <v>15811</v>
      </c>
      <c r="B271">
        <v>8.85</v>
      </c>
      <c r="C271">
        <v>5</v>
      </c>
      <c r="D271">
        <v>3</v>
      </c>
      <c r="E271">
        <v>16</v>
      </c>
      <c r="F271">
        <v>1.0493150680000001</v>
      </c>
      <c r="G271">
        <v>1</v>
      </c>
      <c r="H271" s="46"/>
      <c r="K271" s="7">
        <f t="shared" si="36"/>
        <v>7.7689770112853718E-3</v>
      </c>
      <c r="L271" s="7">
        <f t="shared" si="37"/>
        <v>1.0077992338172419</v>
      </c>
      <c r="M271" s="7">
        <f t="shared" si="38"/>
        <v>0.50194223448387665</v>
      </c>
      <c r="N271" s="7">
        <f t="shared" si="39"/>
        <v>-0.68927023666080411</v>
      </c>
      <c r="T271" s="7">
        <f t="shared" si="40"/>
        <v>1</v>
      </c>
      <c r="U271" s="33">
        <f t="shared" si="41"/>
        <v>1</v>
      </c>
      <c r="V271" s="33">
        <f t="shared" si="42"/>
        <v>0</v>
      </c>
      <c r="W271" s="33">
        <f t="shared" si="43"/>
        <v>0</v>
      </c>
      <c r="X271" s="33">
        <f t="shared" si="44"/>
        <v>0</v>
      </c>
    </row>
    <row r="272" spans="1:24" x14ac:dyDescent="0.35">
      <c r="A272">
        <v>15984</v>
      </c>
      <c r="B272">
        <v>29.5</v>
      </c>
      <c r="C272">
        <v>60</v>
      </c>
      <c r="D272">
        <v>10</v>
      </c>
      <c r="E272">
        <v>24</v>
      </c>
      <c r="F272">
        <v>1.0273972600000001</v>
      </c>
      <c r="G272">
        <v>1</v>
      </c>
      <c r="H272" s="46"/>
      <c r="K272" s="7">
        <f t="shared" si="36"/>
        <v>3.1771510206453799</v>
      </c>
      <c r="L272" s="7">
        <f t="shared" si="37"/>
        <v>23.97834234498</v>
      </c>
      <c r="M272" s="7">
        <f t="shared" si="38"/>
        <v>0.95996531770648208</v>
      </c>
      <c r="N272" s="7">
        <f t="shared" si="39"/>
        <v>-4.0858122561946132E-2</v>
      </c>
      <c r="T272" s="7">
        <f t="shared" si="40"/>
        <v>1</v>
      </c>
      <c r="U272" s="33">
        <f t="shared" si="41"/>
        <v>1</v>
      </c>
      <c r="V272" s="33">
        <f t="shared" si="42"/>
        <v>0</v>
      </c>
      <c r="W272" s="33">
        <f t="shared" si="43"/>
        <v>0</v>
      </c>
      <c r="X272" s="33">
        <f t="shared" si="44"/>
        <v>0</v>
      </c>
    </row>
    <row r="273" spans="1:24" x14ac:dyDescent="0.35">
      <c r="A273">
        <v>16400</v>
      </c>
      <c r="B273">
        <v>5.5</v>
      </c>
      <c r="C273">
        <v>47</v>
      </c>
      <c r="D273">
        <v>2</v>
      </c>
      <c r="E273">
        <v>21</v>
      </c>
      <c r="F273">
        <v>1.37260274</v>
      </c>
      <c r="G273">
        <v>0</v>
      </c>
      <c r="H273" s="46"/>
      <c r="K273" s="7">
        <f t="shared" si="36"/>
        <v>-0.78986123179085044</v>
      </c>
      <c r="L273" s="7">
        <f t="shared" si="37"/>
        <v>0.45390777888178857</v>
      </c>
      <c r="M273" s="7">
        <f t="shared" si="38"/>
        <v>0.31219846641916482</v>
      </c>
      <c r="N273" s="7">
        <f t="shared" si="39"/>
        <v>-0.37425495129637965</v>
      </c>
      <c r="T273" s="7">
        <f t="shared" si="40"/>
        <v>0</v>
      </c>
      <c r="U273" s="33">
        <f t="shared" si="41"/>
        <v>0</v>
      </c>
      <c r="V273" s="33">
        <f t="shared" si="42"/>
        <v>1</v>
      </c>
      <c r="W273" s="33">
        <f t="shared" si="43"/>
        <v>0</v>
      </c>
      <c r="X273" s="33">
        <f t="shared" si="44"/>
        <v>0</v>
      </c>
    </row>
    <row r="274" spans="1:24" x14ac:dyDescent="0.35">
      <c r="A274">
        <v>16573</v>
      </c>
      <c r="B274">
        <v>2.95</v>
      </c>
      <c r="C274">
        <v>6</v>
      </c>
      <c r="D274">
        <v>1</v>
      </c>
      <c r="E274">
        <v>22</v>
      </c>
      <c r="F274">
        <v>0.780821918</v>
      </c>
      <c r="G274">
        <v>0</v>
      </c>
      <c r="H274" s="46"/>
      <c r="K274" s="7">
        <f t="shared" si="36"/>
        <v>-1.0941482202154007</v>
      </c>
      <c r="L274" s="7">
        <f t="shared" si="37"/>
        <v>0.33482468241647867</v>
      </c>
      <c r="M274" s="7">
        <f t="shared" si="38"/>
        <v>0.25083794660609221</v>
      </c>
      <c r="N274" s="7">
        <f t="shared" si="39"/>
        <v>-0.28879995919585677</v>
      </c>
      <c r="T274" s="7">
        <f t="shared" si="40"/>
        <v>0</v>
      </c>
      <c r="U274" s="33">
        <f t="shared" si="41"/>
        <v>0</v>
      </c>
      <c r="V274" s="33">
        <f t="shared" si="42"/>
        <v>1</v>
      </c>
      <c r="W274" s="33">
        <f t="shared" si="43"/>
        <v>0</v>
      </c>
      <c r="X274" s="33">
        <f t="shared" si="44"/>
        <v>0</v>
      </c>
    </row>
    <row r="275" spans="1:24" x14ac:dyDescent="0.35">
      <c r="A275">
        <v>17135</v>
      </c>
      <c r="B275">
        <v>2.95</v>
      </c>
      <c r="C275">
        <v>4</v>
      </c>
      <c r="D275">
        <v>1</v>
      </c>
      <c r="E275">
        <v>8</v>
      </c>
      <c r="F275">
        <v>1.3232876710000001</v>
      </c>
      <c r="G275">
        <v>0</v>
      </c>
      <c r="H275" s="46"/>
      <c r="K275" s="7">
        <f t="shared" si="36"/>
        <v>-0.74659518127180369</v>
      </c>
      <c r="L275" s="7">
        <f t="shared" si="37"/>
        <v>0.47397761635975827</v>
      </c>
      <c r="M275" s="7">
        <f t="shared" si="38"/>
        <v>0.32156364594621706</v>
      </c>
      <c r="N275" s="7">
        <f t="shared" si="39"/>
        <v>-0.38796460800717297</v>
      </c>
      <c r="T275" s="7">
        <f t="shared" si="40"/>
        <v>0</v>
      </c>
      <c r="U275" s="33">
        <f t="shared" si="41"/>
        <v>0</v>
      </c>
      <c r="V275" s="33">
        <f t="shared" si="42"/>
        <v>1</v>
      </c>
      <c r="W275" s="33">
        <f t="shared" si="43"/>
        <v>0</v>
      </c>
      <c r="X275" s="33">
        <f t="shared" si="44"/>
        <v>0</v>
      </c>
    </row>
    <row r="276" spans="1:24" x14ac:dyDescent="0.35">
      <c r="A276">
        <v>17618</v>
      </c>
      <c r="B276">
        <v>2.95</v>
      </c>
      <c r="C276">
        <v>2</v>
      </c>
      <c r="D276">
        <v>1</v>
      </c>
      <c r="E276">
        <v>20</v>
      </c>
      <c r="F276">
        <v>1.4575342469999999</v>
      </c>
      <c r="G276">
        <v>0</v>
      </c>
      <c r="H276" s="46"/>
      <c r="K276" s="7">
        <f t="shared" si="36"/>
        <v>-1.2910821799846008</v>
      </c>
      <c r="L276" s="7">
        <f t="shared" si="37"/>
        <v>0.27497305168648634</v>
      </c>
      <c r="M276" s="7">
        <f t="shared" si="38"/>
        <v>0.21566969695772184</v>
      </c>
      <c r="N276" s="7">
        <f t="shared" si="39"/>
        <v>-0.24292504245485497</v>
      </c>
      <c r="T276" s="7">
        <f t="shared" si="40"/>
        <v>0</v>
      </c>
      <c r="U276" s="33">
        <f t="shared" si="41"/>
        <v>0</v>
      </c>
      <c r="V276" s="33">
        <f t="shared" si="42"/>
        <v>1</v>
      </c>
      <c r="W276" s="33">
        <f t="shared" si="43"/>
        <v>0</v>
      </c>
      <c r="X276" s="33">
        <f t="shared" si="44"/>
        <v>0</v>
      </c>
    </row>
    <row r="277" spans="1:24" x14ac:dyDescent="0.35">
      <c r="A277">
        <v>12391</v>
      </c>
      <c r="B277">
        <v>11.8</v>
      </c>
      <c r="C277">
        <v>17</v>
      </c>
      <c r="D277">
        <v>4</v>
      </c>
      <c r="E277">
        <v>18</v>
      </c>
      <c r="F277">
        <v>4.3835616000000001E-2</v>
      </c>
      <c r="G277">
        <v>1</v>
      </c>
      <c r="H277" s="46"/>
      <c r="K277" s="7">
        <f t="shared" si="36"/>
        <v>0.83450603356683095</v>
      </c>
      <c r="L277" s="7">
        <f t="shared" si="37"/>
        <v>2.3036758286567518</v>
      </c>
      <c r="M277" s="7">
        <f t="shared" si="38"/>
        <v>0.69730686306271394</v>
      </c>
      <c r="N277" s="7">
        <f t="shared" si="39"/>
        <v>-0.36052970246499577</v>
      </c>
      <c r="T277" s="7">
        <f t="shared" si="40"/>
        <v>1</v>
      </c>
      <c r="U277" s="33">
        <f t="shared" si="41"/>
        <v>1</v>
      </c>
      <c r="V277" s="33">
        <f t="shared" si="42"/>
        <v>0</v>
      </c>
      <c r="W277" s="33">
        <f t="shared" si="43"/>
        <v>0</v>
      </c>
      <c r="X277" s="33">
        <f t="shared" si="44"/>
        <v>0</v>
      </c>
    </row>
    <row r="278" spans="1:24" x14ac:dyDescent="0.35">
      <c r="A278">
        <v>13093</v>
      </c>
      <c r="B278">
        <v>40.799999999999997</v>
      </c>
      <c r="C278">
        <v>576</v>
      </c>
      <c r="D278">
        <v>16</v>
      </c>
      <c r="E278">
        <v>29</v>
      </c>
      <c r="F278">
        <v>1.265753425</v>
      </c>
      <c r="G278">
        <v>1</v>
      </c>
      <c r="H278" s="46"/>
      <c r="K278" s="7">
        <f t="shared" si="36"/>
        <v>5.7996647888751847</v>
      </c>
      <c r="L278" s="7">
        <f t="shared" si="37"/>
        <v>330.1888583778744</v>
      </c>
      <c r="M278" s="7">
        <f t="shared" si="38"/>
        <v>0.99698057475454371</v>
      </c>
      <c r="N278" s="7">
        <f t="shared" si="39"/>
        <v>-3.0239929066543272E-3</v>
      </c>
      <c r="T278" s="7">
        <f t="shared" si="40"/>
        <v>1</v>
      </c>
      <c r="U278" s="33">
        <f t="shared" si="41"/>
        <v>1</v>
      </c>
      <c r="V278" s="33">
        <f t="shared" si="42"/>
        <v>0</v>
      </c>
      <c r="W278" s="33">
        <f t="shared" si="43"/>
        <v>0</v>
      </c>
      <c r="X278" s="33">
        <f t="shared" si="44"/>
        <v>0</v>
      </c>
    </row>
    <row r="279" spans="1:24" x14ac:dyDescent="0.35">
      <c r="A279">
        <v>14628</v>
      </c>
      <c r="B279">
        <v>11.8</v>
      </c>
      <c r="C279">
        <v>48</v>
      </c>
      <c r="D279">
        <v>4</v>
      </c>
      <c r="E279">
        <v>25</v>
      </c>
      <c r="F279">
        <v>1.857534247</v>
      </c>
      <c r="G279">
        <v>1</v>
      </c>
      <c r="H279" s="46"/>
      <c r="K279" s="7">
        <f t="shared" si="36"/>
        <v>-0.12026559163700012</v>
      </c>
      <c r="L279" s="7">
        <f t="shared" si="37"/>
        <v>0.88668490934491562</v>
      </c>
      <c r="M279" s="7">
        <f t="shared" si="38"/>
        <v>0.46996978931303662</v>
      </c>
      <c r="N279" s="7">
        <f t="shared" si="39"/>
        <v>-0.75508686440132455</v>
      </c>
      <c r="T279" s="7">
        <f t="shared" si="40"/>
        <v>0</v>
      </c>
      <c r="U279" s="33">
        <f t="shared" si="41"/>
        <v>0</v>
      </c>
      <c r="V279" s="33">
        <f t="shared" si="42"/>
        <v>0</v>
      </c>
      <c r="W279" s="33">
        <f t="shared" si="43"/>
        <v>0</v>
      </c>
      <c r="X279" s="33">
        <f t="shared" si="44"/>
        <v>1</v>
      </c>
    </row>
    <row r="280" spans="1:24" x14ac:dyDescent="0.35">
      <c r="A280">
        <v>15747</v>
      </c>
      <c r="B280">
        <v>5.9</v>
      </c>
      <c r="C280">
        <v>4</v>
      </c>
      <c r="D280">
        <v>2</v>
      </c>
      <c r="E280">
        <v>21</v>
      </c>
      <c r="F280">
        <v>1.454794521</v>
      </c>
      <c r="G280">
        <v>0</v>
      </c>
      <c r="H280" s="46"/>
      <c r="K280" s="7">
        <f t="shared" si="36"/>
        <v>-0.84317452439190321</v>
      </c>
      <c r="L280" s="7">
        <f t="shared" si="37"/>
        <v>0.43034222084627599</v>
      </c>
      <c r="M280" s="7">
        <f t="shared" si="38"/>
        <v>0.30086661399931258</v>
      </c>
      <c r="N280" s="7">
        <f t="shared" si="39"/>
        <v>-0.35791373091759893</v>
      </c>
      <c r="T280" s="7">
        <f t="shared" si="40"/>
        <v>0</v>
      </c>
      <c r="U280" s="33">
        <f t="shared" si="41"/>
        <v>0</v>
      </c>
      <c r="V280" s="33">
        <f t="shared" si="42"/>
        <v>1</v>
      </c>
      <c r="W280" s="33">
        <f t="shared" si="43"/>
        <v>0</v>
      </c>
      <c r="X280" s="33">
        <f t="shared" si="44"/>
        <v>0</v>
      </c>
    </row>
    <row r="281" spans="1:24" x14ac:dyDescent="0.35">
      <c r="A281">
        <v>16104</v>
      </c>
      <c r="B281">
        <v>5.9</v>
      </c>
      <c r="C281">
        <v>12</v>
      </c>
      <c r="D281">
        <v>2</v>
      </c>
      <c r="E281">
        <v>31</v>
      </c>
      <c r="F281">
        <v>1.8410958900000001</v>
      </c>
      <c r="G281">
        <v>0</v>
      </c>
      <c r="H281" s="46"/>
      <c r="K281" s="7">
        <f t="shared" si="36"/>
        <v>-1.3894580099895601</v>
      </c>
      <c r="L281" s="7">
        <f t="shared" si="37"/>
        <v>0.24921033754856631</v>
      </c>
      <c r="M281" s="7">
        <f t="shared" si="38"/>
        <v>0.19949429656306986</v>
      </c>
      <c r="N281" s="7">
        <f t="shared" si="39"/>
        <v>-0.22251162172761349</v>
      </c>
      <c r="T281" s="7">
        <f t="shared" si="40"/>
        <v>0</v>
      </c>
      <c r="U281" s="33">
        <f t="shared" si="41"/>
        <v>0</v>
      </c>
      <c r="V281" s="33">
        <f t="shared" si="42"/>
        <v>1</v>
      </c>
      <c r="W281" s="33">
        <f t="shared" si="43"/>
        <v>0</v>
      </c>
      <c r="X281" s="33">
        <f t="shared" si="44"/>
        <v>0</v>
      </c>
    </row>
    <row r="282" spans="1:24" x14ac:dyDescent="0.35">
      <c r="A282">
        <v>16411</v>
      </c>
      <c r="B282">
        <v>2.95</v>
      </c>
      <c r="C282">
        <v>3</v>
      </c>
      <c r="D282">
        <v>1</v>
      </c>
      <c r="E282">
        <v>7</v>
      </c>
      <c r="F282">
        <v>1.1589041099999999</v>
      </c>
      <c r="G282">
        <v>0</v>
      </c>
      <c r="H282" s="46"/>
      <c r="K282" s="7">
        <f t="shared" si="36"/>
        <v>-0.64197449897196412</v>
      </c>
      <c r="L282" s="7">
        <f t="shared" si="37"/>
        <v>0.52625231288097996</v>
      </c>
      <c r="M282" s="7">
        <f t="shared" si="38"/>
        <v>0.34480033768965573</v>
      </c>
      <c r="N282" s="7">
        <f t="shared" si="39"/>
        <v>-0.42281526184276275</v>
      </c>
      <c r="T282" s="7">
        <f t="shared" si="40"/>
        <v>0</v>
      </c>
      <c r="U282" s="33">
        <f t="shared" si="41"/>
        <v>0</v>
      </c>
      <c r="V282" s="33">
        <f t="shared" si="42"/>
        <v>1</v>
      </c>
      <c r="W282" s="33">
        <f t="shared" si="43"/>
        <v>0</v>
      </c>
      <c r="X282" s="33">
        <f t="shared" si="44"/>
        <v>0</v>
      </c>
    </row>
    <row r="283" spans="1:24" x14ac:dyDescent="0.35">
      <c r="A283">
        <v>16971</v>
      </c>
      <c r="B283">
        <v>2.95</v>
      </c>
      <c r="C283">
        <v>2</v>
      </c>
      <c r="D283">
        <v>1</v>
      </c>
      <c r="E283">
        <v>1</v>
      </c>
      <c r="F283">
        <v>9.0410958999999999E-2</v>
      </c>
      <c r="G283">
        <v>0</v>
      </c>
      <c r="H283" s="46"/>
      <c r="K283" s="7">
        <f t="shared" si="36"/>
        <v>2.7625481508791343E-2</v>
      </c>
      <c r="L283" s="7">
        <f t="shared" si="37"/>
        <v>1.0280106033358247</v>
      </c>
      <c r="M283" s="7">
        <f t="shared" si="38"/>
        <v>0.50690593118442051</v>
      </c>
      <c r="N283" s="7">
        <f t="shared" si="39"/>
        <v>-0.70705531418460987</v>
      </c>
      <c r="T283" s="7">
        <f t="shared" si="40"/>
        <v>1</v>
      </c>
      <c r="U283" s="33">
        <f t="shared" si="41"/>
        <v>0</v>
      </c>
      <c r="V283" s="33">
        <f t="shared" si="42"/>
        <v>0</v>
      </c>
      <c r="W283" s="33">
        <f t="shared" si="43"/>
        <v>1</v>
      </c>
      <c r="X283" s="33">
        <f t="shared" si="44"/>
        <v>0</v>
      </c>
    </row>
    <row r="284" spans="1:24" x14ac:dyDescent="0.35">
      <c r="A284">
        <v>17589</v>
      </c>
      <c r="B284">
        <v>14.75</v>
      </c>
      <c r="C284">
        <v>38</v>
      </c>
      <c r="D284">
        <v>5</v>
      </c>
      <c r="E284">
        <v>19</v>
      </c>
      <c r="F284">
        <v>1.3780821919999999</v>
      </c>
      <c r="G284">
        <v>1</v>
      </c>
      <c r="H284" s="46"/>
      <c r="K284" s="7">
        <f t="shared" si="36"/>
        <v>0.78116505922479795</v>
      </c>
      <c r="L284" s="7">
        <f t="shared" si="37"/>
        <v>2.1840152909847608</v>
      </c>
      <c r="M284" s="7">
        <f t="shared" si="38"/>
        <v>0.68593115653954118</v>
      </c>
      <c r="N284" s="7">
        <f t="shared" si="39"/>
        <v>-0.37697801119076962</v>
      </c>
      <c r="T284" s="7">
        <f t="shared" si="40"/>
        <v>1</v>
      </c>
      <c r="U284" s="33">
        <f t="shared" si="41"/>
        <v>1</v>
      </c>
      <c r="V284" s="33">
        <f t="shared" si="42"/>
        <v>0</v>
      </c>
      <c r="W284" s="33">
        <f t="shared" si="43"/>
        <v>0</v>
      </c>
      <c r="X284" s="33">
        <f t="shared" si="44"/>
        <v>0</v>
      </c>
    </row>
    <row r="285" spans="1:24" x14ac:dyDescent="0.35">
      <c r="A285">
        <v>17967</v>
      </c>
      <c r="B285">
        <v>5.9</v>
      </c>
      <c r="C285">
        <v>4</v>
      </c>
      <c r="D285">
        <v>2</v>
      </c>
      <c r="E285">
        <v>3</v>
      </c>
      <c r="F285">
        <v>1.0027397259999999</v>
      </c>
      <c r="G285">
        <v>0</v>
      </c>
      <c r="H285" s="46"/>
      <c r="K285" s="7">
        <f t="shared" si="36"/>
        <v>6.8548848951447416E-2</v>
      </c>
      <c r="L285" s="7">
        <f t="shared" si="37"/>
        <v>1.0709529386013357</v>
      </c>
      <c r="M285" s="7">
        <f t="shared" si="38"/>
        <v>0.51713050482191436</v>
      </c>
      <c r="N285" s="7">
        <f t="shared" si="39"/>
        <v>-0.72800885815782956</v>
      </c>
      <c r="T285" s="7">
        <f t="shared" si="40"/>
        <v>1</v>
      </c>
      <c r="U285" s="33">
        <f t="shared" si="41"/>
        <v>0</v>
      </c>
      <c r="V285" s="33">
        <f t="shared" si="42"/>
        <v>0</v>
      </c>
      <c r="W285" s="33">
        <f t="shared" si="43"/>
        <v>1</v>
      </c>
      <c r="X285" s="33">
        <f t="shared" si="44"/>
        <v>0</v>
      </c>
    </row>
    <row r="286" spans="1:24" x14ac:dyDescent="0.35">
      <c r="A286">
        <v>12667</v>
      </c>
      <c r="B286">
        <v>2.95</v>
      </c>
      <c r="C286">
        <v>6</v>
      </c>
      <c r="D286">
        <v>1</v>
      </c>
      <c r="E286">
        <v>12</v>
      </c>
      <c r="F286">
        <v>0.145205479</v>
      </c>
      <c r="G286">
        <v>0</v>
      </c>
      <c r="H286" s="46"/>
      <c r="K286" s="7">
        <f t="shared" si="36"/>
        <v>-0.4336935328062701</v>
      </c>
      <c r="L286" s="7">
        <f t="shared" si="37"/>
        <v>0.648110849765834</v>
      </c>
      <c r="M286" s="7">
        <f t="shared" si="38"/>
        <v>0.39324469580302712</v>
      </c>
      <c r="N286" s="7">
        <f t="shared" si="39"/>
        <v>-0.49962969243263533</v>
      </c>
      <c r="T286" s="7">
        <f t="shared" si="40"/>
        <v>0</v>
      </c>
      <c r="U286" s="33">
        <f t="shared" si="41"/>
        <v>0</v>
      </c>
      <c r="V286" s="33">
        <f t="shared" si="42"/>
        <v>1</v>
      </c>
      <c r="W286" s="33">
        <f t="shared" si="43"/>
        <v>0</v>
      </c>
      <c r="X286" s="33">
        <f t="shared" si="44"/>
        <v>0</v>
      </c>
    </row>
    <row r="287" spans="1:24" x14ac:dyDescent="0.35">
      <c r="A287">
        <v>14903</v>
      </c>
      <c r="B287">
        <v>2.95</v>
      </c>
      <c r="C287">
        <v>4</v>
      </c>
      <c r="D287">
        <v>1</v>
      </c>
      <c r="E287">
        <v>6</v>
      </c>
      <c r="F287">
        <v>0.74794520499999995</v>
      </c>
      <c r="G287">
        <v>0</v>
      </c>
      <c r="H287" s="46"/>
      <c r="K287" s="7">
        <f t="shared" si="36"/>
        <v>-0.43503966565586633</v>
      </c>
      <c r="L287" s="7">
        <f t="shared" si="37"/>
        <v>0.64723899340968072</v>
      </c>
      <c r="M287" s="7">
        <f t="shared" si="38"/>
        <v>0.39292355025541065</v>
      </c>
      <c r="N287" s="7">
        <f t="shared" si="39"/>
        <v>-0.49910054899234091</v>
      </c>
      <c r="T287" s="7">
        <f t="shared" si="40"/>
        <v>0</v>
      </c>
      <c r="U287" s="33">
        <f t="shared" si="41"/>
        <v>0</v>
      </c>
      <c r="V287" s="33">
        <f t="shared" si="42"/>
        <v>1</v>
      </c>
      <c r="W287" s="33">
        <f t="shared" si="43"/>
        <v>0</v>
      </c>
      <c r="X287" s="33">
        <f t="shared" si="44"/>
        <v>0</v>
      </c>
    </row>
    <row r="288" spans="1:24" x14ac:dyDescent="0.35">
      <c r="A288">
        <v>15471</v>
      </c>
      <c r="B288">
        <v>5.0999999999999996</v>
      </c>
      <c r="C288">
        <v>96</v>
      </c>
      <c r="D288">
        <v>2</v>
      </c>
      <c r="E288">
        <v>24</v>
      </c>
      <c r="F288">
        <v>1.0273972600000001</v>
      </c>
      <c r="G288">
        <v>0</v>
      </c>
      <c r="H288" s="46"/>
      <c r="K288" s="7">
        <f t="shared" si="36"/>
        <v>-0.74226574454528504</v>
      </c>
      <c r="L288" s="7">
        <f t="shared" si="37"/>
        <v>0.47603412100067122</v>
      </c>
      <c r="M288" s="7">
        <f t="shared" si="38"/>
        <v>0.32250888663599858</v>
      </c>
      <c r="N288" s="7">
        <f t="shared" si="39"/>
        <v>-0.38935884312020919</v>
      </c>
      <c r="T288" s="7">
        <f t="shared" si="40"/>
        <v>0</v>
      </c>
      <c r="U288" s="33">
        <f t="shared" si="41"/>
        <v>0</v>
      </c>
      <c r="V288" s="33">
        <f t="shared" si="42"/>
        <v>1</v>
      </c>
      <c r="W288" s="33">
        <f t="shared" si="43"/>
        <v>0</v>
      </c>
      <c r="X288" s="33">
        <f t="shared" si="44"/>
        <v>0</v>
      </c>
    </row>
    <row r="289" spans="1:24" x14ac:dyDescent="0.35">
      <c r="A289">
        <v>16396</v>
      </c>
      <c r="B289">
        <v>2.95</v>
      </c>
      <c r="C289">
        <v>6</v>
      </c>
      <c r="D289">
        <v>1</v>
      </c>
      <c r="E289">
        <v>20</v>
      </c>
      <c r="F289">
        <v>1.2904109589999999</v>
      </c>
      <c r="G289">
        <v>0</v>
      </c>
      <c r="H289" s="46"/>
      <c r="K289" s="7">
        <f t="shared" si="36"/>
        <v>-1.2169935171440804</v>
      </c>
      <c r="L289" s="7">
        <f t="shared" si="37"/>
        <v>0.29611910698135319</v>
      </c>
      <c r="M289" s="7">
        <f t="shared" si="38"/>
        <v>0.2284659684332648</v>
      </c>
      <c r="N289" s="7">
        <f t="shared" si="39"/>
        <v>-0.25937449724220663</v>
      </c>
      <c r="T289" s="7">
        <f t="shared" si="40"/>
        <v>0</v>
      </c>
      <c r="U289" s="33">
        <f t="shared" si="41"/>
        <v>0</v>
      </c>
      <c r="V289" s="33">
        <f t="shared" si="42"/>
        <v>1</v>
      </c>
      <c r="W289" s="33">
        <f t="shared" si="43"/>
        <v>0</v>
      </c>
      <c r="X289" s="33">
        <f t="shared" si="44"/>
        <v>0</v>
      </c>
    </row>
    <row r="290" spans="1:24" x14ac:dyDescent="0.35">
      <c r="A290">
        <v>16595</v>
      </c>
      <c r="B290">
        <v>11.8</v>
      </c>
      <c r="C290">
        <v>6</v>
      </c>
      <c r="D290">
        <v>4</v>
      </c>
      <c r="E290">
        <v>31</v>
      </c>
      <c r="F290">
        <v>1.0931506849999999</v>
      </c>
      <c r="G290">
        <v>1</v>
      </c>
      <c r="H290" s="46"/>
      <c r="K290" s="7">
        <f t="shared" si="36"/>
        <v>-0.13310537188223881</v>
      </c>
      <c r="L290" s="7">
        <f t="shared" si="37"/>
        <v>0.87537284756425726</v>
      </c>
      <c r="M290" s="7">
        <f t="shared" si="38"/>
        <v>0.46677270000000026</v>
      </c>
      <c r="N290" s="7">
        <f t="shared" si="39"/>
        <v>-0.7619128635704383</v>
      </c>
      <c r="T290" s="7">
        <f t="shared" si="40"/>
        <v>0</v>
      </c>
      <c r="U290" s="33">
        <f t="shared" si="41"/>
        <v>0</v>
      </c>
      <c r="V290" s="33">
        <f t="shared" si="42"/>
        <v>0</v>
      </c>
      <c r="W290" s="33">
        <f t="shared" si="43"/>
        <v>0</v>
      </c>
      <c r="X290" s="33">
        <f t="shared" si="44"/>
        <v>1</v>
      </c>
    </row>
    <row r="291" spans="1:24" x14ac:dyDescent="0.35">
      <c r="A291">
        <v>16871</v>
      </c>
      <c r="B291">
        <v>2.95</v>
      </c>
      <c r="C291">
        <v>6</v>
      </c>
      <c r="D291">
        <v>1</v>
      </c>
      <c r="E291">
        <v>14</v>
      </c>
      <c r="F291">
        <v>0.72602739699999996</v>
      </c>
      <c r="G291">
        <v>0</v>
      </c>
      <c r="H291" s="46"/>
      <c r="K291" s="7">
        <f t="shared" si="36"/>
        <v>-0.74744299189766328</v>
      </c>
      <c r="L291" s="7">
        <f t="shared" si="37"/>
        <v>0.47357594339555209</v>
      </c>
      <c r="M291" s="7">
        <f t="shared" si="38"/>
        <v>0.32137871517113253</v>
      </c>
      <c r="N291" s="7">
        <f t="shared" si="39"/>
        <v>-0.38769206132834283</v>
      </c>
      <c r="T291" s="7">
        <f t="shared" si="40"/>
        <v>0</v>
      </c>
      <c r="U291" s="33">
        <f t="shared" si="41"/>
        <v>0</v>
      </c>
      <c r="V291" s="33">
        <f t="shared" si="42"/>
        <v>1</v>
      </c>
      <c r="W291" s="33">
        <f t="shared" si="43"/>
        <v>0</v>
      </c>
      <c r="X291" s="33">
        <f t="shared" si="44"/>
        <v>0</v>
      </c>
    </row>
    <row r="292" spans="1:24" x14ac:dyDescent="0.35">
      <c r="A292">
        <v>17551</v>
      </c>
      <c r="B292">
        <v>2.95</v>
      </c>
      <c r="C292">
        <v>4</v>
      </c>
      <c r="D292">
        <v>1</v>
      </c>
      <c r="E292">
        <v>15</v>
      </c>
      <c r="F292">
        <v>0.96986301399999997</v>
      </c>
      <c r="G292">
        <v>0</v>
      </c>
      <c r="H292" s="46"/>
      <c r="K292" s="7">
        <f t="shared" si="36"/>
        <v>-0.88925589492114687</v>
      </c>
      <c r="L292" s="7">
        <f t="shared" si="37"/>
        <v>0.41096143750031089</v>
      </c>
      <c r="M292" s="7">
        <f t="shared" si="38"/>
        <v>0.29126340846591725</v>
      </c>
      <c r="N292" s="7">
        <f t="shared" si="39"/>
        <v>-0.34427134258956171</v>
      </c>
      <c r="T292" s="7">
        <f t="shared" si="40"/>
        <v>0</v>
      </c>
      <c r="U292" s="33">
        <f t="shared" si="41"/>
        <v>0</v>
      </c>
      <c r="V292" s="33">
        <f t="shared" si="42"/>
        <v>1</v>
      </c>
      <c r="W292" s="33">
        <f t="shared" si="43"/>
        <v>0</v>
      </c>
      <c r="X292" s="33">
        <f t="shared" si="44"/>
        <v>0</v>
      </c>
    </row>
    <row r="293" spans="1:24" x14ac:dyDescent="0.35">
      <c r="A293">
        <v>17623</v>
      </c>
      <c r="B293">
        <v>2.95</v>
      </c>
      <c r="C293">
        <v>5</v>
      </c>
      <c r="D293">
        <v>1</v>
      </c>
      <c r="E293">
        <v>14</v>
      </c>
      <c r="F293">
        <v>1.9726027399999999</v>
      </c>
      <c r="G293">
        <v>0</v>
      </c>
      <c r="H293" s="46"/>
      <c r="K293" s="7">
        <f t="shared" si="36"/>
        <v>-1.2483584842786013</v>
      </c>
      <c r="L293" s="7">
        <f t="shared" si="37"/>
        <v>0.28697548520395827</v>
      </c>
      <c r="M293" s="7">
        <f t="shared" si="38"/>
        <v>0.22298442239440072</v>
      </c>
      <c r="N293" s="7">
        <f t="shared" si="39"/>
        <v>-0.25229488041700143</v>
      </c>
      <c r="T293" s="7">
        <f t="shared" si="40"/>
        <v>0</v>
      </c>
      <c r="U293" s="33">
        <f t="shared" si="41"/>
        <v>0</v>
      </c>
      <c r="V293" s="33">
        <f t="shared" si="42"/>
        <v>1</v>
      </c>
      <c r="W293" s="33">
        <f t="shared" si="43"/>
        <v>0</v>
      </c>
      <c r="X293" s="33">
        <f t="shared" si="44"/>
        <v>0</v>
      </c>
    </row>
    <row r="294" spans="1:24" x14ac:dyDescent="0.35">
      <c r="A294">
        <v>13168</v>
      </c>
      <c r="B294">
        <v>11.4</v>
      </c>
      <c r="C294">
        <v>74</v>
      </c>
      <c r="D294">
        <v>4</v>
      </c>
      <c r="E294">
        <v>24</v>
      </c>
      <c r="F294">
        <v>0.531506849</v>
      </c>
      <c r="G294">
        <v>1</v>
      </c>
      <c r="H294" s="46"/>
      <c r="K294" s="7">
        <f t="shared" si="36"/>
        <v>0.44118170858014794</v>
      </c>
      <c r="L294" s="7">
        <f t="shared" si="37"/>
        <v>1.5545431505085587</v>
      </c>
      <c r="M294" s="7">
        <f t="shared" si="38"/>
        <v>0.60854057219549418</v>
      </c>
      <c r="N294" s="7">
        <f t="shared" si="39"/>
        <v>-0.49669169302462346</v>
      </c>
      <c r="T294" s="7">
        <f t="shared" si="40"/>
        <v>1</v>
      </c>
      <c r="U294" s="33">
        <f t="shared" si="41"/>
        <v>1</v>
      </c>
      <c r="V294" s="33">
        <f t="shared" si="42"/>
        <v>0</v>
      </c>
      <c r="W294" s="33">
        <f t="shared" si="43"/>
        <v>0</v>
      </c>
      <c r="X294" s="33">
        <f t="shared" si="44"/>
        <v>0</v>
      </c>
    </row>
    <row r="295" spans="1:24" ht="18" customHeight="1" x14ac:dyDescent="0.35">
      <c r="A295">
        <v>14020</v>
      </c>
      <c r="B295">
        <v>5.9</v>
      </c>
      <c r="C295">
        <v>12</v>
      </c>
      <c r="D295">
        <v>2</v>
      </c>
      <c r="E295">
        <v>28</v>
      </c>
      <c r="F295">
        <v>1.4356164380000001</v>
      </c>
      <c r="G295">
        <v>0</v>
      </c>
      <c r="H295" s="46" t="s">
        <v>7</v>
      </c>
      <c r="K295" s="7">
        <f t="shared" si="36"/>
        <v>-1.1053190187681983</v>
      </c>
      <c r="L295" s="7">
        <f t="shared" si="37"/>
        <v>0.33110523660668051</v>
      </c>
      <c r="M295" s="7">
        <f t="shared" si="38"/>
        <v>0.24874459772297974</v>
      </c>
      <c r="N295" s="7">
        <f t="shared" si="39"/>
        <v>-0.2860096021076331</v>
      </c>
      <c r="T295" s="7">
        <f t="shared" si="40"/>
        <v>0</v>
      </c>
      <c r="U295" s="33">
        <f t="shared" si="41"/>
        <v>0</v>
      </c>
      <c r="V295" s="33">
        <f t="shared" si="42"/>
        <v>1</v>
      </c>
      <c r="W295" s="33">
        <f t="shared" si="43"/>
        <v>0</v>
      </c>
      <c r="X295" s="33">
        <f t="shared" si="44"/>
        <v>0</v>
      </c>
    </row>
    <row r="296" spans="1:24" x14ac:dyDescent="0.35">
      <c r="A296">
        <v>14065</v>
      </c>
      <c r="B296">
        <v>5.9</v>
      </c>
      <c r="C296">
        <v>18</v>
      </c>
      <c r="D296">
        <v>2</v>
      </c>
      <c r="E296">
        <v>25</v>
      </c>
      <c r="F296">
        <v>1.109589041</v>
      </c>
      <c r="G296">
        <v>0</v>
      </c>
      <c r="H296" s="46"/>
      <c r="K296" s="7">
        <f t="shared" si="36"/>
        <v>-0.8422321292838546</v>
      </c>
      <c r="L296" s="7">
        <f t="shared" si="37"/>
        <v>0.4307479644053322</v>
      </c>
      <c r="M296" s="7">
        <f t="shared" si="38"/>
        <v>0.3010648801337738</v>
      </c>
      <c r="N296" s="7">
        <f t="shared" si="39"/>
        <v>-0.35819735955948367</v>
      </c>
      <c r="T296" s="7">
        <f t="shared" si="40"/>
        <v>0</v>
      </c>
      <c r="U296" s="33">
        <f t="shared" si="41"/>
        <v>0</v>
      </c>
      <c r="V296" s="33">
        <f t="shared" si="42"/>
        <v>1</v>
      </c>
      <c r="W296" s="33">
        <f t="shared" si="43"/>
        <v>0</v>
      </c>
      <c r="X296" s="33">
        <f t="shared" si="44"/>
        <v>0</v>
      </c>
    </row>
    <row r="297" spans="1:24" x14ac:dyDescent="0.35">
      <c r="A297">
        <v>15002</v>
      </c>
      <c r="B297">
        <v>29.5</v>
      </c>
      <c r="C297">
        <v>114</v>
      </c>
      <c r="D297">
        <v>10</v>
      </c>
      <c r="E297">
        <v>26</v>
      </c>
      <c r="F297">
        <v>1.8547945210000001</v>
      </c>
      <c r="G297">
        <v>1</v>
      </c>
      <c r="H297" s="46"/>
      <c r="K297" s="7">
        <f t="shared" si="36"/>
        <v>2.8615148154746719</v>
      </c>
      <c r="L297" s="7">
        <f t="shared" si="37"/>
        <v>17.487997972100192</v>
      </c>
      <c r="M297" s="7">
        <f t="shared" si="38"/>
        <v>0.94591085516619611</v>
      </c>
      <c r="N297" s="7">
        <f t="shared" si="39"/>
        <v>-5.5606947810047283E-2</v>
      </c>
      <c r="T297" s="7">
        <f t="shared" si="40"/>
        <v>1</v>
      </c>
      <c r="U297" s="33">
        <f t="shared" si="41"/>
        <v>1</v>
      </c>
      <c r="V297" s="33">
        <f t="shared" si="42"/>
        <v>0</v>
      </c>
      <c r="W297" s="33">
        <f t="shared" si="43"/>
        <v>0</v>
      </c>
      <c r="X297" s="33">
        <f t="shared" si="44"/>
        <v>0</v>
      </c>
    </row>
    <row r="298" spans="1:24" x14ac:dyDescent="0.35">
      <c r="A298">
        <v>15602</v>
      </c>
      <c r="B298">
        <v>23.6</v>
      </c>
      <c r="C298">
        <v>54</v>
      </c>
      <c r="D298">
        <v>8</v>
      </c>
      <c r="E298">
        <v>25</v>
      </c>
      <c r="F298">
        <v>1.6958904109999999</v>
      </c>
      <c r="G298">
        <v>1</v>
      </c>
      <c r="H298" s="46"/>
      <c r="K298" s="7">
        <f t="shared" si="36"/>
        <v>1.8904946806718466</v>
      </c>
      <c r="L298" s="7">
        <f t="shared" si="37"/>
        <v>6.6226439648324176</v>
      </c>
      <c r="M298" s="7">
        <f t="shared" si="38"/>
        <v>0.86881192344630453</v>
      </c>
      <c r="N298" s="7">
        <f t="shared" si="39"/>
        <v>-0.14062860585623407</v>
      </c>
      <c r="T298" s="7">
        <f t="shared" si="40"/>
        <v>1</v>
      </c>
      <c r="U298" s="33">
        <f t="shared" si="41"/>
        <v>1</v>
      </c>
      <c r="V298" s="33">
        <f t="shared" si="42"/>
        <v>0</v>
      </c>
      <c r="W298" s="33">
        <f t="shared" si="43"/>
        <v>0</v>
      </c>
      <c r="X298" s="33">
        <f t="shared" si="44"/>
        <v>0</v>
      </c>
    </row>
    <row r="299" spans="1:24" x14ac:dyDescent="0.35">
      <c r="A299">
        <v>15628</v>
      </c>
      <c r="B299">
        <v>41.3</v>
      </c>
      <c r="C299">
        <v>156</v>
      </c>
      <c r="D299">
        <v>14</v>
      </c>
      <c r="E299">
        <v>29</v>
      </c>
      <c r="F299">
        <v>0.68493150700000005</v>
      </c>
      <c r="G299">
        <v>1</v>
      </c>
      <c r="H299" s="46"/>
      <c r="K299" s="7">
        <f t="shared" si="36"/>
        <v>5.2187339931802388</v>
      </c>
      <c r="L299" s="7">
        <f t="shared" si="37"/>
        <v>184.70020427370369</v>
      </c>
      <c r="M299" s="7">
        <f t="shared" si="38"/>
        <v>0.99461497630597062</v>
      </c>
      <c r="N299" s="7">
        <f t="shared" si="39"/>
        <v>-5.3995751977606822E-3</v>
      </c>
      <c r="T299" s="7">
        <f t="shared" si="40"/>
        <v>1</v>
      </c>
      <c r="U299" s="33">
        <f t="shared" si="41"/>
        <v>1</v>
      </c>
      <c r="V299" s="33">
        <f t="shared" si="42"/>
        <v>0</v>
      </c>
      <c r="W299" s="33">
        <f t="shared" si="43"/>
        <v>0</v>
      </c>
      <c r="X299" s="33">
        <f t="shared" si="44"/>
        <v>0</v>
      </c>
    </row>
    <row r="300" spans="1:24" x14ac:dyDescent="0.35">
      <c r="A300">
        <v>16006</v>
      </c>
      <c r="B300">
        <v>5.9</v>
      </c>
      <c r="C300">
        <v>3</v>
      </c>
      <c r="D300">
        <v>2</v>
      </c>
      <c r="E300">
        <v>17</v>
      </c>
      <c r="F300">
        <v>1.0465753419999999</v>
      </c>
      <c r="G300">
        <v>0</v>
      </c>
      <c r="H300" s="46"/>
      <c r="K300" s="7">
        <f t="shared" si="36"/>
        <v>-0.51913618339665213</v>
      </c>
      <c r="L300" s="7">
        <f t="shared" si="37"/>
        <v>0.59503432656385469</v>
      </c>
      <c r="M300" s="7">
        <f t="shared" si="38"/>
        <v>0.3730542450742883</v>
      </c>
      <c r="N300" s="7">
        <f t="shared" si="39"/>
        <v>-0.46689525736187548</v>
      </c>
      <c r="T300" s="7">
        <f t="shared" si="40"/>
        <v>0</v>
      </c>
      <c r="U300" s="33">
        <f t="shared" si="41"/>
        <v>0</v>
      </c>
      <c r="V300" s="33">
        <f t="shared" si="42"/>
        <v>1</v>
      </c>
      <c r="W300" s="33">
        <f t="shared" si="43"/>
        <v>0</v>
      </c>
      <c r="X300" s="33">
        <f t="shared" si="44"/>
        <v>0</v>
      </c>
    </row>
    <row r="301" spans="1:24" x14ac:dyDescent="0.35">
      <c r="A301">
        <v>16610</v>
      </c>
      <c r="B301">
        <v>2.95</v>
      </c>
      <c r="C301">
        <v>6</v>
      </c>
      <c r="D301">
        <v>1</v>
      </c>
      <c r="E301">
        <v>4</v>
      </c>
      <c r="F301">
        <v>0.58630137000000004</v>
      </c>
      <c r="G301">
        <v>0</v>
      </c>
      <c r="H301" s="46"/>
      <c r="K301" s="7">
        <f t="shared" si="36"/>
        <v>-0.28554019141966319</v>
      </c>
      <c r="L301" s="7">
        <f t="shared" si="37"/>
        <v>0.75160813237340596</v>
      </c>
      <c r="M301" s="7">
        <f t="shared" si="38"/>
        <v>0.42909605092720526</v>
      </c>
      <c r="N301" s="7">
        <f t="shared" si="39"/>
        <v>-0.56053429875997685</v>
      </c>
      <c r="T301" s="7">
        <f t="shared" si="40"/>
        <v>0</v>
      </c>
      <c r="U301" s="33">
        <f t="shared" si="41"/>
        <v>0</v>
      </c>
      <c r="V301" s="33">
        <f t="shared" si="42"/>
        <v>1</v>
      </c>
      <c r="W301" s="33">
        <f t="shared" si="43"/>
        <v>0</v>
      </c>
      <c r="X301" s="33">
        <f t="shared" si="44"/>
        <v>0</v>
      </c>
    </row>
    <row r="302" spans="1:24" x14ac:dyDescent="0.35">
      <c r="A302">
        <v>17996</v>
      </c>
      <c r="B302">
        <v>2.95</v>
      </c>
      <c r="C302">
        <v>4</v>
      </c>
      <c r="D302">
        <v>1</v>
      </c>
      <c r="E302">
        <v>25</v>
      </c>
      <c r="F302">
        <v>1.0246575339999999</v>
      </c>
      <c r="G302">
        <v>0</v>
      </c>
      <c r="H302" s="46"/>
      <c r="K302" s="7">
        <f t="shared" si="36"/>
        <v>-1.3171525711291854</v>
      </c>
      <c r="L302" s="7">
        <f t="shared" si="37"/>
        <v>0.2678970347123209</v>
      </c>
      <c r="M302" s="7">
        <f t="shared" si="38"/>
        <v>0.21129242152782959</v>
      </c>
      <c r="N302" s="7">
        <f t="shared" si="39"/>
        <v>-0.23735964980963523</v>
      </c>
      <c r="T302" s="7">
        <f t="shared" si="40"/>
        <v>0</v>
      </c>
      <c r="U302" s="33">
        <f t="shared" si="41"/>
        <v>0</v>
      </c>
      <c r="V302" s="33">
        <f t="shared" si="42"/>
        <v>1</v>
      </c>
      <c r="W302" s="33">
        <f t="shared" si="43"/>
        <v>0</v>
      </c>
      <c r="X302" s="33">
        <f t="shared" si="44"/>
        <v>0</v>
      </c>
    </row>
    <row r="303" spans="1:24" x14ac:dyDescent="0.35">
      <c r="A303">
        <v>14841</v>
      </c>
      <c r="B303">
        <v>2.95</v>
      </c>
      <c r="C303">
        <v>12</v>
      </c>
      <c r="D303">
        <v>1</v>
      </c>
      <c r="E303">
        <v>30</v>
      </c>
      <c r="F303">
        <v>1.010958904</v>
      </c>
      <c r="G303">
        <v>0</v>
      </c>
      <c r="H303" s="46"/>
      <c r="K303" s="7">
        <f t="shared" si="36"/>
        <v>-1.5002995610906349</v>
      </c>
      <c r="L303" s="7">
        <f t="shared" si="37"/>
        <v>0.22306332904480114</v>
      </c>
      <c r="M303" s="7">
        <f t="shared" si="38"/>
        <v>0.18238084958283485</v>
      </c>
      <c r="N303" s="7">
        <f t="shared" si="39"/>
        <v>-0.20135863708542309</v>
      </c>
      <c r="T303" s="7">
        <f t="shared" si="40"/>
        <v>0</v>
      </c>
      <c r="U303" s="33">
        <f t="shared" si="41"/>
        <v>0</v>
      </c>
      <c r="V303" s="33">
        <f t="shared" si="42"/>
        <v>1</v>
      </c>
      <c r="W303" s="33">
        <f t="shared" si="43"/>
        <v>0</v>
      </c>
      <c r="X303" s="33">
        <f t="shared" si="44"/>
        <v>0</v>
      </c>
    </row>
    <row r="304" spans="1:24" x14ac:dyDescent="0.35">
      <c r="A304">
        <v>15465</v>
      </c>
      <c r="B304">
        <v>5.9</v>
      </c>
      <c r="C304">
        <v>8</v>
      </c>
      <c r="D304">
        <v>2</v>
      </c>
      <c r="E304">
        <v>29</v>
      </c>
      <c r="F304">
        <v>1.265753425</v>
      </c>
      <c r="G304">
        <v>0</v>
      </c>
      <c r="H304" s="46"/>
      <c r="K304" s="7">
        <f t="shared" si="36"/>
        <v>-1.0850758808123422</v>
      </c>
      <c r="L304" s="7">
        <f t="shared" si="37"/>
        <v>0.33787614660548482</v>
      </c>
      <c r="M304" s="7">
        <f t="shared" si="38"/>
        <v>0.25254665572949953</v>
      </c>
      <c r="N304" s="7">
        <f t="shared" si="39"/>
        <v>-0.29108339135687405</v>
      </c>
      <c r="T304" s="7">
        <f t="shared" si="40"/>
        <v>0</v>
      </c>
      <c r="U304" s="33">
        <f t="shared" si="41"/>
        <v>0</v>
      </c>
      <c r="V304" s="33">
        <f t="shared" si="42"/>
        <v>1</v>
      </c>
      <c r="W304" s="33">
        <f t="shared" si="43"/>
        <v>0</v>
      </c>
      <c r="X304" s="33">
        <f t="shared" si="44"/>
        <v>0</v>
      </c>
    </row>
    <row r="305" spans="1:24" x14ac:dyDescent="0.35">
      <c r="A305">
        <v>15621</v>
      </c>
      <c r="B305">
        <v>5.0999999999999996</v>
      </c>
      <c r="C305">
        <v>128</v>
      </c>
      <c r="D305">
        <v>2</v>
      </c>
      <c r="E305">
        <v>28</v>
      </c>
      <c r="F305">
        <v>1.6438356000000001E-2</v>
      </c>
      <c r="G305">
        <v>0</v>
      </c>
      <c r="H305" s="46"/>
      <c r="K305" s="7">
        <f t="shared" si="36"/>
        <v>-0.44247897759450988</v>
      </c>
      <c r="L305" s="7">
        <f t="shared" si="37"/>
        <v>0.64244184649916003</v>
      </c>
      <c r="M305" s="7">
        <f t="shared" si="38"/>
        <v>0.39115043730072707</v>
      </c>
      <c r="N305" s="7">
        <f t="shared" si="39"/>
        <v>-0.49618406526987635</v>
      </c>
      <c r="T305" s="7">
        <f t="shared" si="40"/>
        <v>0</v>
      </c>
      <c r="U305" s="33">
        <f t="shared" si="41"/>
        <v>0</v>
      </c>
      <c r="V305" s="33">
        <f t="shared" si="42"/>
        <v>1</v>
      </c>
      <c r="W305" s="33">
        <f t="shared" si="43"/>
        <v>0</v>
      </c>
      <c r="X305" s="33">
        <f t="shared" si="44"/>
        <v>0</v>
      </c>
    </row>
    <row r="306" spans="1:24" x14ac:dyDescent="0.35">
      <c r="A306">
        <v>16296</v>
      </c>
      <c r="B306">
        <v>8.85</v>
      </c>
      <c r="C306">
        <v>30</v>
      </c>
      <c r="D306">
        <v>3</v>
      </c>
      <c r="E306">
        <v>23</v>
      </c>
      <c r="F306">
        <v>1.701369863</v>
      </c>
      <c r="G306">
        <v>1</v>
      </c>
      <c r="H306" s="46"/>
      <c r="K306" s="7">
        <f t="shared" si="36"/>
        <v>-0.49264670564863833</v>
      </c>
      <c r="L306" s="7">
        <f t="shared" si="37"/>
        <v>0.61100709629413164</v>
      </c>
      <c r="M306" s="7">
        <f t="shared" si="38"/>
        <v>0.3792702699445939</v>
      </c>
      <c r="N306" s="7">
        <f t="shared" si="39"/>
        <v>-0.96950621473391785</v>
      </c>
      <c r="T306" s="7">
        <f t="shared" si="40"/>
        <v>0</v>
      </c>
      <c r="U306" s="33">
        <f t="shared" si="41"/>
        <v>0</v>
      </c>
      <c r="V306" s="33">
        <f t="shared" si="42"/>
        <v>0</v>
      </c>
      <c r="W306" s="33">
        <f t="shared" si="43"/>
        <v>0</v>
      </c>
      <c r="X306" s="33">
        <f t="shared" si="44"/>
        <v>1</v>
      </c>
    </row>
    <row r="307" spans="1:24" x14ac:dyDescent="0.35">
      <c r="A307">
        <v>12768</v>
      </c>
      <c r="B307">
        <v>2.95</v>
      </c>
      <c r="C307">
        <v>6</v>
      </c>
      <c r="D307">
        <v>1</v>
      </c>
      <c r="E307">
        <v>15</v>
      </c>
      <c r="F307">
        <v>1.219178082</v>
      </c>
      <c r="G307">
        <v>0</v>
      </c>
      <c r="H307" s="46"/>
      <c r="K307" s="7">
        <f t="shared" si="36"/>
        <v>-0.98549363083601893</v>
      </c>
      <c r="L307" s="7">
        <f t="shared" si="37"/>
        <v>0.37325493130961046</v>
      </c>
      <c r="M307" s="7">
        <f t="shared" si="38"/>
        <v>0.27180308826828992</v>
      </c>
      <c r="N307" s="7">
        <f t="shared" si="39"/>
        <v>-0.31718378421146937</v>
      </c>
      <c r="T307" s="7">
        <f t="shared" si="40"/>
        <v>0</v>
      </c>
      <c r="U307" s="33">
        <f t="shared" si="41"/>
        <v>0</v>
      </c>
      <c r="V307" s="33">
        <f t="shared" si="42"/>
        <v>1</v>
      </c>
      <c r="W307" s="33">
        <f t="shared" si="43"/>
        <v>0</v>
      </c>
      <c r="X307" s="33">
        <f t="shared" si="44"/>
        <v>0</v>
      </c>
    </row>
    <row r="308" spans="1:24" x14ac:dyDescent="0.35">
      <c r="A308">
        <v>14350</v>
      </c>
      <c r="B308">
        <v>2.95</v>
      </c>
      <c r="C308">
        <v>12</v>
      </c>
      <c r="D308">
        <v>1</v>
      </c>
      <c r="E308">
        <v>10</v>
      </c>
      <c r="F308">
        <v>0.73698630099999995</v>
      </c>
      <c r="G308">
        <v>0</v>
      </c>
      <c r="H308" s="46"/>
      <c r="K308" s="7">
        <f t="shared" si="36"/>
        <v>-0.5786879032096961</v>
      </c>
      <c r="L308" s="7">
        <f t="shared" si="37"/>
        <v>0.56063348958588122</v>
      </c>
      <c r="M308" s="7">
        <f t="shared" si="38"/>
        <v>0.35923456296881529</v>
      </c>
      <c r="N308" s="7">
        <f t="shared" si="39"/>
        <v>-0.44509182189990393</v>
      </c>
      <c r="T308" s="7">
        <f t="shared" si="40"/>
        <v>0</v>
      </c>
      <c r="U308" s="33">
        <f t="shared" si="41"/>
        <v>0</v>
      </c>
      <c r="V308" s="33">
        <f t="shared" si="42"/>
        <v>1</v>
      </c>
      <c r="W308" s="33">
        <f t="shared" si="43"/>
        <v>0</v>
      </c>
      <c r="X308" s="33">
        <f t="shared" si="44"/>
        <v>0</v>
      </c>
    </row>
    <row r="309" spans="1:24" x14ac:dyDescent="0.35">
      <c r="A309">
        <v>14972</v>
      </c>
      <c r="B309">
        <v>2.95</v>
      </c>
      <c r="C309">
        <v>6</v>
      </c>
      <c r="D309">
        <v>1</v>
      </c>
      <c r="E309">
        <v>23</v>
      </c>
      <c r="F309">
        <v>1.030136986</v>
      </c>
      <c r="G309">
        <v>0</v>
      </c>
      <c r="H309" s="46"/>
      <c r="K309" s="7">
        <f t="shared" si="36"/>
        <v>-1.2345683732947832</v>
      </c>
      <c r="L309" s="7">
        <f t="shared" si="37"/>
        <v>0.29096032151348578</v>
      </c>
      <c r="M309" s="7">
        <f t="shared" si="38"/>
        <v>0.22538285388382195</v>
      </c>
      <c r="N309" s="7">
        <f t="shared" si="39"/>
        <v>-0.25538637670084957</v>
      </c>
      <c r="T309" s="7">
        <f t="shared" si="40"/>
        <v>0</v>
      </c>
      <c r="U309" s="33">
        <f t="shared" si="41"/>
        <v>0</v>
      </c>
      <c r="V309" s="33">
        <f t="shared" si="42"/>
        <v>1</v>
      </c>
      <c r="W309" s="33">
        <f t="shared" si="43"/>
        <v>0</v>
      </c>
      <c r="X309" s="33">
        <f t="shared" si="44"/>
        <v>0</v>
      </c>
    </row>
    <row r="310" spans="1:24" x14ac:dyDescent="0.35">
      <c r="A310">
        <v>14998</v>
      </c>
      <c r="B310">
        <v>2.95</v>
      </c>
      <c r="C310">
        <v>2</v>
      </c>
      <c r="D310">
        <v>1</v>
      </c>
      <c r="E310">
        <v>7</v>
      </c>
      <c r="F310">
        <v>1.1589041099999999</v>
      </c>
      <c r="G310">
        <v>0</v>
      </c>
      <c r="H310" s="46"/>
      <c r="K310" s="7">
        <f t="shared" si="36"/>
        <v>-0.64376784548154542</v>
      </c>
      <c r="L310" s="7">
        <f t="shared" si="37"/>
        <v>0.5253094058647253</v>
      </c>
      <c r="M310" s="7">
        <f t="shared" si="38"/>
        <v>0.3443953101219604</v>
      </c>
      <c r="N310" s="7">
        <f t="shared" si="39"/>
        <v>-0.42219727857178968</v>
      </c>
      <c r="T310" s="7">
        <f t="shared" si="40"/>
        <v>0</v>
      </c>
      <c r="U310" s="33">
        <f t="shared" si="41"/>
        <v>0</v>
      </c>
      <c r="V310" s="33">
        <f t="shared" si="42"/>
        <v>1</v>
      </c>
      <c r="W310" s="33">
        <f t="shared" si="43"/>
        <v>0</v>
      </c>
      <c r="X310" s="33">
        <f t="shared" si="44"/>
        <v>0</v>
      </c>
    </row>
    <row r="311" spans="1:24" x14ac:dyDescent="0.35">
      <c r="A311">
        <v>15725</v>
      </c>
      <c r="B311">
        <v>2.95</v>
      </c>
      <c r="C311">
        <v>6</v>
      </c>
      <c r="D311">
        <v>1</v>
      </c>
      <c r="E311">
        <v>24</v>
      </c>
      <c r="F311">
        <v>2.739726E-2</v>
      </c>
      <c r="G311">
        <v>0</v>
      </c>
      <c r="H311" s="46"/>
      <c r="K311" s="7">
        <f t="shared" si="36"/>
        <v>-0.87367243742774769</v>
      </c>
      <c r="L311" s="7">
        <f t="shared" si="37"/>
        <v>0.41741579759971531</v>
      </c>
      <c r="M311" s="7">
        <f t="shared" si="38"/>
        <v>0.29449071917116831</v>
      </c>
      <c r="N311" s="7">
        <f t="shared" si="39"/>
        <v>-0.34883535280934247</v>
      </c>
      <c r="T311" s="7">
        <f t="shared" si="40"/>
        <v>0</v>
      </c>
      <c r="U311" s="33">
        <f t="shared" si="41"/>
        <v>0</v>
      </c>
      <c r="V311" s="33">
        <f t="shared" si="42"/>
        <v>1</v>
      </c>
      <c r="W311" s="33">
        <f t="shared" si="43"/>
        <v>0</v>
      </c>
      <c r="X311" s="33">
        <f t="shared" si="44"/>
        <v>0</v>
      </c>
    </row>
    <row r="312" spans="1:24" x14ac:dyDescent="0.35">
      <c r="A312">
        <v>16372</v>
      </c>
      <c r="B312">
        <v>2.95</v>
      </c>
      <c r="C312">
        <v>4</v>
      </c>
      <c r="D312">
        <v>1</v>
      </c>
      <c r="E312">
        <v>11</v>
      </c>
      <c r="F312">
        <v>1.6493150679999999</v>
      </c>
      <c r="G312">
        <v>0</v>
      </c>
      <c r="H312" s="46"/>
      <c r="K312" s="7">
        <f t="shared" si="36"/>
        <v>-0.99892199169865969</v>
      </c>
      <c r="L312" s="7">
        <f t="shared" si="37"/>
        <v>0.36827623209644716</v>
      </c>
      <c r="M312" s="7">
        <f t="shared" si="38"/>
        <v>0.26915342345176985</v>
      </c>
      <c r="N312" s="7">
        <f t="shared" si="39"/>
        <v>-0.31355172286355276</v>
      </c>
      <c r="T312" s="7">
        <f t="shared" si="40"/>
        <v>0</v>
      </c>
      <c r="U312" s="33">
        <f t="shared" si="41"/>
        <v>0</v>
      </c>
      <c r="V312" s="33">
        <f t="shared" si="42"/>
        <v>1</v>
      </c>
      <c r="W312" s="33">
        <f t="shared" si="43"/>
        <v>0</v>
      </c>
      <c r="X312" s="33">
        <f t="shared" si="44"/>
        <v>0</v>
      </c>
    </row>
    <row r="313" spans="1:24" x14ac:dyDescent="0.35">
      <c r="A313">
        <v>16458</v>
      </c>
      <c r="B313">
        <v>41.3</v>
      </c>
      <c r="C313">
        <v>71</v>
      </c>
      <c r="D313">
        <v>14</v>
      </c>
      <c r="E313">
        <v>31</v>
      </c>
      <c r="F313">
        <v>1.2602739730000001</v>
      </c>
      <c r="G313">
        <v>1</v>
      </c>
      <c r="H313" s="46"/>
      <c r="K313" s="7">
        <f t="shared" si="36"/>
        <v>4.7547440242498968</v>
      </c>
      <c r="L313" s="7">
        <f t="shared" si="37"/>
        <v>116.13392189155043</v>
      </c>
      <c r="M313" s="7">
        <f t="shared" si="38"/>
        <v>0.99146276344331863</v>
      </c>
      <c r="N313" s="7">
        <f t="shared" si="39"/>
        <v>-8.5738875083407051E-3</v>
      </c>
      <c r="T313" s="7">
        <f t="shared" si="40"/>
        <v>1</v>
      </c>
      <c r="U313" s="33">
        <f t="shared" si="41"/>
        <v>1</v>
      </c>
      <c r="V313" s="33">
        <f t="shared" si="42"/>
        <v>0</v>
      </c>
      <c r="W313" s="33">
        <f t="shared" si="43"/>
        <v>0</v>
      </c>
      <c r="X313" s="33">
        <f t="shared" si="44"/>
        <v>0</v>
      </c>
    </row>
    <row r="314" spans="1:24" x14ac:dyDescent="0.35">
      <c r="A314">
        <v>17238</v>
      </c>
      <c r="B314">
        <v>2.95</v>
      </c>
      <c r="C314">
        <v>1</v>
      </c>
      <c r="D314">
        <v>1</v>
      </c>
      <c r="E314">
        <v>11</v>
      </c>
      <c r="F314">
        <v>1.980821918</v>
      </c>
      <c r="G314">
        <v>0</v>
      </c>
      <c r="H314" s="46"/>
      <c r="K314" s="7">
        <f t="shared" si="36"/>
        <v>-1.1370356130940662</v>
      </c>
      <c r="L314" s="7">
        <f t="shared" si="37"/>
        <v>0.32076849574558758</v>
      </c>
      <c r="M314" s="7">
        <f t="shared" si="38"/>
        <v>0.2428650416623622</v>
      </c>
      <c r="N314" s="7">
        <f t="shared" si="39"/>
        <v>-0.27821376093590683</v>
      </c>
      <c r="T314" s="7">
        <f t="shared" si="40"/>
        <v>0</v>
      </c>
      <c r="U314" s="33">
        <f t="shared" si="41"/>
        <v>0</v>
      </c>
      <c r="V314" s="33">
        <f t="shared" si="42"/>
        <v>1</v>
      </c>
      <c r="W314" s="33">
        <f t="shared" si="43"/>
        <v>0</v>
      </c>
      <c r="X314" s="33">
        <f t="shared" si="44"/>
        <v>0</v>
      </c>
    </row>
    <row r="315" spans="1:24" x14ac:dyDescent="0.35">
      <c r="A315">
        <v>17261</v>
      </c>
      <c r="B315">
        <v>2.95</v>
      </c>
      <c r="C315">
        <v>3</v>
      </c>
      <c r="D315">
        <v>1</v>
      </c>
      <c r="E315">
        <v>18</v>
      </c>
      <c r="F315">
        <v>1.3808219180000001</v>
      </c>
      <c r="G315">
        <v>0</v>
      </c>
      <c r="H315" s="46"/>
      <c r="K315" s="7">
        <f t="shared" si="36"/>
        <v>-1.177382176127546</v>
      </c>
      <c r="L315" s="7">
        <f t="shared" si="37"/>
        <v>0.3080841940287799</v>
      </c>
      <c r="M315" s="7">
        <f t="shared" si="38"/>
        <v>0.23552321435817422</v>
      </c>
      <c r="N315" s="7">
        <f t="shared" si="39"/>
        <v>-0.26856361948697449</v>
      </c>
      <c r="T315" s="7">
        <f t="shared" si="40"/>
        <v>0</v>
      </c>
      <c r="U315" s="33">
        <f t="shared" si="41"/>
        <v>0</v>
      </c>
      <c r="V315" s="33">
        <f t="shared" si="42"/>
        <v>1</v>
      </c>
      <c r="W315" s="33">
        <f t="shared" si="43"/>
        <v>0</v>
      </c>
      <c r="X315" s="33">
        <f t="shared" si="44"/>
        <v>0</v>
      </c>
    </row>
    <row r="316" spans="1:24" x14ac:dyDescent="0.35">
      <c r="A316">
        <v>17276</v>
      </c>
      <c r="B316">
        <v>2.95</v>
      </c>
      <c r="C316">
        <v>9</v>
      </c>
      <c r="D316">
        <v>1</v>
      </c>
      <c r="E316">
        <v>2</v>
      </c>
      <c r="F316">
        <v>1.087671233</v>
      </c>
      <c r="G316">
        <v>0</v>
      </c>
      <c r="H316" s="46"/>
      <c r="K316" s="7">
        <f t="shared" si="36"/>
        <v>-0.39971453360641535</v>
      </c>
      <c r="L316" s="7">
        <f t="shared" si="37"/>
        <v>0.67051142719687384</v>
      </c>
      <c r="M316" s="7">
        <f t="shared" si="38"/>
        <v>0.40138092818795934</v>
      </c>
      <c r="N316" s="7">
        <f t="shared" si="39"/>
        <v>-0.51312982337605684</v>
      </c>
      <c r="T316" s="7">
        <f t="shared" si="40"/>
        <v>0</v>
      </c>
      <c r="U316" s="33">
        <f t="shared" si="41"/>
        <v>0</v>
      </c>
      <c r="V316" s="33">
        <f t="shared" si="42"/>
        <v>1</v>
      </c>
      <c r="W316" s="33">
        <f t="shared" si="43"/>
        <v>0</v>
      </c>
      <c r="X316" s="33">
        <f t="shared" si="44"/>
        <v>0</v>
      </c>
    </row>
    <row r="317" spans="1:24" x14ac:dyDescent="0.35">
      <c r="A317">
        <v>17488</v>
      </c>
      <c r="B317">
        <v>2.95</v>
      </c>
      <c r="C317">
        <v>6</v>
      </c>
      <c r="D317">
        <v>1</v>
      </c>
      <c r="E317">
        <v>8</v>
      </c>
      <c r="F317">
        <v>1.7424657530000001</v>
      </c>
      <c r="G317">
        <v>0</v>
      </c>
      <c r="H317" s="46"/>
      <c r="K317" s="7">
        <f t="shared" si="36"/>
        <v>-0.91084516572659924</v>
      </c>
      <c r="L317" s="7">
        <f t="shared" si="37"/>
        <v>0.40218416807741841</v>
      </c>
      <c r="M317" s="7">
        <f t="shared" si="38"/>
        <v>0.28682692133720677</v>
      </c>
      <c r="N317" s="7">
        <f t="shared" si="39"/>
        <v>-0.33803114095350328</v>
      </c>
      <c r="T317" s="7">
        <f t="shared" si="40"/>
        <v>0</v>
      </c>
      <c r="U317" s="33">
        <f t="shared" si="41"/>
        <v>0</v>
      </c>
      <c r="V317" s="33">
        <f t="shared" si="42"/>
        <v>1</v>
      </c>
      <c r="W317" s="33">
        <f t="shared" si="43"/>
        <v>0</v>
      </c>
      <c r="X317" s="33">
        <f t="shared" si="44"/>
        <v>0</v>
      </c>
    </row>
    <row r="318" spans="1:24" x14ac:dyDescent="0.35">
      <c r="A318">
        <v>17790</v>
      </c>
      <c r="B318">
        <v>35.4</v>
      </c>
      <c r="C318">
        <v>56</v>
      </c>
      <c r="D318">
        <v>12</v>
      </c>
      <c r="E318">
        <v>26</v>
      </c>
      <c r="F318">
        <v>1.021917808</v>
      </c>
      <c r="G318">
        <v>1</v>
      </c>
      <c r="H318" s="46"/>
      <c r="K318" s="7">
        <f t="shared" si="36"/>
        <v>4.058619559754125</v>
      </c>
      <c r="L318" s="7">
        <f t="shared" si="37"/>
        <v>57.894336219676333</v>
      </c>
      <c r="M318" s="7">
        <f t="shared" si="38"/>
        <v>0.98302043856526389</v>
      </c>
      <c r="N318" s="7">
        <f t="shared" si="39"/>
        <v>-1.7125367021351777E-2</v>
      </c>
      <c r="T318" s="7">
        <f t="shared" si="40"/>
        <v>1</v>
      </c>
      <c r="U318" s="33">
        <f t="shared" si="41"/>
        <v>1</v>
      </c>
      <c r="V318" s="33">
        <f t="shared" si="42"/>
        <v>0</v>
      </c>
      <c r="W318" s="33">
        <f t="shared" si="43"/>
        <v>0</v>
      </c>
      <c r="X318" s="33">
        <f t="shared" si="44"/>
        <v>0</v>
      </c>
    </row>
    <row r="319" spans="1:24" x14ac:dyDescent="0.35">
      <c r="A319">
        <v>18171</v>
      </c>
      <c r="B319">
        <v>10.6</v>
      </c>
      <c r="C319">
        <v>108</v>
      </c>
      <c r="D319">
        <v>4</v>
      </c>
      <c r="E319">
        <v>26</v>
      </c>
      <c r="F319">
        <v>1.273972603</v>
      </c>
      <c r="G319">
        <v>1</v>
      </c>
      <c r="H319" s="46"/>
      <c r="K319" s="7">
        <f t="shared" si="36"/>
        <v>1.0265177801429215E-2</v>
      </c>
      <c r="L319" s="7">
        <f t="shared" si="37"/>
        <v>1.0103180454829412</v>
      </c>
      <c r="M319" s="7">
        <f t="shared" si="38"/>
        <v>0.50256627191556213</v>
      </c>
      <c r="N319" s="7">
        <f t="shared" si="39"/>
        <v>-0.6880277633358115</v>
      </c>
      <c r="T319" s="7">
        <f t="shared" si="40"/>
        <v>1</v>
      </c>
      <c r="U319" s="33">
        <f t="shared" si="41"/>
        <v>1</v>
      </c>
      <c r="V319" s="33">
        <f t="shared" si="42"/>
        <v>0</v>
      </c>
      <c r="W319" s="33">
        <f t="shared" si="43"/>
        <v>0</v>
      </c>
      <c r="X319" s="33">
        <f t="shared" si="44"/>
        <v>0</v>
      </c>
    </row>
    <row r="320" spans="1:24" x14ac:dyDescent="0.35">
      <c r="A320">
        <v>13571</v>
      </c>
      <c r="B320">
        <v>32.450000000000003</v>
      </c>
      <c r="C320">
        <v>39</v>
      </c>
      <c r="D320">
        <v>11</v>
      </c>
      <c r="E320">
        <v>31</v>
      </c>
      <c r="F320">
        <v>0.51232876699999996</v>
      </c>
      <c r="G320">
        <v>1</v>
      </c>
      <c r="H320" s="46"/>
      <c r="K320" s="7">
        <f t="shared" si="36"/>
        <v>3.5453710786027255</v>
      </c>
      <c r="L320" s="7">
        <f t="shared" si="37"/>
        <v>34.652541773522252</v>
      </c>
      <c r="M320" s="7">
        <f t="shared" si="38"/>
        <v>0.97195150891758686</v>
      </c>
      <c r="N320" s="7">
        <f t="shared" si="39"/>
        <v>-2.8449363711012372E-2</v>
      </c>
      <c r="T320" s="7">
        <f t="shared" si="40"/>
        <v>1</v>
      </c>
      <c r="U320" s="33">
        <f t="shared" si="41"/>
        <v>1</v>
      </c>
      <c r="V320" s="33">
        <f t="shared" si="42"/>
        <v>0</v>
      </c>
      <c r="W320" s="33">
        <f t="shared" si="43"/>
        <v>0</v>
      </c>
      <c r="X320" s="33">
        <f t="shared" si="44"/>
        <v>0</v>
      </c>
    </row>
    <row r="321" spans="1:24" x14ac:dyDescent="0.35">
      <c r="A321">
        <v>14847</v>
      </c>
      <c r="B321">
        <v>8.0500000000000007</v>
      </c>
      <c r="C321">
        <v>82</v>
      </c>
      <c r="D321">
        <v>3</v>
      </c>
      <c r="E321">
        <v>28</v>
      </c>
      <c r="F321">
        <v>1.1013698629999999</v>
      </c>
      <c r="G321">
        <v>1</v>
      </c>
      <c r="H321" s="46"/>
      <c r="K321" s="7">
        <f t="shared" si="36"/>
        <v>-0.47555401459870855</v>
      </c>
      <c r="L321" s="7">
        <f t="shared" si="37"/>
        <v>0.62154061848566411</v>
      </c>
      <c r="M321" s="7">
        <f t="shared" si="38"/>
        <v>0.38330252810201754</v>
      </c>
      <c r="N321" s="7">
        <f t="shared" si="39"/>
        <v>-0.95893071099510485</v>
      </c>
      <c r="T321" s="7">
        <f t="shared" si="40"/>
        <v>0</v>
      </c>
      <c r="U321" s="33">
        <f t="shared" si="41"/>
        <v>0</v>
      </c>
      <c r="V321" s="33">
        <f t="shared" si="42"/>
        <v>0</v>
      </c>
      <c r="W321" s="33">
        <f t="shared" si="43"/>
        <v>0</v>
      </c>
      <c r="X321" s="33">
        <f t="shared" si="44"/>
        <v>1</v>
      </c>
    </row>
    <row r="322" spans="1:24" x14ac:dyDescent="0.35">
      <c r="A322">
        <v>15076</v>
      </c>
      <c r="B322">
        <v>2.95</v>
      </c>
      <c r="C322">
        <v>6</v>
      </c>
      <c r="D322">
        <v>1</v>
      </c>
      <c r="E322">
        <v>5</v>
      </c>
      <c r="F322">
        <v>1.416438356</v>
      </c>
      <c r="G322">
        <v>0</v>
      </c>
      <c r="H322" s="46"/>
      <c r="K322" s="7">
        <f t="shared" si="36"/>
        <v>-0.65851835529974312</v>
      </c>
      <c r="L322" s="7">
        <f t="shared" si="37"/>
        <v>0.51761769212693709</v>
      </c>
      <c r="M322" s="7">
        <f t="shared" si="38"/>
        <v>0.34107252097298452</v>
      </c>
      <c r="N322" s="7">
        <f t="shared" si="39"/>
        <v>-0.41714179753522179</v>
      </c>
      <c r="T322" s="7">
        <f t="shared" si="40"/>
        <v>0</v>
      </c>
      <c r="U322" s="33">
        <f t="shared" si="41"/>
        <v>0</v>
      </c>
      <c r="V322" s="33">
        <f t="shared" si="42"/>
        <v>1</v>
      </c>
      <c r="W322" s="33">
        <f t="shared" si="43"/>
        <v>0</v>
      </c>
      <c r="X322" s="33">
        <f t="shared" si="44"/>
        <v>0</v>
      </c>
    </row>
    <row r="323" spans="1:24" x14ac:dyDescent="0.35">
      <c r="A323">
        <v>15478</v>
      </c>
      <c r="B323">
        <v>2.95</v>
      </c>
      <c r="C323">
        <v>10</v>
      </c>
      <c r="D323">
        <v>1</v>
      </c>
      <c r="E323">
        <v>13</v>
      </c>
      <c r="F323">
        <v>1.561643836</v>
      </c>
      <c r="G323">
        <v>0</v>
      </c>
      <c r="H323" s="46"/>
      <c r="K323" s="7">
        <f t="shared" ref="K323:K386" si="45">$J$18+$J$19*B323+$J$20*C323+$J$21*D323+$J$22*E323+$J$23*F323</f>
        <v>-1.0342502653245731</v>
      </c>
      <c r="L323" s="7">
        <f t="shared" ref="L323:L386" si="46">EXP(K323)</f>
        <v>0.35549280632205682</v>
      </c>
      <c r="M323" s="7">
        <f t="shared" ref="M323:M386" si="47">L323/(1+L323)</f>
        <v>0.26226093171725318</v>
      </c>
      <c r="N323" s="7">
        <f t="shared" ref="N323:N386" si="48">G323*LN(M323)+(1-G323)*LN(1-M323)</f>
        <v>-0.30416508291340222</v>
      </c>
      <c r="T323" s="7">
        <f t="shared" ref="T323:T386" si="49">ROUND(M323,0)</f>
        <v>0</v>
      </c>
      <c r="U323" s="33">
        <f t="shared" ref="U323:U386" si="50">IF(AND(G323=1,T323=1),1,0)</f>
        <v>0</v>
      </c>
      <c r="V323" s="33">
        <f t="shared" ref="V323:V386" si="51">IF(AND(G323=0,T323=0),1,0)</f>
        <v>1</v>
      </c>
      <c r="W323" s="33">
        <f t="shared" ref="W323:W386" si="52">IF(AND(G323=0,T323=1),1,0)</f>
        <v>0</v>
      </c>
      <c r="X323" s="33">
        <f t="shared" ref="X323:X386" si="53">IF(AND(G323=1,T323=0),1,0)</f>
        <v>0</v>
      </c>
    </row>
    <row r="324" spans="1:24" x14ac:dyDescent="0.35">
      <c r="A324">
        <v>15704</v>
      </c>
      <c r="B324">
        <v>11.8</v>
      </c>
      <c r="C324">
        <v>48</v>
      </c>
      <c r="D324">
        <v>4</v>
      </c>
      <c r="E324">
        <v>22</v>
      </c>
      <c r="F324">
        <v>0.36986301399999999</v>
      </c>
      <c r="G324">
        <v>1</v>
      </c>
      <c r="H324" s="46"/>
      <c r="K324" s="7">
        <f t="shared" si="45"/>
        <v>0.59717724039125086</v>
      </c>
      <c r="L324" s="7">
        <f t="shared" si="46"/>
        <v>1.8169826495084431</v>
      </c>
      <c r="M324" s="7">
        <f t="shared" si="47"/>
        <v>0.64501023810902869</v>
      </c>
      <c r="N324" s="7">
        <f t="shared" si="48"/>
        <v>-0.43848908927508612</v>
      </c>
      <c r="T324" s="7">
        <f t="shared" si="49"/>
        <v>1</v>
      </c>
      <c r="U324" s="33">
        <f t="shared" si="50"/>
        <v>1</v>
      </c>
      <c r="V324" s="33">
        <f t="shared" si="51"/>
        <v>0</v>
      </c>
      <c r="W324" s="33">
        <f t="shared" si="52"/>
        <v>0</v>
      </c>
      <c r="X324" s="33">
        <f t="shared" si="53"/>
        <v>0</v>
      </c>
    </row>
    <row r="325" spans="1:24" x14ac:dyDescent="0.35">
      <c r="A325">
        <v>16895</v>
      </c>
      <c r="B325">
        <v>8.85</v>
      </c>
      <c r="C325">
        <v>19</v>
      </c>
      <c r="D325">
        <v>3</v>
      </c>
      <c r="E325">
        <v>22</v>
      </c>
      <c r="F325">
        <v>1.704109589</v>
      </c>
      <c r="G325">
        <v>1</v>
      </c>
      <c r="H325" s="46"/>
      <c r="K325" s="7">
        <f t="shared" si="45"/>
        <v>-0.472874764846412</v>
      </c>
      <c r="L325" s="7">
        <f t="shared" si="46"/>
        <v>0.62320811385456842</v>
      </c>
      <c r="M325" s="7">
        <f t="shared" si="47"/>
        <v>0.38393605141281645</v>
      </c>
      <c r="N325" s="7">
        <f t="shared" si="48"/>
        <v>-0.95727927304165694</v>
      </c>
      <c r="T325" s="7">
        <f t="shared" si="49"/>
        <v>0</v>
      </c>
      <c r="U325" s="33">
        <f t="shared" si="50"/>
        <v>0</v>
      </c>
      <c r="V325" s="33">
        <f t="shared" si="51"/>
        <v>0</v>
      </c>
      <c r="W325" s="33">
        <f t="shared" si="52"/>
        <v>0</v>
      </c>
      <c r="X325" s="33">
        <f t="shared" si="53"/>
        <v>1</v>
      </c>
    </row>
    <row r="326" spans="1:24" x14ac:dyDescent="0.35">
      <c r="A326">
        <v>17222</v>
      </c>
      <c r="B326">
        <v>5.9</v>
      </c>
      <c r="C326">
        <v>4</v>
      </c>
      <c r="D326">
        <v>2</v>
      </c>
      <c r="E326">
        <v>8</v>
      </c>
      <c r="F326">
        <v>1.7424657530000001</v>
      </c>
      <c r="G326">
        <v>0</v>
      </c>
      <c r="H326" s="46"/>
      <c r="K326" s="7">
        <f t="shared" si="45"/>
        <v>-0.43061214376460649</v>
      </c>
      <c r="L326" s="7">
        <f t="shared" si="46"/>
        <v>0.65011101149167672</v>
      </c>
      <c r="M326" s="7">
        <f t="shared" si="47"/>
        <v>0.39398016676707442</v>
      </c>
      <c r="N326" s="7">
        <f t="shared" si="48"/>
        <v>-0.50084256534123739</v>
      </c>
      <c r="T326" s="7">
        <f t="shared" si="49"/>
        <v>0</v>
      </c>
      <c r="U326" s="33">
        <f t="shared" si="50"/>
        <v>0</v>
      </c>
      <c r="V326" s="33">
        <f t="shared" si="51"/>
        <v>1</v>
      </c>
      <c r="W326" s="33">
        <f t="shared" si="52"/>
        <v>0</v>
      </c>
      <c r="X326" s="33">
        <f t="shared" si="53"/>
        <v>0</v>
      </c>
    </row>
    <row r="327" spans="1:24" x14ac:dyDescent="0.35">
      <c r="A327">
        <v>17433</v>
      </c>
      <c r="B327">
        <v>2.95</v>
      </c>
      <c r="C327">
        <v>5</v>
      </c>
      <c r="D327">
        <v>1</v>
      </c>
      <c r="E327">
        <v>19</v>
      </c>
      <c r="F327">
        <v>1.04109589</v>
      </c>
      <c r="G327">
        <v>0</v>
      </c>
      <c r="H327" s="46"/>
      <c r="K327" s="7">
        <f t="shared" si="45"/>
        <v>-1.0783667101738845</v>
      </c>
      <c r="L327" s="7">
        <f t="shared" si="46"/>
        <v>0.34015063676724072</v>
      </c>
      <c r="M327" s="7">
        <f t="shared" si="47"/>
        <v>0.2538152260165053</v>
      </c>
      <c r="N327" s="7">
        <f t="shared" si="48"/>
        <v>-0.29278202314261226</v>
      </c>
      <c r="T327" s="7">
        <f t="shared" si="49"/>
        <v>0</v>
      </c>
      <c r="U327" s="33">
        <f t="shared" si="50"/>
        <v>0</v>
      </c>
      <c r="V327" s="33">
        <f t="shared" si="51"/>
        <v>1</v>
      </c>
      <c r="W327" s="33">
        <f t="shared" si="52"/>
        <v>0</v>
      </c>
      <c r="X327" s="33">
        <f t="shared" si="53"/>
        <v>0</v>
      </c>
    </row>
    <row r="328" spans="1:24" x14ac:dyDescent="0.35">
      <c r="A328">
        <v>17596</v>
      </c>
      <c r="B328">
        <v>8.85</v>
      </c>
      <c r="C328">
        <v>13</v>
      </c>
      <c r="D328">
        <v>3</v>
      </c>
      <c r="E328">
        <v>15</v>
      </c>
      <c r="F328">
        <v>1.969863014</v>
      </c>
      <c r="G328">
        <v>1</v>
      </c>
      <c r="H328" s="46"/>
      <c r="K328" s="7">
        <f t="shared" si="45"/>
        <v>-0.30587103464726106</v>
      </c>
      <c r="L328" s="7">
        <f t="shared" si="46"/>
        <v>0.73648159394030777</v>
      </c>
      <c r="M328" s="7">
        <f t="shared" si="47"/>
        <v>0.42412289108641404</v>
      </c>
      <c r="N328" s="7">
        <f t="shared" si="48"/>
        <v>-0.85773202827698636</v>
      </c>
      <c r="T328" s="7">
        <f t="shared" si="49"/>
        <v>0</v>
      </c>
      <c r="U328" s="33">
        <f t="shared" si="50"/>
        <v>0</v>
      </c>
      <c r="V328" s="33">
        <f t="shared" si="51"/>
        <v>0</v>
      </c>
      <c r="W328" s="33">
        <f t="shared" si="52"/>
        <v>0</v>
      </c>
      <c r="X328" s="33">
        <f t="shared" si="53"/>
        <v>1</v>
      </c>
    </row>
    <row r="329" spans="1:24" x14ac:dyDescent="0.35">
      <c r="A329">
        <v>17682</v>
      </c>
      <c r="B329">
        <v>26.55</v>
      </c>
      <c r="C329">
        <v>90</v>
      </c>
      <c r="D329">
        <v>9</v>
      </c>
      <c r="E329">
        <v>31</v>
      </c>
      <c r="F329">
        <v>0.51232876699999996</v>
      </c>
      <c r="G329">
        <v>1</v>
      </c>
      <c r="H329" s="46"/>
      <c r="K329" s="7">
        <f t="shared" si="45"/>
        <v>2.6691923206290582</v>
      </c>
      <c r="L329" s="7">
        <f t="shared" si="46"/>
        <v>14.428311036228866</v>
      </c>
      <c r="M329" s="7">
        <f t="shared" si="47"/>
        <v>0.93518409126885027</v>
      </c>
      <c r="N329" s="7">
        <f t="shared" si="48"/>
        <v>-6.7011880015962907E-2</v>
      </c>
      <c r="T329" s="7">
        <f t="shared" si="49"/>
        <v>1</v>
      </c>
      <c r="U329" s="33">
        <f t="shared" si="50"/>
        <v>1</v>
      </c>
      <c r="V329" s="33">
        <f t="shared" si="51"/>
        <v>0</v>
      </c>
      <c r="W329" s="33">
        <f t="shared" si="52"/>
        <v>0</v>
      </c>
      <c r="X329" s="33">
        <f t="shared" si="53"/>
        <v>0</v>
      </c>
    </row>
    <row r="330" spans="1:24" x14ac:dyDescent="0.35">
      <c r="A330">
        <v>18118</v>
      </c>
      <c r="B330">
        <v>53.1</v>
      </c>
      <c r="C330">
        <v>68</v>
      </c>
      <c r="D330">
        <v>18</v>
      </c>
      <c r="E330">
        <v>29</v>
      </c>
      <c r="F330">
        <v>1.369863E-2</v>
      </c>
      <c r="G330">
        <v>1</v>
      </c>
      <c r="H330" s="46"/>
      <c r="K330" s="7">
        <f t="shared" si="45"/>
        <v>7.2649564388078263</v>
      </c>
      <c r="L330" s="7">
        <f t="shared" si="46"/>
        <v>1429.3233633754644</v>
      </c>
      <c r="M330" s="7">
        <f t="shared" si="47"/>
        <v>0.99930085739658192</v>
      </c>
      <c r="N330" s="7">
        <f t="shared" si="48"/>
        <v>-6.9938711758152459E-4</v>
      </c>
      <c r="T330" s="7">
        <f t="shared" si="49"/>
        <v>1</v>
      </c>
      <c r="U330" s="33">
        <f t="shared" si="50"/>
        <v>1</v>
      </c>
      <c r="V330" s="33">
        <f t="shared" si="51"/>
        <v>0</v>
      </c>
      <c r="W330" s="33">
        <f t="shared" si="52"/>
        <v>0</v>
      </c>
      <c r="X330" s="33">
        <f t="shared" si="53"/>
        <v>0</v>
      </c>
    </row>
    <row r="331" spans="1:24" x14ac:dyDescent="0.35">
      <c r="A331">
        <v>13428</v>
      </c>
      <c r="B331">
        <v>2.95</v>
      </c>
      <c r="C331">
        <v>1</v>
      </c>
      <c r="D331">
        <v>1</v>
      </c>
      <c r="E331">
        <v>29</v>
      </c>
      <c r="F331">
        <v>1.369863E-2</v>
      </c>
      <c r="G331">
        <v>0</v>
      </c>
      <c r="H331" s="46"/>
      <c r="K331" s="7">
        <f t="shared" si="45"/>
        <v>-1.0801329320137534</v>
      </c>
      <c r="L331" s="7">
        <f t="shared" si="46"/>
        <v>0.33955038552820332</v>
      </c>
      <c r="M331" s="7">
        <f t="shared" si="47"/>
        <v>0.2534808613371522</v>
      </c>
      <c r="N331" s="7">
        <f t="shared" si="48"/>
        <v>-0.292334024471057</v>
      </c>
      <c r="T331" s="7">
        <f t="shared" si="49"/>
        <v>0</v>
      </c>
      <c r="U331" s="33">
        <f t="shared" si="50"/>
        <v>0</v>
      </c>
      <c r="V331" s="33">
        <f t="shared" si="51"/>
        <v>1</v>
      </c>
      <c r="W331" s="33">
        <f t="shared" si="52"/>
        <v>0</v>
      </c>
      <c r="X331" s="33">
        <f t="shared" si="53"/>
        <v>0</v>
      </c>
    </row>
    <row r="332" spans="1:24" x14ac:dyDescent="0.35">
      <c r="A332">
        <v>14347</v>
      </c>
      <c r="B332">
        <v>2.95</v>
      </c>
      <c r="C332">
        <v>6</v>
      </c>
      <c r="D332">
        <v>1</v>
      </c>
      <c r="E332">
        <v>3</v>
      </c>
      <c r="F332">
        <v>2.0027397260000002</v>
      </c>
      <c r="G332">
        <v>0</v>
      </c>
      <c r="H332" s="46"/>
      <c r="K332" s="7">
        <f t="shared" si="45"/>
        <v>-0.81207886128520079</v>
      </c>
      <c r="L332" s="7">
        <f t="shared" si="46"/>
        <v>0.44393422860949483</v>
      </c>
      <c r="M332" s="7">
        <f t="shared" si="47"/>
        <v>0.30744767996600675</v>
      </c>
      <c r="N332" s="7">
        <f t="shared" si="48"/>
        <v>-0.36737149137892389</v>
      </c>
      <c r="T332" s="7">
        <f t="shared" si="49"/>
        <v>0</v>
      </c>
      <c r="U332" s="33">
        <f t="shared" si="50"/>
        <v>0</v>
      </c>
      <c r="V332" s="33">
        <f t="shared" si="51"/>
        <v>1</v>
      </c>
      <c r="W332" s="33">
        <f t="shared" si="52"/>
        <v>0</v>
      </c>
      <c r="X332" s="33">
        <f t="shared" si="53"/>
        <v>0</v>
      </c>
    </row>
    <row r="333" spans="1:24" x14ac:dyDescent="0.35">
      <c r="A333">
        <v>17675</v>
      </c>
      <c r="B333">
        <v>87.5</v>
      </c>
      <c r="C333">
        <v>1188</v>
      </c>
      <c r="D333">
        <v>34</v>
      </c>
      <c r="E333">
        <v>30</v>
      </c>
      <c r="F333">
        <v>0.178082192</v>
      </c>
      <c r="G333">
        <v>1</v>
      </c>
      <c r="H333" s="46"/>
      <c r="K333" s="7">
        <f t="shared" si="45"/>
        <v>15.093493625045907</v>
      </c>
      <c r="L333" s="7">
        <f t="shared" si="46"/>
        <v>3589392.855193682</v>
      </c>
      <c r="M333" s="7">
        <f t="shared" si="47"/>
        <v>0.99999972140142868</v>
      </c>
      <c r="N333" s="7">
        <f t="shared" si="48"/>
        <v>-2.7859861013242953E-7</v>
      </c>
      <c r="T333" s="7">
        <f t="shared" si="49"/>
        <v>1</v>
      </c>
      <c r="U333" s="33">
        <f t="shared" si="50"/>
        <v>1</v>
      </c>
      <c r="V333" s="33">
        <f t="shared" si="51"/>
        <v>0</v>
      </c>
      <c r="W333" s="33">
        <f t="shared" si="52"/>
        <v>0</v>
      </c>
      <c r="X333" s="33">
        <f t="shared" si="53"/>
        <v>0</v>
      </c>
    </row>
    <row r="334" spans="1:24" x14ac:dyDescent="0.35">
      <c r="A334">
        <v>18168</v>
      </c>
      <c r="B334">
        <v>2.95</v>
      </c>
      <c r="C334">
        <v>2</v>
      </c>
      <c r="D334">
        <v>1</v>
      </c>
      <c r="E334">
        <v>12</v>
      </c>
      <c r="F334">
        <v>1.3123287669999999</v>
      </c>
      <c r="G334">
        <v>0</v>
      </c>
      <c r="H334" s="46"/>
      <c r="K334" s="7">
        <f t="shared" si="45"/>
        <v>-0.90817688392144591</v>
      </c>
      <c r="L334" s="7">
        <f t="shared" si="46"/>
        <v>0.40325874177058108</v>
      </c>
      <c r="M334" s="7">
        <f t="shared" si="47"/>
        <v>0.28737304801092051</v>
      </c>
      <c r="N334" s="7">
        <f t="shared" si="48"/>
        <v>-0.33879720448089995</v>
      </c>
      <c r="T334" s="7">
        <f t="shared" si="49"/>
        <v>0</v>
      </c>
      <c r="U334" s="33">
        <f t="shared" si="50"/>
        <v>0</v>
      </c>
      <c r="V334" s="33">
        <f t="shared" si="51"/>
        <v>1</v>
      </c>
      <c r="W334" s="33">
        <f t="shared" si="52"/>
        <v>0</v>
      </c>
      <c r="X334" s="33">
        <f t="shared" si="53"/>
        <v>0</v>
      </c>
    </row>
    <row r="335" spans="1:24" x14ac:dyDescent="0.35">
      <c r="A335">
        <v>18214</v>
      </c>
      <c r="B335">
        <v>5.0999999999999996</v>
      </c>
      <c r="C335">
        <v>64</v>
      </c>
      <c r="D335">
        <v>2</v>
      </c>
      <c r="E335">
        <v>27</v>
      </c>
      <c r="F335">
        <v>1.438356164</v>
      </c>
      <c r="G335">
        <v>0</v>
      </c>
      <c r="H335" s="46"/>
      <c r="K335" s="7">
        <f t="shared" si="45"/>
        <v>-1.0859857675487024</v>
      </c>
      <c r="L335" s="7">
        <f t="shared" si="46"/>
        <v>0.33756885740154169</v>
      </c>
      <c r="M335" s="7">
        <f t="shared" si="47"/>
        <v>0.25237493795820537</v>
      </c>
      <c r="N335" s="7">
        <f t="shared" si="48"/>
        <v>-0.29085368063224026</v>
      </c>
      <c r="T335" s="7">
        <f t="shared" si="49"/>
        <v>0</v>
      </c>
      <c r="U335" s="33">
        <f t="shared" si="50"/>
        <v>0</v>
      </c>
      <c r="V335" s="33">
        <f t="shared" si="51"/>
        <v>1</v>
      </c>
      <c r="W335" s="33">
        <f t="shared" si="52"/>
        <v>0</v>
      </c>
      <c r="X335" s="33">
        <f t="shared" si="53"/>
        <v>0</v>
      </c>
    </row>
    <row r="336" spans="1:24" x14ac:dyDescent="0.35">
      <c r="A336">
        <v>14967</v>
      </c>
      <c r="B336">
        <v>2.95</v>
      </c>
      <c r="C336">
        <v>12</v>
      </c>
      <c r="D336">
        <v>1</v>
      </c>
      <c r="E336">
        <v>18</v>
      </c>
      <c r="F336">
        <v>1.791780822</v>
      </c>
      <c r="G336">
        <v>0</v>
      </c>
      <c r="H336" s="46"/>
      <c r="K336" s="7">
        <f t="shared" si="45"/>
        <v>-1.3257878198020889</v>
      </c>
      <c r="L336" s="7">
        <f t="shared" si="46"/>
        <v>0.26559363671928293</v>
      </c>
      <c r="M336" s="7">
        <f t="shared" si="47"/>
        <v>0.20985696278290733</v>
      </c>
      <c r="N336" s="7">
        <f t="shared" si="48"/>
        <v>-0.23554129014193975</v>
      </c>
      <c r="T336" s="7">
        <f t="shared" si="49"/>
        <v>0</v>
      </c>
      <c r="U336" s="33">
        <f t="shared" si="50"/>
        <v>0</v>
      </c>
      <c r="V336" s="33">
        <f t="shared" si="51"/>
        <v>1</v>
      </c>
      <c r="W336" s="33">
        <f t="shared" si="52"/>
        <v>0</v>
      </c>
      <c r="X336" s="33">
        <f t="shared" si="53"/>
        <v>0</v>
      </c>
    </row>
    <row r="337" spans="1:24" x14ac:dyDescent="0.35">
      <c r="A337">
        <v>16214</v>
      </c>
      <c r="B337">
        <v>2.95</v>
      </c>
      <c r="C337">
        <v>6</v>
      </c>
      <c r="D337">
        <v>1</v>
      </c>
      <c r="E337">
        <v>30</v>
      </c>
      <c r="F337">
        <v>1.178082192</v>
      </c>
      <c r="G337">
        <v>0</v>
      </c>
      <c r="H337" s="46"/>
      <c r="K337" s="7">
        <f t="shared" si="45"/>
        <v>-1.5779749169503181</v>
      </c>
      <c r="L337" s="7">
        <f t="shared" si="46"/>
        <v>0.20639263751811493</v>
      </c>
      <c r="M337" s="7">
        <f t="shared" si="47"/>
        <v>0.171082474394673</v>
      </c>
      <c r="N337" s="7">
        <f t="shared" si="48"/>
        <v>-0.18763461539991072</v>
      </c>
      <c r="T337" s="7">
        <f t="shared" si="49"/>
        <v>0</v>
      </c>
      <c r="U337" s="33">
        <f t="shared" si="50"/>
        <v>0</v>
      </c>
      <c r="V337" s="33">
        <f t="shared" si="51"/>
        <v>1</v>
      </c>
      <c r="W337" s="33">
        <f t="shared" si="52"/>
        <v>0</v>
      </c>
      <c r="X337" s="33">
        <f t="shared" si="53"/>
        <v>0</v>
      </c>
    </row>
    <row r="338" spans="1:24" x14ac:dyDescent="0.35">
      <c r="A338">
        <v>16907</v>
      </c>
      <c r="B338">
        <v>2.95</v>
      </c>
      <c r="C338">
        <v>3</v>
      </c>
      <c r="D338">
        <v>1</v>
      </c>
      <c r="E338">
        <v>22</v>
      </c>
      <c r="F338">
        <v>0.780821918</v>
      </c>
      <c r="G338">
        <v>0</v>
      </c>
      <c r="H338" s="46"/>
      <c r="K338" s="7">
        <f t="shared" si="45"/>
        <v>-1.0995282597441443</v>
      </c>
      <c r="L338" s="7">
        <f t="shared" si="46"/>
        <v>0.33302814943247239</v>
      </c>
      <c r="M338" s="7">
        <f t="shared" si="47"/>
        <v>0.24982829475450827</v>
      </c>
      <c r="N338" s="7">
        <f t="shared" si="48"/>
        <v>-0.28745315832729623</v>
      </c>
      <c r="T338" s="7">
        <f t="shared" si="49"/>
        <v>0</v>
      </c>
      <c r="U338" s="33">
        <f t="shared" si="50"/>
        <v>0</v>
      </c>
      <c r="V338" s="33">
        <f t="shared" si="51"/>
        <v>1</v>
      </c>
      <c r="W338" s="33">
        <f t="shared" si="52"/>
        <v>0</v>
      </c>
      <c r="X338" s="33">
        <f t="shared" si="53"/>
        <v>0</v>
      </c>
    </row>
    <row r="339" spans="1:24" x14ac:dyDescent="0.35">
      <c r="A339">
        <v>17241</v>
      </c>
      <c r="B339">
        <v>2.95</v>
      </c>
      <c r="C339">
        <v>2</v>
      </c>
      <c r="D339">
        <v>1</v>
      </c>
      <c r="E339">
        <v>30</v>
      </c>
      <c r="F339">
        <v>1.682191781</v>
      </c>
      <c r="G339">
        <v>0</v>
      </c>
      <c r="H339" s="46"/>
      <c r="K339" s="7">
        <f t="shared" si="45"/>
        <v>-1.7869911047325626</v>
      </c>
      <c r="L339" s="7">
        <f t="shared" si="46"/>
        <v>0.16746329187283177</v>
      </c>
      <c r="M339" s="7">
        <f t="shared" si="47"/>
        <v>0.14344201915264418</v>
      </c>
      <c r="N339" s="7">
        <f t="shared" si="48"/>
        <v>-0.15483326841593686</v>
      </c>
      <c r="T339" s="7">
        <f t="shared" si="49"/>
        <v>0</v>
      </c>
      <c r="U339" s="33">
        <f t="shared" si="50"/>
        <v>0</v>
      </c>
      <c r="V339" s="33">
        <f t="shared" si="51"/>
        <v>1</v>
      </c>
      <c r="W339" s="33">
        <f t="shared" si="52"/>
        <v>0</v>
      </c>
      <c r="X339" s="33">
        <f t="shared" si="53"/>
        <v>0</v>
      </c>
    </row>
    <row r="340" spans="1:24" x14ac:dyDescent="0.35">
      <c r="A340">
        <v>17894</v>
      </c>
      <c r="B340">
        <v>47.2</v>
      </c>
      <c r="C340">
        <v>60</v>
      </c>
      <c r="D340">
        <v>16</v>
      </c>
      <c r="E340">
        <v>31</v>
      </c>
      <c r="F340">
        <v>0.84109588999999996</v>
      </c>
      <c r="G340">
        <v>1</v>
      </c>
      <c r="H340" s="46"/>
      <c r="K340" s="7">
        <f t="shared" si="45"/>
        <v>5.8704933204811685</v>
      </c>
      <c r="L340" s="7">
        <f t="shared" si="46"/>
        <v>354.42378165817252</v>
      </c>
      <c r="M340" s="7">
        <f t="shared" si="47"/>
        <v>0.99718645726142841</v>
      </c>
      <c r="N340" s="7">
        <f t="shared" si="48"/>
        <v>-2.8175081896664456E-3</v>
      </c>
      <c r="T340" s="7">
        <f t="shared" si="49"/>
        <v>1</v>
      </c>
      <c r="U340" s="33">
        <f t="shared" si="50"/>
        <v>1</v>
      </c>
      <c r="V340" s="33">
        <f t="shared" si="51"/>
        <v>0</v>
      </c>
      <c r="W340" s="33">
        <f t="shared" si="52"/>
        <v>0</v>
      </c>
      <c r="X340" s="33">
        <f t="shared" si="53"/>
        <v>0</v>
      </c>
    </row>
    <row r="341" spans="1:24" x14ac:dyDescent="0.35">
      <c r="A341">
        <v>13067</v>
      </c>
      <c r="B341">
        <v>5.9</v>
      </c>
      <c r="C341">
        <v>8</v>
      </c>
      <c r="D341">
        <v>2</v>
      </c>
      <c r="E341">
        <v>19</v>
      </c>
      <c r="F341">
        <v>1.208219178</v>
      </c>
      <c r="G341">
        <v>0</v>
      </c>
      <c r="H341" s="46"/>
      <c r="K341" s="7">
        <f t="shared" si="45"/>
        <v>-0.65608223246618125</v>
      </c>
      <c r="L341" s="7">
        <f t="shared" si="46"/>
        <v>0.51888020960522352</v>
      </c>
      <c r="M341" s="7">
        <f t="shared" si="47"/>
        <v>0.34162023201295588</v>
      </c>
      <c r="N341" s="7">
        <f t="shared" si="48"/>
        <v>-0.41797335915119926</v>
      </c>
      <c r="T341" s="7">
        <f t="shared" si="49"/>
        <v>0</v>
      </c>
      <c r="U341" s="33">
        <f t="shared" si="50"/>
        <v>0</v>
      </c>
      <c r="V341" s="33">
        <f t="shared" si="51"/>
        <v>1</v>
      </c>
      <c r="W341" s="33">
        <f t="shared" si="52"/>
        <v>0</v>
      </c>
      <c r="X341" s="33">
        <f t="shared" si="53"/>
        <v>0</v>
      </c>
    </row>
    <row r="342" spans="1:24" x14ac:dyDescent="0.35">
      <c r="A342">
        <v>13123</v>
      </c>
      <c r="B342">
        <v>2.95</v>
      </c>
      <c r="C342">
        <v>4</v>
      </c>
      <c r="D342">
        <v>1</v>
      </c>
      <c r="E342">
        <v>28</v>
      </c>
      <c r="F342">
        <v>1.4356164380000001</v>
      </c>
      <c r="G342">
        <v>0</v>
      </c>
      <c r="H342" s="46"/>
      <c r="K342" s="7">
        <f t="shared" si="45"/>
        <v>-1.6034855058260031</v>
      </c>
      <c r="L342" s="7">
        <f t="shared" si="46"/>
        <v>0.20119403147655537</v>
      </c>
      <c r="M342" s="7">
        <f t="shared" si="47"/>
        <v>0.16749503094786417</v>
      </c>
      <c r="N342" s="7">
        <f t="shared" si="48"/>
        <v>-0.18331608831395724</v>
      </c>
      <c r="T342" s="7">
        <f t="shared" si="49"/>
        <v>0</v>
      </c>
      <c r="U342" s="33">
        <f t="shared" si="50"/>
        <v>0</v>
      </c>
      <c r="V342" s="33">
        <f t="shared" si="51"/>
        <v>1</v>
      </c>
      <c r="W342" s="33">
        <f t="shared" si="52"/>
        <v>0</v>
      </c>
      <c r="X342" s="33">
        <f t="shared" si="53"/>
        <v>0</v>
      </c>
    </row>
    <row r="343" spans="1:24" x14ac:dyDescent="0.35">
      <c r="A343">
        <v>14216</v>
      </c>
      <c r="B343">
        <v>5.9</v>
      </c>
      <c r="C343">
        <v>12</v>
      </c>
      <c r="D343">
        <v>2</v>
      </c>
      <c r="E343">
        <v>2</v>
      </c>
      <c r="F343">
        <v>8.7671233000000001E-2</v>
      </c>
      <c r="G343">
        <v>0</v>
      </c>
      <c r="H343" s="46"/>
      <c r="K343" s="7">
        <f t="shared" si="45"/>
        <v>0.48987990917813884</v>
      </c>
      <c r="L343" s="7">
        <f t="shared" si="46"/>
        <v>1.6321202055289896</v>
      </c>
      <c r="M343" s="7">
        <f t="shared" si="47"/>
        <v>0.62007814160636887</v>
      </c>
      <c r="N343" s="7">
        <f t="shared" si="48"/>
        <v>-0.96778968321388081</v>
      </c>
      <c r="T343" s="7">
        <f t="shared" si="49"/>
        <v>1</v>
      </c>
      <c r="U343" s="33">
        <f t="shared" si="50"/>
        <v>0</v>
      </c>
      <c r="V343" s="33">
        <f t="shared" si="51"/>
        <v>0</v>
      </c>
      <c r="W343" s="33">
        <f t="shared" si="52"/>
        <v>1</v>
      </c>
      <c r="X343" s="33">
        <f t="shared" si="53"/>
        <v>0</v>
      </c>
    </row>
    <row r="344" spans="1:24" x14ac:dyDescent="0.35">
      <c r="A344">
        <v>14290</v>
      </c>
      <c r="B344">
        <v>10.6</v>
      </c>
      <c r="C344">
        <v>108</v>
      </c>
      <c r="D344">
        <v>4</v>
      </c>
      <c r="E344">
        <v>22</v>
      </c>
      <c r="F344">
        <v>1.117808219</v>
      </c>
      <c r="G344">
        <v>1</v>
      </c>
      <c r="K344" s="7">
        <f t="shared" si="45"/>
        <v>0.23517546423410435</v>
      </c>
      <c r="L344" s="7">
        <f t="shared" si="46"/>
        <v>1.2651307344541625</v>
      </c>
      <c r="M344" s="7">
        <f t="shared" si="47"/>
        <v>0.55852437795782506</v>
      </c>
      <c r="N344" s="7">
        <f t="shared" si="48"/>
        <v>-0.58245701244100345</v>
      </c>
      <c r="T344" s="7">
        <f t="shared" si="49"/>
        <v>1</v>
      </c>
      <c r="U344" s="33">
        <f t="shared" si="50"/>
        <v>1</v>
      </c>
      <c r="V344" s="33">
        <f t="shared" si="51"/>
        <v>0</v>
      </c>
      <c r="W344" s="33">
        <f t="shared" si="52"/>
        <v>0</v>
      </c>
      <c r="X344" s="33">
        <f t="shared" si="53"/>
        <v>0</v>
      </c>
    </row>
    <row r="345" spans="1:24" x14ac:dyDescent="0.35">
      <c r="A345">
        <v>14387</v>
      </c>
      <c r="B345">
        <v>2.95</v>
      </c>
      <c r="C345">
        <v>2</v>
      </c>
      <c r="D345">
        <v>1</v>
      </c>
      <c r="E345">
        <v>7</v>
      </c>
      <c r="F345">
        <v>7.3972602999999998E-2</v>
      </c>
      <c r="G345">
        <v>0</v>
      </c>
      <c r="K345" s="7">
        <f t="shared" si="45"/>
        <v>-0.20936703293692829</v>
      </c>
      <c r="L345" s="7">
        <f t="shared" si="46"/>
        <v>0.81109748151319272</v>
      </c>
      <c r="M345" s="7">
        <f t="shared" si="47"/>
        <v>0.44784860549610589</v>
      </c>
      <c r="N345" s="7">
        <f t="shared" si="48"/>
        <v>-0.59393300490331746</v>
      </c>
      <c r="T345" s="7">
        <f t="shared" si="49"/>
        <v>0</v>
      </c>
      <c r="U345" s="33">
        <f t="shared" si="50"/>
        <v>0</v>
      </c>
      <c r="V345" s="33">
        <f t="shared" si="51"/>
        <v>1</v>
      </c>
      <c r="W345" s="33">
        <f t="shared" si="52"/>
        <v>0</v>
      </c>
      <c r="X345" s="33">
        <f t="shared" si="53"/>
        <v>0</v>
      </c>
    </row>
    <row r="346" spans="1:24" x14ac:dyDescent="0.35">
      <c r="A346">
        <v>14547</v>
      </c>
      <c r="B346">
        <v>5.9</v>
      </c>
      <c r="C346">
        <v>10</v>
      </c>
      <c r="D346">
        <v>2</v>
      </c>
      <c r="E346">
        <v>16</v>
      </c>
      <c r="F346">
        <v>0.13424657500000001</v>
      </c>
      <c r="G346">
        <v>0</v>
      </c>
      <c r="K346" s="7">
        <f t="shared" si="45"/>
        <v>-0.10069544141726972</v>
      </c>
      <c r="L346" s="7">
        <f t="shared" si="46"/>
        <v>0.9042083753760739</v>
      </c>
      <c r="M346" s="7">
        <f t="shared" si="47"/>
        <v>0.4748473891138601</v>
      </c>
      <c r="N346" s="7">
        <f t="shared" si="48"/>
        <v>-0.64406637122973898</v>
      </c>
      <c r="T346" s="7">
        <f t="shared" si="49"/>
        <v>0</v>
      </c>
      <c r="U346" s="33">
        <f t="shared" si="50"/>
        <v>0</v>
      </c>
      <c r="V346" s="33">
        <f t="shared" si="51"/>
        <v>1</v>
      </c>
      <c r="W346" s="33">
        <f t="shared" si="52"/>
        <v>0</v>
      </c>
      <c r="X346" s="33">
        <f t="shared" si="53"/>
        <v>0</v>
      </c>
    </row>
    <row r="347" spans="1:24" x14ac:dyDescent="0.35">
      <c r="A347">
        <v>15482</v>
      </c>
      <c r="B347">
        <v>12.75</v>
      </c>
      <c r="C347">
        <v>352</v>
      </c>
      <c r="D347">
        <v>5</v>
      </c>
      <c r="E347">
        <v>27</v>
      </c>
      <c r="F347">
        <v>0.43835616399999999</v>
      </c>
      <c r="G347">
        <v>1</v>
      </c>
      <c r="K347" s="7">
        <f t="shared" si="45"/>
        <v>1.112222580899292</v>
      </c>
      <c r="L347" s="7">
        <f t="shared" si="46"/>
        <v>3.0411100016620494</v>
      </c>
      <c r="M347" s="7">
        <f t="shared" si="47"/>
        <v>0.75254323698471093</v>
      </c>
      <c r="N347" s="7">
        <f t="shared" si="48"/>
        <v>-0.28429682622275043</v>
      </c>
      <c r="T347" s="7">
        <f t="shared" si="49"/>
        <v>1</v>
      </c>
      <c r="U347" s="33">
        <f t="shared" si="50"/>
        <v>1</v>
      </c>
      <c r="V347" s="33">
        <f t="shared" si="51"/>
        <v>0</v>
      </c>
      <c r="W347" s="33">
        <f t="shared" si="52"/>
        <v>0</v>
      </c>
      <c r="X347" s="33">
        <f t="shared" si="53"/>
        <v>0</v>
      </c>
    </row>
    <row r="348" spans="1:24" x14ac:dyDescent="0.35">
      <c r="A348">
        <v>16578</v>
      </c>
      <c r="B348">
        <v>2.95</v>
      </c>
      <c r="C348">
        <v>12</v>
      </c>
      <c r="D348">
        <v>1</v>
      </c>
      <c r="E348">
        <v>23</v>
      </c>
      <c r="F348">
        <v>1.701369863</v>
      </c>
      <c r="G348">
        <v>0</v>
      </c>
      <c r="K348" s="7">
        <f t="shared" si="45"/>
        <v>-1.4925663727834109</v>
      </c>
      <c r="L348" s="7">
        <f t="shared" si="46"/>
        <v>0.22479500683813577</v>
      </c>
      <c r="M348" s="7">
        <f t="shared" si="47"/>
        <v>0.18353684133515075</v>
      </c>
      <c r="N348" s="7">
        <f t="shared" si="48"/>
        <v>-0.2027734886369395</v>
      </c>
      <c r="T348" s="7">
        <f t="shared" si="49"/>
        <v>0</v>
      </c>
      <c r="U348" s="33">
        <f t="shared" si="50"/>
        <v>0</v>
      </c>
      <c r="V348" s="33">
        <f t="shared" si="51"/>
        <v>1</v>
      </c>
      <c r="W348" s="33">
        <f t="shared" si="52"/>
        <v>0</v>
      </c>
      <c r="X348" s="33">
        <f t="shared" si="53"/>
        <v>0</v>
      </c>
    </row>
    <row r="349" spans="1:24" x14ac:dyDescent="0.35">
      <c r="A349">
        <v>17066</v>
      </c>
      <c r="B349">
        <v>2.95</v>
      </c>
      <c r="C349">
        <v>4</v>
      </c>
      <c r="D349">
        <v>1</v>
      </c>
      <c r="E349">
        <v>13</v>
      </c>
      <c r="F349">
        <v>1.9753424660000001</v>
      </c>
      <c r="G349">
        <v>0</v>
      </c>
      <c r="K349" s="7">
        <f t="shared" si="45"/>
        <v>-1.2106530783805627</v>
      </c>
      <c r="L349" s="7">
        <f t="shared" si="46"/>
        <v>0.29800259681197305</v>
      </c>
      <c r="M349" s="7">
        <f t="shared" si="47"/>
        <v>0.22958551665759211</v>
      </c>
      <c r="N349" s="7">
        <f t="shared" si="48"/>
        <v>-0.260826618905454</v>
      </c>
      <c r="T349" s="7">
        <f t="shared" si="49"/>
        <v>0</v>
      </c>
      <c r="U349" s="33">
        <f t="shared" si="50"/>
        <v>0</v>
      </c>
      <c r="V349" s="33">
        <f t="shared" si="51"/>
        <v>1</v>
      </c>
      <c r="W349" s="33">
        <f t="shared" si="52"/>
        <v>0</v>
      </c>
      <c r="X349" s="33">
        <f t="shared" si="53"/>
        <v>0</v>
      </c>
    </row>
    <row r="350" spans="1:24" x14ac:dyDescent="0.35">
      <c r="A350">
        <v>15044</v>
      </c>
      <c r="B350">
        <v>43.85</v>
      </c>
      <c r="C350">
        <v>172</v>
      </c>
      <c r="D350">
        <v>15</v>
      </c>
      <c r="E350">
        <v>26</v>
      </c>
      <c r="F350">
        <v>1.8547945210000001</v>
      </c>
      <c r="G350">
        <v>1</v>
      </c>
      <c r="K350" s="7">
        <f t="shared" si="45"/>
        <v>5.3279177280929853</v>
      </c>
      <c r="L350" s="7">
        <f t="shared" si="46"/>
        <v>206.00856139440282</v>
      </c>
      <c r="M350" s="7">
        <f t="shared" si="47"/>
        <v>0.9951692819211726</v>
      </c>
      <c r="N350" s="7">
        <f t="shared" si="48"/>
        <v>-4.8424237103580105E-3</v>
      </c>
      <c r="T350" s="7">
        <f t="shared" si="49"/>
        <v>1</v>
      </c>
      <c r="U350" s="33">
        <f t="shared" si="50"/>
        <v>1</v>
      </c>
      <c r="V350" s="33">
        <f t="shared" si="51"/>
        <v>0</v>
      </c>
      <c r="W350" s="33">
        <f t="shared" si="52"/>
        <v>0</v>
      </c>
      <c r="X350" s="33">
        <f t="shared" si="53"/>
        <v>0</v>
      </c>
    </row>
    <row r="351" spans="1:24" x14ac:dyDescent="0.35">
      <c r="A351">
        <v>16649</v>
      </c>
      <c r="B351">
        <v>2.95</v>
      </c>
      <c r="C351">
        <v>6</v>
      </c>
      <c r="D351">
        <v>1</v>
      </c>
      <c r="E351">
        <v>7</v>
      </c>
      <c r="F351">
        <v>1.4109589039999999</v>
      </c>
      <c r="G351">
        <v>0</v>
      </c>
      <c r="K351" s="7">
        <f t="shared" si="45"/>
        <v>-0.73751586011498294</v>
      </c>
      <c r="L351" s="7">
        <f t="shared" si="46"/>
        <v>0.47830060657131046</v>
      </c>
      <c r="M351" s="7">
        <f t="shared" si="47"/>
        <v>0.32354759542489447</v>
      </c>
      <c r="N351" s="7">
        <f t="shared" si="48"/>
        <v>-0.39089318924161293</v>
      </c>
      <c r="T351" s="7">
        <f t="shared" si="49"/>
        <v>0</v>
      </c>
      <c r="U351" s="33">
        <f t="shared" si="50"/>
        <v>0</v>
      </c>
      <c r="V351" s="33">
        <f t="shared" si="51"/>
        <v>1</v>
      </c>
      <c r="W351" s="33">
        <f t="shared" si="52"/>
        <v>0</v>
      </c>
      <c r="X351" s="33">
        <f t="shared" si="53"/>
        <v>0</v>
      </c>
    </row>
    <row r="352" spans="1:24" x14ac:dyDescent="0.35">
      <c r="A352">
        <v>16780</v>
      </c>
      <c r="B352">
        <v>8.85</v>
      </c>
      <c r="C352">
        <v>5</v>
      </c>
      <c r="D352">
        <v>3</v>
      </c>
      <c r="E352">
        <v>31</v>
      </c>
      <c r="F352">
        <v>0.26027397299999999</v>
      </c>
      <c r="G352">
        <v>1</v>
      </c>
      <c r="K352" s="7">
        <f t="shared" si="45"/>
        <v>-0.28523902190051548</v>
      </c>
      <c r="L352" s="7">
        <f t="shared" si="46"/>
        <v>0.75183452792322858</v>
      </c>
      <c r="M352" s="7">
        <f t="shared" si="47"/>
        <v>0.42916983079133403</v>
      </c>
      <c r="N352" s="7">
        <f t="shared" si="48"/>
        <v>-0.84590256242186235</v>
      </c>
      <c r="T352" s="7">
        <f t="shared" si="49"/>
        <v>0</v>
      </c>
      <c r="U352" s="33">
        <f t="shared" si="50"/>
        <v>0</v>
      </c>
      <c r="V352" s="33">
        <f t="shared" si="51"/>
        <v>0</v>
      </c>
      <c r="W352" s="33">
        <f t="shared" si="52"/>
        <v>0</v>
      </c>
      <c r="X352" s="33">
        <f t="shared" si="53"/>
        <v>1</v>
      </c>
    </row>
    <row r="353" spans="1:24" x14ac:dyDescent="0.35">
      <c r="A353">
        <v>17198</v>
      </c>
      <c r="B353">
        <v>5.9</v>
      </c>
      <c r="C353">
        <v>12</v>
      </c>
      <c r="D353">
        <v>2</v>
      </c>
      <c r="E353">
        <v>3</v>
      </c>
      <c r="F353">
        <v>1.0027397259999999</v>
      </c>
      <c r="G353">
        <v>0</v>
      </c>
      <c r="K353" s="7">
        <f t="shared" si="45"/>
        <v>8.2895621028097222E-2</v>
      </c>
      <c r="L353" s="7">
        <f t="shared" si="46"/>
        <v>1.0864284023500466</v>
      </c>
      <c r="M353" s="7">
        <f t="shared" si="47"/>
        <v>0.52071204606223209</v>
      </c>
      <c r="N353" s="7">
        <f t="shared" si="48"/>
        <v>-0.73545370574709423</v>
      </c>
      <c r="T353" s="7">
        <f t="shared" si="49"/>
        <v>1</v>
      </c>
      <c r="U353" s="33">
        <f t="shared" si="50"/>
        <v>0</v>
      </c>
      <c r="V353" s="33">
        <f t="shared" si="51"/>
        <v>0</v>
      </c>
      <c r="W353" s="33">
        <f t="shared" si="52"/>
        <v>1</v>
      </c>
      <c r="X353" s="33">
        <f t="shared" si="53"/>
        <v>0</v>
      </c>
    </row>
    <row r="354" spans="1:24" x14ac:dyDescent="0.35">
      <c r="A354">
        <v>13554</v>
      </c>
      <c r="B354">
        <v>5.9</v>
      </c>
      <c r="C354">
        <v>8</v>
      </c>
      <c r="D354">
        <v>2</v>
      </c>
      <c r="E354">
        <v>28</v>
      </c>
      <c r="F354">
        <v>1.1835616440000001</v>
      </c>
      <c r="G354">
        <v>0</v>
      </c>
      <c r="K354" s="7">
        <f t="shared" si="45"/>
        <v>-1.0115710041347605</v>
      </c>
      <c r="L354" s="7">
        <f t="shared" si="46"/>
        <v>0.36364723926943798</v>
      </c>
      <c r="M354" s="7">
        <f t="shared" si="47"/>
        <v>0.26667251529380781</v>
      </c>
      <c r="N354" s="7">
        <f t="shared" si="48"/>
        <v>-0.3101629037362903</v>
      </c>
      <c r="T354" s="7">
        <f t="shared" si="49"/>
        <v>0</v>
      </c>
      <c r="U354" s="33">
        <f t="shared" si="50"/>
        <v>0</v>
      </c>
      <c r="V354" s="33">
        <f t="shared" si="51"/>
        <v>1</v>
      </c>
      <c r="W354" s="33">
        <f t="shared" si="52"/>
        <v>0</v>
      </c>
      <c r="X354" s="33">
        <f t="shared" si="53"/>
        <v>0</v>
      </c>
    </row>
    <row r="355" spans="1:24" x14ac:dyDescent="0.35">
      <c r="A355">
        <v>13659</v>
      </c>
      <c r="B355">
        <v>8.85</v>
      </c>
      <c r="C355">
        <v>15</v>
      </c>
      <c r="D355">
        <v>3</v>
      </c>
      <c r="E355">
        <v>23</v>
      </c>
      <c r="F355">
        <v>0.86301369900000002</v>
      </c>
      <c r="G355">
        <v>1</v>
      </c>
      <c r="K355" s="7">
        <f t="shared" si="45"/>
        <v>-0.18387354834444114</v>
      </c>
      <c r="L355" s="7">
        <f t="shared" si="46"/>
        <v>0.83204101013800025</v>
      </c>
      <c r="M355" s="7">
        <f t="shared" si="47"/>
        <v>0.45416069047238522</v>
      </c>
      <c r="N355" s="7">
        <f t="shared" si="48"/>
        <v>-0.7893041997923359</v>
      </c>
      <c r="T355" s="7">
        <f t="shared" si="49"/>
        <v>0</v>
      </c>
      <c r="U355" s="33">
        <f t="shared" si="50"/>
        <v>0</v>
      </c>
      <c r="V355" s="33">
        <f t="shared" si="51"/>
        <v>0</v>
      </c>
      <c r="W355" s="33">
        <f t="shared" si="52"/>
        <v>0</v>
      </c>
      <c r="X355" s="33">
        <f t="shared" si="53"/>
        <v>1</v>
      </c>
    </row>
    <row r="356" spans="1:24" x14ac:dyDescent="0.35">
      <c r="A356">
        <v>13825</v>
      </c>
      <c r="B356">
        <v>5.9</v>
      </c>
      <c r="C356">
        <v>8</v>
      </c>
      <c r="D356">
        <v>2</v>
      </c>
      <c r="E356">
        <v>28</v>
      </c>
      <c r="F356">
        <v>1.6876712330000001</v>
      </c>
      <c r="G356">
        <v>0</v>
      </c>
      <c r="K356" s="7">
        <f t="shared" si="45"/>
        <v>-1.2134138058786803</v>
      </c>
      <c r="L356" s="7">
        <f t="shared" si="46"/>
        <v>0.29718102743483649</v>
      </c>
      <c r="M356" s="7">
        <f t="shared" si="47"/>
        <v>0.22909757477914183</v>
      </c>
      <c r="N356" s="7">
        <f t="shared" si="48"/>
        <v>-0.26019346956148748</v>
      </c>
      <c r="T356" s="7">
        <f t="shared" si="49"/>
        <v>0</v>
      </c>
      <c r="U356" s="33">
        <f t="shared" si="50"/>
        <v>0</v>
      </c>
      <c r="V356" s="33">
        <f t="shared" si="51"/>
        <v>1</v>
      </c>
      <c r="W356" s="33">
        <f t="shared" si="52"/>
        <v>0</v>
      </c>
      <c r="X356" s="33">
        <f t="shared" si="53"/>
        <v>0</v>
      </c>
    </row>
    <row r="357" spans="1:24" x14ac:dyDescent="0.35">
      <c r="A357">
        <v>13880</v>
      </c>
      <c r="B357">
        <v>2.95</v>
      </c>
      <c r="C357">
        <v>6</v>
      </c>
      <c r="D357">
        <v>1</v>
      </c>
      <c r="E357">
        <v>10</v>
      </c>
      <c r="F357">
        <v>1.317808219</v>
      </c>
      <c r="G357">
        <v>0</v>
      </c>
      <c r="K357" s="7">
        <f t="shared" si="45"/>
        <v>-0.82200599306788114</v>
      </c>
      <c r="L357" s="7">
        <f t="shared" si="46"/>
        <v>0.43954903721823679</v>
      </c>
      <c r="M357" s="7">
        <f t="shared" si="47"/>
        <v>0.30533800923351301</v>
      </c>
      <c r="N357" s="7">
        <f t="shared" si="48"/>
        <v>-0.36432989594193654</v>
      </c>
      <c r="T357" s="7">
        <f t="shared" si="49"/>
        <v>0</v>
      </c>
      <c r="U357" s="33">
        <f t="shared" si="50"/>
        <v>0</v>
      </c>
      <c r="V357" s="33">
        <f t="shared" si="51"/>
        <v>1</v>
      </c>
      <c r="W357" s="33">
        <f t="shared" si="52"/>
        <v>0</v>
      </c>
      <c r="X357" s="33">
        <f t="shared" si="53"/>
        <v>0</v>
      </c>
    </row>
    <row r="358" spans="1:24" x14ac:dyDescent="0.35">
      <c r="A358">
        <v>15259</v>
      </c>
      <c r="B358">
        <v>2.95</v>
      </c>
      <c r="C358">
        <v>6</v>
      </c>
      <c r="D358">
        <v>1</v>
      </c>
      <c r="E358">
        <v>26</v>
      </c>
      <c r="F358">
        <v>1.8547945210000001</v>
      </c>
      <c r="G358">
        <v>0</v>
      </c>
      <c r="K358" s="7">
        <f t="shared" si="45"/>
        <v>-1.6865440423904974</v>
      </c>
      <c r="L358" s="7">
        <f t="shared" si="46"/>
        <v>0.18515831883418615</v>
      </c>
      <c r="M358" s="7">
        <f t="shared" si="47"/>
        <v>0.15623087303333641</v>
      </c>
      <c r="N358" s="7">
        <f t="shared" si="48"/>
        <v>-0.16987636805480807</v>
      </c>
      <c r="T358" s="7">
        <f t="shared" si="49"/>
        <v>0</v>
      </c>
      <c r="U358" s="33">
        <f t="shared" si="50"/>
        <v>0</v>
      </c>
      <c r="V358" s="33">
        <f t="shared" si="51"/>
        <v>1</v>
      </c>
      <c r="W358" s="33">
        <f t="shared" si="52"/>
        <v>0</v>
      </c>
      <c r="X358" s="33">
        <f t="shared" si="53"/>
        <v>0</v>
      </c>
    </row>
    <row r="359" spans="1:24" x14ac:dyDescent="0.35">
      <c r="A359">
        <v>15547</v>
      </c>
      <c r="B359">
        <v>32.450000000000003</v>
      </c>
      <c r="C359">
        <v>53</v>
      </c>
      <c r="D359">
        <v>11</v>
      </c>
      <c r="E359">
        <v>29</v>
      </c>
      <c r="F359">
        <v>0.51780821899999996</v>
      </c>
      <c r="G359">
        <v>1</v>
      </c>
      <c r="K359" s="7">
        <f t="shared" si="45"/>
        <v>3.6494754345521025</v>
      </c>
      <c r="L359" s="7">
        <f t="shared" si="46"/>
        <v>38.454488861193873</v>
      </c>
      <c r="M359" s="7">
        <f t="shared" si="47"/>
        <v>0.97465434152453145</v>
      </c>
      <c r="N359" s="7">
        <f t="shared" si="48"/>
        <v>-2.5672392355199334E-2</v>
      </c>
      <c r="T359" s="7">
        <f t="shared" si="49"/>
        <v>1</v>
      </c>
      <c r="U359" s="33">
        <f t="shared" si="50"/>
        <v>1</v>
      </c>
      <c r="V359" s="33">
        <f t="shared" si="51"/>
        <v>0</v>
      </c>
      <c r="W359" s="33">
        <f t="shared" si="52"/>
        <v>0</v>
      </c>
      <c r="X359" s="33">
        <f t="shared" si="53"/>
        <v>0</v>
      </c>
    </row>
    <row r="360" spans="1:24" x14ac:dyDescent="0.35">
      <c r="A360">
        <v>15812</v>
      </c>
      <c r="B360">
        <v>10.6</v>
      </c>
      <c r="C360">
        <v>102</v>
      </c>
      <c r="D360">
        <v>4</v>
      </c>
      <c r="E360">
        <v>20</v>
      </c>
      <c r="F360">
        <v>1.871232877</v>
      </c>
      <c r="G360">
        <v>1</v>
      </c>
      <c r="K360" s="7">
        <f t="shared" si="45"/>
        <v>3.9396023889637366E-3</v>
      </c>
      <c r="L360" s="7">
        <f t="shared" si="46"/>
        <v>1.0039473728232449</v>
      </c>
      <c r="M360" s="7">
        <f t="shared" si="47"/>
        <v>0.50098489932339985</v>
      </c>
      <c r="N360" s="7">
        <f t="shared" si="48"/>
        <v>-0.69117931942258171</v>
      </c>
      <c r="T360" s="7">
        <f t="shared" si="49"/>
        <v>1</v>
      </c>
      <c r="U360" s="33">
        <f t="shared" si="50"/>
        <v>1</v>
      </c>
      <c r="V360" s="33">
        <f t="shared" si="51"/>
        <v>0</v>
      </c>
      <c r="W360" s="33">
        <f t="shared" si="52"/>
        <v>0</v>
      </c>
      <c r="X360" s="33">
        <f t="shared" si="53"/>
        <v>0</v>
      </c>
    </row>
    <row r="361" spans="1:24" x14ac:dyDescent="0.35">
      <c r="A361">
        <v>16406</v>
      </c>
      <c r="B361">
        <v>5.9</v>
      </c>
      <c r="C361">
        <v>2</v>
      </c>
      <c r="D361">
        <v>2</v>
      </c>
      <c r="E361">
        <v>24</v>
      </c>
      <c r="F361">
        <v>1.7753424659999999</v>
      </c>
      <c r="G361">
        <v>0</v>
      </c>
      <c r="K361" s="7">
        <f t="shared" si="45"/>
        <v>-1.0968940843624657</v>
      </c>
      <c r="L361" s="7">
        <f t="shared" si="46"/>
        <v>0.33390656042148215</v>
      </c>
      <c r="M361" s="7">
        <f t="shared" si="47"/>
        <v>0.25032230167304653</v>
      </c>
      <c r="N361" s="7">
        <f t="shared" si="48"/>
        <v>-0.28811190037863238</v>
      </c>
      <c r="T361" s="7">
        <f t="shared" si="49"/>
        <v>0</v>
      </c>
      <c r="U361" s="33">
        <f t="shared" si="50"/>
        <v>0</v>
      </c>
      <c r="V361" s="33">
        <f t="shared" si="51"/>
        <v>1</v>
      </c>
      <c r="W361" s="33">
        <f t="shared" si="52"/>
        <v>0</v>
      </c>
      <c r="X361" s="33">
        <f t="shared" si="53"/>
        <v>0</v>
      </c>
    </row>
    <row r="362" spans="1:24" x14ac:dyDescent="0.35">
      <c r="A362">
        <v>16613</v>
      </c>
      <c r="B362">
        <v>2.95</v>
      </c>
      <c r="C362">
        <v>12</v>
      </c>
      <c r="D362">
        <v>1</v>
      </c>
      <c r="E362">
        <v>30</v>
      </c>
      <c r="F362">
        <v>0.178082192</v>
      </c>
      <c r="G362">
        <v>0</v>
      </c>
      <c r="K362" s="7">
        <f t="shared" si="45"/>
        <v>-1.1668201496181752</v>
      </c>
      <c r="L362" s="7">
        <f t="shared" si="46"/>
        <v>0.31135543249635977</v>
      </c>
      <c r="M362" s="7">
        <f t="shared" si="47"/>
        <v>0.23743023804282296</v>
      </c>
      <c r="N362" s="7">
        <f t="shared" si="48"/>
        <v>-0.27106128359424525</v>
      </c>
      <c r="T362" s="7">
        <f t="shared" si="49"/>
        <v>0</v>
      </c>
      <c r="U362" s="33">
        <f t="shared" si="50"/>
        <v>0</v>
      </c>
      <c r="V362" s="33">
        <f t="shared" si="51"/>
        <v>1</v>
      </c>
      <c r="W362" s="33">
        <f t="shared" si="52"/>
        <v>0</v>
      </c>
      <c r="X362" s="33">
        <f t="shared" si="53"/>
        <v>0</v>
      </c>
    </row>
    <row r="363" spans="1:24" x14ac:dyDescent="0.35">
      <c r="A363">
        <v>16756</v>
      </c>
      <c r="B363">
        <v>17.7</v>
      </c>
      <c r="C363">
        <v>48</v>
      </c>
      <c r="D363">
        <v>6</v>
      </c>
      <c r="E363">
        <v>31</v>
      </c>
      <c r="F363">
        <v>1.0931506849999999</v>
      </c>
      <c r="G363">
        <v>1</v>
      </c>
      <c r="K363" s="7">
        <f t="shared" si="45"/>
        <v>0.90985461148248303</v>
      </c>
      <c r="L363" s="7">
        <f t="shared" si="46"/>
        <v>2.4839613676699637</v>
      </c>
      <c r="M363" s="7">
        <f t="shared" si="47"/>
        <v>0.71297041084333568</v>
      </c>
      <c r="N363" s="7">
        <f t="shared" si="48"/>
        <v>-0.33831535894743325</v>
      </c>
      <c r="T363" s="7">
        <f t="shared" si="49"/>
        <v>1</v>
      </c>
      <c r="U363" s="33">
        <f t="shared" si="50"/>
        <v>1</v>
      </c>
      <c r="V363" s="33">
        <f t="shared" si="51"/>
        <v>0</v>
      </c>
      <c r="W363" s="33">
        <f t="shared" si="52"/>
        <v>0</v>
      </c>
      <c r="X363" s="33">
        <f t="shared" si="53"/>
        <v>0</v>
      </c>
    </row>
    <row r="364" spans="1:24" x14ac:dyDescent="0.35">
      <c r="A364">
        <v>17419</v>
      </c>
      <c r="B364">
        <v>2.95</v>
      </c>
      <c r="C364">
        <v>12</v>
      </c>
      <c r="D364">
        <v>1</v>
      </c>
      <c r="E364">
        <v>6</v>
      </c>
      <c r="F364">
        <v>0.16164383600000001</v>
      </c>
      <c r="G364">
        <v>0</v>
      </c>
      <c r="K364" s="7">
        <f t="shared" si="45"/>
        <v>-0.18594093970345771</v>
      </c>
      <c r="L364" s="7">
        <f t="shared" si="46"/>
        <v>0.83032263263473849</v>
      </c>
      <c r="M364" s="7">
        <f t="shared" si="47"/>
        <v>0.45364823546955435</v>
      </c>
      <c r="N364" s="7">
        <f t="shared" si="48"/>
        <v>-0.60449225330015666</v>
      </c>
      <c r="T364" s="7">
        <f t="shared" si="49"/>
        <v>0</v>
      </c>
      <c r="U364" s="33">
        <f t="shared" si="50"/>
        <v>0</v>
      </c>
      <c r="V364" s="33">
        <f t="shared" si="51"/>
        <v>1</v>
      </c>
      <c r="W364" s="33">
        <f t="shared" si="52"/>
        <v>0</v>
      </c>
      <c r="X364" s="33">
        <f t="shared" si="53"/>
        <v>0</v>
      </c>
    </row>
    <row r="365" spans="1:24" x14ac:dyDescent="0.35">
      <c r="A365">
        <v>17830</v>
      </c>
      <c r="B365">
        <v>2.95</v>
      </c>
      <c r="C365">
        <v>6</v>
      </c>
      <c r="D365">
        <v>1</v>
      </c>
      <c r="E365">
        <v>23</v>
      </c>
      <c r="F365">
        <v>0.70136986300000004</v>
      </c>
      <c r="G365">
        <v>0</v>
      </c>
      <c r="K365" s="7">
        <f t="shared" si="45"/>
        <v>-1.1029317635662428</v>
      </c>
      <c r="L365" s="7">
        <f t="shared" si="46"/>
        <v>0.33189661353867611</v>
      </c>
      <c r="M365" s="7">
        <f t="shared" si="47"/>
        <v>0.24919097335706109</v>
      </c>
      <c r="N365" s="7">
        <f t="shared" si="48"/>
        <v>-0.28660395164234986</v>
      </c>
      <c r="T365" s="7">
        <f t="shared" si="49"/>
        <v>0</v>
      </c>
      <c r="U365" s="33">
        <f t="shared" si="50"/>
        <v>0</v>
      </c>
      <c r="V365" s="33">
        <f t="shared" si="51"/>
        <v>1</v>
      </c>
      <c r="W365" s="33">
        <f t="shared" si="52"/>
        <v>0</v>
      </c>
      <c r="X365" s="33">
        <f t="shared" si="53"/>
        <v>0</v>
      </c>
    </row>
    <row r="366" spans="1:24" x14ac:dyDescent="0.35">
      <c r="A366">
        <v>17976</v>
      </c>
      <c r="B366">
        <v>5.9</v>
      </c>
      <c r="C366">
        <v>2</v>
      </c>
      <c r="D366">
        <v>2</v>
      </c>
      <c r="E366">
        <v>2</v>
      </c>
      <c r="F366">
        <v>1.0054794520000001</v>
      </c>
      <c r="G366">
        <v>0</v>
      </c>
      <c r="K366" s="7">
        <f t="shared" si="45"/>
        <v>0.10446090833990485</v>
      </c>
      <c r="L366" s="7">
        <f t="shared" si="46"/>
        <v>1.1101119968971422</v>
      </c>
      <c r="M366" s="7">
        <f t="shared" si="47"/>
        <v>0.52609150534641258</v>
      </c>
      <c r="N366" s="7">
        <f t="shared" si="48"/>
        <v>-0.74674102517750129</v>
      </c>
      <c r="T366" s="7">
        <f t="shared" si="49"/>
        <v>1</v>
      </c>
      <c r="U366" s="33">
        <f t="shared" si="50"/>
        <v>0</v>
      </c>
      <c r="V366" s="33">
        <f t="shared" si="51"/>
        <v>0</v>
      </c>
      <c r="W366" s="33">
        <f t="shared" si="52"/>
        <v>1</v>
      </c>
      <c r="X366" s="33">
        <f t="shared" si="53"/>
        <v>0</v>
      </c>
    </row>
    <row r="367" spans="1:24" x14ac:dyDescent="0.35">
      <c r="A367">
        <v>12871</v>
      </c>
      <c r="B367">
        <v>7.65</v>
      </c>
      <c r="C367">
        <v>160</v>
      </c>
      <c r="D367">
        <v>3</v>
      </c>
      <c r="E367">
        <v>26</v>
      </c>
      <c r="F367">
        <v>1.189041096</v>
      </c>
      <c r="G367">
        <v>1</v>
      </c>
      <c r="K367" s="7">
        <f t="shared" si="45"/>
        <v>-0.34629439441153981</v>
      </c>
      <c r="L367" s="7">
        <f t="shared" si="46"/>
        <v>0.7073042300405652</v>
      </c>
      <c r="M367" s="7">
        <f t="shared" si="47"/>
        <v>0.41428130827260928</v>
      </c>
      <c r="N367" s="7">
        <f t="shared" si="48"/>
        <v>-0.88121004732348573</v>
      </c>
      <c r="T367" s="7">
        <f t="shared" si="49"/>
        <v>0</v>
      </c>
      <c r="U367" s="33">
        <f t="shared" si="50"/>
        <v>0</v>
      </c>
      <c r="V367" s="33">
        <f t="shared" si="51"/>
        <v>0</v>
      </c>
      <c r="W367" s="33">
        <f t="shared" si="52"/>
        <v>0</v>
      </c>
      <c r="X367" s="33">
        <f t="shared" si="53"/>
        <v>1</v>
      </c>
    </row>
    <row r="368" spans="1:24" x14ac:dyDescent="0.35">
      <c r="A368">
        <v>12903</v>
      </c>
      <c r="B368">
        <v>2.95</v>
      </c>
      <c r="C368">
        <v>12</v>
      </c>
      <c r="D368">
        <v>1</v>
      </c>
      <c r="E368">
        <v>7</v>
      </c>
      <c r="F368">
        <v>1.1589041099999999</v>
      </c>
      <c r="G368">
        <v>0</v>
      </c>
      <c r="K368" s="7">
        <f t="shared" si="45"/>
        <v>-0.62583438038573302</v>
      </c>
      <c r="L368" s="7">
        <f t="shared" si="46"/>
        <v>0.53481500315197927</v>
      </c>
      <c r="M368" s="7">
        <f t="shared" si="47"/>
        <v>0.34845567840661856</v>
      </c>
      <c r="N368" s="7">
        <f t="shared" si="48"/>
        <v>-0.42840985465691628</v>
      </c>
      <c r="T368" s="7">
        <f t="shared" si="49"/>
        <v>0</v>
      </c>
      <c r="U368" s="33">
        <f t="shared" si="50"/>
        <v>0</v>
      </c>
      <c r="V368" s="33">
        <f t="shared" si="51"/>
        <v>1</v>
      </c>
      <c r="W368" s="33">
        <f t="shared" si="52"/>
        <v>0</v>
      </c>
      <c r="X368" s="33">
        <f t="shared" si="53"/>
        <v>0</v>
      </c>
    </row>
    <row r="369" spans="1:24" x14ac:dyDescent="0.35">
      <c r="A369">
        <v>13154</v>
      </c>
      <c r="B369">
        <v>8.85</v>
      </c>
      <c r="C369">
        <v>24</v>
      </c>
      <c r="D369">
        <v>3</v>
      </c>
      <c r="E369">
        <v>20</v>
      </c>
      <c r="F369">
        <v>1.375342466</v>
      </c>
      <c r="G369">
        <v>1</v>
      </c>
      <c r="K369" s="7">
        <f t="shared" si="45"/>
        <v>-0.25107997427926987</v>
      </c>
      <c r="L369" s="7">
        <f t="shared" si="46"/>
        <v>0.77796015226854065</v>
      </c>
      <c r="M369" s="7">
        <f t="shared" si="47"/>
        <v>0.43755769850967874</v>
      </c>
      <c r="N369" s="7">
        <f t="shared" si="48"/>
        <v>-0.82654669957233784</v>
      </c>
      <c r="T369" s="7">
        <f t="shared" si="49"/>
        <v>0</v>
      </c>
      <c r="U369" s="33">
        <f t="shared" si="50"/>
        <v>0</v>
      </c>
      <c r="V369" s="33">
        <f t="shared" si="51"/>
        <v>0</v>
      </c>
      <c r="W369" s="33">
        <f t="shared" si="52"/>
        <v>0</v>
      </c>
      <c r="X369" s="33">
        <f t="shared" si="53"/>
        <v>1</v>
      </c>
    </row>
    <row r="370" spans="1:24" x14ac:dyDescent="0.35">
      <c r="A370">
        <v>13794</v>
      </c>
      <c r="B370">
        <v>2.95</v>
      </c>
      <c r="C370">
        <v>6</v>
      </c>
      <c r="D370">
        <v>1</v>
      </c>
      <c r="E370">
        <v>11</v>
      </c>
      <c r="F370">
        <v>1.482191781</v>
      </c>
      <c r="G370">
        <v>0</v>
      </c>
      <c r="K370" s="7">
        <f t="shared" si="45"/>
        <v>-0.92842002227769649</v>
      </c>
      <c r="L370" s="7">
        <f t="shared" si="46"/>
        <v>0.39517758917175938</v>
      </c>
      <c r="M370" s="7">
        <f t="shared" si="47"/>
        <v>0.28324536764266312</v>
      </c>
      <c r="N370" s="7">
        <f t="shared" si="48"/>
        <v>-0.33302171123663143</v>
      </c>
      <c r="T370" s="7">
        <f t="shared" si="49"/>
        <v>0</v>
      </c>
      <c r="U370" s="33">
        <f t="shared" si="50"/>
        <v>0</v>
      </c>
      <c r="V370" s="33">
        <f t="shared" si="51"/>
        <v>1</v>
      </c>
      <c r="W370" s="33">
        <f t="shared" si="52"/>
        <v>0</v>
      </c>
      <c r="X370" s="33">
        <f t="shared" si="53"/>
        <v>0</v>
      </c>
    </row>
    <row r="371" spans="1:24" x14ac:dyDescent="0.35">
      <c r="A371">
        <v>14396</v>
      </c>
      <c r="B371">
        <v>17.7</v>
      </c>
      <c r="C371">
        <v>32</v>
      </c>
      <c r="D371">
        <v>6</v>
      </c>
      <c r="E371">
        <v>28</v>
      </c>
      <c r="F371">
        <v>1.7643835619999999</v>
      </c>
      <c r="G371">
        <v>1</v>
      </c>
      <c r="K371" s="7">
        <f t="shared" si="45"/>
        <v>0.73419016121911185</v>
      </c>
      <c r="L371" s="7">
        <f t="shared" si="46"/>
        <v>2.0837937719961395</v>
      </c>
      <c r="M371" s="7">
        <f t="shared" si="47"/>
        <v>0.67572410026864405</v>
      </c>
      <c r="N371" s="7">
        <f t="shared" si="48"/>
        <v>-0.3919704219464874</v>
      </c>
      <c r="T371" s="7">
        <f t="shared" si="49"/>
        <v>1</v>
      </c>
      <c r="U371" s="33">
        <f t="shared" si="50"/>
        <v>1</v>
      </c>
      <c r="V371" s="33">
        <f t="shared" si="51"/>
        <v>0</v>
      </c>
      <c r="W371" s="33">
        <f t="shared" si="52"/>
        <v>0</v>
      </c>
      <c r="X371" s="33">
        <f t="shared" si="53"/>
        <v>0</v>
      </c>
    </row>
    <row r="372" spans="1:24" x14ac:dyDescent="0.35">
      <c r="A372">
        <v>16327</v>
      </c>
      <c r="B372">
        <v>5.9</v>
      </c>
      <c r="C372">
        <v>8</v>
      </c>
      <c r="D372">
        <v>2</v>
      </c>
      <c r="E372">
        <v>22</v>
      </c>
      <c r="F372">
        <v>1.8657534250000001</v>
      </c>
      <c r="G372">
        <v>0</v>
      </c>
      <c r="K372" s="7">
        <f t="shared" si="45"/>
        <v>-1.0411426247597002</v>
      </c>
      <c r="L372" s="7">
        <f t="shared" si="46"/>
        <v>0.35305104653357267</v>
      </c>
      <c r="M372" s="7">
        <f t="shared" si="47"/>
        <v>0.26092958387495141</v>
      </c>
      <c r="N372" s="7">
        <f t="shared" si="48"/>
        <v>-0.30236207688314082</v>
      </c>
      <c r="T372" s="7">
        <f t="shared" si="49"/>
        <v>0</v>
      </c>
      <c r="U372" s="33">
        <f t="shared" si="50"/>
        <v>0</v>
      </c>
      <c r="V372" s="33">
        <f t="shared" si="51"/>
        <v>1</v>
      </c>
      <c r="W372" s="33">
        <f t="shared" si="52"/>
        <v>0</v>
      </c>
      <c r="X372" s="33">
        <f t="shared" si="53"/>
        <v>0</v>
      </c>
    </row>
    <row r="373" spans="1:24" x14ac:dyDescent="0.35">
      <c r="A373">
        <v>17609</v>
      </c>
      <c r="B373">
        <v>5.9</v>
      </c>
      <c r="C373">
        <v>7</v>
      </c>
      <c r="D373">
        <v>2</v>
      </c>
      <c r="E373">
        <v>27</v>
      </c>
      <c r="F373">
        <v>0.18630136999999999</v>
      </c>
      <c r="G373">
        <v>0</v>
      </c>
      <c r="K373" s="7">
        <f t="shared" si="45"/>
        <v>-0.57347090996206662</v>
      </c>
      <c r="L373" s="7">
        <f t="shared" si="46"/>
        <v>0.56356595338629478</v>
      </c>
      <c r="M373" s="7">
        <f t="shared" si="47"/>
        <v>0.36043631684723698</v>
      </c>
      <c r="N373" s="7">
        <f t="shared" si="48"/>
        <v>-0.44696908019607384</v>
      </c>
      <c r="T373" s="7">
        <f t="shared" si="49"/>
        <v>0</v>
      </c>
      <c r="U373" s="33">
        <f t="shared" si="50"/>
        <v>0</v>
      </c>
      <c r="V373" s="33">
        <f t="shared" si="51"/>
        <v>1</v>
      </c>
      <c r="W373" s="33">
        <f t="shared" si="52"/>
        <v>0</v>
      </c>
      <c r="X373" s="33">
        <f t="shared" si="53"/>
        <v>0</v>
      </c>
    </row>
    <row r="374" spans="1:24" x14ac:dyDescent="0.35">
      <c r="A374">
        <v>17652</v>
      </c>
      <c r="B374">
        <v>23.6</v>
      </c>
      <c r="C374">
        <v>66</v>
      </c>
      <c r="D374">
        <v>8</v>
      </c>
      <c r="E374">
        <v>23</v>
      </c>
      <c r="F374">
        <v>0.44931506799999998</v>
      </c>
      <c r="G374">
        <v>1</v>
      </c>
      <c r="K374" s="7">
        <f t="shared" si="45"/>
        <v>2.4923284329488742</v>
      </c>
      <c r="L374" s="7">
        <f t="shared" si="46"/>
        <v>12.089392714267689</v>
      </c>
      <c r="M374" s="7">
        <f t="shared" si="47"/>
        <v>0.92360226163052006</v>
      </c>
      <c r="N374" s="7">
        <f t="shared" si="48"/>
        <v>-7.9473752792668328E-2</v>
      </c>
      <c r="T374" s="7">
        <f t="shared" si="49"/>
        <v>1</v>
      </c>
      <c r="U374" s="33">
        <f t="shared" si="50"/>
        <v>1</v>
      </c>
      <c r="V374" s="33">
        <f t="shared" si="51"/>
        <v>0</v>
      </c>
      <c r="W374" s="33">
        <f t="shared" si="52"/>
        <v>0</v>
      </c>
      <c r="X374" s="33">
        <f t="shared" si="53"/>
        <v>0</v>
      </c>
    </row>
    <row r="375" spans="1:24" x14ac:dyDescent="0.35">
      <c r="A375">
        <v>17732</v>
      </c>
      <c r="B375">
        <v>17.7</v>
      </c>
      <c r="C375">
        <v>52</v>
      </c>
      <c r="D375">
        <v>6</v>
      </c>
      <c r="E375">
        <v>27</v>
      </c>
      <c r="F375">
        <v>1.2712328770000001</v>
      </c>
      <c r="G375">
        <v>1</v>
      </c>
      <c r="K375" s="7">
        <f t="shared" si="45"/>
        <v>1.008107730349092</v>
      </c>
      <c r="L375" s="7">
        <f t="shared" si="46"/>
        <v>2.7404105100090441</v>
      </c>
      <c r="M375" s="7">
        <f t="shared" si="47"/>
        <v>0.73264966577222512</v>
      </c>
      <c r="N375" s="7">
        <f t="shared" si="48"/>
        <v>-0.31108763708844089</v>
      </c>
      <c r="T375" s="7">
        <f t="shared" si="49"/>
        <v>1</v>
      </c>
      <c r="U375" s="33">
        <f t="shared" si="50"/>
        <v>1</v>
      </c>
      <c r="V375" s="33">
        <f t="shared" si="51"/>
        <v>0</v>
      </c>
      <c r="W375" s="33">
        <f t="shared" si="52"/>
        <v>0</v>
      </c>
      <c r="X375" s="33">
        <f t="shared" si="53"/>
        <v>0</v>
      </c>
    </row>
    <row r="376" spans="1:24" x14ac:dyDescent="0.35">
      <c r="A376">
        <v>17789</v>
      </c>
      <c r="B376">
        <v>2.95</v>
      </c>
      <c r="C376">
        <v>6</v>
      </c>
      <c r="D376">
        <v>1</v>
      </c>
      <c r="E376">
        <v>16</v>
      </c>
      <c r="F376">
        <v>1.7972602740000001</v>
      </c>
      <c r="G376">
        <v>0</v>
      </c>
      <c r="K376" s="7">
        <f t="shared" si="45"/>
        <v>-1.2575503940443364</v>
      </c>
      <c r="L376" s="7">
        <f t="shared" si="46"/>
        <v>0.28434971883059146</v>
      </c>
      <c r="M376" s="7">
        <f t="shared" si="47"/>
        <v>0.22139586645411008</v>
      </c>
      <c r="N376" s="7">
        <f t="shared" si="48"/>
        <v>-0.25025253487318777</v>
      </c>
      <c r="T376" s="7">
        <f t="shared" si="49"/>
        <v>0</v>
      </c>
      <c r="U376" s="33">
        <f t="shared" si="50"/>
        <v>0</v>
      </c>
      <c r="V376" s="33">
        <f t="shared" si="51"/>
        <v>1</v>
      </c>
      <c r="W376" s="33">
        <f t="shared" si="52"/>
        <v>0</v>
      </c>
      <c r="X376" s="33">
        <f t="shared" si="53"/>
        <v>0</v>
      </c>
    </row>
    <row r="377" spans="1:24" x14ac:dyDescent="0.35">
      <c r="A377">
        <v>18074</v>
      </c>
      <c r="B377">
        <v>2.95</v>
      </c>
      <c r="C377">
        <v>6</v>
      </c>
      <c r="D377">
        <v>1</v>
      </c>
      <c r="E377">
        <v>22</v>
      </c>
      <c r="F377">
        <v>1.3698630140000001</v>
      </c>
      <c r="G377">
        <v>0</v>
      </c>
      <c r="K377" s="7">
        <f t="shared" si="45"/>
        <v>-1.3299971462292821</v>
      </c>
      <c r="L377" s="7">
        <f t="shared" si="46"/>
        <v>0.26447801605836474</v>
      </c>
      <c r="M377" s="7">
        <f t="shared" si="47"/>
        <v>0.20915983726059273</v>
      </c>
      <c r="N377" s="7">
        <f t="shared" si="48"/>
        <v>-0.23465940149503328</v>
      </c>
      <c r="T377" s="7">
        <f t="shared" si="49"/>
        <v>0</v>
      </c>
      <c r="U377" s="33">
        <f t="shared" si="50"/>
        <v>0</v>
      </c>
      <c r="V377" s="33">
        <f t="shared" si="51"/>
        <v>1</v>
      </c>
      <c r="W377" s="33">
        <f t="shared" si="52"/>
        <v>0</v>
      </c>
      <c r="X377" s="33">
        <f t="shared" si="53"/>
        <v>0</v>
      </c>
    </row>
    <row r="378" spans="1:24" x14ac:dyDescent="0.35">
      <c r="A378">
        <v>12409</v>
      </c>
      <c r="B378">
        <v>8.4499999999999993</v>
      </c>
      <c r="C378">
        <v>68</v>
      </c>
      <c r="D378">
        <v>3</v>
      </c>
      <c r="E378">
        <v>23</v>
      </c>
      <c r="F378">
        <v>1.5342465750000001</v>
      </c>
      <c r="G378">
        <v>1</v>
      </c>
      <c r="K378" s="7">
        <f t="shared" si="45"/>
        <v>-0.41429402132552995</v>
      </c>
      <c r="L378" s="7">
        <f t="shared" si="46"/>
        <v>0.66080663145852825</v>
      </c>
      <c r="M378" s="7">
        <f t="shared" si="47"/>
        <v>0.39788294371043353</v>
      </c>
      <c r="N378" s="7">
        <f t="shared" si="48"/>
        <v>-0.92159742823722191</v>
      </c>
      <c r="T378" s="7">
        <f t="shared" si="49"/>
        <v>0</v>
      </c>
      <c r="U378" s="33">
        <f t="shared" si="50"/>
        <v>0</v>
      </c>
      <c r="V378" s="33">
        <f t="shared" si="51"/>
        <v>0</v>
      </c>
      <c r="W378" s="33">
        <f t="shared" si="52"/>
        <v>0</v>
      </c>
      <c r="X378" s="33">
        <f t="shared" si="53"/>
        <v>1</v>
      </c>
    </row>
    <row r="379" spans="1:24" x14ac:dyDescent="0.35">
      <c r="A379">
        <v>13675</v>
      </c>
      <c r="B379">
        <v>2.95</v>
      </c>
      <c r="C379">
        <v>6</v>
      </c>
      <c r="D379">
        <v>1</v>
      </c>
      <c r="E379">
        <v>28</v>
      </c>
      <c r="F379">
        <v>0.76438356200000002</v>
      </c>
      <c r="G379">
        <v>0</v>
      </c>
      <c r="K379" s="7">
        <f t="shared" si="45"/>
        <v>-1.3311407346611204</v>
      </c>
      <c r="L379" s="7">
        <f t="shared" si="46"/>
        <v>0.26417573493426671</v>
      </c>
      <c r="M379" s="7">
        <f t="shared" si="47"/>
        <v>0.20897073692685858</v>
      </c>
      <c r="N379" s="7">
        <f t="shared" si="48"/>
        <v>-0.23442031686320555</v>
      </c>
      <c r="T379" s="7">
        <f t="shared" si="49"/>
        <v>0</v>
      </c>
      <c r="U379" s="33">
        <f t="shared" si="50"/>
        <v>0</v>
      </c>
      <c r="V379" s="33">
        <f t="shared" si="51"/>
        <v>1</v>
      </c>
      <c r="W379" s="33">
        <f t="shared" si="52"/>
        <v>0</v>
      </c>
      <c r="X379" s="33">
        <f t="shared" si="53"/>
        <v>0</v>
      </c>
    </row>
    <row r="380" spans="1:24" x14ac:dyDescent="0.35">
      <c r="A380">
        <v>16081</v>
      </c>
      <c r="B380">
        <v>20.25</v>
      </c>
      <c r="C380">
        <v>69</v>
      </c>
      <c r="D380">
        <v>7</v>
      </c>
      <c r="E380">
        <v>25</v>
      </c>
      <c r="F380">
        <v>0.69589041100000004</v>
      </c>
      <c r="G380">
        <v>1</v>
      </c>
      <c r="K380" s="7">
        <f t="shared" si="45"/>
        <v>1.7772600917658909</v>
      </c>
      <c r="L380" s="7">
        <f t="shared" si="46"/>
        <v>5.9136313938524392</v>
      </c>
      <c r="M380" s="7">
        <f t="shared" si="47"/>
        <v>0.85535821292277825</v>
      </c>
      <c r="N380" s="7">
        <f t="shared" si="48"/>
        <v>-0.15623493530287053</v>
      </c>
      <c r="T380" s="7">
        <f t="shared" si="49"/>
        <v>1</v>
      </c>
      <c r="U380" s="33">
        <f t="shared" si="50"/>
        <v>1</v>
      </c>
      <c r="V380" s="33">
        <f t="shared" si="51"/>
        <v>0</v>
      </c>
      <c r="W380" s="33">
        <f t="shared" si="52"/>
        <v>0</v>
      </c>
      <c r="X380" s="33">
        <f t="shared" si="53"/>
        <v>0</v>
      </c>
    </row>
    <row r="381" spans="1:24" x14ac:dyDescent="0.35">
      <c r="A381">
        <v>16300</v>
      </c>
      <c r="B381">
        <v>8.85</v>
      </c>
      <c r="C381">
        <v>35</v>
      </c>
      <c r="D381">
        <v>3</v>
      </c>
      <c r="E381">
        <v>24</v>
      </c>
      <c r="F381">
        <v>1.6986301370000001</v>
      </c>
      <c r="G381">
        <v>1</v>
      </c>
      <c r="K381" s="7">
        <f t="shared" si="45"/>
        <v>-0.5231787255083522</v>
      </c>
      <c r="L381" s="7">
        <f t="shared" si="46"/>
        <v>0.59263373076485837</v>
      </c>
      <c r="M381" s="7">
        <f t="shared" si="47"/>
        <v>0.37210924226767916</v>
      </c>
      <c r="N381" s="7">
        <f t="shared" si="48"/>
        <v>-0.98856780580934867</v>
      </c>
      <c r="T381" s="7">
        <f t="shared" si="49"/>
        <v>0</v>
      </c>
      <c r="U381" s="33">
        <f t="shared" si="50"/>
        <v>0</v>
      </c>
      <c r="V381" s="33">
        <f t="shared" si="51"/>
        <v>0</v>
      </c>
      <c r="W381" s="33">
        <f t="shared" si="52"/>
        <v>0</v>
      </c>
      <c r="X381" s="33">
        <f t="shared" si="53"/>
        <v>1</v>
      </c>
    </row>
    <row r="382" spans="1:24" x14ac:dyDescent="0.35">
      <c r="A382">
        <v>16863</v>
      </c>
      <c r="B382">
        <v>11.8</v>
      </c>
      <c r="C382">
        <v>36</v>
      </c>
      <c r="D382">
        <v>4</v>
      </c>
      <c r="E382">
        <v>26</v>
      </c>
      <c r="F382">
        <v>1.1068493150000001</v>
      </c>
      <c r="G382">
        <v>1</v>
      </c>
      <c r="K382" s="7">
        <f t="shared" si="45"/>
        <v>0.11818878544329825</v>
      </c>
      <c r="L382" s="7">
        <f t="shared" si="46"/>
        <v>1.1254565611288057</v>
      </c>
      <c r="M382" s="7">
        <f t="shared" si="47"/>
        <v>0.52951284995026604</v>
      </c>
      <c r="N382" s="7">
        <f t="shared" si="48"/>
        <v>-0.63579784615154133</v>
      </c>
      <c r="T382" s="7">
        <f t="shared" si="49"/>
        <v>1</v>
      </c>
      <c r="U382" s="33">
        <f t="shared" si="50"/>
        <v>1</v>
      </c>
      <c r="V382" s="33">
        <f t="shared" si="51"/>
        <v>0</v>
      </c>
      <c r="W382" s="33">
        <f t="shared" si="52"/>
        <v>0</v>
      </c>
      <c r="X382" s="33">
        <f t="shared" si="53"/>
        <v>0</v>
      </c>
    </row>
    <row r="383" spans="1:24" x14ac:dyDescent="0.35">
      <c r="A383">
        <v>17167</v>
      </c>
      <c r="B383">
        <v>5.9</v>
      </c>
      <c r="C383">
        <v>10</v>
      </c>
      <c r="D383">
        <v>2</v>
      </c>
      <c r="E383">
        <v>20</v>
      </c>
      <c r="F383">
        <v>1.2054794520000001</v>
      </c>
      <c r="G383">
        <v>0</v>
      </c>
      <c r="K383" s="7">
        <f t="shared" si="45"/>
        <v>-0.69199429185463868</v>
      </c>
      <c r="L383" s="7">
        <f t="shared" si="46"/>
        <v>0.50057677676847889</v>
      </c>
      <c r="M383" s="7">
        <f t="shared" si="47"/>
        <v>0.33358958003233974</v>
      </c>
      <c r="N383" s="7">
        <f t="shared" si="48"/>
        <v>-0.40584955204577555</v>
      </c>
      <c r="T383" s="7">
        <f t="shared" si="49"/>
        <v>0</v>
      </c>
      <c r="U383" s="33">
        <f t="shared" si="50"/>
        <v>0</v>
      </c>
      <c r="V383" s="33">
        <f t="shared" si="51"/>
        <v>1</v>
      </c>
      <c r="W383" s="33">
        <f t="shared" si="52"/>
        <v>0</v>
      </c>
      <c r="X383" s="33">
        <f t="shared" si="53"/>
        <v>0</v>
      </c>
    </row>
    <row r="384" spans="1:24" x14ac:dyDescent="0.35">
      <c r="A384">
        <v>13542</v>
      </c>
      <c r="B384">
        <v>23.6</v>
      </c>
      <c r="C384">
        <v>16</v>
      </c>
      <c r="D384">
        <v>8</v>
      </c>
      <c r="E384">
        <v>31</v>
      </c>
      <c r="F384">
        <v>1.8410958900000001</v>
      </c>
      <c r="G384">
        <v>1</v>
      </c>
      <c r="K384" s="7">
        <f t="shared" si="45"/>
        <v>1.5206336659356956</v>
      </c>
      <c r="L384" s="7">
        <f t="shared" si="46"/>
        <v>4.5751233766411197</v>
      </c>
      <c r="M384" s="7">
        <f t="shared" si="47"/>
        <v>0.82063177217030914</v>
      </c>
      <c r="N384" s="7">
        <f t="shared" si="48"/>
        <v>-0.19768078150482871</v>
      </c>
      <c r="T384" s="7">
        <f t="shared" si="49"/>
        <v>1</v>
      </c>
      <c r="U384" s="33">
        <f t="shared" si="50"/>
        <v>1</v>
      </c>
      <c r="V384" s="33">
        <f t="shared" si="51"/>
        <v>0</v>
      </c>
      <c r="W384" s="33">
        <f t="shared" si="52"/>
        <v>0</v>
      </c>
      <c r="X384" s="33">
        <f t="shared" si="53"/>
        <v>0</v>
      </c>
    </row>
    <row r="385" spans="1:24" x14ac:dyDescent="0.35">
      <c r="A385">
        <v>13581</v>
      </c>
      <c r="B385">
        <v>2.95</v>
      </c>
      <c r="C385">
        <v>6</v>
      </c>
      <c r="D385">
        <v>1</v>
      </c>
      <c r="E385">
        <v>3</v>
      </c>
      <c r="F385">
        <v>0.83287671200000002</v>
      </c>
      <c r="G385">
        <v>0</v>
      </c>
      <c r="K385" s="7">
        <f t="shared" si="45"/>
        <v>-0.34367192447062184</v>
      </c>
      <c r="L385" s="7">
        <f t="shared" si="46"/>
        <v>0.70916154843931434</v>
      </c>
      <c r="M385" s="7">
        <f t="shared" si="47"/>
        <v>0.41491779936593509</v>
      </c>
      <c r="N385" s="7">
        <f t="shared" si="48"/>
        <v>-0.53600292771705005</v>
      </c>
      <c r="T385" s="7">
        <f t="shared" si="49"/>
        <v>0</v>
      </c>
      <c r="U385" s="33">
        <f t="shared" si="50"/>
        <v>0</v>
      </c>
      <c r="V385" s="33">
        <f t="shared" si="51"/>
        <v>1</v>
      </c>
      <c r="W385" s="33">
        <f t="shared" si="52"/>
        <v>0</v>
      </c>
      <c r="X385" s="33">
        <f t="shared" si="53"/>
        <v>0</v>
      </c>
    </row>
    <row r="386" spans="1:24" x14ac:dyDescent="0.35">
      <c r="A386">
        <v>13634</v>
      </c>
      <c r="B386">
        <v>2.95</v>
      </c>
      <c r="C386">
        <v>3</v>
      </c>
      <c r="D386">
        <v>1</v>
      </c>
      <c r="E386">
        <v>14</v>
      </c>
      <c r="F386">
        <v>0.22191780799999999</v>
      </c>
      <c r="G386">
        <v>0</v>
      </c>
      <c r="K386" s="7">
        <f t="shared" si="45"/>
        <v>-0.55098022968248739</v>
      </c>
      <c r="L386" s="7">
        <f t="shared" si="46"/>
        <v>0.5763845441416805</v>
      </c>
      <c r="M386" s="7">
        <f t="shared" si="47"/>
        <v>0.3656370181271435</v>
      </c>
      <c r="N386" s="7">
        <f t="shared" si="48"/>
        <v>-0.45513396176240567</v>
      </c>
      <c r="T386" s="7">
        <f t="shared" si="49"/>
        <v>0</v>
      </c>
      <c r="U386" s="33">
        <f t="shared" si="50"/>
        <v>0</v>
      </c>
      <c r="V386" s="33">
        <f t="shared" si="51"/>
        <v>1</v>
      </c>
      <c r="W386" s="33">
        <f t="shared" si="52"/>
        <v>0</v>
      </c>
      <c r="X386" s="33">
        <f t="shared" si="53"/>
        <v>0</v>
      </c>
    </row>
    <row r="387" spans="1:24" x14ac:dyDescent="0.35">
      <c r="A387">
        <v>14472</v>
      </c>
      <c r="B387">
        <v>14.75</v>
      </c>
      <c r="C387">
        <v>10</v>
      </c>
      <c r="D387">
        <v>5</v>
      </c>
      <c r="E387">
        <v>31</v>
      </c>
      <c r="F387">
        <v>0.34520547899999998</v>
      </c>
      <c r="G387">
        <v>1</v>
      </c>
      <c r="K387" s="7">
        <f t="shared" ref="K387:K450" si="54">$J$18+$J$19*B387+$J$20*C387+$J$21*D387+$J$22*E387+$J$23*F387</f>
        <v>0.65736101674013403</v>
      </c>
      <c r="L387" s="7">
        <f t="shared" ref="L387:L450" si="55">EXP(K387)</f>
        <v>1.9296931810696765</v>
      </c>
      <c r="M387" s="7">
        <f t="shared" ref="M387:M450" si="56">L387/(1+L387)</f>
        <v>0.65866732855797394</v>
      </c>
      <c r="N387" s="7">
        <f t="shared" ref="N387:N450" si="57">G387*LN(M387)+(1-G387)*LN(1-M387)</f>
        <v>-0.41753668444722908</v>
      </c>
      <c r="T387" s="7">
        <f t="shared" ref="T387:T450" si="58">ROUND(M387,0)</f>
        <v>1</v>
      </c>
      <c r="U387" s="33">
        <f t="shared" ref="U387:U450" si="59">IF(AND(G387=1,T387=1),1,0)</f>
        <v>1</v>
      </c>
      <c r="V387" s="33">
        <f t="shared" ref="V387:V450" si="60">IF(AND(G387=0,T387=0),1,0)</f>
        <v>0</v>
      </c>
      <c r="W387" s="33">
        <f t="shared" ref="W387:W450" si="61">IF(AND(G387=0,T387=1),1,0)</f>
        <v>0</v>
      </c>
      <c r="X387" s="33">
        <f t="shared" ref="X387:X450" si="62">IF(AND(G387=1,T387=0),1,0)</f>
        <v>0</v>
      </c>
    </row>
    <row r="388" spans="1:24" x14ac:dyDescent="0.35">
      <c r="A388">
        <v>15646</v>
      </c>
      <c r="B388">
        <v>2.95</v>
      </c>
      <c r="C388">
        <v>6</v>
      </c>
      <c r="D388">
        <v>1</v>
      </c>
      <c r="E388">
        <v>7</v>
      </c>
      <c r="F388">
        <v>0.66027397300000001</v>
      </c>
      <c r="G388">
        <v>0</v>
      </c>
      <c r="K388" s="7">
        <f t="shared" si="54"/>
        <v>-0.43694560117475678</v>
      </c>
      <c r="L388" s="7">
        <f t="shared" si="55"/>
        <v>0.64600657245344095</v>
      </c>
      <c r="M388" s="7">
        <f t="shared" si="56"/>
        <v>0.39246901152438379</v>
      </c>
      <c r="N388" s="7">
        <f t="shared" si="57"/>
        <v>-0.49835209523198581</v>
      </c>
      <c r="T388" s="7">
        <f t="shared" si="58"/>
        <v>0</v>
      </c>
      <c r="U388" s="33">
        <f t="shared" si="59"/>
        <v>0</v>
      </c>
      <c r="V388" s="33">
        <f t="shared" si="60"/>
        <v>1</v>
      </c>
      <c r="W388" s="33">
        <f t="shared" si="61"/>
        <v>0</v>
      </c>
      <c r="X388" s="33">
        <f t="shared" si="62"/>
        <v>0</v>
      </c>
    </row>
    <row r="389" spans="1:24" x14ac:dyDescent="0.35">
      <c r="A389">
        <v>16001</v>
      </c>
      <c r="B389">
        <v>2.95</v>
      </c>
      <c r="C389">
        <v>24</v>
      </c>
      <c r="D389">
        <v>1</v>
      </c>
      <c r="E389">
        <v>23</v>
      </c>
      <c r="F389">
        <v>1.030136986</v>
      </c>
      <c r="G389">
        <v>0</v>
      </c>
      <c r="K389" s="7">
        <f t="shared" si="54"/>
        <v>-1.2022881361223208</v>
      </c>
      <c r="L389" s="7">
        <f t="shared" si="55"/>
        <v>0.30050582641629214</v>
      </c>
      <c r="M389" s="7">
        <f t="shared" si="56"/>
        <v>0.23106841992732463</v>
      </c>
      <c r="N389" s="7">
        <f t="shared" si="57"/>
        <v>-0.26275328603209064</v>
      </c>
      <c r="T389" s="7">
        <f t="shared" si="58"/>
        <v>0</v>
      </c>
      <c r="U389" s="33">
        <f t="shared" si="59"/>
        <v>0</v>
      </c>
      <c r="V389" s="33">
        <f t="shared" si="60"/>
        <v>1</v>
      </c>
      <c r="W389" s="33">
        <f t="shared" si="61"/>
        <v>0</v>
      </c>
      <c r="X389" s="33">
        <f t="shared" si="62"/>
        <v>0</v>
      </c>
    </row>
    <row r="390" spans="1:24" x14ac:dyDescent="0.35">
      <c r="A390">
        <v>16805</v>
      </c>
      <c r="B390">
        <v>2.95</v>
      </c>
      <c r="C390">
        <v>2</v>
      </c>
      <c r="D390">
        <v>1</v>
      </c>
      <c r="E390">
        <v>11</v>
      </c>
      <c r="F390">
        <v>1.5671232879999999</v>
      </c>
      <c r="G390">
        <v>0</v>
      </c>
      <c r="K390" s="7">
        <f t="shared" si="54"/>
        <v>-0.96959953258598308</v>
      </c>
      <c r="L390" s="7">
        <f t="shared" si="55"/>
        <v>0.37923487890898389</v>
      </c>
      <c r="M390" s="7">
        <f t="shared" si="56"/>
        <v>0.27496033105613604</v>
      </c>
      <c r="N390" s="7">
        <f t="shared" si="57"/>
        <v>-0.3215289098396763</v>
      </c>
      <c r="T390" s="7">
        <f t="shared" si="58"/>
        <v>0</v>
      </c>
      <c r="U390" s="33">
        <f t="shared" si="59"/>
        <v>0</v>
      </c>
      <c r="V390" s="33">
        <f t="shared" si="60"/>
        <v>1</v>
      </c>
      <c r="W390" s="33">
        <f t="shared" si="61"/>
        <v>0</v>
      </c>
      <c r="X390" s="33">
        <f t="shared" si="62"/>
        <v>0</v>
      </c>
    </row>
    <row r="391" spans="1:24" x14ac:dyDescent="0.35">
      <c r="A391">
        <v>17767</v>
      </c>
      <c r="B391">
        <v>5.9</v>
      </c>
      <c r="C391">
        <v>10</v>
      </c>
      <c r="D391">
        <v>2</v>
      </c>
      <c r="E391">
        <v>25</v>
      </c>
      <c r="F391">
        <v>1.109589041</v>
      </c>
      <c r="G391">
        <v>0</v>
      </c>
      <c r="K391" s="7">
        <f t="shared" si="54"/>
        <v>-0.85657890136050452</v>
      </c>
      <c r="L391" s="7">
        <f t="shared" si="55"/>
        <v>0.42461224069490033</v>
      </c>
      <c r="M391" s="7">
        <f t="shared" si="56"/>
        <v>0.29805460641541459</v>
      </c>
      <c r="N391" s="7">
        <f t="shared" si="57"/>
        <v>-0.35389966489843</v>
      </c>
      <c r="T391" s="7">
        <f t="shared" si="58"/>
        <v>0</v>
      </c>
      <c r="U391" s="33">
        <f t="shared" si="59"/>
        <v>0</v>
      </c>
      <c r="V391" s="33">
        <f t="shared" si="60"/>
        <v>1</v>
      </c>
      <c r="W391" s="33">
        <f t="shared" si="61"/>
        <v>0</v>
      </c>
      <c r="X391" s="33">
        <f t="shared" si="62"/>
        <v>0</v>
      </c>
    </row>
    <row r="392" spans="1:24" x14ac:dyDescent="0.35">
      <c r="A392">
        <v>14156</v>
      </c>
      <c r="B392">
        <v>44.8</v>
      </c>
      <c r="C392">
        <v>480</v>
      </c>
      <c r="D392">
        <v>16</v>
      </c>
      <c r="E392">
        <v>30</v>
      </c>
      <c r="F392">
        <v>1.0958904E-2</v>
      </c>
      <c r="G392">
        <v>1</v>
      </c>
      <c r="K392" s="7">
        <f t="shared" si="54"/>
        <v>6.6564184593263214</v>
      </c>
      <c r="L392" s="7">
        <f t="shared" si="55"/>
        <v>777.76036245893636</v>
      </c>
      <c r="M392" s="7">
        <f t="shared" si="56"/>
        <v>0.99871590793752973</v>
      </c>
      <c r="N392" s="7">
        <f t="shared" si="57"/>
        <v>-1.2849172151396841E-3</v>
      </c>
      <c r="T392" s="7">
        <f t="shared" si="58"/>
        <v>1</v>
      </c>
      <c r="U392" s="33">
        <f t="shared" si="59"/>
        <v>1</v>
      </c>
      <c r="V392" s="33">
        <f t="shared" si="60"/>
        <v>0</v>
      </c>
      <c r="W392" s="33">
        <f t="shared" si="61"/>
        <v>0</v>
      </c>
      <c r="X392" s="33">
        <f t="shared" si="62"/>
        <v>0</v>
      </c>
    </row>
    <row r="393" spans="1:24" x14ac:dyDescent="0.35">
      <c r="A393">
        <v>14275</v>
      </c>
      <c r="B393">
        <v>12.75</v>
      </c>
      <c r="C393">
        <v>192</v>
      </c>
      <c r="D393">
        <v>5</v>
      </c>
      <c r="E393">
        <v>29</v>
      </c>
      <c r="F393">
        <v>1.1808219179999999</v>
      </c>
      <c r="G393">
        <v>1</v>
      </c>
      <c r="K393" s="7">
        <f t="shared" si="54"/>
        <v>0.44681634694816158</v>
      </c>
      <c r="L393" s="7">
        <f t="shared" si="55"/>
        <v>1.56332716311598</v>
      </c>
      <c r="M393" s="7">
        <f t="shared" si="56"/>
        <v>0.60988202583379947</v>
      </c>
      <c r="N393" s="7">
        <f t="shared" si="57"/>
        <v>-0.49448974079148433</v>
      </c>
      <c r="T393" s="7">
        <f t="shared" si="58"/>
        <v>1</v>
      </c>
      <c r="U393" s="33">
        <f t="shared" si="59"/>
        <v>1</v>
      </c>
      <c r="V393" s="33">
        <f t="shared" si="60"/>
        <v>0</v>
      </c>
      <c r="W393" s="33">
        <f t="shared" si="61"/>
        <v>0</v>
      </c>
      <c r="X393" s="33">
        <f t="shared" si="62"/>
        <v>0</v>
      </c>
    </row>
    <row r="394" spans="1:24" x14ac:dyDescent="0.35">
      <c r="A394">
        <v>15169</v>
      </c>
      <c r="B394">
        <v>2.95</v>
      </c>
      <c r="C394">
        <v>2</v>
      </c>
      <c r="D394">
        <v>1</v>
      </c>
      <c r="E394">
        <v>13</v>
      </c>
      <c r="F394">
        <v>1.9753424660000001</v>
      </c>
      <c r="G394">
        <v>0</v>
      </c>
      <c r="K394" s="7">
        <f t="shared" si="54"/>
        <v>-1.2142397713997251</v>
      </c>
      <c r="L394" s="7">
        <f t="shared" si="55"/>
        <v>0.29693566749604061</v>
      </c>
      <c r="M394" s="7">
        <f t="shared" si="56"/>
        <v>0.22895173210042596</v>
      </c>
      <c r="N394" s="7">
        <f t="shared" si="57"/>
        <v>-0.26000430309877054</v>
      </c>
      <c r="T394" s="7">
        <f t="shared" si="58"/>
        <v>0</v>
      </c>
      <c r="U394" s="33">
        <f t="shared" si="59"/>
        <v>0</v>
      </c>
      <c r="V394" s="33">
        <f t="shared" si="60"/>
        <v>1</v>
      </c>
      <c r="W394" s="33">
        <f t="shared" si="61"/>
        <v>0</v>
      </c>
      <c r="X394" s="33">
        <f t="shared" si="62"/>
        <v>0</v>
      </c>
    </row>
    <row r="395" spans="1:24" x14ac:dyDescent="0.35">
      <c r="A395">
        <v>15367</v>
      </c>
      <c r="B395">
        <v>2.95</v>
      </c>
      <c r="C395">
        <v>6</v>
      </c>
      <c r="D395">
        <v>1</v>
      </c>
      <c r="E395">
        <v>27</v>
      </c>
      <c r="F395">
        <v>1.605479452</v>
      </c>
      <c r="G395">
        <v>0</v>
      </c>
      <c r="K395" s="7">
        <f t="shared" si="54"/>
        <v>-1.6273153372014164</v>
      </c>
      <c r="L395" s="7">
        <f t="shared" si="55"/>
        <v>0.19645628567080159</v>
      </c>
      <c r="M395" s="7">
        <f t="shared" si="56"/>
        <v>0.16419846510368491</v>
      </c>
      <c r="N395" s="7">
        <f t="shared" si="57"/>
        <v>-0.17936409253029181</v>
      </c>
      <c r="T395" s="7">
        <f t="shared" si="58"/>
        <v>0</v>
      </c>
      <c r="U395" s="33">
        <f t="shared" si="59"/>
        <v>0</v>
      </c>
      <c r="V395" s="33">
        <f t="shared" si="60"/>
        <v>1</v>
      </c>
      <c r="W395" s="33">
        <f t="shared" si="61"/>
        <v>0</v>
      </c>
      <c r="X395" s="33">
        <f t="shared" si="62"/>
        <v>0</v>
      </c>
    </row>
    <row r="396" spans="1:24" x14ac:dyDescent="0.35">
      <c r="A396">
        <v>17477</v>
      </c>
      <c r="B396">
        <v>2.95</v>
      </c>
      <c r="C396">
        <v>6</v>
      </c>
      <c r="D396">
        <v>1</v>
      </c>
      <c r="E396">
        <v>6</v>
      </c>
      <c r="F396">
        <v>1.663013699</v>
      </c>
      <c r="G396">
        <v>0</v>
      </c>
      <c r="K396" s="7">
        <f t="shared" si="54"/>
        <v>-0.79784153704179217</v>
      </c>
      <c r="L396" s="7">
        <f t="shared" si="55"/>
        <v>0.45029987149917672</v>
      </c>
      <c r="M396" s="7">
        <f t="shared" si="56"/>
        <v>0.31048742425502751</v>
      </c>
      <c r="N396" s="7">
        <f t="shared" si="57"/>
        <v>-0.37177034298113765</v>
      </c>
      <c r="T396" s="7">
        <f t="shared" si="58"/>
        <v>0</v>
      </c>
      <c r="U396" s="33">
        <f t="shared" si="59"/>
        <v>0</v>
      </c>
      <c r="V396" s="33">
        <f t="shared" si="60"/>
        <v>1</v>
      </c>
      <c r="W396" s="33">
        <f t="shared" si="61"/>
        <v>0</v>
      </c>
      <c r="X396" s="33">
        <f t="shared" si="62"/>
        <v>0</v>
      </c>
    </row>
    <row r="397" spans="1:24" x14ac:dyDescent="0.35">
      <c r="A397">
        <v>17655</v>
      </c>
      <c r="B397">
        <v>11</v>
      </c>
      <c r="C397">
        <v>76</v>
      </c>
      <c r="D397">
        <v>4</v>
      </c>
      <c r="E397">
        <v>19</v>
      </c>
      <c r="F397">
        <v>1.1260273970000001</v>
      </c>
      <c r="G397">
        <v>1</v>
      </c>
      <c r="K397" s="7">
        <f t="shared" si="54"/>
        <v>0.35299439299353824</v>
      </c>
      <c r="L397" s="7">
        <f t="shared" si="55"/>
        <v>1.423323162829057</v>
      </c>
      <c r="M397" s="7">
        <f t="shared" si="56"/>
        <v>0.58734352258962808</v>
      </c>
      <c r="N397" s="7">
        <f t="shared" si="57"/>
        <v>-0.5321454129681189</v>
      </c>
      <c r="T397" s="7">
        <f t="shared" si="58"/>
        <v>1</v>
      </c>
      <c r="U397" s="33">
        <f t="shared" si="59"/>
        <v>1</v>
      </c>
      <c r="V397" s="33">
        <f t="shared" si="60"/>
        <v>0</v>
      </c>
      <c r="W397" s="33">
        <f t="shared" si="61"/>
        <v>0</v>
      </c>
      <c r="X397" s="33">
        <f t="shared" si="62"/>
        <v>0</v>
      </c>
    </row>
    <row r="398" spans="1:24" x14ac:dyDescent="0.35">
      <c r="A398">
        <v>14475</v>
      </c>
      <c r="B398">
        <v>8.85</v>
      </c>
      <c r="C398">
        <v>18</v>
      </c>
      <c r="D398">
        <v>3</v>
      </c>
      <c r="E398">
        <v>29</v>
      </c>
      <c r="F398">
        <v>0.180821918</v>
      </c>
      <c r="G398">
        <v>1</v>
      </c>
      <c r="K398" s="7">
        <f t="shared" si="54"/>
        <v>-0.14892188819075775</v>
      </c>
      <c r="L398" s="7">
        <f t="shared" si="55"/>
        <v>0.86163641624979115</v>
      </c>
      <c r="M398" s="7">
        <f t="shared" si="56"/>
        <v>0.46283818297105028</v>
      </c>
      <c r="N398" s="7">
        <f t="shared" si="57"/>
        <v>-0.77037778280693692</v>
      </c>
      <c r="T398" s="7">
        <f t="shared" si="58"/>
        <v>0</v>
      </c>
      <c r="U398" s="33">
        <f t="shared" si="59"/>
        <v>0</v>
      </c>
      <c r="V398" s="33">
        <f t="shared" si="60"/>
        <v>0</v>
      </c>
      <c r="W398" s="33">
        <f t="shared" si="61"/>
        <v>0</v>
      </c>
      <c r="X398" s="33">
        <f t="shared" si="62"/>
        <v>1</v>
      </c>
    </row>
    <row r="399" spans="1:24" x14ac:dyDescent="0.35">
      <c r="A399">
        <v>14882</v>
      </c>
      <c r="B399">
        <v>2.95</v>
      </c>
      <c r="C399">
        <v>1</v>
      </c>
      <c r="D399">
        <v>1</v>
      </c>
      <c r="E399">
        <v>30</v>
      </c>
      <c r="F399">
        <v>1.4301369859999999</v>
      </c>
      <c r="G399">
        <v>0</v>
      </c>
      <c r="K399" s="7">
        <f t="shared" si="54"/>
        <v>-1.6878630501699865</v>
      </c>
      <c r="L399" s="7">
        <f t="shared" si="55"/>
        <v>0.18491425456792454</v>
      </c>
      <c r="M399" s="7">
        <f t="shared" si="56"/>
        <v>0.15605707658175905</v>
      </c>
      <c r="N399" s="7">
        <f t="shared" si="57"/>
        <v>-0.16967041295464505</v>
      </c>
      <c r="T399" s="7">
        <f t="shared" si="58"/>
        <v>0</v>
      </c>
      <c r="U399" s="33">
        <f t="shared" si="59"/>
        <v>0</v>
      </c>
      <c r="V399" s="33">
        <f t="shared" si="60"/>
        <v>1</v>
      </c>
      <c r="W399" s="33">
        <f t="shared" si="61"/>
        <v>0</v>
      </c>
      <c r="X399" s="33">
        <f t="shared" si="62"/>
        <v>0</v>
      </c>
    </row>
    <row r="400" spans="1:24" x14ac:dyDescent="0.35">
      <c r="A400">
        <v>14896</v>
      </c>
      <c r="B400">
        <v>11.8</v>
      </c>
      <c r="C400">
        <v>22</v>
      </c>
      <c r="D400">
        <v>4</v>
      </c>
      <c r="E400">
        <v>31</v>
      </c>
      <c r="F400">
        <v>1.8410958900000001</v>
      </c>
      <c r="G400">
        <v>1</v>
      </c>
      <c r="K400" s="7">
        <f t="shared" si="54"/>
        <v>-0.40388511493143731</v>
      </c>
      <c r="L400" s="7">
        <f t="shared" si="55"/>
        <v>0.66772082801572197</v>
      </c>
      <c r="M400" s="7">
        <f t="shared" si="56"/>
        <v>0.40037925820605463</v>
      </c>
      <c r="N400" s="7">
        <f t="shared" si="57"/>
        <v>-0.91534303556505803</v>
      </c>
      <c r="T400" s="7">
        <f t="shared" si="58"/>
        <v>0</v>
      </c>
      <c r="U400" s="33">
        <f t="shared" si="59"/>
        <v>0</v>
      </c>
      <c r="V400" s="33">
        <f t="shared" si="60"/>
        <v>0</v>
      </c>
      <c r="W400" s="33">
        <f t="shared" si="61"/>
        <v>0</v>
      </c>
      <c r="X400" s="33">
        <f t="shared" si="62"/>
        <v>1</v>
      </c>
    </row>
    <row r="401" spans="1:24" x14ac:dyDescent="0.35">
      <c r="A401">
        <v>15695</v>
      </c>
      <c r="B401">
        <v>5.9</v>
      </c>
      <c r="C401">
        <v>18</v>
      </c>
      <c r="D401">
        <v>2</v>
      </c>
      <c r="E401">
        <v>27</v>
      </c>
      <c r="F401">
        <v>1.8520547949999999</v>
      </c>
      <c r="G401">
        <v>0</v>
      </c>
      <c r="K401" s="7">
        <f t="shared" si="54"/>
        <v>-1.2207029217019874</v>
      </c>
      <c r="L401" s="7">
        <f t="shared" si="55"/>
        <v>0.29502271615196862</v>
      </c>
      <c r="M401" s="7">
        <f t="shared" si="56"/>
        <v>0.22781277306748665</v>
      </c>
      <c r="N401" s="7">
        <f t="shared" si="57"/>
        <v>-0.25852823642774347</v>
      </c>
      <c r="T401" s="7">
        <f t="shared" si="58"/>
        <v>0</v>
      </c>
      <c r="U401" s="33">
        <f t="shared" si="59"/>
        <v>0</v>
      </c>
      <c r="V401" s="33">
        <f t="shared" si="60"/>
        <v>1</v>
      </c>
      <c r="W401" s="33">
        <f t="shared" si="61"/>
        <v>0</v>
      </c>
      <c r="X401" s="33">
        <f t="shared" si="62"/>
        <v>0</v>
      </c>
    </row>
    <row r="402" spans="1:24" x14ac:dyDescent="0.35">
      <c r="A402">
        <v>13047</v>
      </c>
      <c r="B402">
        <v>13.55</v>
      </c>
      <c r="C402">
        <v>184</v>
      </c>
      <c r="D402">
        <v>5</v>
      </c>
      <c r="E402">
        <v>30</v>
      </c>
      <c r="F402">
        <v>0.682191781</v>
      </c>
      <c r="G402">
        <v>1</v>
      </c>
      <c r="K402" s="7">
        <f t="shared" si="54"/>
        <v>0.70494222868097611</v>
      </c>
      <c r="L402" s="7">
        <f t="shared" si="55"/>
        <v>2.0237297680071125</v>
      </c>
      <c r="M402" s="7">
        <f t="shared" si="56"/>
        <v>0.66928261560255675</v>
      </c>
      <c r="N402" s="7">
        <f t="shared" si="57"/>
        <v>-0.40154886321173999</v>
      </c>
      <c r="T402" s="7">
        <f t="shared" si="58"/>
        <v>1</v>
      </c>
      <c r="U402" s="33">
        <f t="shared" si="59"/>
        <v>1</v>
      </c>
      <c r="V402" s="33">
        <f t="shared" si="60"/>
        <v>0</v>
      </c>
      <c r="W402" s="33">
        <f t="shared" si="61"/>
        <v>0</v>
      </c>
      <c r="X402" s="33">
        <f t="shared" si="62"/>
        <v>0</v>
      </c>
    </row>
    <row r="403" spans="1:24" x14ac:dyDescent="0.35">
      <c r="A403">
        <v>14675</v>
      </c>
      <c r="B403">
        <v>5.9</v>
      </c>
      <c r="C403">
        <v>2</v>
      </c>
      <c r="D403">
        <v>2</v>
      </c>
      <c r="E403">
        <v>23</v>
      </c>
      <c r="F403">
        <v>3.0136986000000001E-2</v>
      </c>
      <c r="G403">
        <v>0</v>
      </c>
      <c r="K403" s="7">
        <f t="shared" si="54"/>
        <v>-0.35752735607729746</v>
      </c>
      <c r="L403" s="7">
        <f t="shared" si="55"/>
        <v>0.6994035657430191</v>
      </c>
      <c r="M403" s="7">
        <f t="shared" si="56"/>
        <v>0.41155825481466696</v>
      </c>
      <c r="N403" s="7">
        <f t="shared" si="57"/>
        <v>-0.53027734582155028</v>
      </c>
      <c r="T403" s="7">
        <f t="shared" si="58"/>
        <v>0</v>
      </c>
      <c r="U403" s="33">
        <f t="shared" si="59"/>
        <v>0</v>
      </c>
      <c r="V403" s="33">
        <f t="shared" si="60"/>
        <v>1</v>
      </c>
      <c r="W403" s="33">
        <f t="shared" si="61"/>
        <v>0</v>
      </c>
      <c r="X403" s="33">
        <f t="shared" si="62"/>
        <v>0</v>
      </c>
    </row>
    <row r="404" spans="1:24" x14ac:dyDescent="0.35">
      <c r="A404">
        <v>14823</v>
      </c>
      <c r="B404">
        <v>2.95</v>
      </c>
      <c r="C404">
        <v>1</v>
      </c>
      <c r="D404">
        <v>1</v>
      </c>
      <c r="E404">
        <v>29</v>
      </c>
      <c r="F404">
        <v>0.51780821899999996</v>
      </c>
      <c r="G404">
        <v>0</v>
      </c>
      <c r="K404" s="7">
        <f t="shared" si="54"/>
        <v>-1.2819757337576732</v>
      </c>
      <c r="L404" s="7">
        <f t="shared" si="55"/>
        <v>0.27748851507820838</v>
      </c>
      <c r="M404" s="7">
        <f t="shared" si="56"/>
        <v>0.21721409766350847</v>
      </c>
      <c r="N404" s="7">
        <f t="shared" si="57"/>
        <v>-0.24489605290126637</v>
      </c>
      <c r="T404" s="7">
        <f t="shared" si="58"/>
        <v>0</v>
      </c>
      <c r="U404" s="33">
        <f t="shared" si="59"/>
        <v>0</v>
      </c>
      <c r="V404" s="33">
        <f t="shared" si="60"/>
        <v>1</v>
      </c>
      <c r="W404" s="33">
        <f t="shared" si="61"/>
        <v>0</v>
      </c>
      <c r="X404" s="33">
        <f t="shared" si="62"/>
        <v>0</v>
      </c>
    </row>
    <row r="405" spans="1:24" x14ac:dyDescent="0.35">
      <c r="A405">
        <v>15311</v>
      </c>
      <c r="B405">
        <v>8.4499999999999993</v>
      </c>
      <c r="C405">
        <v>40</v>
      </c>
      <c r="D405">
        <v>3</v>
      </c>
      <c r="E405">
        <v>15</v>
      </c>
      <c r="F405">
        <v>1.0520547950000001</v>
      </c>
      <c r="G405">
        <v>1</v>
      </c>
      <c r="K405" s="7">
        <f t="shared" si="54"/>
        <v>5.3325097010679834E-2</v>
      </c>
      <c r="L405" s="7">
        <f t="shared" si="55"/>
        <v>1.0547724927713102</v>
      </c>
      <c r="M405" s="7">
        <f t="shared" si="56"/>
        <v>0.51332811612088436</v>
      </c>
      <c r="N405" s="7">
        <f t="shared" si="57"/>
        <v>-0.6668400356950942</v>
      </c>
      <c r="T405" s="7">
        <f t="shared" si="58"/>
        <v>1</v>
      </c>
      <c r="U405" s="33">
        <f t="shared" si="59"/>
        <v>1</v>
      </c>
      <c r="V405" s="33">
        <f t="shared" si="60"/>
        <v>0</v>
      </c>
      <c r="W405" s="33">
        <f t="shared" si="61"/>
        <v>0</v>
      </c>
      <c r="X405" s="33">
        <f t="shared" si="62"/>
        <v>0</v>
      </c>
    </row>
    <row r="406" spans="1:24" x14ac:dyDescent="0.35">
      <c r="A406">
        <v>16147</v>
      </c>
      <c r="B406">
        <v>11.8</v>
      </c>
      <c r="C406">
        <v>30</v>
      </c>
      <c r="D406">
        <v>4</v>
      </c>
      <c r="E406">
        <v>29</v>
      </c>
      <c r="F406">
        <v>1.098630137</v>
      </c>
      <c r="G406">
        <v>1</v>
      </c>
      <c r="K406" s="7">
        <f t="shared" si="54"/>
        <v>-1.1067550837049134E-2</v>
      </c>
      <c r="L406" s="7">
        <f t="shared" si="55"/>
        <v>0.98899346918219277</v>
      </c>
      <c r="M406" s="7">
        <f t="shared" si="56"/>
        <v>0.49723314053355516</v>
      </c>
      <c r="N406" s="7">
        <f t="shared" si="57"/>
        <v>-0.69869626723551626</v>
      </c>
      <c r="T406" s="7">
        <f t="shared" si="58"/>
        <v>0</v>
      </c>
      <c r="U406" s="33">
        <f t="shared" si="59"/>
        <v>0</v>
      </c>
      <c r="V406" s="33">
        <f t="shared" si="60"/>
        <v>0</v>
      </c>
      <c r="W406" s="33">
        <f t="shared" si="61"/>
        <v>0</v>
      </c>
      <c r="X406" s="33">
        <f t="shared" si="62"/>
        <v>1</v>
      </c>
    </row>
    <row r="407" spans="1:24" x14ac:dyDescent="0.35">
      <c r="A407">
        <v>17634</v>
      </c>
      <c r="B407">
        <v>8.85</v>
      </c>
      <c r="C407">
        <v>7</v>
      </c>
      <c r="D407">
        <v>3</v>
      </c>
      <c r="E407">
        <v>9</v>
      </c>
      <c r="F407">
        <v>0.320547945</v>
      </c>
      <c r="G407">
        <v>1</v>
      </c>
      <c r="K407" s="7">
        <f t="shared" si="54"/>
        <v>0.58732022408628559</v>
      </c>
      <c r="L407" s="7">
        <f t="shared" si="55"/>
        <v>1.79916060231139</v>
      </c>
      <c r="M407" s="7">
        <f t="shared" si="56"/>
        <v>0.64275004471902897</v>
      </c>
      <c r="N407" s="7">
        <f t="shared" si="57"/>
        <v>-0.44199936326161088</v>
      </c>
      <c r="T407" s="7">
        <f t="shared" si="58"/>
        <v>1</v>
      </c>
      <c r="U407" s="33">
        <f t="shared" si="59"/>
        <v>1</v>
      </c>
      <c r="V407" s="33">
        <f t="shared" si="60"/>
        <v>0</v>
      </c>
      <c r="W407" s="33">
        <f t="shared" si="61"/>
        <v>0</v>
      </c>
      <c r="X407" s="33">
        <f t="shared" si="62"/>
        <v>0</v>
      </c>
    </row>
    <row r="408" spans="1:24" x14ac:dyDescent="0.35">
      <c r="A408">
        <v>13514</v>
      </c>
      <c r="B408">
        <v>2.95</v>
      </c>
      <c r="C408">
        <v>16</v>
      </c>
      <c r="D408">
        <v>1</v>
      </c>
      <c r="E408">
        <v>26</v>
      </c>
      <c r="F408">
        <v>1.8547945210000001</v>
      </c>
      <c r="G408">
        <v>0</v>
      </c>
      <c r="K408" s="7">
        <f t="shared" si="54"/>
        <v>-1.6686105772946851</v>
      </c>
      <c r="L408" s="7">
        <f t="shared" si="55"/>
        <v>0.18850880217519067</v>
      </c>
      <c r="M408" s="7">
        <f t="shared" si="56"/>
        <v>0.15860951288722872</v>
      </c>
      <c r="N408" s="7">
        <f t="shared" si="57"/>
        <v>-0.17269941391200791</v>
      </c>
      <c r="T408" s="7">
        <f t="shared" si="58"/>
        <v>0</v>
      </c>
      <c r="U408" s="33">
        <f t="shared" si="59"/>
        <v>0</v>
      </c>
      <c r="V408" s="33">
        <f t="shared" si="60"/>
        <v>1</v>
      </c>
      <c r="W408" s="33">
        <f t="shared" si="61"/>
        <v>0</v>
      </c>
      <c r="X408" s="33">
        <f t="shared" si="62"/>
        <v>0</v>
      </c>
    </row>
    <row r="409" spans="1:24" x14ac:dyDescent="0.35">
      <c r="A409">
        <v>13652</v>
      </c>
      <c r="B409">
        <v>5.9</v>
      </c>
      <c r="C409">
        <v>12</v>
      </c>
      <c r="D409">
        <v>2</v>
      </c>
      <c r="E409">
        <v>28</v>
      </c>
      <c r="F409">
        <v>0.68767123299999999</v>
      </c>
      <c r="G409">
        <v>0</v>
      </c>
      <c r="K409" s="7">
        <f t="shared" si="54"/>
        <v>-0.80584573156570005</v>
      </c>
      <c r="L409" s="7">
        <f t="shared" si="55"/>
        <v>0.4467099700346317</v>
      </c>
      <c r="M409" s="7">
        <f t="shared" si="56"/>
        <v>0.30877645090393496</v>
      </c>
      <c r="N409" s="7">
        <f t="shared" si="57"/>
        <v>-0.36929199219987691</v>
      </c>
      <c r="T409" s="7">
        <f t="shared" si="58"/>
        <v>0</v>
      </c>
      <c r="U409" s="33">
        <f t="shared" si="59"/>
        <v>0</v>
      </c>
      <c r="V409" s="33">
        <f t="shared" si="60"/>
        <v>1</v>
      </c>
      <c r="W409" s="33">
        <f t="shared" si="61"/>
        <v>0</v>
      </c>
      <c r="X409" s="33">
        <f t="shared" si="62"/>
        <v>0</v>
      </c>
    </row>
    <row r="410" spans="1:24" x14ac:dyDescent="0.35">
      <c r="A410">
        <v>14025</v>
      </c>
      <c r="B410">
        <v>2.5499999999999998</v>
      </c>
      <c r="C410">
        <v>32</v>
      </c>
      <c r="D410">
        <v>1</v>
      </c>
      <c r="E410">
        <v>10</v>
      </c>
      <c r="F410">
        <v>1.484931507</v>
      </c>
      <c r="G410">
        <v>0</v>
      </c>
      <c r="K410" s="7">
        <f t="shared" si="54"/>
        <v>-0.89900402046413852</v>
      </c>
      <c r="L410" s="7">
        <f t="shared" si="55"/>
        <v>0.40697479652208424</v>
      </c>
      <c r="M410" s="7">
        <f t="shared" si="56"/>
        <v>0.28925521447014507</v>
      </c>
      <c r="N410" s="7">
        <f t="shared" si="57"/>
        <v>-0.34144186505218621</v>
      </c>
      <c r="T410" s="7">
        <f t="shared" si="58"/>
        <v>0</v>
      </c>
      <c r="U410" s="33">
        <f t="shared" si="59"/>
        <v>0</v>
      </c>
      <c r="V410" s="33">
        <f t="shared" si="60"/>
        <v>1</v>
      </c>
      <c r="W410" s="33">
        <f t="shared" si="61"/>
        <v>0</v>
      </c>
      <c r="X410" s="33">
        <f t="shared" si="62"/>
        <v>0</v>
      </c>
    </row>
    <row r="411" spans="1:24" x14ac:dyDescent="0.35">
      <c r="A411">
        <v>15113</v>
      </c>
      <c r="B411">
        <v>5.5</v>
      </c>
      <c r="C411">
        <v>121</v>
      </c>
      <c r="D411">
        <v>2</v>
      </c>
      <c r="E411">
        <v>30</v>
      </c>
      <c r="F411">
        <v>1.0958904E-2</v>
      </c>
      <c r="G411">
        <v>0</v>
      </c>
      <c r="K411" s="7">
        <f t="shared" si="54"/>
        <v>-0.4773201481336441</v>
      </c>
      <c r="L411" s="7">
        <f t="shared" si="55"/>
        <v>0.62044386354895442</v>
      </c>
      <c r="M411" s="7">
        <f t="shared" si="56"/>
        <v>0.38288513258960577</v>
      </c>
      <c r="N411" s="7">
        <f t="shared" si="57"/>
        <v>-0.48270010156096349</v>
      </c>
      <c r="T411" s="7">
        <f t="shared" si="58"/>
        <v>0</v>
      </c>
      <c r="U411" s="33">
        <f t="shared" si="59"/>
        <v>0</v>
      </c>
      <c r="V411" s="33">
        <f t="shared" si="60"/>
        <v>1</v>
      </c>
      <c r="W411" s="33">
        <f t="shared" si="61"/>
        <v>0</v>
      </c>
      <c r="X411" s="33">
        <f t="shared" si="62"/>
        <v>0</v>
      </c>
    </row>
    <row r="412" spans="1:24" x14ac:dyDescent="0.35">
      <c r="A412">
        <v>16176</v>
      </c>
      <c r="B412">
        <v>5.0999999999999996</v>
      </c>
      <c r="C412">
        <v>64</v>
      </c>
      <c r="D412">
        <v>2</v>
      </c>
      <c r="E412">
        <v>29</v>
      </c>
      <c r="F412">
        <v>1.6849315069999999</v>
      </c>
      <c r="G412">
        <v>0</v>
      </c>
      <c r="K412" s="7">
        <f t="shared" si="54"/>
        <v>-1.2659046734360992</v>
      </c>
      <c r="L412" s="7">
        <f t="shared" si="55"/>
        <v>0.28198407720898216</v>
      </c>
      <c r="M412" s="7">
        <f t="shared" si="56"/>
        <v>0.21995911043052266</v>
      </c>
      <c r="N412" s="7">
        <f t="shared" si="57"/>
        <v>-0.2484089381475412</v>
      </c>
      <c r="T412" s="7">
        <f t="shared" si="58"/>
        <v>0</v>
      </c>
      <c r="U412" s="33">
        <f t="shared" si="59"/>
        <v>0</v>
      </c>
      <c r="V412" s="33">
        <f t="shared" si="60"/>
        <v>1</v>
      </c>
      <c r="W412" s="33">
        <f t="shared" si="61"/>
        <v>0</v>
      </c>
      <c r="X412" s="33">
        <f t="shared" si="62"/>
        <v>0</v>
      </c>
    </row>
    <row r="413" spans="1:24" x14ac:dyDescent="0.35">
      <c r="A413">
        <v>16552</v>
      </c>
      <c r="B413">
        <v>5.9</v>
      </c>
      <c r="C413">
        <v>12</v>
      </c>
      <c r="D413">
        <v>2</v>
      </c>
      <c r="E413">
        <v>1</v>
      </c>
      <c r="F413">
        <v>1.008219178</v>
      </c>
      <c r="G413">
        <v>0</v>
      </c>
      <c r="K413" s="7">
        <f t="shared" si="54"/>
        <v>0.16189312584333704</v>
      </c>
      <c r="L413" s="7">
        <f t="shared" si="55"/>
        <v>1.1757345789645037</v>
      </c>
      <c r="M413" s="7">
        <f t="shared" si="56"/>
        <v>0.5403851142192494</v>
      </c>
      <c r="N413" s="7">
        <f t="shared" si="57"/>
        <v>-0.77736634497513579</v>
      </c>
      <c r="T413" s="7">
        <f t="shared" si="58"/>
        <v>1</v>
      </c>
      <c r="U413" s="33">
        <f t="shared" si="59"/>
        <v>0</v>
      </c>
      <c r="V413" s="33">
        <f t="shared" si="60"/>
        <v>0</v>
      </c>
      <c r="W413" s="33">
        <f t="shared" si="61"/>
        <v>1</v>
      </c>
      <c r="X413" s="33">
        <f t="shared" si="62"/>
        <v>0</v>
      </c>
    </row>
    <row r="414" spans="1:24" x14ac:dyDescent="0.35">
      <c r="A414">
        <v>13044</v>
      </c>
      <c r="B414">
        <v>11.4</v>
      </c>
      <c r="C414">
        <v>66</v>
      </c>
      <c r="D414">
        <v>4</v>
      </c>
      <c r="E414">
        <v>21</v>
      </c>
      <c r="F414">
        <v>1.7835616439999999</v>
      </c>
      <c r="G414">
        <v>1</v>
      </c>
      <c r="K414" s="7">
        <f t="shared" si="54"/>
        <v>4.7306019592729287E-2</v>
      </c>
      <c r="L414" s="7">
        <f t="shared" si="55"/>
        <v>1.0484428040322717</v>
      </c>
      <c r="M414" s="7">
        <f t="shared" si="56"/>
        <v>0.51182429988694689</v>
      </c>
      <c r="N414" s="7">
        <f t="shared" si="57"/>
        <v>-0.66977387712027281</v>
      </c>
      <c r="T414" s="7">
        <f t="shared" si="58"/>
        <v>1</v>
      </c>
      <c r="U414" s="33">
        <f t="shared" si="59"/>
        <v>1</v>
      </c>
      <c r="V414" s="33">
        <f t="shared" si="60"/>
        <v>0</v>
      </c>
      <c r="W414" s="33">
        <f t="shared" si="61"/>
        <v>0</v>
      </c>
      <c r="X414" s="33">
        <f t="shared" si="62"/>
        <v>0</v>
      </c>
    </row>
    <row r="415" spans="1:24" x14ac:dyDescent="0.35">
      <c r="A415">
        <v>13650</v>
      </c>
      <c r="B415">
        <v>14.75</v>
      </c>
      <c r="C415">
        <v>48</v>
      </c>
      <c r="D415">
        <v>5</v>
      </c>
      <c r="E415">
        <v>30</v>
      </c>
      <c r="F415">
        <v>1.010958904</v>
      </c>
      <c r="G415">
        <v>1</v>
      </c>
      <c r="K415" s="7">
        <f t="shared" si="54"/>
        <v>0.49953977317891007</v>
      </c>
      <c r="L415" s="7">
        <f t="shared" si="55"/>
        <v>1.6479626595308439</v>
      </c>
      <c r="M415" s="7">
        <f t="shared" si="56"/>
        <v>0.62235117009649366</v>
      </c>
      <c r="N415" s="7">
        <f t="shared" si="57"/>
        <v>-0.47425076341079325</v>
      </c>
      <c r="T415" s="7">
        <f t="shared" si="58"/>
        <v>1</v>
      </c>
      <c r="U415" s="33">
        <f t="shared" si="59"/>
        <v>1</v>
      </c>
      <c r="V415" s="33">
        <f t="shared" si="60"/>
        <v>0</v>
      </c>
      <c r="W415" s="33">
        <f t="shared" si="61"/>
        <v>0</v>
      </c>
      <c r="X415" s="33">
        <f t="shared" si="62"/>
        <v>0</v>
      </c>
    </row>
    <row r="416" spans="1:24" x14ac:dyDescent="0.35">
      <c r="A416">
        <v>13982</v>
      </c>
      <c r="B416">
        <v>25.5</v>
      </c>
      <c r="C416">
        <v>384</v>
      </c>
      <c r="D416">
        <v>10</v>
      </c>
      <c r="E416">
        <v>31</v>
      </c>
      <c r="F416">
        <v>9.3150684999999997E-2</v>
      </c>
      <c r="G416">
        <v>1</v>
      </c>
      <c r="K416" s="7">
        <f t="shared" si="54"/>
        <v>3.2809949884693128</v>
      </c>
      <c r="L416" s="7">
        <f t="shared" si="55"/>
        <v>26.602228446672314</v>
      </c>
      <c r="M416" s="7">
        <f t="shared" si="56"/>
        <v>0.96377104109793144</v>
      </c>
      <c r="N416" s="7">
        <f t="shared" si="57"/>
        <v>-3.6901521815887448E-2</v>
      </c>
      <c r="T416" s="7">
        <f t="shared" si="58"/>
        <v>1</v>
      </c>
      <c r="U416" s="33">
        <f t="shared" si="59"/>
        <v>1</v>
      </c>
      <c r="V416" s="33">
        <f t="shared" si="60"/>
        <v>0</v>
      </c>
      <c r="W416" s="33">
        <f t="shared" si="61"/>
        <v>0</v>
      </c>
      <c r="X416" s="33">
        <f t="shared" si="62"/>
        <v>0</v>
      </c>
    </row>
    <row r="417" spans="1:24" x14ac:dyDescent="0.35">
      <c r="A417">
        <v>14649</v>
      </c>
      <c r="B417">
        <v>13.15</v>
      </c>
      <c r="C417">
        <v>140</v>
      </c>
      <c r="D417">
        <v>5</v>
      </c>
      <c r="E417">
        <v>28</v>
      </c>
      <c r="F417">
        <v>0.183561644</v>
      </c>
      <c r="G417">
        <v>1</v>
      </c>
      <c r="K417" s="7">
        <f t="shared" si="54"/>
        <v>0.85016552897538689</v>
      </c>
      <c r="L417" s="7">
        <f t="shared" si="55"/>
        <v>2.3400341633269028</v>
      </c>
      <c r="M417" s="7">
        <f t="shared" si="56"/>
        <v>0.70060186480130748</v>
      </c>
      <c r="N417" s="7">
        <f t="shared" si="57"/>
        <v>-0.35581550650189975</v>
      </c>
      <c r="T417" s="7">
        <f t="shared" si="58"/>
        <v>1</v>
      </c>
      <c r="U417" s="33">
        <f t="shared" si="59"/>
        <v>1</v>
      </c>
      <c r="V417" s="33">
        <f t="shared" si="60"/>
        <v>0</v>
      </c>
      <c r="W417" s="33">
        <f t="shared" si="61"/>
        <v>0</v>
      </c>
      <c r="X417" s="33">
        <f t="shared" si="62"/>
        <v>0</v>
      </c>
    </row>
    <row r="418" spans="1:24" x14ac:dyDescent="0.35">
      <c r="A418">
        <v>14918</v>
      </c>
      <c r="B418">
        <v>11</v>
      </c>
      <c r="C418">
        <v>100</v>
      </c>
      <c r="D418">
        <v>4</v>
      </c>
      <c r="E418">
        <v>31</v>
      </c>
      <c r="F418">
        <v>1.0931506849999999</v>
      </c>
      <c r="G418">
        <v>1</v>
      </c>
      <c r="K418" s="7">
        <f t="shared" si="54"/>
        <v>-7.7950319667951184E-2</v>
      </c>
      <c r="L418" s="7">
        <f t="shared" si="55"/>
        <v>0.92501038022487092</v>
      </c>
      <c r="M418" s="7">
        <f t="shared" si="56"/>
        <v>0.48052228171196426</v>
      </c>
      <c r="N418" s="7">
        <f t="shared" si="57"/>
        <v>-0.73288167971776852</v>
      </c>
      <c r="T418" s="7">
        <f t="shared" si="58"/>
        <v>0</v>
      </c>
      <c r="U418" s="33">
        <f t="shared" si="59"/>
        <v>0</v>
      </c>
      <c r="V418" s="33">
        <f t="shared" si="60"/>
        <v>0</v>
      </c>
      <c r="W418" s="33">
        <f t="shared" si="61"/>
        <v>0</v>
      </c>
      <c r="X418" s="33">
        <f t="shared" si="62"/>
        <v>1</v>
      </c>
    </row>
    <row r="419" spans="1:24" x14ac:dyDescent="0.35">
      <c r="A419">
        <v>15247</v>
      </c>
      <c r="B419">
        <v>7.65</v>
      </c>
      <c r="C419">
        <v>128</v>
      </c>
      <c r="D419">
        <v>3</v>
      </c>
      <c r="E419">
        <v>20</v>
      </c>
      <c r="F419">
        <v>1.4575342469999999</v>
      </c>
      <c r="G419">
        <v>1</v>
      </c>
      <c r="K419" s="7">
        <f t="shared" si="54"/>
        <v>-0.26761036934457705</v>
      </c>
      <c r="L419" s="7">
        <f t="shared" si="55"/>
        <v>0.76520587069160306</v>
      </c>
      <c r="M419" s="7">
        <f t="shared" si="56"/>
        <v>0.4334938396685693</v>
      </c>
      <c r="N419" s="7">
        <f t="shared" si="57"/>
        <v>-0.83587769354632102</v>
      </c>
      <c r="T419" s="7">
        <f t="shared" si="58"/>
        <v>0</v>
      </c>
      <c r="U419" s="33">
        <f t="shared" si="59"/>
        <v>0</v>
      </c>
      <c r="V419" s="33">
        <f t="shared" si="60"/>
        <v>0</v>
      </c>
      <c r="W419" s="33">
        <f t="shared" si="61"/>
        <v>0</v>
      </c>
      <c r="X419" s="33">
        <f t="shared" si="62"/>
        <v>1</v>
      </c>
    </row>
    <row r="420" spans="1:24" x14ac:dyDescent="0.35">
      <c r="A420">
        <v>15408</v>
      </c>
      <c r="B420">
        <v>2.95</v>
      </c>
      <c r="C420">
        <v>2</v>
      </c>
      <c r="D420">
        <v>1</v>
      </c>
      <c r="E420">
        <v>20</v>
      </c>
      <c r="F420">
        <v>0.70958904099999998</v>
      </c>
      <c r="G420">
        <v>0</v>
      </c>
      <c r="K420" s="7">
        <f t="shared" si="54"/>
        <v>-0.99160889238170791</v>
      </c>
      <c r="L420" s="7">
        <f t="shared" si="55"/>
        <v>0.37097934477640632</v>
      </c>
      <c r="M420" s="7">
        <f t="shared" si="56"/>
        <v>0.27059440843502242</v>
      </c>
      <c r="N420" s="7">
        <f t="shared" si="57"/>
        <v>-0.31552533465808474</v>
      </c>
      <c r="T420" s="7">
        <f t="shared" si="58"/>
        <v>0</v>
      </c>
      <c r="U420" s="33">
        <f t="shared" si="59"/>
        <v>0</v>
      </c>
      <c r="V420" s="33">
        <f t="shared" si="60"/>
        <v>1</v>
      </c>
      <c r="W420" s="33">
        <f t="shared" si="61"/>
        <v>0</v>
      </c>
      <c r="X420" s="33">
        <f t="shared" si="62"/>
        <v>0</v>
      </c>
    </row>
    <row r="421" spans="1:24" x14ac:dyDescent="0.35">
      <c r="A421">
        <v>15688</v>
      </c>
      <c r="B421">
        <v>2.95</v>
      </c>
      <c r="C421">
        <v>3</v>
      </c>
      <c r="D421">
        <v>1</v>
      </c>
      <c r="E421">
        <v>17</v>
      </c>
      <c r="F421">
        <v>1.131506849</v>
      </c>
      <c r="G421">
        <v>0</v>
      </c>
      <c r="K421" s="7">
        <f t="shared" si="54"/>
        <v>-1.0369620226477689</v>
      </c>
      <c r="L421" s="7">
        <f t="shared" si="55"/>
        <v>0.35453010200136276</v>
      </c>
      <c r="M421" s="7">
        <f t="shared" si="56"/>
        <v>0.26173659889694062</v>
      </c>
      <c r="N421" s="7">
        <f t="shared" si="57"/>
        <v>-0.303454605995858</v>
      </c>
      <c r="T421" s="7">
        <f t="shared" si="58"/>
        <v>0</v>
      </c>
      <c r="U421" s="33">
        <f t="shared" si="59"/>
        <v>0</v>
      </c>
      <c r="V421" s="33">
        <f t="shared" si="60"/>
        <v>1</v>
      </c>
      <c r="W421" s="33">
        <f t="shared" si="61"/>
        <v>0</v>
      </c>
      <c r="X421" s="33">
        <f t="shared" si="62"/>
        <v>0</v>
      </c>
    </row>
    <row r="422" spans="1:24" x14ac:dyDescent="0.35">
      <c r="A422">
        <v>15797</v>
      </c>
      <c r="B422">
        <v>2.5499999999999998</v>
      </c>
      <c r="C422">
        <v>96</v>
      </c>
      <c r="D422">
        <v>1</v>
      </c>
      <c r="E422">
        <v>8</v>
      </c>
      <c r="F422">
        <v>0.81917808199999997</v>
      </c>
      <c r="G422">
        <v>0</v>
      </c>
      <c r="K422" s="7">
        <f t="shared" si="54"/>
        <v>-0.43647426048958449</v>
      </c>
      <c r="L422" s="7">
        <f t="shared" si="55"/>
        <v>0.64631113340427204</v>
      </c>
      <c r="M422" s="7">
        <f t="shared" si="56"/>
        <v>0.39258140231841732</v>
      </c>
      <c r="N422" s="7">
        <f t="shared" si="57"/>
        <v>-0.49853710833151621</v>
      </c>
      <c r="T422" s="7">
        <f t="shared" si="58"/>
        <v>0</v>
      </c>
      <c r="U422" s="33">
        <f t="shared" si="59"/>
        <v>0</v>
      </c>
      <c r="V422" s="33">
        <f t="shared" si="60"/>
        <v>1</v>
      </c>
      <c r="W422" s="33">
        <f t="shared" si="61"/>
        <v>0</v>
      </c>
      <c r="X422" s="33">
        <f t="shared" si="62"/>
        <v>0</v>
      </c>
    </row>
    <row r="423" spans="1:24" x14ac:dyDescent="0.35">
      <c r="A423">
        <v>16014</v>
      </c>
      <c r="B423">
        <v>8.85</v>
      </c>
      <c r="C423">
        <v>8</v>
      </c>
      <c r="D423">
        <v>3</v>
      </c>
      <c r="E423">
        <v>31</v>
      </c>
      <c r="F423">
        <v>1.8410958900000001</v>
      </c>
      <c r="G423">
        <v>1</v>
      </c>
      <c r="K423" s="7">
        <f t="shared" si="54"/>
        <v>-0.91281168104672994</v>
      </c>
      <c r="L423" s="7">
        <f t="shared" si="55"/>
        <v>0.40139404389965988</v>
      </c>
      <c r="M423" s="7">
        <f t="shared" si="56"/>
        <v>0.28642482508538458</v>
      </c>
      <c r="N423" s="7">
        <f t="shared" si="57"/>
        <v>-1.2502791678847163</v>
      </c>
      <c r="T423" s="7">
        <f t="shared" si="58"/>
        <v>0</v>
      </c>
      <c r="U423" s="33">
        <f t="shared" si="59"/>
        <v>0</v>
      </c>
      <c r="V423" s="33">
        <f t="shared" si="60"/>
        <v>0</v>
      </c>
      <c r="W423" s="33">
        <f t="shared" si="61"/>
        <v>0</v>
      </c>
      <c r="X423" s="33">
        <f t="shared" si="62"/>
        <v>1</v>
      </c>
    </row>
    <row r="424" spans="1:24" x14ac:dyDescent="0.35">
      <c r="A424">
        <v>16541</v>
      </c>
      <c r="B424">
        <v>2.95</v>
      </c>
      <c r="C424">
        <v>9</v>
      </c>
      <c r="D424">
        <v>1</v>
      </c>
      <c r="E424">
        <v>4</v>
      </c>
      <c r="F424">
        <v>2</v>
      </c>
      <c r="G424">
        <v>0</v>
      </c>
      <c r="K424" s="7">
        <f t="shared" si="54"/>
        <v>-0.84619757416407693</v>
      </c>
      <c r="L424" s="7">
        <f t="shared" si="55"/>
        <v>0.42904323932574889</v>
      </c>
      <c r="M424" s="7">
        <f t="shared" si="56"/>
        <v>0.30023111094117771</v>
      </c>
      <c r="N424" s="7">
        <f t="shared" si="57"/>
        <v>-0.35700515694044177</v>
      </c>
      <c r="T424" s="7">
        <f t="shared" si="58"/>
        <v>0</v>
      </c>
      <c r="U424" s="33">
        <f t="shared" si="59"/>
        <v>0</v>
      </c>
      <c r="V424" s="33">
        <f t="shared" si="60"/>
        <v>1</v>
      </c>
      <c r="W424" s="33">
        <f t="shared" si="61"/>
        <v>0</v>
      </c>
      <c r="X424" s="33">
        <f t="shared" si="62"/>
        <v>0</v>
      </c>
    </row>
    <row r="425" spans="1:24" x14ac:dyDescent="0.35">
      <c r="A425">
        <v>16719</v>
      </c>
      <c r="B425">
        <v>23.6</v>
      </c>
      <c r="C425">
        <v>34</v>
      </c>
      <c r="D425">
        <v>8</v>
      </c>
      <c r="E425">
        <v>25</v>
      </c>
      <c r="F425">
        <v>2.4657533999999998E-2</v>
      </c>
      <c r="G425">
        <v>1</v>
      </c>
      <c r="K425" s="7">
        <f t="shared" si="54"/>
        <v>2.5237805173009926</v>
      </c>
      <c r="L425" s="7">
        <f t="shared" si="55"/>
        <v>12.475672117006255</v>
      </c>
      <c r="M425" s="7">
        <f t="shared" si="56"/>
        <v>0.9257921986141231</v>
      </c>
      <c r="N425" s="7">
        <f t="shared" si="57"/>
        <v>-7.7105477063241723E-2</v>
      </c>
      <c r="T425" s="7">
        <f t="shared" si="58"/>
        <v>1</v>
      </c>
      <c r="U425" s="33">
        <f t="shared" si="59"/>
        <v>1</v>
      </c>
      <c r="V425" s="33">
        <f t="shared" si="60"/>
        <v>0</v>
      </c>
      <c r="W425" s="33">
        <f t="shared" si="61"/>
        <v>0</v>
      </c>
      <c r="X425" s="33">
        <f t="shared" si="62"/>
        <v>0</v>
      </c>
    </row>
    <row r="426" spans="1:24" x14ac:dyDescent="0.35">
      <c r="A426">
        <v>16910</v>
      </c>
      <c r="B426">
        <v>5.9</v>
      </c>
      <c r="C426">
        <v>3</v>
      </c>
      <c r="D426">
        <v>2</v>
      </c>
      <c r="E426">
        <v>23</v>
      </c>
      <c r="F426">
        <v>0.19726027400000001</v>
      </c>
      <c r="G426">
        <v>0</v>
      </c>
      <c r="K426" s="7">
        <f t="shared" si="54"/>
        <v>-0.42264928636991178</v>
      </c>
      <c r="L426" s="7">
        <f t="shared" si="55"/>
        <v>0.65530841840928078</v>
      </c>
      <c r="M426" s="7">
        <f t="shared" si="56"/>
        <v>0.39588297330054023</v>
      </c>
      <c r="N426" s="7">
        <f t="shared" si="57"/>
        <v>-0.50398734700129921</v>
      </c>
      <c r="T426" s="7">
        <f t="shared" si="58"/>
        <v>0</v>
      </c>
      <c r="U426" s="33">
        <f t="shared" si="59"/>
        <v>0</v>
      </c>
      <c r="V426" s="33">
        <f t="shared" si="60"/>
        <v>1</v>
      </c>
      <c r="W426" s="33">
        <f t="shared" si="61"/>
        <v>0</v>
      </c>
      <c r="X426" s="33">
        <f t="shared" si="62"/>
        <v>0</v>
      </c>
    </row>
    <row r="427" spans="1:24" x14ac:dyDescent="0.35">
      <c r="A427">
        <v>17230</v>
      </c>
      <c r="B427">
        <v>22.95</v>
      </c>
      <c r="C427">
        <v>544</v>
      </c>
      <c r="D427">
        <v>9</v>
      </c>
      <c r="E427">
        <v>30</v>
      </c>
      <c r="F427">
        <v>1.5972602739999999</v>
      </c>
      <c r="G427">
        <v>1</v>
      </c>
      <c r="K427" s="7">
        <f t="shared" si="54"/>
        <v>2.5791787089911025</v>
      </c>
      <c r="L427" s="7">
        <f t="shared" si="55"/>
        <v>13.186303918386116</v>
      </c>
      <c r="M427" s="7">
        <f t="shared" si="56"/>
        <v>0.92950947577656551</v>
      </c>
      <c r="N427" s="7">
        <f t="shared" si="57"/>
        <v>-7.3098277384634591E-2</v>
      </c>
      <c r="T427" s="7">
        <f t="shared" si="58"/>
        <v>1</v>
      </c>
      <c r="U427" s="33">
        <f t="shared" si="59"/>
        <v>1</v>
      </c>
      <c r="V427" s="33">
        <f t="shared" si="60"/>
        <v>0</v>
      </c>
      <c r="W427" s="33">
        <f t="shared" si="61"/>
        <v>0</v>
      </c>
      <c r="X427" s="33">
        <f t="shared" si="62"/>
        <v>0</v>
      </c>
    </row>
    <row r="428" spans="1:24" x14ac:dyDescent="0.35">
      <c r="A428">
        <v>17362</v>
      </c>
      <c r="B428">
        <v>14.75</v>
      </c>
      <c r="C428">
        <v>11</v>
      </c>
      <c r="D428">
        <v>5</v>
      </c>
      <c r="E428">
        <v>8</v>
      </c>
      <c r="F428">
        <v>1.6575342470000001</v>
      </c>
      <c r="G428">
        <v>1</v>
      </c>
      <c r="K428" s="7">
        <f t="shared" si="54"/>
        <v>1.0674065506154951</v>
      </c>
      <c r="L428" s="7">
        <f t="shared" si="55"/>
        <v>2.9078284067286262</v>
      </c>
      <c r="M428" s="7">
        <f t="shared" si="56"/>
        <v>0.74410340068203418</v>
      </c>
      <c r="N428" s="7">
        <f t="shared" si="57"/>
        <v>-0.29557527439445258</v>
      </c>
      <c r="T428" s="7">
        <f t="shared" si="58"/>
        <v>1</v>
      </c>
      <c r="U428" s="33">
        <f t="shared" si="59"/>
        <v>1</v>
      </c>
      <c r="V428" s="33">
        <f t="shared" si="60"/>
        <v>0</v>
      </c>
      <c r="W428" s="33">
        <f t="shared" si="61"/>
        <v>0</v>
      </c>
      <c r="X428" s="33">
        <f t="shared" si="62"/>
        <v>0</v>
      </c>
    </row>
    <row r="429" spans="1:24" x14ac:dyDescent="0.35">
      <c r="A429">
        <v>12821</v>
      </c>
      <c r="B429">
        <v>2.95</v>
      </c>
      <c r="C429">
        <v>6</v>
      </c>
      <c r="D429">
        <v>1</v>
      </c>
      <c r="E429">
        <v>7</v>
      </c>
      <c r="F429">
        <v>1.660273973</v>
      </c>
      <c r="G429">
        <v>0</v>
      </c>
      <c r="K429" s="7">
        <f t="shared" si="54"/>
        <v>-0.83734028944941219</v>
      </c>
      <c r="L429" s="7">
        <f t="shared" si="55"/>
        <v>0.43286027679083194</v>
      </c>
      <c r="M429" s="7">
        <f t="shared" si="56"/>
        <v>0.30209524529517029</v>
      </c>
      <c r="N429" s="7">
        <f t="shared" si="57"/>
        <v>-0.35967264010814531</v>
      </c>
      <c r="T429" s="7">
        <f t="shared" si="58"/>
        <v>0</v>
      </c>
      <c r="U429" s="33">
        <f t="shared" si="59"/>
        <v>0</v>
      </c>
      <c r="V429" s="33">
        <f t="shared" si="60"/>
        <v>1</v>
      </c>
      <c r="W429" s="33">
        <f t="shared" si="61"/>
        <v>0</v>
      </c>
      <c r="X429" s="33">
        <f t="shared" si="62"/>
        <v>0</v>
      </c>
    </row>
    <row r="430" spans="1:24" x14ac:dyDescent="0.35">
      <c r="A430">
        <v>13094</v>
      </c>
      <c r="B430">
        <v>8.85</v>
      </c>
      <c r="C430">
        <v>60</v>
      </c>
      <c r="D430">
        <v>3</v>
      </c>
      <c r="E430">
        <v>18</v>
      </c>
      <c r="F430">
        <v>0.54794520499999999</v>
      </c>
      <c r="G430">
        <v>1</v>
      </c>
      <c r="K430" s="7">
        <f t="shared" si="54"/>
        <v>0.22595741675374931</v>
      </c>
      <c r="L430" s="7">
        <f t="shared" si="55"/>
        <v>1.2535222850934973</v>
      </c>
      <c r="M430" s="7">
        <f t="shared" si="56"/>
        <v>0.55625022809192648</v>
      </c>
      <c r="N430" s="7">
        <f t="shared" si="57"/>
        <v>-0.58653703544886959</v>
      </c>
      <c r="T430" s="7">
        <f t="shared" si="58"/>
        <v>1</v>
      </c>
      <c r="U430" s="33">
        <f t="shared" si="59"/>
        <v>1</v>
      </c>
      <c r="V430" s="33">
        <f t="shared" si="60"/>
        <v>0</v>
      </c>
      <c r="W430" s="33">
        <f t="shared" si="61"/>
        <v>0</v>
      </c>
      <c r="X430" s="33">
        <f t="shared" si="62"/>
        <v>0</v>
      </c>
    </row>
    <row r="431" spans="1:24" x14ac:dyDescent="0.35">
      <c r="A431">
        <v>13466</v>
      </c>
      <c r="B431">
        <v>5.9</v>
      </c>
      <c r="C431">
        <v>18</v>
      </c>
      <c r="D431">
        <v>2</v>
      </c>
      <c r="E431">
        <v>27</v>
      </c>
      <c r="F431">
        <v>1.3561643839999999</v>
      </c>
      <c r="G431">
        <v>0</v>
      </c>
      <c r="K431" s="7">
        <f t="shared" si="54"/>
        <v>-1.0221510351712517</v>
      </c>
      <c r="L431" s="7">
        <f t="shared" si="55"/>
        <v>0.35982012140415637</v>
      </c>
      <c r="M431" s="7">
        <f t="shared" si="56"/>
        <v>0.26460861678720016</v>
      </c>
      <c r="N431" s="7">
        <f t="shared" si="57"/>
        <v>-0.30735242732693524</v>
      </c>
      <c r="T431" s="7">
        <f t="shared" si="58"/>
        <v>0</v>
      </c>
      <c r="U431" s="33">
        <f t="shared" si="59"/>
        <v>0</v>
      </c>
      <c r="V431" s="33">
        <f t="shared" si="60"/>
        <v>1</v>
      </c>
      <c r="W431" s="33">
        <f t="shared" si="61"/>
        <v>0</v>
      </c>
      <c r="X431" s="33">
        <f t="shared" si="62"/>
        <v>0</v>
      </c>
    </row>
    <row r="432" spans="1:24" x14ac:dyDescent="0.35">
      <c r="A432">
        <v>13786</v>
      </c>
      <c r="B432">
        <v>13.15</v>
      </c>
      <c r="C432">
        <v>152</v>
      </c>
      <c r="D432">
        <v>5</v>
      </c>
      <c r="E432">
        <v>21</v>
      </c>
      <c r="F432">
        <v>1.0356164379999999</v>
      </c>
      <c r="G432">
        <v>1</v>
      </c>
      <c r="K432" s="7">
        <f t="shared" si="54"/>
        <v>0.81469754247124127</v>
      </c>
      <c r="L432" s="7">
        <f t="shared" si="55"/>
        <v>2.2584924709837173</v>
      </c>
      <c r="M432" s="7">
        <f t="shared" si="56"/>
        <v>0.69310961774353685</v>
      </c>
      <c r="N432" s="7">
        <f t="shared" si="57"/>
        <v>-0.36656711373904127</v>
      </c>
      <c r="T432" s="7">
        <f t="shared" si="58"/>
        <v>1</v>
      </c>
      <c r="U432" s="33">
        <f t="shared" si="59"/>
        <v>1</v>
      </c>
      <c r="V432" s="33">
        <f t="shared" si="60"/>
        <v>0</v>
      </c>
      <c r="W432" s="33">
        <f t="shared" si="61"/>
        <v>0</v>
      </c>
      <c r="X432" s="33">
        <f t="shared" si="62"/>
        <v>0</v>
      </c>
    </row>
    <row r="433" spans="1:24" x14ac:dyDescent="0.35">
      <c r="A433">
        <v>13803</v>
      </c>
      <c r="B433">
        <v>2.95</v>
      </c>
      <c r="C433">
        <v>6</v>
      </c>
      <c r="D433">
        <v>1</v>
      </c>
      <c r="E433">
        <v>31</v>
      </c>
      <c r="F433">
        <v>1.6794520550000001</v>
      </c>
      <c r="G433">
        <v>0</v>
      </c>
      <c r="K433" s="7">
        <f t="shared" si="54"/>
        <v>-1.8193164711018577</v>
      </c>
      <c r="L433" s="7">
        <f t="shared" si="55"/>
        <v>0.16213653807568035</v>
      </c>
      <c r="M433" s="7">
        <f t="shared" si="56"/>
        <v>0.13951591122343815</v>
      </c>
      <c r="N433" s="7">
        <f t="shared" si="57"/>
        <v>-0.15026015417370914</v>
      </c>
      <c r="T433" s="7">
        <f t="shared" si="58"/>
        <v>0</v>
      </c>
      <c r="U433" s="33">
        <f t="shared" si="59"/>
        <v>0</v>
      </c>
      <c r="V433" s="33">
        <f t="shared" si="60"/>
        <v>1</v>
      </c>
      <c r="W433" s="33">
        <f t="shared" si="61"/>
        <v>0</v>
      </c>
      <c r="X433" s="33">
        <f t="shared" si="62"/>
        <v>0</v>
      </c>
    </row>
    <row r="434" spans="1:24" x14ac:dyDescent="0.35">
      <c r="A434">
        <v>14126</v>
      </c>
      <c r="B434">
        <v>5.9</v>
      </c>
      <c r="C434">
        <v>18</v>
      </c>
      <c r="D434">
        <v>2</v>
      </c>
      <c r="E434">
        <v>29</v>
      </c>
      <c r="F434">
        <v>1.369863E-2</v>
      </c>
      <c r="G434">
        <v>0</v>
      </c>
      <c r="K434" s="7">
        <f t="shared" si="54"/>
        <v>-0.56582632636971719</v>
      </c>
      <c r="L434" s="7">
        <f t="shared" si="55"/>
        <v>0.56789068976983526</v>
      </c>
      <c r="M434" s="7">
        <f t="shared" si="56"/>
        <v>0.36220043493797455</v>
      </c>
      <c r="N434" s="7">
        <f t="shared" si="57"/>
        <v>-0.44973120634114827</v>
      </c>
      <c r="T434" s="7">
        <f t="shared" si="58"/>
        <v>0</v>
      </c>
      <c r="U434" s="33">
        <f t="shared" si="59"/>
        <v>0</v>
      </c>
      <c r="V434" s="33">
        <f t="shared" si="60"/>
        <v>1</v>
      </c>
      <c r="W434" s="33">
        <f t="shared" si="61"/>
        <v>0</v>
      </c>
      <c r="X434" s="33">
        <f t="shared" si="62"/>
        <v>0</v>
      </c>
    </row>
    <row r="435" spans="1:24" x14ac:dyDescent="0.35">
      <c r="A435">
        <v>14524</v>
      </c>
      <c r="B435">
        <v>5.9</v>
      </c>
      <c r="C435">
        <v>7</v>
      </c>
      <c r="D435">
        <v>2</v>
      </c>
      <c r="E435">
        <v>29</v>
      </c>
      <c r="F435">
        <v>0.180821918</v>
      </c>
      <c r="G435">
        <v>0</v>
      </c>
      <c r="K435" s="7">
        <f t="shared" si="54"/>
        <v>-0.65246841477730644</v>
      </c>
      <c r="L435" s="7">
        <f t="shared" si="55"/>
        <v>0.52075874037454672</v>
      </c>
      <c r="M435" s="7">
        <f t="shared" si="56"/>
        <v>0.34243350148116808</v>
      </c>
      <c r="N435" s="7">
        <f t="shared" si="57"/>
        <v>-0.41920938161268034</v>
      </c>
      <c r="T435" s="7">
        <f t="shared" si="58"/>
        <v>0</v>
      </c>
      <c r="U435" s="33">
        <f t="shared" si="59"/>
        <v>0</v>
      </c>
      <c r="V435" s="33">
        <f t="shared" si="60"/>
        <v>1</v>
      </c>
      <c r="W435" s="33">
        <f t="shared" si="61"/>
        <v>0</v>
      </c>
      <c r="X435" s="33">
        <f t="shared" si="62"/>
        <v>0</v>
      </c>
    </row>
    <row r="436" spans="1:24" x14ac:dyDescent="0.35">
      <c r="A436">
        <v>14941</v>
      </c>
      <c r="B436">
        <v>2.5499999999999998</v>
      </c>
      <c r="C436">
        <v>32</v>
      </c>
      <c r="D436">
        <v>1</v>
      </c>
      <c r="E436">
        <v>10</v>
      </c>
      <c r="F436">
        <v>1.5698630140000001</v>
      </c>
      <c r="G436">
        <v>0</v>
      </c>
      <c r="K436" s="7">
        <f t="shared" si="54"/>
        <v>-0.93301014473410038</v>
      </c>
      <c r="L436" s="7">
        <f t="shared" si="55"/>
        <v>0.39336783232571759</v>
      </c>
      <c r="M436" s="7">
        <f t="shared" si="56"/>
        <v>0.28231442064306445</v>
      </c>
      <c r="N436" s="7">
        <f t="shared" si="57"/>
        <v>-0.33172371760441144</v>
      </c>
      <c r="T436" s="7">
        <f t="shared" si="58"/>
        <v>0</v>
      </c>
      <c r="U436" s="33">
        <f t="shared" si="59"/>
        <v>0</v>
      </c>
      <c r="V436" s="33">
        <f t="shared" si="60"/>
        <v>1</v>
      </c>
      <c r="W436" s="33">
        <f t="shared" si="61"/>
        <v>0</v>
      </c>
      <c r="X436" s="33">
        <f t="shared" si="62"/>
        <v>0</v>
      </c>
    </row>
    <row r="437" spans="1:24" x14ac:dyDescent="0.35">
      <c r="A437">
        <v>15039</v>
      </c>
      <c r="B437">
        <v>30.45</v>
      </c>
      <c r="C437">
        <v>183</v>
      </c>
      <c r="D437">
        <v>11</v>
      </c>
      <c r="E437">
        <v>28</v>
      </c>
      <c r="F437">
        <v>0.76438356200000002</v>
      </c>
      <c r="G437">
        <v>1</v>
      </c>
      <c r="K437" s="7">
        <f t="shared" si="54"/>
        <v>3.5409299481304384</v>
      </c>
      <c r="L437" s="7">
        <f t="shared" si="55"/>
        <v>34.498986546098422</v>
      </c>
      <c r="M437" s="7">
        <f t="shared" si="56"/>
        <v>0.97183018172359892</v>
      </c>
      <c r="N437" s="7">
        <f t="shared" si="57"/>
        <v>-2.857419994620243E-2</v>
      </c>
      <c r="T437" s="7">
        <f t="shared" si="58"/>
        <v>1</v>
      </c>
      <c r="U437" s="33">
        <f t="shared" si="59"/>
        <v>1</v>
      </c>
      <c r="V437" s="33">
        <f t="shared" si="60"/>
        <v>0</v>
      </c>
      <c r="W437" s="33">
        <f t="shared" si="61"/>
        <v>0</v>
      </c>
      <c r="X437" s="33">
        <f t="shared" si="62"/>
        <v>0</v>
      </c>
    </row>
    <row r="438" spans="1:24" x14ac:dyDescent="0.35">
      <c r="A438">
        <v>16666</v>
      </c>
      <c r="B438">
        <v>2.95</v>
      </c>
      <c r="C438">
        <v>3</v>
      </c>
      <c r="D438">
        <v>1</v>
      </c>
      <c r="E438">
        <v>28</v>
      </c>
      <c r="F438">
        <v>1.6876712330000001</v>
      </c>
      <c r="G438">
        <v>0</v>
      </c>
      <c r="K438" s="7">
        <f t="shared" si="54"/>
        <v>-1.7062002534077418</v>
      </c>
      <c r="L438" s="7">
        <f t="shared" si="55"/>
        <v>0.18155434412845817</v>
      </c>
      <c r="M438" s="7">
        <f t="shared" si="56"/>
        <v>0.15365721012381944</v>
      </c>
      <c r="N438" s="7">
        <f t="shared" si="57"/>
        <v>-0.16683081246386355</v>
      </c>
      <c r="T438" s="7">
        <f t="shared" si="58"/>
        <v>0</v>
      </c>
      <c r="U438" s="33">
        <f t="shared" si="59"/>
        <v>0</v>
      </c>
      <c r="V438" s="33">
        <f t="shared" si="60"/>
        <v>1</v>
      </c>
      <c r="W438" s="33">
        <f t="shared" si="61"/>
        <v>0</v>
      </c>
      <c r="X438" s="33">
        <f t="shared" si="62"/>
        <v>0</v>
      </c>
    </row>
    <row r="439" spans="1:24" x14ac:dyDescent="0.35">
      <c r="A439">
        <v>16746</v>
      </c>
      <c r="B439">
        <v>11.8</v>
      </c>
      <c r="C439">
        <v>13</v>
      </c>
      <c r="D439">
        <v>4</v>
      </c>
      <c r="E439">
        <v>24</v>
      </c>
      <c r="F439">
        <v>1.1123287669999999</v>
      </c>
      <c r="G439">
        <v>1</v>
      </c>
      <c r="K439" s="7">
        <f t="shared" si="54"/>
        <v>0.15593932053816945</v>
      </c>
      <c r="L439" s="7">
        <f t="shared" si="55"/>
        <v>1.168755281496656</v>
      </c>
      <c r="M439" s="7">
        <f t="shared" si="56"/>
        <v>0.53890602202480808</v>
      </c>
      <c r="N439" s="7">
        <f t="shared" si="57"/>
        <v>-0.61821407944413098</v>
      </c>
      <c r="T439" s="7">
        <f t="shared" si="58"/>
        <v>1</v>
      </c>
      <c r="U439" s="33">
        <f t="shared" si="59"/>
        <v>1</v>
      </c>
      <c r="V439" s="33">
        <f t="shared" si="60"/>
        <v>0</v>
      </c>
      <c r="W439" s="33">
        <f t="shared" si="61"/>
        <v>0</v>
      </c>
      <c r="X439" s="33">
        <f t="shared" si="62"/>
        <v>0</v>
      </c>
    </row>
    <row r="440" spans="1:24" x14ac:dyDescent="0.35">
      <c r="A440">
        <v>13447</v>
      </c>
      <c r="B440">
        <v>2.95</v>
      </c>
      <c r="C440">
        <v>6</v>
      </c>
      <c r="D440">
        <v>1</v>
      </c>
      <c r="E440">
        <v>4</v>
      </c>
      <c r="F440">
        <v>8.2191781000000005E-2</v>
      </c>
      <c r="G440">
        <v>0</v>
      </c>
      <c r="K440" s="7">
        <f t="shared" si="54"/>
        <v>-8.3697389675743528E-2</v>
      </c>
      <c r="L440" s="7">
        <f t="shared" si="55"/>
        <v>0.91970952758745295</v>
      </c>
      <c r="M440" s="7">
        <f t="shared" si="56"/>
        <v>0.47908785905921658</v>
      </c>
      <c r="N440" s="7">
        <f t="shared" si="57"/>
        <v>-0.65217388687968114</v>
      </c>
      <c r="T440" s="7">
        <f t="shared" si="58"/>
        <v>0</v>
      </c>
      <c r="U440" s="33">
        <f t="shared" si="59"/>
        <v>0</v>
      </c>
      <c r="V440" s="33">
        <f t="shared" si="60"/>
        <v>1</v>
      </c>
      <c r="W440" s="33">
        <f t="shared" si="61"/>
        <v>0</v>
      </c>
      <c r="X440" s="33">
        <f t="shared" si="62"/>
        <v>0</v>
      </c>
    </row>
    <row r="441" spans="1:24" x14ac:dyDescent="0.35">
      <c r="A441">
        <v>14811</v>
      </c>
      <c r="B441">
        <v>2.95</v>
      </c>
      <c r="C441">
        <v>4</v>
      </c>
      <c r="D441">
        <v>1</v>
      </c>
      <c r="E441">
        <v>17</v>
      </c>
      <c r="F441">
        <v>1.0465753419999999</v>
      </c>
      <c r="G441">
        <v>0</v>
      </c>
      <c r="K441" s="7">
        <f t="shared" si="54"/>
        <v>-1.0011625518682259</v>
      </c>
      <c r="L441" s="7">
        <f t="shared" si="55"/>
        <v>0.36745201074298844</v>
      </c>
      <c r="M441" s="7">
        <f t="shared" si="56"/>
        <v>0.26871291120727364</v>
      </c>
      <c r="N441" s="7">
        <f t="shared" si="57"/>
        <v>-0.31294916200572337</v>
      </c>
      <c r="T441" s="7">
        <f t="shared" si="58"/>
        <v>0</v>
      </c>
      <c r="U441" s="33">
        <f t="shared" si="59"/>
        <v>0</v>
      </c>
      <c r="V441" s="33">
        <f t="shared" si="60"/>
        <v>1</v>
      </c>
      <c r="W441" s="33">
        <f t="shared" si="61"/>
        <v>0</v>
      </c>
      <c r="X441" s="33">
        <f t="shared" si="62"/>
        <v>0</v>
      </c>
    </row>
    <row r="442" spans="1:24" x14ac:dyDescent="0.35">
      <c r="A442">
        <v>16146</v>
      </c>
      <c r="B442">
        <v>2.95</v>
      </c>
      <c r="C442">
        <v>24</v>
      </c>
      <c r="D442">
        <v>1</v>
      </c>
      <c r="E442">
        <v>21</v>
      </c>
      <c r="F442">
        <v>0.62191780799999996</v>
      </c>
      <c r="G442">
        <v>0</v>
      </c>
      <c r="K442" s="7">
        <f t="shared" si="54"/>
        <v>-0.95764789730857902</v>
      </c>
      <c r="L442" s="7">
        <f t="shared" si="55"/>
        <v>0.38379454934946894</v>
      </c>
      <c r="M442" s="7">
        <f t="shared" si="56"/>
        <v>0.27734937207975946</v>
      </c>
      <c r="N442" s="7">
        <f t="shared" si="57"/>
        <v>-0.32482939917430237</v>
      </c>
      <c r="T442" s="7">
        <f t="shared" si="58"/>
        <v>0</v>
      </c>
      <c r="U442" s="33">
        <f t="shared" si="59"/>
        <v>0</v>
      </c>
      <c r="V442" s="33">
        <f t="shared" si="60"/>
        <v>1</v>
      </c>
      <c r="W442" s="33">
        <f t="shared" si="61"/>
        <v>0</v>
      </c>
      <c r="X442" s="33">
        <f t="shared" si="62"/>
        <v>0</v>
      </c>
    </row>
    <row r="443" spans="1:24" x14ac:dyDescent="0.35">
      <c r="A443">
        <v>16764</v>
      </c>
      <c r="B443">
        <v>23.6</v>
      </c>
      <c r="C443">
        <v>26</v>
      </c>
      <c r="D443">
        <v>8</v>
      </c>
      <c r="E443">
        <v>31</v>
      </c>
      <c r="F443">
        <v>0.34520547899999998</v>
      </c>
      <c r="G443">
        <v>1</v>
      </c>
      <c r="K443" s="7">
        <f t="shared" si="54"/>
        <v>2.1375137058368994</v>
      </c>
      <c r="L443" s="7">
        <f t="shared" si="55"/>
        <v>8.4783317752725402</v>
      </c>
      <c r="M443" s="7">
        <f t="shared" si="56"/>
        <v>0.89449620210501168</v>
      </c>
      <c r="N443" s="7">
        <f t="shared" si="57"/>
        <v>-0.11149462187243636</v>
      </c>
      <c r="T443" s="7">
        <f t="shared" si="58"/>
        <v>1</v>
      </c>
      <c r="U443" s="33">
        <f t="shared" si="59"/>
        <v>1</v>
      </c>
      <c r="V443" s="33">
        <f t="shared" si="60"/>
        <v>0</v>
      </c>
      <c r="W443" s="33">
        <f t="shared" si="61"/>
        <v>0</v>
      </c>
      <c r="X443" s="33">
        <f t="shared" si="62"/>
        <v>0</v>
      </c>
    </row>
    <row r="444" spans="1:24" x14ac:dyDescent="0.35">
      <c r="A444">
        <v>17615</v>
      </c>
      <c r="B444">
        <v>2.95</v>
      </c>
      <c r="C444">
        <v>1</v>
      </c>
      <c r="D444">
        <v>1</v>
      </c>
      <c r="E444">
        <v>14</v>
      </c>
      <c r="F444">
        <v>1.2219178079999999</v>
      </c>
      <c r="G444">
        <v>0</v>
      </c>
      <c r="K444" s="7">
        <f t="shared" si="54"/>
        <v>-0.95496161097630528</v>
      </c>
      <c r="L444" s="7">
        <f t="shared" si="55"/>
        <v>0.38482691739906955</v>
      </c>
      <c r="M444" s="7">
        <f t="shared" si="56"/>
        <v>0.27788809746840937</v>
      </c>
      <c r="N444" s="7">
        <f t="shared" si="57"/>
        <v>-0.32557516244302392</v>
      </c>
      <c r="T444" s="7">
        <f t="shared" si="58"/>
        <v>0</v>
      </c>
      <c r="U444" s="33">
        <f t="shared" si="59"/>
        <v>0</v>
      </c>
      <c r="V444" s="33">
        <f t="shared" si="60"/>
        <v>1</v>
      </c>
      <c r="W444" s="33">
        <f t="shared" si="61"/>
        <v>0</v>
      </c>
      <c r="X444" s="33">
        <f t="shared" si="62"/>
        <v>0</v>
      </c>
    </row>
    <row r="445" spans="1:24" x14ac:dyDescent="0.35">
      <c r="A445">
        <v>18241</v>
      </c>
      <c r="B445">
        <v>8.85</v>
      </c>
      <c r="C445">
        <v>18</v>
      </c>
      <c r="D445">
        <v>3</v>
      </c>
      <c r="E445">
        <v>27</v>
      </c>
      <c r="F445">
        <v>0.356164384</v>
      </c>
      <c r="G445">
        <v>1</v>
      </c>
      <c r="K445" s="7">
        <f t="shared" si="54"/>
        <v>-0.13793663191544142</v>
      </c>
      <c r="L445" s="7">
        <f t="shared" si="55"/>
        <v>0.87115389335034721</v>
      </c>
      <c r="M445" s="7">
        <f t="shared" si="56"/>
        <v>0.46557041430222756</v>
      </c>
      <c r="N445" s="7">
        <f t="shared" si="57"/>
        <v>-0.76449192774918029</v>
      </c>
      <c r="T445" s="7">
        <f t="shared" si="58"/>
        <v>0</v>
      </c>
      <c r="U445" s="33">
        <f t="shared" si="59"/>
        <v>0</v>
      </c>
      <c r="V445" s="33">
        <f t="shared" si="60"/>
        <v>0</v>
      </c>
      <c r="W445" s="33">
        <f t="shared" si="61"/>
        <v>0</v>
      </c>
      <c r="X445" s="33">
        <f t="shared" si="62"/>
        <v>1</v>
      </c>
    </row>
    <row r="446" spans="1:24" x14ac:dyDescent="0.35">
      <c r="A446">
        <v>13408</v>
      </c>
      <c r="B446">
        <v>48.85</v>
      </c>
      <c r="C446">
        <v>582</v>
      </c>
      <c r="D446">
        <v>19</v>
      </c>
      <c r="E446">
        <v>30</v>
      </c>
      <c r="F446">
        <v>1.515068493</v>
      </c>
      <c r="G446">
        <v>1</v>
      </c>
      <c r="K446" s="7">
        <f t="shared" si="54"/>
        <v>7.0080443401104082</v>
      </c>
      <c r="L446" s="7">
        <f t="shared" si="55"/>
        <v>1105.4904262046243</v>
      </c>
      <c r="M446" s="7">
        <f t="shared" si="56"/>
        <v>0.99909624161554644</v>
      </c>
      <c r="N446" s="7">
        <f t="shared" si="57"/>
        <v>-9.041670202862166E-4</v>
      </c>
      <c r="T446" s="7">
        <f t="shared" si="58"/>
        <v>1</v>
      </c>
      <c r="U446" s="33">
        <f t="shared" si="59"/>
        <v>1</v>
      </c>
      <c r="V446" s="33">
        <f t="shared" si="60"/>
        <v>0</v>
      </c>
      <c r="W446" s="33">
        <f t="shared" si="61"/>
        <v>0</v>
      </c>
      <c r="X446" s="33">
        <f t="shared" si="62"/>
        <v>0</v>
      </c>
    </row>
    <row r="447" spans="1:24" x14ac:dyDescent="0.35">
      <c r="A447">
        <v>14548</v>
      </c>
      <c r="B447">
        <v>32.6</v>
      </c>
      <c r="C447">
        <v>621</v>
      </c>
      <c r="D447">
        <v>12</v>
      </c>
      <c r="E447">
        <v>26</v>
      </c>
      <c r="F447">
        <v>0.85479452099999997</v>
      </c>
      <c r="G447">
        <v>1</v>
      </c>
      <c r="K447" s="7">
        <f t="shared" si="54"/>
        <v>4.7418072951671064</v>
      </c>
      <c r="L447" s="7">
        <f t="shared" si="55"/>
        <v>114.64120506156745</v>
      </c>
      <c r="M447" s="7">
        <f t="shared" si="56"/>
        <v>0.99135256330589427</v>
      </c>
      <c r="N447" s="7">
        <f t="shared" si="57"/>
        <v>-8.6850427289516842E-3</v>
      </c>
      <c r="T447" s="7">
        <f t="shared" si="58"/>
        <v>1</v>
      </c>
      <c r="U447" s="33">
        <f t="shared" si="59"/>
        <v>1</v>
      </c>
      <c r="V447" s="33">
        <f t="shared" si="60"/>
        <v>0</v>
      </c>
      <c r="W447" s="33">
        <f t="shared" si="61"/>
        <v>0</v>
      </c>
      <c r="X447" s="33">
        <f t="shared" si="62"/>
        <v>0</v>
      </c>
    </row>
    <row r="448" spans="1:24" x14ac:dyDescent="0.35">
      <c r="A448">
        <v>15476</v>
      </c>
      <c r="B448">
        <v>5.0999999999999996</v>
      </c>
      <c r="C448">
        <v>64</v>
      </c>
      <c r="D448">
        <v>2</v>
      </c>
      <c r="E448">
        <v>23</v>
      </c>
      <c r="F448">
        <v>1.197260274</v>
      </c>
      <c r="G448">
        <v>0</v>
      </c>
      <c r="K448" s="7">
        <f t="shared" si="54"/>
        <v>-0.82706935724646025</v>
      </c>
      <c r="L448" s="7">
        <f t="shared" si="55"/>
        <v>0.43732906537431737</v>
      </c>
      <c r="M448" s="7">
        <f t="shared" si="56"/>
        <v>0.30426509552315056</v>
      </c>
      <c r="N448" s="7">
        <f t="shared" si="57"/>
        <v>-0.36278657557493654</v>
      </c>
      <c r="T448" s="7">
        <f t="shared" si="58"/>
        <v>0</v>
      </c>
      <c r="U448" s="33">
        <f t="shared" si="59"/>
        <v>0</v>
      </c>
      <c r="V448" s="33">
        <f t="shared" si="60"/>
        <v>1</v>
      </c>
      <c r="W448" s="33">
        <f t="shared" si="61"/>
        <v>0</v>
      </c>
      <c r="X448" s="33">
        <f t="shared" si="62"/>
        <v>0</v>
      </c>
    </row>
    <row r="449" spans="1:24" x14ac:dyDescent="0.35">
      <c r="A449">
        <v>16612</v>
      </c>
      <c r="B449">
        <v>17.7</v>
      </c>
      <c r="C449">
        <v>42</v>
      </c>
      <c r="D449">
        <v>6</v>
      </c>
      <c r="E449">
        <v>23</v>
      </c>
      <c r="F449">
        <v>1.5342465750000001</v>
      </c>
      <c r="G449">
        <v>1</v>
      </c>
      <c r="K449" s="7">
        <f t="shared" si="54"/>
        <v>1.0472478742119971</v>
      </c>
      <c r="L449" s="7">
        <f t="shared" si="55"/>
        <v>2.8497973150121685</v>
      </c>
      <c r="M449" s="7">
        <f t="shared" si="56"/>
        <v>0.74024606539660409</v>
      </c>
      <c r="N449" s="7">
        <f t="shared" si="57"/>
        <v>-0.30077262725049059</v>
      </c>
      <c r="T449" s="7">
        <f t="shared" si="58"/>
        <v>1</v>
      </c>
      <c r="U449" s="33">
        <f t="shared" si="59"/>
        <v>1</v>
      </c>
      <c r="V449" s="33">
        <f t="shared" si="60"/>
        <v>0</v>
      </c>
      <c r="W449" s="33">
        <f t="shared" si="61"/>
        <v>0</v>
      </c>
      <c r="X449" s="33">
        <f t="shared" si="62"/>
        <v>0</v>
      </c>
    </row>
    <row r="450" spans="1:24" x14ac:dyDescent="0.35">
      <c r="A450">
        <v>18008</v>
      </c>
      <c r="B450">
        <v>16.5</v>
      </c>
      <c r="C450">
        <v>808</v>
      </c>
      <c r="D450">
        <v>6</v>
      </c>
      <c r="E450">
        <v>28</v>
      </c>
      <c r="F450">
        <v>1.4356164380000001</v>
      </c>
      <c r="G450">
        <v>1</v>
      </c>
      <c r="K450" s="7">
        <f t="shared" si="54"/>
        <v>2.0873343832535642</v>
      </c>
      <c r="L450" s="7">
        <f t="shared" si="55"/>
        <v>8.0633925772778632</v>
      </c>
      <c r="M450" s="7">
        <f t="shared" si="56"/>
        <v>0.88966603934744881</v>
      </c>
      <c r="N450" s="7">
        <f t="shared" si="57"/>
        <v>-0.11690912336311379</v>
      </c>
      <c r="T450" s="7">
        <f t="shared" si="58"/>
        <v>1</v>
      </c>
      <c r="U450" s="33">
        <f t="shared" si="59"/>
        <v>1</v>
      </c>
      <c r="V450" s="33">
        <f t="shared" si="60"/>
        <v>0</v>
      </c>
      <c r="W450" s="33">
        <f t="shared" si="61"/>
        <v>0</v>
      </c>
      <c r="X450" s="33">
        <f t="shared" si="62"/>
        <v>0</v>
      </c>
    </row>
    <row r="451" spans="1:24" x14ac:dyDescent="0.35">
      <c r="A451">
        <v>12956</v>
      </c>
      <c r="B451">
        <v>2.95</v>
      </c>
      <c r="C451">
        <v>1</v>
      </c>
      <c r="D451">
        <v>1</v>
      </c>
      <c r="E451">
        <v>6</v>
      </c>
      <c r="F451">
        <v>0.82465753399999997</v>
      </c>
      <c r="G451">
        <v>0</v>
      </c>
      <c r="K451" s="7">
        <f t="shared" ref="K451:K514" si="63">$J$18+$J$19*B451+$J$20*C451+$J$21*D451+$J$22*E451+$J$23*F451</f>
        <v>-0.47113491424138787</v>
      </c>
      <c r="L451" s="7">
        <f t="shared" ref="L451:L514" si="64">EXP(K451)</f>
        <v>0.62429334666623904</v>
      </c>
      <c r="M451" s="7">
        <f t="shared" ref="M451:M514" si="65">L451/(1+L451)</f>
        <v>0.38434765982854158</v>
      </c>
      <c r="N451" s="7">
        <f t="shared" ref="N451:N514" si="66">G451*LN(M451)+(1-G451)*LN(1-M451)</f>
        <v>-0.4850728576111023</v>
      </c>
      <c r="T451" s="7">
        <f t="shared" ref="T451:T514" si="67">ROUND(M451,0)</f>
        <v>0</v>
      </c>
      <c r="U451" s="33">
        <f t="shared" ref="U451:U514" si="68">IF(AND(G451=1,T451=1),1,0)</f>
        <v>0</v>
      </c>
      <c r="V451" s="33">
        <f t="shared" ref="V451:V514" si="69">IF(AND(G451=0,T451=0),1,0)</f>
        <v>1</v>
      </c>
      <c r="W451" s="33">
        <f t="shared" ref="W451:W514" si="70">IF(AND(G451=0,T451=1),1,0)</f>
        <v>0</v>
      </c>
      <c r="X451" s="33">
        <f t="shared" ref="X451:X514" si="71">IF(AND(G451=1,T451=0),1,0)</f>
        <v>0</v>
      </c>
    </row>
    <row r="452" spans="1:24" x14ac:dyDescent="0.35">
      <c r="A452">
        <v>13087</v>
      </c>
      <c r="B452">
        <v>2.95</v>
      </c>
      <c r="C452">
        <v>18</v>
      </c>
      <c r="D452">
        <v>1</v>
      </c>
      <c r="E452">
        <v>13</v>
      </c>
      <c r="F452">
        <v>1.9753424660000001</v>
      </c>
      <c r="G452">
        <v>0</v>
      </c>
      <c r="K452" s="7">
        <f t="shared" si="63"/>
        <v>-1.1855462272464252</v>
      </c>
      <c r="L452" s="7">
        <f t="shared" si="64"/>
        <v>0.30557921820853334</v>
      </c>
      <c r="M452" s="7">
        <f t="shared" si="65"/>
        <v>0.23405643560092634</v>
      </c>
      <c r="N452" s="7">
        <f t="shared" si="66"/>
        <v>-0.26664678767495992</v>
      </c>
      <c r="T452" s="7">
        <f t="shared" si="67"/>
        <v>0</v>
      </c>
      <c r="U452" s="33">
        <f t="shared" si="68"/>
        <v>0</v>
      </c>
      <c r="V452" s="33">
        <f t="shared" si="69"/>
        <v>1</v>
      </c>
      <c r="W452" s="33">
        <f t="shared" si="70"/>
        <v>0</v>
      </c>
      <c r="X452" s="33">
        <f t="shared" si="71"/>
        <v>0</v>
      </c>
    </row>
    <row r="453" spans="1:24" x14ac:dyDescent="0.35">
      <c r="A453">
        <v>13388</v>
      </c>
      <c r="B453">
        <v>2.95</v>
      </c>
      <c r="C453">
        <v>18</v>
      </c>
      <c r="D453">
        <v>1</v>
      </c>
      <c r="E453">
        <v>31</v>
      </c>
      <c r="F453">
        <v>0.34520547899999998</v>
      </c>
      <c r="G453">
        <v>0</v>
      </c>
      <c r="K453" s="7">
        <f t="shared" si="63"/>
        <v>-1.2635710711078365</v>
      </c>
      <c r="L453" s="7">
        <f t="shared" si="64"/>
        <v>0.2826428843060057</v>
      </c>
      <c r="M453" s="7">
        <f t="shared" si="65"/>
        <v>0.22035976479839445</v>
      </c>
      <c r="N453" s="7">
        <f t="shared" si="66"/>
        <v>-0.24892270262198593</v>
      </c>
      <c r="T453" s="7">
        <f t="shared" si="67"/>
        <v>0</v>
      </c>
      <c r="U453" s="33">
        <f t="shared" si="68"/>
        <v>0</v>
      </c>
      <c r="V453" s="33">
        <f t="shared" si="69"/>
        <v>1</v>
      </c>
      <c r="W453" s="33">
        <f t="shared" si="70"/>
        <v>0</v>
      </c>
      <c r="X453" s="33">
        <f t="shared" si="71"/>
        <v>0</v>
      </c>
    </row>
    <row r="454" spans="1:24" x14ac:dyDescent="0.35">
      <c r="A454">
        <v>13955</v>
      </c>
      <c r="B454">
        <v>2.95</v>
      </c>
      <c r="C454">
        <v>1</v>
      </c>
      <c r="D454">
        <v>1</v>
      </c>
      <c r="E454">
        <v>29</v>
      </c>
      <c r="F454">
        <v>1.0136986299999999</v>
      </c>
      <c r="G454">
        <v>0</v>
      </c>
      <c r="K454" s="7">
        <f t="shared" si="63"/>
        <v>-1.4805276202884088</v>
      </c>
      <c r="L454" s="7">
        <f t="shared" si="64"/>
        <v>0.2275176138006936</v>
      </c>
      <c r="M454" s="7">
        <f t="shared" si="65"/>
        <v>0.18534773859272263</v>
      </c>
      <c r="N454" s="7">
        <f t="shared" si="66"/>
        <v>-0.20499392991205534</v>
      </c>
      <c r="T454" s="7">
        <f t="shared" si="67"/>
        <v>0</v>
      </c>
      <c r="U454" s="33">
        <f t="shared" si="68"/>
        <v>0</v>
      </c>
      <c r="V454" s="33">
        <f t="shared" si="69"/>
        <v>1</v>
      </c>
      <c r="W454" s="33">
        <f t="shared" si="70"/>
        <v>0</v>
      </c>
      <c r="X454" s="33">
        <f t="shared" si="71"/>
        <v>0</v>
      </c>
    </row>
    <row r="455" spans="1:24" x14ac:dyDescent="0.35">
      <c r="A455">
        <v>15379</v>
      </c>
      <c r="B455">
        <v>17.7</v>
      </c>
      <c r="C455">
        <v>66</v>
      </c>
      <c r="D455">
        <v>6</v>
      </c>
      <c r="E455">
        <v>20</v>
      </c>
      <c r="F455">
        <v>0.87123287699999996</v>
      </c>
      <c r="G455">
        <v>1</v>
      </c>
      <c r="K455" s="7">
        <f t="shared" si="63"/>
        <v>1.477542525810527</v>
      </c>
      <c r="L455" s="7">
        <f t="shared" si="64"/>
        <v>4.3821633843262831</v>
      </c>
      <c r="M455" s="7">
        <f t="shared" si="65"/>
        <v>0.81420110676830082</v>
      </c>
      <c r="N455" s="7">
        <f t="shared" si="66"/>
        <v>-0.20554788358195353</v>
      </c>
      <c r="T455" s="7">
        <f t="shared" si="67"/>
        <v>1</v>
      </c>
      <c r="U455" s="33">
        <f t="shared" si="68"/>
        <v>1</v>
      </c>
      <c r="V455" s="33">
        <f t="shared" si="69"/>
        <v>0</v>
      </c>
      <c r="W455" s="33">
        <f t="shared" si="70"/>
        <v>0</v>
      </c>
      <c r="X455" s="33">
        <f t="shared" si="71"/>
        <v>0</v>
      </c>
    </row>
    <row r="456" spans="1:24" x14ac:dyDescent="0.35">
      <c r="A456">
        <v>18213</v>
      </c>
      <c r="B456">
        <v>2.95</v>
      </c>
      <c r="C456">
        <v>6</v>
      </c>
      <c r="D456">
        <v>1</v>
      </c>
      <c r="E456">
        <v>17</v>
      </c>
      <c r="F456">
        <v>0.63287671199999995</v>
      </c>
      <c r="G456">
        <v>0</v>
      </c>
      <c r="K456" s="7">
        <f t="shared" si="63"/>
        <v>-0.83193312485056148</v>
      </c>
      <c r="L456" s="7">
        <f t="shared" si="64"/>
        <v>0.43520716283724448</v>
      </c>
      <c r="M456" s="7">
        <f t="shared" si="65"/>
        <v>0.3032364763125126</v>
      </c>
      <c r="N456" s="7">
        <f t="shared" si="66"/>
        <v>-0.36130920313856679</v>
      </c>
      <c r="T456" s="7">
        <f t="shared" si="67"/>
        <v>0</v>
      </c>
      <c r="U456" s="33">
        <f t="shared" si="68"/>
        <v>0</v>
      </c>
      <c r="V456" s="33">
        <f t="shared" si="69"/>
        <v>1</v>
      </c>
      <c r="W456" s="33">
        <f t="shared" si="70"/>
        <v>0</v>
      </c>
      <c r="X456" s="33">
        <f t="shared" si="71"/>
        <v>0</v>
      </c>
    </row>
    <row r="457" spans="1:24" x14ac:dyDescent="0.35">
      <c r="A457">
        <v>14134</v>
      </c>
      <c r="B457">
        <v>28.05</v>
      </c>
      <c r="C457">
        <v>640</v>
      </c>
      <c r="D457">
        <v>11</v>
      </c>
      <c r="E457">
        <v>28</v>
      </c>
      <c r="F457">
        <v>1.1013698629999999</v>
      </c>
      <c r="G457">
        <v>1</v>
      </c>
      <c r="K457" s="7">
        <f t="shared" si="63"/>
        <v>3.8853032190082946</v>
      </c>
      <c r="L457" s="7">
        <f t="shared" si="64"/>
        <v>48.681701439008201</v>
      </c>
      <c r="M457" s="7">
        <f t="shared" si="65"/>
        <v>0.97987186487106015</v>
      </c>
      <c r="N457" s="7">
        <f t="shared" si="66"/>
        <v>-2.0333465997634335E-2</v>
      </c>
      <c r="T457" s="7">
        <f t="shared" si="67"/>
        <v>1</v>
      </c>
      <c r="U457" s="33">
        <f t="shared" si="68"/>
        <v>1</v>
      </c>
      <c r="V457" s="33">
        <f t="shared" si="69"/>
        <v>0</v>
      </c>
      <c r="W457" s="33">
        <f t="shared" si="70"/>
        <v>0</v>
      </c>
      <c r="X457" s="33">
        <f t="shared" si="71"/>
        <v>0</v>
      </c>
    </row>
    <row r="458" spans="1:24" x14ac:dyDescent="0.35">
      <c r="A458">
        <v>14476</v>
      </c>
      <c r="B458">
        <v>2.95</v>
      </c>
      <c r="C458">
        <v>5</v>
      </c>
      <c r="D458">
        <v>1</v>
      </c>
      <c r="E458">
        <v>27</v>
      </c>
      <c r="F458">
        <v>0.69041095900000005</v>
      </c>
      <c r="G458">
        <v>0</v>
      </c>
      <c r="K458" s="7">
        <f t="shared" si="63"/>
        <v>-1.2627201197063038</v>
      </c>
      <c r="L458" s="7">
        <f t="shared" si="64"/>
        <v>0.28288350202701296</v>
      </c>
      <c r="M458" s="7">
        <f t="shared" si="65"/>
        <v>0.22050599417643493</v>
      </c>
      <c r="N458" s="7">
        <f t="shared" si="66"/>
        <v>-0.24911028028479584</v>
      </c>
      <c r="T458" s="7">
        <f t="shared" si="67"/>
        <v>0</v>
      </c>
      <c r="U458" s="33">
        <f t="shared" si="68"/>
        <v>0</v>
      </c>
      <c r="V458" s="33">
        <f t="shared" si="69"/>
        <v>1</v>
      </c>
      <c r="W458" s="33">
        <f t="shared" si="70"/>
        <v>0</v>
      </c>
      <c r="X458" s="33">
        <f t="shared" si="71"/>
        <v>0</v>
      </c>
    </row>
    <row r="459" spans="1:24" x14ac:dyDescent="0.35">
      <c r="A459">
        <v>14527</v>
      </c>
      <c r="B459">
        <v>44.25</v>
      </c>
      <c r="C459">
        <v>46</v>
      </c>
      <c r="D459">
        <v>15</v>
      </c>
      <c r="E459">
        <v>29</v>
      </c>
      <c r="F459">
        <v>0.432876712</v>
      </c>
      <c r="G459">
        <v>1</v>
      </c>
      <c r="K459" s="7">
        <f t="shared" si="63"/>
        <v>5.6062069931796161</v>
      </c>
      <c r="L459" s="7">
        <f t="shared" si="64"/>
        <v>272.11016241470071</v>
      </c>
      <c r="M459" s="7">
        <f t="shared" si="65"/>
        <v>0.99633847385553687</v>
      </c>
      <c r="N459" s="7">
        <f t="shared" si="66"/>
        <v>-3.6682459394679983E-3</v>
      </c>
      <c r="T459" s="7">
        <f t="shared" si="67"/>
        <v>1</v>
      </c>
      <c r="U459" s="33">
        <f t="shared" si="68"/>
        <v>1</v>
      </c>
      <c r="V459" s="33">
        <f t="shared" si="69"/>
        <v>0</v>
      </c>
      <c r="W459" s="33">
        <f t="shared" si="70"/>
        <v>0</v>
      </c>
      <c r="X459" s="33">
        <f t="shared" si="71"/>
        <v>0</v>
      </c>
    </row>
    <row r="460" spans="1:24" x14ac:dyDescent="0.35">
      <c r="A460">
        <v>15566</v>
      </c>
      <c r="B460">
        <v>5.9</v>
      </c>
      <c r="C460">
        <v>17</v>
      </c>
      <c r="D460">
        <v>2</v>
      </c>
      <c r="E460">
        <v>15</v>
      </c>
      <c r="F460">
        <v>1.969863014</v>
      </c>
      <c r="G460">
        <v>0</v>
      </c>
      <c r="K460" s="7">
        <f t="shared" si="63"/>
        <v>-0.78251736359009116</v>
      </c>
      <c r="L460" s="7">
        <f t="shared" si="64"/>
        <v>0.45725348797166293</v>
      </c>
      <c r="M460" s="7">
        <f t="shared" si="65"/>
        <v>0.31377759034092939</v>
      </c>
      <c r="N460" s="7">
        <f t="shared" si="66"/>
        <v>-0.37655349147070605</v>
      </c>
      <c r="T460" s="7">
        <f t="shared" si="67"/>
        <v>0</v>
      </c>
      <c r="U460" s="33">
        <f t="shared" si="68"/>
        <v>0</v>
      </c>
      <c r="V460" s="33">
        <f t="shared" si="69"/>
        <v>1</v>
      </c>
      <c r="W460" s="33">
        <f t="shared" si="70"/>
        <v>0</v>
      </c>
      <c r="X460" s="33">
        <f t="shared" si="71"/>
        <v>0</v>
      </c>
    </row>
    <row r="461" spans="1:24" x14ac:dyDescent="0.35">
      <c r="A461">
        <v>15755</v>
      </c>
      <c r="B461">
        <v>11.8</v>
      </c>
      <c r="C461">
        <v>24</v>
      </c>
      <c r="D461">
        <v>4</v>
      </c>
      <c r="E461">
        <v>26</v>
      </c>
      <c r="F461">
        <v>1.693150685</v>
      </c>
      <c r="G461">
        <v>1</v>
      </c>
      <c r="K461" s="7">
        <f t="shared" si="63"/>
        <v>-0.13808332694783021</v>
      </c>
      <c r="L461" s="7">
        <f t="shared" si="64"/>
        <v>0.87102610877465703</v>
      </c>
      <c r="M461" s="7">
        <f t="shared" si="65"/>
        <v>0.46553391462030203</v>
      </c>
      <c r="N461" s="7">
        <f t="shared" si="66"/>
        <v>-0.76457032859172913</v>
      </c>
      <c r="T461" s="7">
        <f t="shared" si="67"/>
        <v>0</v>
      </c>
      <c r="U461" s="33">
        <f t="shared" si="68"/>
        <v>0</v>
      </c>
      <c r="V461" s="33">
        <f t="shared" si="69"/>
        <v>0</v>
      </c>
      <c r="W461" s="33">
        <f t="shared" si="70"/>
        <v>0</v>
      </c>
      <c r="X461" s="33">
        <f t="shared" si="71"/>
        <v>1</v>
      </c>
    </row>
    <row r="462" spans="1:24" x14ac:dyDescent="0.35">
      <c r="A462">
        <v>15823</v>
      </c>
      <c r="B462">
        <v>2.95</v>
      </c>
      <c r="C462">
        <v>12</v>
      </c>
      <c r="D462">
        <v>1</v>
      </c>
      <c r="E462">
        <v>8</v>
      </c>
      <c r="F462">
        <v>1.989041096</v>
      </c>
      <c r="G462">
        <v>0</v>
      </c>
      <c r="K462" s="7">
        <f t="shared" si="63"/>
        <v>-0.9988125442658129</v>
      </c>
      <c r="L462" s="7">
        <f t="shared" si="64"/>
        <v>0.36831654119045176</v>
      </c>
      <c r="M462" s="7">
        <f t="shared" si="65"/>
        <v>0.26917495338469855</v>
      </c>
      <c r="N462" s="7">
        <f t="shared" si="66"/>
        <v>-0.31358118219297954</v>
      </c>
      <c r="T462" s="7">
        <f t="shared" si="67"/>
        <v>0</v>
      </c>
      <c r="U462" s="33">
        <f t="shared" si="68"/>
        <v>0</v>
      </c>
      <c r="V462" s="33">
        <f t="shared" si="69"/>
        <v>1</v>
      </c>
      <c r="W462" s="33">
        <f t="shared" si="70"/>
        <v>0</v>
      </c>
      <c r="X462" s="33">
        <f t="shared" si="71"/>
        <v>0</v>
      </c>
    </row>
    <row r="463" spans="1:24" x14ac:dyDescent="0.35">
      <c r="A463">
        <v>17120</v>
      </c>
      <c r="B463">
        <v>2.95</v>
      </c>
      <c r="C463">
        <v>6</v>
      </c>
      <c r="D463">
        <v>1</v>
      </c>
      <c r="E463">
        <v>20</v>
      </c>
      <c r="F463">
        <v>0.62465753400000001</v>
      </c>
      <c r="G463">
        <v>0</v>
      </c>
      <c r="K463" s="7">
        <f t="shared" si="63"/>
        <v>-0.95042938207342131</v>
      </c>
      <c r="L463" s="7">
        <f t="shared" si="64"/>
        <v>0.38657499943839219</v>
      </c>
      <c r="M463" s="7">
        <f t="shared" si="65"/>
        <v>0.27879847797267915</v>
      </c>
      <c r="N463" s="7">
        <f t="shared" si="66"/>
        <v>-0.3268366772457163</v>
      </c>
      <c r="T463" s="7">
        <f t="shared" si="67"/>
        <v>0</v>
      </c>
      <c r="U463" s="33">
        <f t="shared" si="68"/>
        <v>0</v>
      </c>
      <c r="V463" s="33">
        <f t="shared" si="69"/>
        <v>1</v>
      </c>
      <c r="W463" s="33">
        <f t="shared" si="70"/>
        <v>0</v>
      </c>
      <c r="X463" s="33">
        <f t="shared" si="71"/>
        <v>0</v>
      </c>
    </row>
    <row r="464" spans="1:24" x14ac:dyDescent="0.35">
      <c r="A464">
        <v>18087</v>
      </c>
      <c r="B464">
        <v>16.71</v>
      </c>
      <c r="C464">
        <v>210</v>
      </c>
      <c r="D464">
        <v>7</v>
      </c>
      <c r="E464">
        <v>25</v>
      </c>
      <c r="F464">
        <v>1.0246575339999999</v>
      </c>
      <c r="G464">
        <v>1</v>
      </c>
      <c r="K464" s="7">
        <f t="shared" si="63"/>
        <v>1.3966039652762143</v>
      </c>
      <c r="L464" s="7">
        <f t="shared" si="64"/>
        <v>4.041451724912136</v>
      </c>
      <c r="M464" s="7">
        <f t="shared" si="65"/>
        <v>0.80164443605429381</v>
      </c>
      <c r="N464" s="7">
        <f t="shared" si="66"/>
        <v>-0.22109011598848682</v>
      </c>
      <c r="T464" s="7">
        <f t="shared" si="67"/>
        <v>1</v>
      </c>
      <c r="U464" s="33">
        <f t="shared" si="68"/>
        <v>1</v>
      </c>
      <c r="V464" s="33">
        <f t="shared" si="69"/>
        <v>0</v>
      </c>
      <c r="W464" s="33">
        <f t="shared" si="70"/>
        <v>0</v>
      </c>
      <c r="X464" s="33">
        <f t="shared" si="71"/>
        <v>0</v>
      </c>
    </row>
    <row r="465" spans="1:24" x14ac:dyDescent="0.35">
      <c r="A465">
        <v>13050</v>
      </c>
      <c r="B465">
        <v>5.9</v>
      </c>
      <c r="C465">
        <v>12</v>
      </c>
      <c r="D465">
        <v>2</v>
      </c>
      <c r="E465">
        <v>15</v>
      </c>
      <c r="F465">
        <v>1.969863014</v>
      </c>
      <c r="G465">
        <v>0</v>
      </c>
      <c r="K465" s="7">
        <f t="shared" si="63"/>
        <v>-0.79148409613799742</v>
      </c>
      <c r="L465" s="7">
        <f t="shared" si="64"/>
        <v>0.4531717455332287</v>
      </c>
      <c r="M465" s="7">
        <f t="shared" si="65"/>
        <v>0.31185009406231007</v>
      </c>
      <c r="N465" s="7">
        <f t="shared" si="66"/>
        <v>-0.37374857824527757</v>
      </c>
      <c r="T465" s="7">
        <f t="shared" si="67"/>
        <v>0</v>
      </c>
      <c r="U465" s="33">
        <f t="shared" si="68"/>
        <v>0</v>
      </c>
      <c r="V465" s="33">
        <f t="shared" si="69"/>
        <v>1</v>
      </c>
      <c r="W465" s="33">
        <f t="shared" si="70"/>
        <v>0</v>
      </c>
      <c r="X465" s="33">
        <f t="shared" si="71"/>
        <v>0</v>
      </c>
    </row>
    <row r="466" spans="1:24" x14ac:dyDescent="0.35">
      <c r="A466">
        <v>13065</v>
      </c>
      <c r="B466">
        <v>14.75</v>
      </c>
      <c r="C466">
        <v>30</v>
      </c>
      <c r="D466">
        <v>5</v>
      </c>
      <c r="E466">
        <v>26</v>
      </c>
      <c r="F466">
        <v>1.273972603</v>
      </c>
      <c r="G466">
        <v>1</v>
      </c>
      <c r="K466" s="7">
        <f t="shared" si="63"/>
        <v>0.52433314456477043</v>
      </c>
      <c r="L466" s="7">
        <f t="shared" si="64"/>
        <v>1.6893319324947704</v>
      </c>
      <c r="M466" s="7">
        <f t="shared" si="65"/>
        <v>0.62816044091948675</v>
      </c>
      <c r="N466" s="7">
        <f t="shared" si="66"/>
        <v>-0.46495966597202731</v>
      </c>
      <c r="T466" s="7">
        <f t="shared" si="67"/>
        <v>1</v>
      </c>
      <c r="U466" s="33">
        <f t="shared" si="68"/>
        <v>1</v>
      </c>
      <c r="V466" s="33">
        <f t="shared" si="69"/>
        <v>0</v>
      </c>
      <c r="W466" s="33">
        <f t="shared" si="70"/>
        <v>0</v>
      </c>
      <c r="X466" s="33">
        <f t="shared" si="71"/>
        <v>0</v>
      </c>
    </row>
    <row r="467" spans="1:24" x14ac:dyDescent="0.35">
      <c r="A467">
        <v>14454</v>
      </c>
      <c r="B467">
        <v>5.5</v>
      </c>
      <c r="C467">
        <v>46</v>
      </c>
      <c r="D467">
        <v>2</v>
      </c>
      <c r="E467">
        <v>30</v>
      </c>
      <c r="F467">
        <v>1.515068493</v>
      </c>
      <c r="G467">
        <v>0</v>
      </c>
      <c r="K467" s="7">
        <f t="shared" si="63"/>
        <v>-1.2140586263708117</v>
      </c>
      <c r="L467" s="7">
        <f t="shared" si="64"/>
        <v>0.29698946078816119</v>
      </c>
      <c r="M467" s="7">
        <f t="shared" si="65"/>
        <v>0.22898371171627341</v>
      </c>
      <c r="N467" s="7">
        <f t="shared" si="66"/>
        <v>-0.26004577946332841</v>
      </c>
      <c r="T467" s="7">
        <f t="shared" si="67"/>
        <v>0</v>
      </c>
      <c r="U467" s="33">
        <f t="shared" si="68"/>
        <v>0</v>
      </c>
      <c r="V467" s="33">
        <f t="shared" si="69"/>
        <v>1</v>
      </c>
      <c r="W467" s="33">
        <f t="shared" si="70"/>
        <v>0</v>
      </c>
      <c r="X467" s="33">
        <f t="shared" si="71"/>
        <v>0</v>
      </c>
    </row>
    <row r="468" spans="1:24" x14ac:dyDescent="0.35">
      <c r="A468">
        <v>14574</v>
      </c>
      <c r="B468">
        <v>2.95</v>
      </c>
      <c r="C468">
        <v>15</v>
      </c>
      <c r="D468">
        <v>1</v>
      </c>
      <c r="E468">
        <v>7</v>
      </c>
      <c r="F468">
        <v>1.991780822</v>
      </c>
      <c r="G468">
        <v>0</v>
      </c>
      <c r="K468" s="7">
        <f t="shared" si="63"/>
        <v>-0.95393375232944932</v>
      </c>
      <c r="L468" s="7">
        <f t="shared" si="64"/>
        <v>0.38522266842687675</v>
      </c>
      <c r="M468" s="7">
        <f t="shared" si="65"/>
        <v>0.27809440114371903</v>
      </c>
      <c r="N468" s="7">
        <f t="shared" si="66"/>
        <v>-0.32586089814430869</v>
      </c>
      <c r="T468" s="7">
        <f t="shared" si="67"/>
        <v>0</v>
      </c>
      <c r="U468" s="33">
        <f t="shared" si="68"/>
        <v>0</v>
      </c>
      <c r="V468" s="33">
        <f t="shared" si="69"/>
        <v>1</v>
      </c>
      <c r="W468" s="33">
        <f t="shared" si="70"/>
        <v>0</v>
      </c>
      <c r="X468" s="33">
        <f t="shared" si="71"/>
        <v>0</v>
      </c>
    </row>
    <row r="469" spans="1:24" x14ac:dyDescent="0.35">
      <c r="A469">
        <v>14685</v>
      </c>
      <c r="B469">
        <v>11.8</v>
      </c>
      <c r="C469">
        <v>21</v>
      </c>
      <c r="D469">
        <v>4</v>
      </c>
      <c r="E469">
        <v>25</v>
      </c>
      <c r="F469">
        <v>1.6958904109999999</v>
      </c>
      <c r="G469">
        <v>1</v>
      </c>
      <c r="K469" s="7">
        <f t="shared" si="63"/>
        <v>-0.10396461406895385</v>
      </c>
      <c r="L469" s="7">
        <f t="shared" si="64"/>
        <v>0.90125718868168403</v>
      </c>
      <c r="M469" s="7">
        <f t="shared" si="65"/>
        <v>0.47403223196047889</v>
      </c>
      <c r="N469" s="7">
        <f t="shared" si="66"/>
        <v>-0.74647995968232794</v>
      </c>
      <c r="T469" s="7">
        <f t="shared" si="67"/>
        <v>0</v>
      </c>
      <c r="U469" s="33">
        <f t="shared" si="68"/>
        <v>0</v>
      </c>
      <c r="V469" s="33">
        <f t="shared" si="69"/>
        <v>0</v>
      </c>
      <c r="W469" s="33">
        <f t="shared" si="70"/>
        <v>0</v>
      </c>
      <c r="X469" s="33">
        <f t="shared" si="71"/>
        <v>1</v>
      </c>
    </row>
    <row r="470" spans="1:24" x14ac:dyDescent="0.35">
      <c r="A470">
        <v>14825</v>
      </c>
      <c r="B470">
        <v>17.7</v>
      </c>
      <c r="C470">
        <v>60</v>
      </c>
      <c r="D470">
        <v>6</v>
      </c>
      <c r="E470">
        <v>30</v>
      </c>
      <c r="F470">
        <v>1.4301369859999999</v>
      </c>
      <c r="G470">
        <v>1</v>
      </c>
      <c r="K470" s="7">
        <f t="shared" si="63"/>
        <v>0.83704296880108153</v>
      </c>
      <c r="L470" s="7">
        <f t="shared" si="64"/>
        <v>2.3095275245830713</v>
      </c>
      <c r="M470" s="7">
        <f t="shared" si="65"/>
        <v>0.69784206580183128</v>
      </c>
      <c r="N470" s="7">
        <f t="shared" si="66"/>
        <v>-0.3597624685815039</v>
      </c>
      <c r="T470" s="7">
        <f t="shared" si="67"/>
        <v>1</v>
      </c>
      <c r="U470" s="33">
        <f t="shared" si="68"/>
        <v>1</v>
      </c>
      <c r="V470" s="33">
        <f t="shared" si="69"/>
        <v>0</v>
      </c>
      <c r="W470" s="33">
        <f t="shared" si="70"/>
        <v>0</v>
      </c>
      <c r="X470" s="33">
        <f t="shared" si="71"/>
        <v>0</v>
      </c>
    </row>
    <row r="471" spans="1:24" x14ac:dyDescent="0.35">
      <c r="A471">
        <v>15031</v>
      </c>
      <c r="B471">
        <v>14.75</v>
      </c>
      <c r="C471">
        <v>56</v>
      </c>
      <c r="D471">
        <v>5</v>
      </c>
      <c r="E471">
        <v>28</v>
      </c>
      <c r="F471">
        <v>1.7643835619999999</v>
      </c>
      <c r="G471">
        <v>1</v>
      </c>
      <c r="K471" s="7">
        <f t="shared" si="63"/>
        <v>0.29341076246790687</v>
      </c>
      <c r="L471" s="7">
        <f t="shared" si="64"/>
        <v>1.3409935071194967</v>
      </c>
      <c r="M471" s="7">
        <f t="shared" si="65"/>
        <v>0.57283093824960585</v>
      </c>
      <c r="N471" s="7">
        <f t="shared" si="66"/>
        <v>-0.55716465248704061</v>
      </c>
      <c r="T471" s="7">
        <f t="shared" si="67"/>
        <v>1</v>
      </c>
      <c r="U471" s="33">
        <f t="shared" si="68"/>
        <v>1</v>
      </c>
      <c r="V471" s="33">
        <f t="shared" si="69"/>
        <v>0</v>
      </c>
      <c r="W471" s="33">
        <f t="shared" si="70"/>
        <v>0</v>
      </c>
      <c r="X471" s="33">
        <f t="shared" si="71"/>
        <v>0</v>
      </c>
    </row>
    <row r="472" spans="1:24" x14ac:dyDescent="0.35">
      <c r="A472">
        <v>16445</v>
      </c>
      <c r="B472">
        <v>5.9</v>
      </c>
      <c r="C472">
        <v>5</v>
      </c>
      <c r="D472">
        <v>2</v>
      </c>
      <c r="E472">
        <v>24</v>
      </c>
      <c r="F472">
        <v>1.1123287669999999</v>
      </c>
      <c r="G472">
        <v>0</v>
      </c>
      <c r="K472" s="7">
        <f t="shared" si="63"/>
        <v>-0.82604688150079086</v>
      </c>
      <c r="L472" s="7">
        <f t="shared" si="64"/>
        <v>0.43777645241876284</v>
      </c>
      <c r="M472" s="7">
        <f t="shared" si="65"/>
        <v>0.3044815845205241</v>
      </c>
      <c r="N472" s="7">
        <f t="shared" si="66"/>
        <v>-0.36309778992535796</v>
      </c>
      <c r="T472" s="7">
        <f t="shared" si="67"/>
        <v>0</v>
      </c>
      <c r="U472" s="33">
        <f t="shared" si="68"/>
        <v>0</v>
      </c>
      <c r="V472" s="33">
        <f t="shared" si="69"/>
        <v>1</v>
      </c>
      <c r="W472" s="33">
        <f t="shared" si="70"/>
        <v>0</v>
      </c>
      <c r="X472" s="33">
        <f t="shared" si="71"/>
        <v>0</v>
      </c>
    </row>
    <row r="473" spans="1:24" x14ac:dyDescent="0.35">
      <c r="A473">
        <v>17138</v>
      </c>
      <c r="B473">
        <v>8.85</v>
      </c>
      <c r="C473">
        <v>30</v>
      </c>
      <c r="D473">
        <v>3</v>
      </c>
      <c r="E473">
        <v>25</v>
      </c>
      <c r="F473">
        <v>1.4438356160000001</v>
      </c>
      <c r="G473">
        <v>1</v>
      </c>
      <c r="K473" s="7">
        <f t="shared" si="63"/>
        <v>-0.47072280939172106</v>
      </c>
      <c r="L473" s="7">
        <f t="shared" si="64"/>
        <v>0.62455067400129438</v>
      </c>
      <c r="M473" s="7">
        <f t="shared" si="65"/>
        <v>0.38444517859391608</v>
      </c>
      <c r="N473" s="7">
        <f t="shared" si="66"/>
        <v>-0.95595407863105586</v>
      </c>
      <c r="T473" s="7">
        <f t="shared" si="67"/>
        <v>0</v>
      </c>
      <c r="U473" s="33">
        <f t="shared" si="68"/>
        <v>0</v>
      </c>
      <c r="V473" s="33">
        <f t="shared" si="69"/>
        <v>0</v>
      </c>
      <c r="W473" s="33">
        <f t="shared" si="70"/>
        <v>0</v>
      </c>
      <c r="X473" s="33">
        <f t="shared" si="71"/>
        <v>1</v>
      </c>
    </row>
    <row r="474" spans="1:24" x14ac:dyDescent="0.35">
      <c r="A474">
        <v>18219</v>
      </c>
      <c r="B474">
        <v>23.6</v>
      </c>
      <c r="C474">
        <v>48</v>
      </c>
      <c r="D474">
        <v>8</v>
      </c>
      <c r="E474">
        <v>27</v>
      </c>
      <c r="F474">
        <v>0.104109589</v>
      </c>
      <c r="G474">
        <v>1</v>
      </c>
      <c r="K474" s="7">
        <f t="shared" si="63"/>
        <v>2.4358837393499284</v>
      </c>
      <c r="L474" s="7">
        <f t="shared" si="64"/>
        <v>11.425911780739105</v>
      </c>
      <c r="M474" s="7">
        <f t="shared" si="65"/>
        <v>0.91952300823911703</v>
      </c>
      <c r="N474" s="7">
        <f t="shared" si="66"/>
        <v>-8.3900212696043627E-2</v>
      </c>
      <c r="T474" s="7">
        <f t="shared" si="67"/>
        <v>1</v>
      </c>
      <c r="U474" s="33">
        <f t="shared" si="68"/>
        <v>1</v>
      </c>
      <c r="V474" s="33">
        <f t="shared" si="69"/>
        <v>0</v>
      </c>
      <c r="W474" s="33">
        <f t="shared" si="70"/>
        <v>0</v>
      </c>
      <c r="X474" s="33">
        <f t="shared" si="71"/>
        <v>0</v>
      </c>
    </row>
    <row r="475" spans="1:24" x14ac:dyDescent="0.35">
      <c r="A475">
        <v>12751</v>
      </c>
      <c r="B475">
        <v>2.95</v>
      </c>
      <c r="C475">
        <v>3</v>
      </c>
      <c r="D475">
        <v>1</v>
      </c>
      <c r="E475">
        <v>21</v>
      </c>
      <c r="F475">
        <v>1.2027397259999999</v>
      </c>
      <c r="G475">
        <v>0</v>
      </c>
      <c r="K475" s="7">
        <f t="shared" si="63"/>
        <v>-1.2278661848104824</v>
      </c>
      <c r="L475" s="7">
        <f t="shared" si="64"/>
        <v>0.2929169419249491</v>
      </c>
      <c r="M475" s="7">
        <f t="shared" si="65"/>
        <v>0.22655511148987037</v>
      </c>
      <c r="N475" s="7">
        <f t="shared" si="66"/>
        <v>-0.25690086100947745</v>
      </c>
      <c r="T475" s="7">
        <f t="shared" si="67"/>
        <v>0</v>
      </c>
      <c r="U475" s="33">
        <f t="shared" si="68"/>
        <v>0</v>
      </c>
      <c r="V475" s="33">
        <f t="shared" si="69"/>
        <v>1</v>
      </c>
      <c r="W475" s="33">
        <f t="shared" si="70"/>
        <v>0</v>
      </c>
      <c r="X475" s="33">
        <f t="shared" si="71"/>
        <v>0</v>
      </c>
    </row>
    <row r="476" spans="1:24" x14ac:dyDescent="0.35">
      <c r="A476">
        <v>13148</v>
      </c>
      <c r="B476">
        <v>50.15</v>
      </c>
      <c r="C476">
        <v>93</v>
      </c>
      <c r="D476">
        <v>17</v>
      </c>
      <c r="E476">
        <v>30</v>
      </c>
      <c r="F476">
        <v>0.84383561600000001</v>
      </c>
      <c r="G476">
        <v>1</v>
      </c>
      <c r="K476" s="7">
        <f t="shared" si="63"/>
        <v>6.4529922226861229</v>
      </c>
      <c r="L476" s="7">
        <f t="shared" si="64"/>
        <v>634.59831421083697</v>
      </c>
      <c r="M476" s="7">
        <f t="shared" si="65"/>
        <v>0.99842667927582285</v>
      </c>
      <c r="N476" s="7">
        <f t="shared" si="66"/>
        <v>-1.574559692928381E-3</v>
      </c>
      <c r="T476" s="7">
        <f t="shared" si="67"/>
        <v>1</v>
      </c>
      <c r="U476" s="33">
        <f t="shared" si="68"/>
        <v>1</v>
      </c>
      <c r="V476" s="33">
        <f t="shared" si="69"/>
        <v>0</v>
      </c>
      <c r="W476" s="33">
        <f t="shared" si="70"/>
        <v>0</v>
      </c>
      <c r="X476" s="33">
        <f t="shared" si="71"/>
        <v>0</v>
      </c>
    </row>
    <row r="477" spans="1:24" x14ac:dyDescent="0.35">
      <c r="A477">
        <v>13287</v>
      </c>
      <c r="B477">
        <v>2.95</v>
      </c>
      <c r="C477">
        <v>6</v>
      </c>
      <c r="D477">
        <v>1</v>
      </c>
      <c r="E477">
        <v>15</v>
      </c>
      <c r="F477">
        <v>1.6383561639999999</v>
      </c>
      <c r="G477">
        <v>0</v>
      </c>
      <c r="K477" s="7">
        <f t="shared" si="63"/>
        <v>-1.1533303083099771</v>
      </c>
      <c r="L477" s="7">
        <f t="shared" si="64"/>
        <v>0.31558402526896939</v>
      </c>
      <c r="M477" s="7">
        <f t="shared" si="65"/>
        <v>0.23988131446370264</v>
      </c>
      <c r="N477" s="7">
        <f t="shared" si="66"/>
        <v>-0.27428069271493394</v>
      </c>
      <c r="T477" s="7">
        <f t="shared" si="67"/>
        <v>0</v>
      </c>
      <c r="U477" s="33">
        <f t="shared" si="68"/>
        <v>0</v>
      </c>
      <c r="V477" s="33">
        <f t="shared" si="69"/>
        <v>1</v>
      </c>
      <c r="W477" s="33">
        <f t="shared" si="70"/>
        <v>0</v>
      </c>
      <c r="X477" s="33">
        <f t="shared" si="71"/>
        <v>0</v>
      </c>
    </row>
    <row r="478" spans="1:24" x14ac:dyDescent="0.35">
      <c r="A478">
        <v>13449</v>
      </c>
      <c r="B478">
        <v>2.95</v>
      </c>
      <c r="C478">
        <v>6</v>
      </c>
      <c r="D478">
        <v>1</v>
      </c>
      <c r="E478">
        <v>16</v>
      </c>
      <c r="F478">
        <v>4.9315067999999997E-2</v>
      </c>
      <c r="G478">
        <v>0</v>
      </c>
      <c r="K478" s="7">
        <f t="shared" si="63"/>
        <v>-0.5576824181667881</v>
      </c>
      <c r="L478" s="7">
        <f t="shared" si="64"/>
        <v>0.57253442281886358</v>
      </c>
      <c r="M478" s="7">
        <f t="shared" si="65"/>
        <v>0.36408387283030713</v>
      </c>
      <c r="N478" s="7">
        <f t="shared" si="66"/>
        <v>-0.45268859985770654</v>
      </c>
      <c r="T478" s="7">
        <f t="shared" si="67"/>
        <v>0</v>
      </c>
      <c r="U478" s="33">
        <f t="shared" si="68"/>
        <v>0</v>
      </c>
      <c r="V478" s="33">
        <f t="shared" si="69"/>
        <v>1</v>
      </c>
      <c r="W478" s="33">
        <f t="shared" si="70"/>
        <v>0</v>
      </c>
      <c r="X478" s="33">
        <f t="shared" si="71"/>
        <v>0</v>
      </c>
    </row>
    <row r="479" spans="1:24" x14ac:dyDescent="0.35">
      <c r="A479">
        <v>13458</v>
      </c>
      <c r="B479">
        <v>24.55</v>
      </c>
      <c r="C479">
        <v>220</v>
      </c>
      <c r="D479">
        <v>9</v>
      </c>
      <c r="E479">
        <v>27</v>
      </c>
      <c r="F479">
        <v>0.356164384</v>
      </c>
      <c r="G479">
        <v>1</v>
      </c>
      <c r="K479" s="7">
        <f t="shared" si="63"/>
        <v>2.8436888536910283</v>
      </c>
      <c r="L479" s="7">
        <f t="shared" si="64"/>
        <v>17.179019687947882</v>
      </c>
      <c r="M479" s="7">
        <f t="shared" si="65"/>
        <v>0.94499153325286467</v>
      </c>
      <c r="N479" s="7">
        <f t="shared" si="66"/>
        <v>-5.6579311049309175E-2</v>
      </c>
      <c r="T479" s="7">
        <f t="shared" si="67"/>
        <v>1</v>
      </c>
      <c r="U479" s="33">
        <f t="shared" si="68"/>
        <v>1</v>
      </c>
      <c r="V479" s="33">
        <f t="shared" si="69"/>
        <v>0</v>
      </c>
      <c r="W479" s="33">
        <f t="shared" si="70"/>
        <v>0</v>
      </c>
      <c r="X479" s="33">
        <f t="shared" si="71"/>
        <v>0</v>
      </c>
    </row>
    <row r="480" spans="1:24" x14ac:dyDescent="0.35">
      <c r="A480">
        <v>14165</v>
      </c>
      <c r="B480">
        <v>2.95</v>
      </c>
      <c r="C480">
        <v>2</v>
      </c>
      <c r="D480">
        <v>1</v>
      </c>
      <c r="E480">
        <v>9</v>
      </c>
      <c r="F480">
        <v>0.73972602700000001</v>
      </c>
      <c r="G480">
        <v>0</v>
      </c>
      <c r="K480" s="7">
        <f t="shared" si="63"/>
        <v>-0.55712261589788858</v>
      </c>
      <c r="L480" s="7">
        <f t="shared" si="64"/>
        <v>0.57285501861453525</v>
      </c>
      <c r="M480" s="7">
        <f t="shared" si="65"/>
        <v>0.36421349192066038</v>
      </c>
      <c r="N480" s="7">
        <f t="shared" si="66"/>
        <v>-0.45289245111539733</v>
      </c>
      <c r="T480" s="7">
        <f t="shared" si="67"/>
        <v>0</v>
      </c>
      <c r="U480" s="33">
        <f t="shared" si="68"/>
        <v>0</v>
      </c>
      <c r="V480" s="33">
        <f t="shared" si="69"/>
        <v>1</v>
      </c>
      <c r="W480" s="33">
        <f t="shared" si="70"/>
        <v>0</v>
      </c>
      <c r="X480" s="33">
        <f t="shared" si="71"/>
        <v>0</v>
      </c>
    </row>
    <row r="481" spans="1:24" x14ac:dyDescent="0.35">
      <c r="A481">
        <v>14225</v>
      </c>
      <c r="B481">
        <v>2.5499999999999998</v>
      </c>
      <c r="C481">
        <v>32</v>
      </c>
      <c r="D481">
        <v>1</v>
      </c>
      <c r="E481">
        <v>12</v>
      </c>
      <c r="F481">
        <v>1.8931506849999999</v>
      </c>
      <c r="G481">
        <v>0</v>
      </c>
      <c r="K481" s="7">
        <f t="shared" si="63"/>
        <v>-1.1436442592778806</v>
      </c>
      <c r="L481" s="7">
        <f t="shared" si="64"/>
        <v>0.31865563949974435</v>
      </c>
      <c r="M481" s="7">
        <f t="shared" si="65"/>
        <v>0.24165189906640983</v>
      </c>
      <c r="N481" s="7">
        <f t="shared" si="66"/>
        <v>-0.2766127626962267</v>
      </c>
      <c r="T481" s="7">
        <f t="shared" si="67"/>
        <v>0</v>
      </c>
      <c r="U481" s="33">
        <f t="shared" si="68"/>
        <v>0</v>
      </c>
      <c r="V481" s="33">
        <f t="shared" si="69"/>
        <v>1</v>
      </c>
      <c r="W481" s="33">
        <f t="shared" si="70"/>
        <v>0</v>
      </c>
      <c r="X481" s="33">
        <f t="shared" si="71"/>
        <v>0</v>
      </c>
    </row>
    <row r="482" spans="1:24" x14ac:dyDescent="0.35">
      <c r="A482">
        <v>15218</v>
      </c>
      <c r="B482">
        <v>21.2</v>
      </c>
      <c r="C482">
        <v>212</v>
      </c>
      <c r="D482">
        <v>8</v>
      </c>
      <c r="E482">
        <v>29</v>
      </c>
      <c r="F482">
        <v>1.369863E-2</v>
      </c>
      <c r="G482">
        <v>1</v>
      </c>
      <c r="K482" s="7">
        <f t="shared" si="63"/>
        <v>2.3447426273169278</v>
      </c>
      <c r="L482" s="7">
        <f t="shared" si="64"/>
        <v>10.430587833677793</v>
      </c>
      <c r="M482" s="7">
        <f t="shared" si="65"/>
        <v>0.91251543537824775</v>
      </c>
      <c r="N482" s="7">
        <f t="shared" si="66"/>
        <v>-9.1550278185544412E-2</v>
      </c>
      <c r="T482" s="7">
        <f t="shared" si="67"/>
        <v>1</v>
      </c>
      <c r="U482" s="33">
        <f t="shared" si="68"/>
        <v>1</v>
      </c>
      <c r="V482" s="33">
        <f t="shared" si="69"/>
        <v>0</v>
      </c>
      <c r="W482" s="33">
        <f t="shared" si="70"/>
        <v>0</v>
      </c>
      <c r="X482" s="33">
        <f t="shared" si="71"/>
        <v>0</v>
      </c>
    </row>
    <row r="483" spans="1:24" x14ac:dyDescent="0.35">
      <c r="A483">
        <v>15862</v>
      </c>
      <c r="B483">
        <v>14.75</v>
      </c>
      <c r="C483">
        <v>13</v>
      </c>
      <c r="D483">
        <v>5</v>
      </c>
      <c r="E483">
        <v>17</v>
      </c>
      <c r="F483">
        <v>1.9643835620000001</v>
      </c>
      <c r="G483">
        <v>1</v>
      </c>
      <c r="K483" s="7">
        <f t="shared" si="63"/>
        <v>0.58277089049980946</v>
      </c>
      <c r="L483" s="7">
        <f t="shared" si="64"/>
        <v>1.790994210460789</v>
      </c>
      <c r="M483" s="7">
        <f t="shared" si="65"/>
        <v>0.64170473867271072</v>
      </c>
      <c r="N483" s="7">
        <f t="shared" si="66"/>
        <v>-0.44362698969206249</v>
      </c>
      <c r="T483" s="7">
        <f t="shared" si="67"/>
        <v>1</v>
      </c>
      <c r="U483" s="33">
        <f t="shared" si="68"/>
        <v>1</v>
      </c>
      <c r="V483" s="33">
        <f t="shared" si="69"/>
        <v>0</v>
      </c>
      <c r="W483" s="33">
        <f t="shared" si="70"/>
        <v>0</v>
      </c>
      <c r="X483" s="33">
        <f t="shared" si="71"/>
        <v>0</v>
      </c>
    </row>
    <row r="484" spans="1:24" x14ac:dyDescent="0.35">
      <c r="A484">
        <v>16416</v>
      </c>
      <c r="B484">
        <v>5.9</v>
      </c>
      <c r="C484">
        <v>10</v>
      </c>
      <c r="D484">
        <v>2</v>
      </c>
      <c r="E484">
        <v>21</v>
      </c>
      <c r="F484">
        <v>1.37260274</v>
      </c>
      <c r="G484">
        <v>0</v>
      </c>
      <c r="K484" s="7">
        <f t="shared" si="63"/>
        <v>-0.79950529280218197</v>
      </c>
      <c r="L484" s="7">
        <f t="shared" si="64"/>
        <v>0.44955130538233606</v>
      </c>
      <c r="M484" s="7">
        <f t="shared" si="65"/>
        <v>0.31013135148311405</v>
      </c>
      <c r="N484" s="7">
        <f t="shared" si="66"/>
        <v>-0.37125406398072852</v>
      </c>
      <c r="T484" s="7">
        <f t="shared" si="67"/>
        <v>0</v>
      </c>
      <c r="U484" s="33">
        <f t="shared" si="68"/>
        <v>0</v>
      </c>
      <c r="V484" s="33">
        <f t="shared" si="69"/>
        <v>1</v>
      </c>
      <c r="W484" s="33">
        <f t="shared" si="70"/>
        <v>0</v>
      </c>
      <c r="X484" s="33">
        <f t="shared" si="71"/>
        <v>0</v>
      </c>
    </row>
    <row r="485" spans="1:24" x14ac:dyDescent="0.35">
      <c r="A485">
        <v>16457</v>
      </c>
      <c r="B485">
        <v>2.95</v>
      </c>
      <c r="C485">
        <v>6</v>
      </c>
      <c r="D485">
        <v>1</v>
      </c>
      <c r="E485">
        <v>5</v>
      </c>
      <c r="F485">
        <v>0.58356164399999999</v>
      </c>
      <c r="G485">
        <v>0</v>
      </c>
      <c r="K485" s="7">
        <f t="shared" si="63"/>
        <v>-0.3250389438272831</v>
      </c>
      <c r="L485" s="7">
        <f t="shared" si="64"/>
        <v>0.72249921620949786</v>
      </c>
      <c r="M485" s="7">
        <f t="shared" si="65"/>
        <v>0.41944821188332221</v>
      </c>
      <c r="N485" s="7">
        <f t="shared" si="66"/>
        <v>-0.54377626887480268</v>
      </c>
      <c r="T485" s="7">
        <f t="shared" si="67"/>
        <v>0</v>
      </c>
      <c r="U485" s="33">
        <f t="shared" si="68"/>
        <v>0</v>
      </c>
      <c r="V485" s="33">
        <f t="shared" si="69"/>
        <v>1</v>
      </c>
      <c r="W485" s="33">
        <f t="shared" si="70"/>
        <v>0</v>
      </c>
      <c r="X485" s="33">
        <f t="shared" si="71"/>
        <v>0</v>
      </c>
    </row>
    <row r="486" spans="1:24" x14ac:dyDescent="0.35">
      <c r="A486">
        <v>16726</v>
      </c>
      <c r="B486">
        <v>5.9</v>
      </c>
      <c r="C486">
        <v>6</v>
      </c>
      <c r="D486">
        <v>2</v>
      </c>
      <c r="E486">
        <v>24</v>
      </c>
      <c r="F486">
        <v>1.1123287669999999</v>
      </c>
      <c r="G486">
        <v>0</v>
      </c>
      <c r="K486" s="7">
        <f t="shared" si="63"/>
        <v>-0.82425353499120968</v>
      </c>
      <c r="L486" s="7">
        <f t="shared" si="64"/>
        <v>0.43856224167729935</v>
      </c>
      <c r="M486" s="7">
        <f t="shared" si="65"/>
        <v>0.30486149919099459</v>
      </c>
      <c r="N486" s="7">
        <f t="shared" si="66"/>
        <v>-0.363644171531737</v>
      </c>
      <c r="T486" s="7">
        <f t="shared" si="67"/>
        <v>0</v>
      </c>
      <c r="U486" s="33">
        <f t="shared" si="68"/>
        <v>0</v>
      </c>
      <c r="V486" s="33">
        <f t="shared" si="69"/>
        <v>1</v>
      </c>
      <c r="W486" s="33">
        <f t="shared" si="70"/>
        <v>0</v>
      </c>
      <c r="X486" s="33">
        <f t="shared" si="71"/>
        <v>0</v>
      </c>
    </row>
    <row r="487" spans="1:24" x14ac:dyDescent="0.35">
      <c r="A487">
        <v>16770</v>
      </c>
      <c r="B487">
        <v>20.65</v>
      </c>
      <c r="C487">
        <v>42</v>
      </c>
      <c r="D487">
        <v>7</v>
      </c>
      <c r="E487">
        <v>30</v>
      </c>
      <c r="F487">
        <v>0.84383561600000001</v>
      </c>
      <c r="G487">
        <v>1</v>
      </c>
      <c r="K487" s="7">
        <f t="shared" si="63"/>
        <v>1.5233344008859278</v>
      </c>
      <c r="L487" s="7">
        <f t="shared" si="64"/>
        <v>4.5874962726817987</v>
      </c>
      <c r="M487" s="7">
        <f t="shared" si="65"/>
        <v>0.82102896338577136</v>
      </c>
      <c r="N487" s="7">
        <f t="shared" si="66"/>
        <v>-0.1971968919719797</v>
      </c>
      <c r="T487" s="7">
        <f t="shared" si="67"/>
        <v>1</v>
      </c>
      <c r="U487" s="33">
        <f t="shared" si="68"/>
        <v>1</v>
      </c>
      <c r="V487" s="33">
        <f t="shared" si="69"/>
        <v>0</v>
      </c>
      <c r="W487" s="33">
        <f t="shared" si="70"/>
        <v>0</v>
      </c>
      <c r="X487" s="33">
        <f t="shared" si="71"/>
        <v>0</v>
      </c>
    </row>
    <row r="488" spans="1:24" x14ac:dyDescent="0.35">
      <c r="A488">
        <v>17177</v>
      </c>
      <c r="B488">
        <v>2.95</v>
      </c>
      <c r="C488">
        <v>3</v>
      </c>
      <c r="D488">
        <v>1</v>
      </c>
      <c r="E488">
        <v>22</v>
      </c>
      <c r="F488">
        <v>1.3698630140000001</v>
      </c>
      <c r="G488">
        <v>0</v>
      </c>
      <c r="K488" s="7">
        <f t="shared" si="63"/>
        <v>-1.3353771857580257</v>
      </c>
      <c r="L488" s="7">
        <f t="shared" si="64"/>
        <v>0.26305893465742314</v>
      </c>
      <c r="M488" s="7">
        <f t="shared" si="65"/>
        <v>0.20827130661861956</v>
      </c>
      <c r="N488" s="7">
        <f t="shared" si="66"/>
        <v>-0.23353650471629436</v>
      </c>
      <c r="T488" s="7">
        <f t="shared" si="67"/>
        <v>0</v>
      </c>
      <c r="U488" s="33">
        <f t="shared" si="68"/>
        <v>0</v>
      </c>
      <c r="V488" s="33">
        <f t="shared" si="69"/>
        <v>1</v>
      </c>
      <c r="W488" s="33">
        <f t="shared" si="70"/>
        <v>0</v>
      </c>
      <c r="X488" s="33">
        <f t="shared" si="71"/>
        <v>0</v>
      </c>
    </row>
    <row r="489" spans="1:24" x14ac:dyDescent="0.35">
      <c r="A489">
        <v>13884</v>
      </c>
      <c r="B489">
        <v>17.7</v>
      </c>
      <c r="C489">
        <v>35</v>
      </c>
      <c r="D489">
        <v>6</v>
      </c>
      <c r="E489">
        <v>28</v>
      </c>
      <c r="F489">
        <v>1.0164383560000001</v>
      </c>
      <c r="G489">
        <v>1</v>
      </c>
      <c r="K489" s="7">
        <f t="shared" si="63"/>
        <v>1.0390434883507482</v>
      </c>
      <c r="L489" s="7">
        <f t="shared" si="64"/>
        <v>2.8265121291524005</v>
      </c>
      <c r="M489" s="7">
        <f t="shared" si="65"/>
        <v>0.7386654043557136</v>
      </c>
      <c r="N489" s="7">
        <f t="shared" si="66"/>
        <v>-0.30291022868925238</v>
      </c>
      <c r="T489" s="7">
        <f t="shared" si="67"/>
        <v>1</v>
      </c>
      <c r="U489" s="33">
        <f t="shared" si="68"/>
        <v>1</v>
      </c>
      <c r="V489" s="33">
        <f t="shared" si="69"/>
        <v>0</v>
      </c>
      <c r="W489" s="33">
        <f t="shared" si="70"/>
        <v>0</v>
      </c>
      <c r="X489" s="33">
        <f t="shared" si="71"/>
        <v>0</v>
      </c>
    </row>
    <row r="490" spans="1:24" x14ac:dyDescent="0.35">
      <c r="A490">
        <v>14242</v>
      </c>
      <c r="B490">
        <v>5.9</v>
      </c>
      <c r="C490">
        <v>12</v>
      </c>
      <c r="D490">
        <v>2</v>
      </c>
      <c r="E490">
        <v>19</v>
      </c>
      <c r="F490">
        <v>0.62739725999999996</v>
      </c>
      <c r="G490">
        <v>0</v>
      </c>
      <c r="K490" s="7">
        <f t="shared" si="63"/>
        <v>-0.41635083562715886</v>
      </c>
      <c r="L490" s="7">
        <f t="shared" si="64"/>
        <v>0.65944887173680522</v>
      </c>
      <c r="M490" s="7">
        <f t="shared" si="65"/>
        <v>0.39739029202304721</v>
      </c>
      <c r="N490" s="7">
        <f t="shared" si="66"/>
        <v>-0.50648554226476938</v>
      </c>
      <c r="T490" s="7">
        <f t="shared" si="67"/>
        <v>0</v>
      </c>
      <c r="U490" s="33">
        <f t="shared" si="68"/>
        <v>0</v>
      </c>
      <c r="V490" s="33">
        <f t="shared" si="69"/>
        <v>1</v>
      </c>
      <c r="W490" s="33">
        <f t="shared" si="70"/>
        <v>0</v>
      </c>
      <c r="X490" s="33">
        <f t="shared" si="71"/>
        <v>0</v>
      </c>
    </row>
    <row r="491" spans="1:24" x14ac:dyDescent="0.35">
      <c r="A491">
        <v>15302</v>
      </c>
      <c r="B491">
        <v>2.95</v>
      </c>
      <c r="C491">
        <v>12</v>
      </c>
      <c r="D491">
        <v>1</v>
      </c>
      <c r="E491">
        <v>9</v>
      </c>
      <c r="F491">
        <v>1.9863013700000001</v>
      </c>
      <c r="G491">
        <v>0</v>
      </c>
      <c r="K491" s="7">
        <f t="shared" si="63"/>
        <v>-1.0383112966734329</v>
      </c>
      <c r="L491" s="7">
        <f t="shared" si="64"/>
        <v>0.35405206631650638</v>
      </c>
      <c r="M491" s="7">
        <f t="shared" si="65"/>
        <v>0.26147596176242427</v>
      </c>
      <c r="N491" s="7">
        <f t="shared" si="66"/>
        <v>-0.30310162745571151</v>
      </c>
      <c r="T491" s="7">
        <f t="shared" si="67"/>
        <v>0</v>
      </c>
      <c r="U491" s="33">
        <f t="shared" si="68"/>
        <v>0</v>
      </c>
      <c r="V491" s="33">
        <f t="shared" si="69"/>
        <v>1</v>
      </c>
      <c r="W491" s="33">
        <f t="shared" si="70"/>
        <v>0</v>
      </c>
      <c r="X491" s="33">
        <f t="shared" si="71"/>
        <v>0</v>
      </c>
    </row>
    <row r="492" spans="1:24" x14ac:dyDescent="0.35">
      <c r="A492">
        <v>15464</v>
      </c>
      <c r="B492">
        <v>2.95</v>
      </c>
      <c r="C492">
        <v>3</v>
      </c>
      <c r="D492">
        <v>1</v>
      </c>
      <c r="E492">
        <v>5</v>
      </c>
      <c r="F492">
        <v>0.91232876699999998</v>
      </c>
      <c r="G492">
        <v>0</v>
      </c>
      <c r="K492" s="7">
        <f t="shared" si="63"/>
        <v>-0.46205559308456712</v>
      </c>
      <c r="L492" s="7">
        <f t="shared" si="64"/>
        <v>0.62998731603024138</v>
      </c>
      <c r="M492" s="7">
        <f t="shared" si="65"/>
        <v>0.38649829347417641</v>
      </c>
      <c r="N492" s="7">
        <f t="shared" si="66"/>
        <v>-0.48857223321185528</v>
      </c>
      <c r="T492" s="7">
        <f t="shared" si="67"/>
        <v>0</v>
      </c>
      <c r="U492" s="33">
        <f t="shared" si="68"/>
        <v>0</v>
      </c>
      <c r="V492" s="33">
        <f t="shared" si="69"/>
        <v>1</v>
      </c>
      <c r="W492" s="33">
        <f t="shared" si="70"/>
        <v>0</v>
      </c>
      <c r="X492" s="33">
        <f t="shared" si="71"/>
        <v>0</v>
      </c>
    </row>
    <row r="493" spans="1:24" x14ac:dyDescent="0.35">
      <c r="A493">
        <v>17884</v>
      </c>
      <c r="B493">
        <v>5.9</v>
      </c>
      <c r="C493">
        <v>2</v>
      </c>
      <c r="D493">
        <v>2</v>
      </c>
      <c r="E493">
        <v>29</v>
      </c>
      <c r="F493">
        <v>1.098630137</v>
      </c>
      <c r="G493">
        <v>0</v>
      </c>
      <c r="K493" s="7">
        <f t="shared" si="63"/>
        <v>-1.0289206830676343</v>
      </c>
      <c r="L493" s="7">
        <f t="shared" si="64"/>
        <v>0.35739249224466846</v>
      </c>
      <c r="M493" s="7">
        <f t="shared" si="65"/>
        <v>0.2632934057662733</v>
      </c>
      <c r="N493" s="7">
        <f t="shared" si="66"/>
        <v>-0.30556557428995623</v>
      </c>
      <c r="T493" s="7">
        <f t="shared" si="67"/>
        <v>0</v>
      </c>
      <c r="U493" s="33">
        <f t="shared" si="68"/>
        <v>0</v>
      </c>
      <c r="V493" s="33">
        <f t="shared" si="69"/>
        <v>1</v>
      </c>
      <c r="W493" s="33">
        <f t="shared" si="70"/>
        <v>0</v>
      </c>
      <c r="X493" s="33">
        <f t="shared" si="71"/>
        <v>0</v>
      </c>
    </row>
    <row r="494" spans="1:24" x14ac:dyDescent="0.35">
      <c r="A494">
        <v>18222</v>
      </c>
      <c r="B494">
        <v>2.95</v>
      </c>
      <c r="C494">
        <v>12</v>
      </c>
      <c r="D494">
        <v>1</v>
      </c>
      <c r="E494">
        <v>8</v>
      </c>
      <c r="F494">
        <v>0.23835616400000001</v>
      </c>
      <c r="G494">
        <v>0</v>
      </c>
      <c r="K494" s="7">
        <f t="shared" si="63"/>
        <v>-0.29784759665053662</v>
      </c>
      <c r="L494" s="7">
        <f t="shared" si="64"/>
        <v>0.74241447757933632</v>
      </c>
      <c r="M494" s="7">
        <f t="shared" si="65"/>
        <v>0.42608374019638645</v>
      </c>
      <c r="N494" s="7">
        <f t="shared" si="66"/>
        <v>-0.55527178214926187</v>
      </c>
      <c r="T494" s="7">
        <f t="shared" si="67"/>
        <v>0</v>
      </c>
      <c r="U494" s="33">
        <f t="shared" si="68"/>
        <v>0</v>
      </c>
      <c r="V494" s="33">
        <f t="shared" si="69"/>
        <v>1</v>
      </c>
      <c r="W494" s="33">
        <f t="shared" si="70"/>
        <v>0</v>
      </c>
      <c r="X494" s="33">
        <f t="shared" si="71"/>
        <v>0</v>
      </c>
    </row>
    <row r="495" spans="1:24" x14ac:dyDescent="0.35">
      <c r="A495">
        <v>12445</v>
      </c>
      <c r="B495">
        <v>2.95</v>
      </c>
      <c r="C495">
        <v>6</v>
      </c>
      <c r="D495">
        <v>1</v>
      </c>
      <c r="E495">
        <v>15</v>
      </c>
      <c r="F495">
        <v>1.1369863010000001</v>
      </c>
      <c r="G495">
        <v>0</v>
      </c>
      <c r="K495" s="7">
        <f t="shared" si="63"/>
        <v>-0.95258447830378534</v>
      </c>
      <c r="L495" s="7">
        <f t="shared" si="64"/>
        <v>0.38574279018196067</v>
      </c>
      <c r="M495" s="7">
        <f t="shared" si="65"/>
        <v>0.27836535965762382</v>
      </c>
      <c r="N495" s="7">
        <f t="shared" si="66"/>
        <v>-0.32623630647686408</v>
      </c>
      <c r="T495" s="7">
        <f t="shared" si="67"/>
        <v>0</v>
      </c>
      <c r="U495" s="33">
        <f t="shared" si="68"/>
        <v>0</v>
      </c>
      <c r="V495" s="33">
        <f t="shared" si="69"/>
        <v>1</v>
      </c>
      <c r="W495" s="33">
        <f t="shared" si="70"/>
        <v>0</v>
      </c>
      <c r="X495" s="33">
        <f t="shared" si="71"/>
        <v>0</v>
      </c>
    </row>
    <row r="496" spans="1:24" x14ac:dyDescent="0.35">
      <c r="A496">
        <v>13291</v>
      </c>
      <c r="B496">
        <v>23.6</v>
      </c>
      <c r="C496">
        <v>54</v>
      </c>
      <c r="D496">
        <v>8</v>
      </c>
      <c r="E496">
        <v>25</v>
      </c>
      <c r="F496">
        <v>1.4438356160000001</v>
      </c>
      <c r="G496">
        <v>1</v>
      </c>
      <c r="K496" s="7">
        <f t="shared" si="63"/>
        <v>1.9914160817440036</v>
      </c>
      <c r="L496" s="7">
        <f t="shared" si="64"/>
        <v>7.3259004944557278</v>
      </c>
      <c r="M496" s="7">
        <f t="shared" si="65"/>
        <v>0.87989287156795759</v>
      </c>
      <c r="N496" s="7">
        <f t="shared" si="66"/>
        <v>-0.12795511577501084</v>
      </c>
      <c r="T496" s="7">
        <f t="shared" si="67"/>
        <v>1</v>
      </c>
      <c r="U496" s="33">
        <f t="shared" si="68"/>
        <v>1</v>
      </c>
      <c r="V496" s="33">
        <f t="shared" si="69"/>
        <v>0</v>
      </c>
      <c r="W496" s="33">
        <f t="shared" si="70"/>
        <v>0</v>
      </c>
      <c r="X496" s="33">
        <f t="shared" si="71"/>
        <v>0</v>
      </c>
    </row>
    <row r="497" spans="1:24" x14ac:dyDescent="0.35">
      <c r="A497">
        <v>13807</v>
      </c>
      <c r="B497">
        <v>2.95</v>
      </c>
      <c r="C497">
        <v>18</v>
      </c>
      <c r="D497">
        <v>1</v>
      </c>
      <c r="E497">
        <v>14</v>
      </c>
      <c r="F497">
        <v>1.5589041100000001</v>
      </c>
      <c r="G497">
        <v>0</v>
      </c>
      <c r="K497" s="7">
        <f t="shared" si="63"/>
        <v>-1.0594022456555432</v>
      </c>
      <c r="L497" s="7">
        <f t="shared" si="64"/>
        <v>0.34666296770428645</v>
      </c>
      <c r="M497" s="7">
        <f t="shared" si="65"/>
        <v>0.25742370289966282</v>
      </c>
      <c r="N497" s="7">
        <f t="shared" si="66"/>
        <v>-0.29762965654693402</v>
      </c>
      <c r="T497" s="7">
        <f t="shared" si="67"/>
        <v>0</v>
      </c>
      <c r="U497" s="33">
        <f t="shared" si="68"/>
        <v>0</v>
      </c>
      <c r="V497" s="33">
        <f t="shared" si="69"/>
        <v>1</v>
      </c>
      <c r="W497" s="33">
        <f t="shared" si="70"/>
        <v>0</v>
      </c>
      <c r="X497" s="33">
        <f t="shared" si="71"/>
        <v>0</v>
      </c>
    </row>
    <row r="498" spans="1:24" x14ac:dyDescent="0.35">
      <c r="A498">
        <v>14905</v>
      </c>
      <c r="B498">
        <v>15.3</v>
      </c>
      <c r="C498">
        <v>192</v>
      </c>
      <c r="D498">
        <v>6</v>
      </c>
      <c r="E498">
        <v>30</v>
      </c>
      <c r="F498">
        <v>1.010958904</v>
      </c>
      <c r="G498">
        <v>1</v>
      </c>
      <c r="K498" s="7">
        <f t="shared" si="63"/>
        <v>0.90134282648071851</v>
      </c>
      <c r="L498" s="7">
        <f t="shared" si="64"/>
        <v>2.4629081498968062</v>
      </c>
      <c r="M498" s="7">
        <f t="shared" si="65"/>
        <v>0.71122537569187338</v>
      </c>
      <c r="N498" s="7">
        <f t="shared" si="66"/>
        <v>-0.34076591531227846</v>
      </c>
      <c r="T498" s="7">
        <f t="shared" si="67"/>
        <v>1</v>
      </c>
      <c r="U498" s="33">
        <f t="shared" si="68"/>
        <v>1</v>
      </c>
      <c r="V498" s="33">
        <f t="shared" si="69"/>
        <v>0</v>
      </c>
      <c r="W498" s="33">
        <f t="shared" si="70"/>
        <v>0</v>
      </c>
      <c r="X498" s="33">
        <f t="shared" si="71"/>
        <v>0</v>
      </c>
    </row>
    <row r="499" spans="1:24" x14ac:dyDescent="0.35">
      <c r="A499">
        <v>15012</v>
      </c>
      <c r="B499">
        <v>2.95</v>
      </c>
      <c r="C499">
        <v>2</v>
      </c>
      <c r="D499">
        <v>1</v>
      </c>
      <c r="E499">
        <v>12</v>
      </c>
      <c r="F499">
        <v>1.5643835619999999</v>
      </c>
      <c r="G499">
        <v>0</v>
      </c>
      <c r="K499" s="7">
        <f t="shared" si="63"/>
        <v>-1.0090982849936032</v>
      </c>
      <c r="L499" s="7">
        <f t="shared" si="64"/>
        <v>0.36454754940693002</v>
      </c>
      <c r="M499" s="7">
        <f t="shared" si="65"/>
        <v>0.2671563549143981</v>
      </c>
      <c r="N499" s="7">
        <f t="shared" si="66"/>
        <v>-0.31082290805409796</v>
      </c>
      <c r="T499" s="7">
        <f t="shared" si="67"/>
        <v>0</v>
      </c>
      <c r="U499" s="33">
        <f t="shared" si="68"/>
        <v>0</v>
      </c>
      <c r="V499" s="33">
        <f t="shared" si="69"/>
        <v>1</v>
      </c>
      <c r="W499" s="33">
        <f t="shared" si="70"/>
        <v>0</v>
      </c>
      <c r="X499" s="33">
        <f t="shared" si="71"/>
        <v>0</v>
      </c>
    </row>
    <row r="500" spans="1:24" x14ac:dyDescent="0.35">
      <c r="A500">
        <v>15038</v>
      </c>
      <c r="B500">
        <v>8.85</v>
      </c>
      <c r="C500">
        <v>9</v>
      </c>
      <c r="D500">
        <v>3</v>
      </c>
      <c r="E500">
        <v>31</v>
      </c>
      <c r="F500">
        <v>1.0931506849999999</v>
      </c>
      <c r="G500">
        <v>1</v>
      </c>
      <c r="K500" s="7">
        <f t="shared" si="63"/>
        <v>-0.61154504733465043</v>
      </c>
      <c r="L500" s="7">
        <f t="shared" si="64"/>
        <v>0.54251201446437014</v>
      </c>
      <c r="M500" s="7">
        <f t="shared" si="65"/>
        <v>0.351706832346946</v>
      </c>
      <c r="N500" s="7">
        <f t="shared" si="66"/>
        <v>-1.044957313057554</v>
      </c>
      <c r="T500" s="7">
        <f t="shared" si="67"/>
        <v>0</v>
      </c>
      <c r="U500" s="33">
        <f t="shared" si="68"/>
        <v>0</v>
      </c>
      <c r="V500" s="33">
        <f t="shared" si="69"/>
        <v>0</v>
      </c>
      <c r="W500" s="33">
        <f t="shared" si="70"/>
        <v>0</v>
      </c>
      <c r="X500" s="33">
        <f t="shared" si="71"/>
        <v>1</v>
      </c>
    </row>
    <row r="501" spans="1:24" x14ac:dyDescent="0.35">
      <c r="A501">
        <v>15415</v>
      </c>
      <c r="B501">
        <v>2.95</v>
      </c>
      <c r="C501">
        <v>6</v>
      </c>
      <c r="D501">
        <v>1</v>
      </c>
      <c r="E501">
        <v>30</v>
      </c>
      <c r="F501">
        <v>0.84383561600000001</v>
      </c>
      <c r="G501">
        <v>0</v>
      </c>
      <c r="K501" s="7">
        <f t="shared" si="63"/>
        <v>-1.4441443633459272</v>
      </c>
      <c r="L501" s="7">
        <f t="shared" si="64"/>
        <v>0.23594787586114807</v>
      </c>
      <c r="M501" s="7">
        <f t="shared" si="65"/>
        <v>0.19090439044344903</v>
      </c>
      <c r="N501" s="7">
        <f t="shared" si="66"/>
        <v>-0.21183818651287545</v>
      </c>
      <c r="T501" s="7">
        <f t="shared" si="67"/>
        <v>0</v>
      </c>
      <c r="U501" s="33">
        <f t="shared" si="68"/>
        <v>0</v>
      </c>
      <c r="V501" s="33">
        <f t="shared" si="69"/>
        <v>1</v>
      </c>
      <c r="W501" s="33">
        <f t="shared" si="70"/>
        <v>0</v>
      </c>
      <c r="X501" s="33">
        <f t="shared" si="71"/>
        <v>0</v>
      </c>
    </row>
    <row r="502" spans="1:24" x14ac:dyDescent="0.35">
      <c r="A502">
        <v>16016</v>
      </c>
      <c r="B502">
        <v>11.8</v>
      </c>
      <c r="C502">
        <v>6</v>
      </c>
      <c r="D502">
        <v>4</v>
      </c>
      <c r="E502">
        <v>17</v>
      </c>
      <c r="F502">
        <v>1.0465753419999999</v>
      </c>
      <c r="G502">
        <v>1</v>
      </c>
      <c r="K502" s="7">
        <f t="shared" si="63"/>
        <v>0.45388328609440204</v>
      </c>
      <c r="L502" s="7">
        <f t="shared" si="64"/>
        <v>1.5744142307172633</v>
      </c>
      <c r="M502" s="7">
        <f t="shared" si="65"/>
        <v>0.61156212233903495</v>
      </c>
      <c r="N502" s="7">
        <f t="shared" si="66"/>
        <v>-0.49173873892646897</v>
      </c>
      <c r="T502" s="7">
        <f t="shared" si="67"/>
        <v>1</v>
      </c>
      <c r="U502" s="33">
        <f t="shared" si="68"/>
        <v>1</v>
      </c>
      <c r="V502" s="33">
        <f t="shared" si="69"/>
        <v>0</v>
      </c>
      <c r="W502" s="33">
        <f t="shared" si="70"/>
        <v>0</v>
      </c>
      <c r="X502" s="33">
        <f t="shared" si="71"/>
        <v>0</v>
      </c>
    </row>
    <row r="503" spans="1:24" x14ac:dyDescent="0.35">
      <c r="A503">
        <v>16777</v>
      </c>
      <c r="B503">
        <v>11.8</v>
      </c>
      <c r="C503">
        <v>16</v>
      </c>
      <c r="D503">
        <v>4</v>
      </c>
      <c r="E503">
        <v>27</v>
      </c>
      <c r="F503">
        <v>0.69041095900000005</v>
      </c>
      <c r="G503">
        <v>1</v>
      </c>
      <c r="K503" s="7">
        <f t="shared" si="63"/>
        <v>0.2084658368425551</v>
      </c>
      <c r="L503" s="7">
        <f t="shared" si="64"/>
        <v>1.2317868476140976</v>
      </c>
      <c r="M503" s="7">
        <f t="shared" si="65"/>
        <v>0.55192853606559478</v>
      </c>
      <c r="N503" s="7">
        <f t="shared" si="66"/>
        <v>-0.59433670473546818</v>
      </c>
      <c r="T503" s="7">
        <f t="shared" si="67"/>
        <v>1</v>
      </c>
      <c r="U503" s="33">
        <f t="shared" si="68"/>
        <v>1</v>
      </c>
      <c r="V503" s="33">
        <f t="shared" si="69"/>
        <v>0</v>
      </c>
      <c r="W503" s="33">
        <f t="shared" si="70"/>
        <v>0</v>
      </c>
      <c r="X503" s="33">
        <f t="shared" si="71"/>
        <v>0</v>
      </c>
    </row>
    <row r="504" spans="1:24" x14ac:dyDescent="0.35">
      <c r="A504">
        <v>17913</v>
      </c>
      <c r="B504">
        <v>26.55</v>
      </c>
      <c r="C504">
        <v>31</v>
      </c>
      <c r="D504">
        <v>9</v>
      </c>
      <c r="E504">
        <v>19</v>
      </c>
      <c r="F504">
        <v>1.208219178</v>
      </c>
      <c r="G504">
        <v>1</v>
      </c>
      <c r="K504" s="7">
        <f t="shared" si="63"/>
        <v>2.7719027421222724</v>
      </c>
      <c r="L504" s="7">
        <f t="shared" si="64"/>
        <v>15.989028081808977</v>
      </c>
      <c r="M504" s="7">
        <f t="shared" si="65"/>
        <v>0.94113848095461394</v>
      </c>
      <c r="N504" s="7">
        <f t="shared" si="66"/>
        <v>-6.0664986616805125E-2</v>
      </c>
      <c r="T504" s="7">
        <f t="shared" si="67"/>
        <v>1</v>
      </c>
      <c r="U504" s="33">
        <f t="shared" si="68"/>
        <v>1</v>
      </c>
      <c r="V504" s="33">
        <f t="shared" si="69"/>
        <v>0</v>
      </c>
      <c r="W504" s="33">
        <f t="shared" si="70"/>
        <v>0</v>
      </c>
      <c r="X504" s="33">
        <f t="shared" si="71"/>
        <v>0</v>
      </c>
    </row>
    <row r="505" spans="1:24" x14ac:dyDescent="0.35">
      <c r="A505">
        <v>18255</v>
      </c>
      <c r="B505">
        <v>2.95</v>
      </c>
      <c r="C505">
        <v>6</v>
      </c>
      <c r="D505">
        <v>1</v>
      </c>
      <c r="E505">
        <v>11</v>
      </c>
      <c r="F505">
        <v>0.23013698599999999</v>
      </c>
      <c r="G505">
        <v>0</v>
      </c>
      <c r="K505" s="7">
        <f t="shared" si="63"/>
        <v>-0.42710393293088389</v>
      </c>
      <c r="L505" s="7">
        <f t="shared" si="64"/>
        <v>0.65239574330247374</v>
      </c>
      <c r="M505" s="7">
        <f t="shared" si="65"/>
        <v>0.39481809726681899</v>
      </c>
      <c r="N505" s="7">
        <f t="shared" si="66"/>
        <v>-0.50222620046748212</v>
      </c>
      <c r="T505" s="7">
        <f t="shared" si="67"/>
        <v>0</v>
      </c>
      <c r="U505" s="33">
        <f t="shared" si="68"/>
        <v>0</v>
      </c>
      <c r="V505" s="33">
        <f t="shared" si="69"/>
        <v>1</v>
      </c>
      <c r="W505" s="33">
        <f t="shared" si="70"/>
        <v>0</v>
      </c>
      <c r="X505" s="33">
        <f t="shared" si="71"/>
        <v>0</v>
      </c>
    </row>
    <row r="506" spans="1:24" x14ac:dyDescent="0.35">
      <c r="A506">
        <v>13911</v>
      </c>
      <c r="B506">
        <v>2.95</v>
      </c>
      <c r="C506">
        <v>6</v>
      </c>
      <c r="D506">
        <v>1</v>
      </c>
      <c r="E506">
        <v>13</v>
      </c>
      <c r="F506">
        <v>0.39452054800000003</v>
      </c>
      <c r="G506">
        <v>0</v>
      </c>
      <c r="K506" s="7">
        <f t="shared" si="63"/>
        <v>-0.5741136862860472</v>
      </c>
      <c r="L506" s="7">
        <f t="shared" si="64"/>
        <v>0.56320382293136595</v>
      </c>
      <c r="M506" s="7">
        <f t="shared" si="65"/>
        <v>0.36028815607374193</v>
      </c>
      <c r="N506" s="7">
        <f t="shared" si="66"/>
        <v>-0.44673744788384495</v>
      </c>
      <c r="T506" s="7">
        <f t="shared" si="67"/>
        <v>0</v>
      </c>
      <c r="U506" s="33">
        <f t="shared" si="68"/>
        <v>0</v>
      </c>
      <c r="V506" s="33">
        <f t="shared" si="69"/>
        <v>1</v>
      </c>
      <c r="W506" s="33">
        <f t="shared" si="70"/>
        <v>0</v>
      </c>
      <c r="X506" s="33">
        <f t="shared" si="71"/>
        <v>0</v>
      </c>
    </row>
    <row r="507" spans="1:24" x14ac:dyDescent="0.35">
      <c r="A507">
        <v>14108</v>
      </c>
      <c r="B507">
        <v>2.95</v>
      </c>
      <c r="C507">
        <v>12</v>
      </c>
      <c r="D507">
        <v>1</v>
      </c>
      <c r="E507">
        <v>1</v>
      </c>
      <c r="F507">
        <v>2.008219178</v>
      </c>
      <c r="G507">
        <v>0</v>
      </c>
      <c r="K507" s="7">
        <f t="shared" si="63"/>
        <v>-0.72232127741247343</v>
      </c>
      <c r="L507" s="7">
        <f t="shared" si="64"/>
        <v>0.48562367931923528</v>
      </c>
      <c r="M507" s="7">
        <f t="shared" si="65"/>
        <v>0.3268820267739439</v>
      </c>
      <c r="N507" s="7">
        <f t="shared" si="66"/>
        <v>-0.39583467015875679</v>
      </c>
      <c r="T507" s="7">
        <f t="shared" si="67"/>
        <v>0</v>
      </c>
      <c r="U507" s="33">
        <f t="shared" si="68"/>
        <v>0</v>
      </c>
      <c r="V507" s="33">
        <f t="shared" si="69"/>
        <v>1</v>
      </c>
      <c r="W507" s="33">
        <f t="shared" si="70"/>
        <v>0</v>
      </c>
      <c r="X507" s="33">
        <f t="shared" si="71"/>
        <v>0</v>
      </c>
    </row>
    <row r="508" spans="1:24" x14ac:dyDescent="0.35">
      <c r="A508">
        <v>15230</v>
      </c>
      <c r="B508">
        <v>2.95</v>
      </c>
      <c r="C508">
        <v>6</v>
      </c>
      <c r="D508">
        <v>1</v>
      </c>
      <c r="E508">
        <v>13</v>
      </c>
      <c r="F508">
        <v>0.64383561600000005</v>
      </c>
      <c r="G508">
        <v>0</v>
      </c>
      <c r="K508" s="7">
        <f t="shared" si="63"/>
        <v>-0.67393811522008162</v>
      </c>
      <c r="L508" s="7">
        <f t="shared" si="64"/>
        <v>0.50969737322503417</v>
      </c>
      <c r="M508" s="7">
        <f t="shared" si="65"/>
        <v>0.33761559254502271</v>
      </c>
      <c r="N508" s="7">
        <f t="shared" si="66"/>
        <v>-0.41190921565828775</v>
      </c>
      <c r="T508" s="7">
        <f t="shared" si="67"/>
        <v>0</v>
      </c>
      <c r="U508" s="33">
        <f t="shared" si="68"/>
        <v>0</v>
      </c>
      <c r="V508" s="33">
        <f t="shared" si="69"/>
        <v>1</v>
      </c>
      <c r="W508" s="33">
        <f t="shared" si="70"/>
        <v>0</v>
      </c>
      <c r="X508" s="33">
        <f t="shared" si="71"/>
        <v>0</v>
      </c>
    </row>
    <row r="509" spans="1:24" x14ac:dyDescent="0.35">
      <c r="A509">
        <v>17787</v>
      </c>
      <c r="B509">
        <v>8.85</v>
      </c>
      <c r="C509">
        <v>12</v>
      </c>
      <c r="D509">
        <v>3</v>
      </c>
      <c r="E509">
        <v>20</v>
      </c>
      <c r="F509">
        <v>0.87123287699999996</v>
      </c>
      <c r="G509">
        <v>1</v>
      </c>
      <c r="K509" s="7">
        <f t="shared" si="63"/>
        <v>-7.0757330650324801E-2</v>
      </c>
      <c r="L509" s="7">
        <f t="shared" si="64"/>
        <v>0.93168795680757699</v>
      </c>
      <c r="M509" s="7">
        <f t="shared" si="65"/>
        <v>0.48231804392845118</v>
      </c>
      <c r="N509" s="7">
        <f t="shared" si="66"/>
        <v>-0.72915154035645902</v>
      </c>
      <c r="T509" s="7">
        <f t="shared" si="67"/>
        <v>0</v>
      </c>
      <c r="U509" s="33">
        <f t="shared" si="68"/>
        <v>0</v>
      </c>
      <c r="V509" s="33">
        <f t="shared" si="69"/>
        <v>0</v>
      </c>
      <c r="W509" s="33">
        <f t="shared" si="70"/>
        <v>0</v>
      </c>
      <c r="X509" s="33">
        <f t="shared" si="71"/>
        <v>1</v>
      </c>
    </row>
    <row r="510" spans="1:24" x14ac:dyDescent="0.35">
      <c r="A510">
        <v>17873</v>
      </c>
      <c r="B510">
        <v>5.9</v>
      </c>
      <c r="C510">
        <v>10</v>
      </c>
      <c r="D510">
        <v>2</v>
      </c>
      <c r="E510">
        <v>16</v>
      </c>
      <c r="F510">
        <v>1.967123288</v>
      </c>
      <c r="G510">
        <v>0</v>
      </c>
      <c r="K510" s="7">
        <f t="shared" si="63"/>
        <v>-0.8345695415647798</v>
      </c>
      <c r="L510" s="7">
        <f t="shared" si="64"/>
        <v>0.43406128656638876</v>
      </c>
      <c r="M510" s="7">
        <f t="shared" si="65"/>
        <v>0.30267973247201541</v>
      </c>
      <c r="N510" s="7">
        <f t="shared" si="66"/>
        <v>-0.36051047945552317</v>
      </c>
      <c r="T510" s="7">
        <f t="shared" si="67"/>
        <v>0</v>
      </c>
      <c r="U510" s="33">
        <f t="shared" si="68"/>
        <v>0</v>
      </c>
      <c r="V510" s="33">
        <f t="shared" si="69"/>
        <v>1</v>
      </c>
      <c r="W510" s="33">
        <f t="shared" si="70"/>
        <v>0</v>
      </c>
      <c r="X510" s="33">
        <f t="shared" si="71"/>
        <v>0</v>
      </c>
    </row>
    <row r="511" spans="1:24" x14ac:dyDescent="0.35">
      <c r="A511">
        <v>13619</v>
      </c>
      <c r="B511">
        <v>5.9</v>
      </c>
      <c r="C511">
        <v>5</v>
      </c>
      <c r="D511">
        <v>2</v>
      </c>
      <c r="E511">
        <v>13</v>
      </c>
      <c r="F511">
        <v>1.4767123289999999</v>
      </c>
      <c r="G511">
        <v>0</v>
      </c>
      <c r="K511" s="7">
        <f t="shared" si="63"/>
        <v>-0.52539115862136232</v>
      </c>
      <c r="L511" s="7">
        <f t="shared" si="64"/>
        <v>0.59132401763561382</v>
      </c>
      <c r="M511" s="7">
        <f t="shared" si="65"/>
        <v>0.37159246707920734</v>
      </c>
      <c r="N511" s="7">
        <f t="shared" si="66"/>
        <v>-0.46456638521104221</v>
      </c>
      <c r="T511" s="7">
        <f t="shared" si="67"/>
        <v>0</v>
      </c>
      <c r="U511" s="33">
        <f t="shared" si="68"/>
        <v>0</v>
      </c>
      <c r="V511" s="33">
        <f t="shared" si="69"/>
        <v>1</v>
      </c>
      <c r="W511" s="33">
        <f t="shared" si="70"/>
        <v>0</v>
      </c>
      <c r="X511" s="33">
        <f t="shared" si="71"/>
        <v>0</v>
      </c>
    </row>
    <row r="512" spans="1:24" x14ac:dyDescent="0.35">
      <c r="A512">
        <v>14209</v>
      </c>
      <c r="B512">
        <v>24.95</v>
      </c>
      <c r="C512">
        <v>188</v>
      </c>
      <c r="D512">
        <v>9</v>
      </c>
      <c r="E512">
        <v>22</v>
      </c>
      <c r="F512">
        <v>0.36986301399999999</v>
      </c>
      <c r="G512">
        <v>1</v>
      </c>
      <c r="K512" s="7">
        <f t="shared" si="63"/>
        <v>3.0405052872657023</v>
      </c>
      <c r="L512" s="7">
        <f t="shared" si="64"/>
        <v>20.915809057448801</v>
      </c>
      <c r="M512" s="7">
        <f t="shared" si="65"/>
        <v>0.95437083808411272</v>
      </c>
      <c r="N512" s="7">
        <f t="shared" si="66"/>
        <v>-4.6702963899835713E-2</v>
      </c>
      <c r="T512" s="7">
        <f t="shared" si="67"/>
        <v>1</v>
      </c>
      <c r="U512" s="33">
        <f t="shared" si="68"/>
        <v>1</v>
      </c>
      <c r="V512" s="33">
        <f t="shared" si="69"/>
        <v>0</v>
      </c>
      <c r="W512" s="33">
        <f t="shared" si="70"/>
        <v>0</v>
      </c>
      <c r="X512" s="33">
        <f t="shared" si="71"/>
        <v>0</v>
      </c>
    </row>
    <row r="513" spans="1:24" x14ac:dyDescent="0.35">
      <c r="A513">
        <v>14818</v>
      </c>
      <c r="B513">
        <v>2.95</v>
      </c>
      <c r="C513">
        <v>2</v>
      </c>
      <c r="D513">
        <v>1</v>
      </c>
      <c r="E513">
        <v>5</v>
      </c>
      <c r="F513">
        <v>1.416438356</v>
      </c>
      <c r="G513">
        <v>0</v>
      </c>
      <c r="K513" s="7">
        <f t="shared" si="63"/>
        <v>-0.66569174133806808</v>
      </c>
      <c r="L513" s="7">
        <f t="shared" si="64"/>
        <v>0.51391790646158175</v>
      </c>
      <c r="M513" s="7">
        <f t="shared" si="65"/>
        <v>0.3394622021895104</v>
      </c>
      <c r="N513" s="7">
        <f t="shared" si="66"/>
        <v>-0.41470093060034596</v>
      </c>
      <c r="T513" s="7">
        <f t="shared" si="67"/>
        <v>0</v>
      </c>
      <c r="U513" s="33">
        <f t="shared" si="68"/>
        <v>0</v>
      </c>
      <c r="V513" s="33">
        <f t="shared" si="69"/>
        <v>1</v>
      </c>
      <c r="W513" s="33">
        <f t="shared" si="70"/>
        <v>0</v>
      </c>
      <c r="X513" s="33">
        <f t="shared" si="71"/>
        <v>0</v>
      </c>
    </row>
    <row r="514" spans="1:24" x14ac:dyDescent="0.35">
      <c r="A514">
        <v>14942</v>
      </c>
      <c r="B514">
        <v>10.199999999999999</v>
      </c>
      <c r="C514">
        <v>160</v>
      </c>
      <c r="D514">
        <v>4</v>
      </c>
      <c r="E514">
        <v>26</v>
      </c>
      <c r="F514">
        <v>1.6082191779999999</v>
      </c>
      <c r="G514">
        <v>1</v>
      </c>
      <c r="K514" s="7">
        <f t="shared" si="63"/>
        <v>-8.7021116747517002E-2</v>
      </c>
      <c r="L514" s="7">
        <f t="shared" si="64"/>
        <v>0.91665773859874866</v>
      </c>
      <c r="M514" s="7">
        <f t="shared" si="65"/>
        <v>0.47825843922917033</v>
      </c>
      <c r="N514" s="7">
        <f t="shared" si="66"/>
        <v>-0.7376040247554253</v>
      </c>
      <c r="T514" s="7">
        <f t="shared" si="67"/>
        <v>0</v>
      </c>
      <c r="U514" s="33">
        <f t="shared" si="68"/>
        <v>0</v>
      </c>
      <c r="V514" s="33">
        <f t="shared" si="69"/>
        <v>0</v>
      </c>
      <c r="W514" s="33">
        <f t="shared" si="70"/>
        <v>0</v>
      </c>
      <c r="X514" s="33">
        <f t="shared" si="71"/>
        <v>1</v>
      </c>
    </row>
    <row r="515" spans="1:24" x14ac:dyDescent="0.35">
      <c r="A515">
        <v>14980</v>
      </c>
      <c r="B515">
        <v>2.95</v>
      </c>
      <c r="C515">
        <v>8</v>
      </c>
      <c r="D515">
        <v>1</v>
      </c>
      <c r="E515">
        <v>2</v>
      </c>
      <c r="F515">
        <v>2.0054794519999999</v>
      </c>
      <c r="G515">
        <v>0</v>
      </c>
      <c r="K515" s="7">
        <f t="shared" ref="K515:K578" si="72">$J$18+$J$19*B515+$J$20*C515+$J$21*D515+$J$22*E515+$J$23*F515</f>
        <v>-0.76899341585841818</v>
      </c>
      <c r="L515" s="7">
        <f t="shared" ref="L515:L578" si="73">EXP(K515)</f>
        <v>0.46347936456697203</v>
      </c>
      <c r="M515" s="7">
        <f t="shared" ref="M515:M578" si="74">L515/(1+L515)</f>
        <v>0.31669689084007729</v>
      </c>
      <c r="N515" s="7">
        <f t="shared" ref="N515:N578" si="75">G515*LN(M515)+(1-G515)*LN(1-M515)</f>
        <v>-0.38081672699366437</v>
      </c>
      <c r="T515" s="7">
        <f t="shared" ref="T515:T578" si="76">ROUND(M515,0)</f>
        <v>0</v>
      </c>
      <c r="U515" s="33">
        <f t="shared" ref="U515:U578" si="77">IF(AND(G515=1,T515=1),1,0)</f>
        <v>0</v>
      </c>
      <c r="V515" s="33">
        <f t="shared" ref="V515:V578" si="78">IF(AND(G515=0,T515=0),1,0)</f>
        <v>1</v>
      </c>
      <c r="W515" s="33">
        <f t="shared" ref="W515:W578" si="79">IF(AND(G515=0,T515=1),1,0)</f>
        <v>0</v>
      </c>
      <c r="X515" s="33">
        <f t="shared" ref="X515:X578" si="80">IF(AND(G515=1,T515=0),1,0)</f>
        <v>0</v>
      </c>
    </row>
    <row r="516" spans="1:24" x14ac:dyDescent="0.35">
      <c r="A516">
        <v>15394</v>
      </c>
      <c r="B516">
        <v>2.95</v>
      </c>
      <c r="C516">
        <v>12</v>
      </c>
      <c r="D516">
        <v>1</v>
      </c>
      <c r="E516">
        <v>22</v>
      </c>
      <c r="F516">
        <v>0.2</v>
      </c>
      <c r="G516">
        <v>0</v>
      </c>
      <c r="K516" s="7">
        <f t="shared" si="72"/>
        <v>-0.85083013035721577</v>
      </c>
      <c r="L516" s="7">
        <f t="shared" si="73"/>
        <v>0.42706026906716799</v>
      </c>
      <c r="M516" s="7">
        <f t="shared" si="74"/>
        <v>0.29925874773763134</v>
      </c>
      <c r="N516" s="7">
        <f t="shared" si="75"/>
        <v>-0.35561657240813854</v>
      </c>
      <c r="T516" s="7">
        <f t="shared" si="76"/>
        <v>0</v>
      </c>
      <c r="U516" s="33">
        <f t="shared" si="77"/>
        <v>0</v>
      </c>
      <c r="V516" s="33">
        <f t="shared" si="78"/>
        <v>1</v>
      </c>
      <c r="W516" s="33">
        <f t="shared" si="79"/>
        <v>0</v>
      </c>
      <c r="X516" s="33">
        <f t="shared" si="80"/>
        <v>0</v>
      </c>
    </row>
    <row r="517" spans="1:24" x14ac:dyDescent="0.35">
      <c r="A517">
        <v>15468</v>
      </c>
      <c r="B517">
        <v>2.95</v>
      </c>
      <c r="C517">
        <v>6</v>
      </c>
      <c r="D517">
        <v>1</v>
      </c>
      <c r="E517">
        <v>12</v>
      </c>
      <c r="F517">
        <v>1.0602739729999999</v>
      </c>
      <c r="G517">
        <v>0</v>
      </c>
      <c r="K517" s="7">
        <f t="shared" si="72"/>
        <v>-0.80008209721135848</v>
      </c>
      <c r="L517" s="7">
        <f t="shared" si="73"/>
        <v>0.44929207697647139</v>
      </c>
      <c r="M517" s="7">
        <f t="shared" si="74"/>
        <v>0.3100079577567203</v>
      </c>
      <c r="N517" s="7">
        <f t="shared" si="75"/>
        <v>-0.37107521443809138</v>
      </c>
      <c r="T517" s="7">
        <f t="shared" si="76"/>
        <v>0</v>
      </c>
      <c r="U517" s="33">
        <f t="shared" si="77"/>
        <v>0</v>
      </c>
      <c r="V517" s="33">
        <f t="shared" si="78"/>
        <v>1</v>
      </c>
      <c r="W517" s="33">
        <f t="shared" si="79"/>
        <v>0</v>
      </c>
      <c r="X517" s="33">
        <f t="shared" si="80"/>
        <v>0</v>
      </c>
    </row>
    <row r="518" spans="1:24" x14ac:dyDescent="0.35">
      <c r="A518">
        <v>17465</v>
      </c>
      <c r="B518">
        <v>8.85</v>
      </c>
      <c r="C518">
        <v>18</v>
      </c>
      <c r="D518">
        <v>3</v>
      </c>
      <c r="E518">
        <v>29</v>
      </c>
      <c r="F518">
        <v>1.846575342</v>
      </c>
      <c r="G518">
        <v>1</v>
      </c>
      <c r="K518" s="7">
        <f t="shared" si="72"/>
        <v>-0.81588071113567762</v>
      </c>
      <c r="L518" s="7">
        <f t="shared" si="73"/>
        <v>0.44224966159333273</v>
      </c>
      <c r="M518" s="7">
        <f t="shared" si="74"/>
        <v>0.30663876953505759</v>
      </c>
      <c r="N518" s="7">
        <f t="shared" si="75"/>
        <v>-1.1820848706525036</v>
      </c>
      <c r="T518" s="7">
        <f t="shared" si="76"/>
        <v>0</v>
      </c>
      <c r="U518" s="33">
        <f t="shared" si="77"/>
        <v>0</v>
      </c>
      <c r="V518" s="33">
        <f t="shared" si="78"/>
        <v>0</v>
      </c>
      <c r="W518" s="33">
        <f t="shared" si="79"/>
        <v>0</v>
      </c>
      <c r="X518" s="33">
        <f t="shared" si="80"/>
        <v>1</v>
      </c>
    </row>
    <row r="519" spans="1:24" x14ac:dyDescent="0.35">
      <c r="A519">
        <v>17669</v>
      </c>
      <c r="B519">
        <v>8.85</v>
      </c>
      <c r="C519">
        <v>18</v>
      </c>
      <c r="D519">
        <v>3</v>
      </c>
      <c r="E519">
        <v>28</v>
      </c>
      <c r="F519">
        <v>1.4356164380000001</v>
      </c>
      <c r="G519">
        <v>1</v>
      </c>
      <c r="K519" s="7">
        <f t="shared" si="72"/>
        <v>-0.61073922472955577</v>
      </c>
      <c r="L519" s="7">
        <f t="shared" si="73"/>
        <v>0.54294935909659059</v>
      </c>
      <c r="M519" s="7">
        <f t="shared" si="74"/>
        <v>0.35189058921187916</v>
      </c>
      <c r="N519" s="7">
        <f t="shared" si="75"/>
        <v>-1.0444349778031012</v>
      </c>
      <c r="T519" s="7">
        <f t="shared" si="76"/>
        <v>0</v>
      </c>
      <c r="U519" s="33">
        <f t="shared" si="77"/>
        <v>0</v>
      </c>
      <c r="V519" s="33">
        <f t="shared" si="78"/>
        <v>0</v>
      </c>
      <c r="W519" s="33">
        <f t="shared" si="79"/>
        <v>0</v>
      </c>
      <c r="X519" s="33">
        <f t="shared" si="80"/>
        <v>1</v>
      </c>
    </row>
    <row r="520" spans="1:24" x14ac:dyDescent="0.35">
      <c r="A520">
        <v>18183</v>
      </c>
      <c r="B520">
        <v>2.95</v>
      </c>
      <c r="C520">
        <v>6</v>
      </c>
      <c r="D520">
        <v>1</v>
      </c>
      <c r="E520">
        <v>26</v>
      </c>
      <c r="F520">
        <v>0.60821917800000003</v>
      </c>
      <c r="G520">
        <v>0</v>
      </c>
      <c r="K520" s="7">
        <f t="shared" si="72"/>
        <v>-1.1874218965191408</v>
      </c>
      <c r="L520" s="7">
        <f t="shared" si="73"/>
        <v>0.3050065898571428</v>
      </c>
      <c r="M520" s="7">
        <f t="shared" si="74"/>
        <v>0.23372034457736449</v>
      </c>
      <c r="N520" s="7">
        <f t="shared" si="75"/>
        <v>-0.26620809046086702</v>
      </c>
      <c r="T520" s="7">
        <f t="shared" si="76"/>
        <v>0</v>
      </c>
      <c r="U520" s="33">
        <f t="shared" si="77"/>
        <v>0</v>
      </c>
      <c r="V520" s="33">
        <f t="shared" si="78"/>
        <v>1</v>
      </c>
      <c r="W520" s="33">
        <f t="shared" si="79"/>
        <v>0</v>
      </c>
      <c r="X520" s="33">
        <f t="shared" si="80"/>
        <v>0</v>
      </c>
    </row>
    <row r="521" spans="1:24" x14ac:dyDescent="0.35">
      <c r="A521">
        <v>12630</v>
      </c>
      <c r="B521">
        <v>2.95</v>
      </c>
      <c r="C521">
        <v>12</v>
      </c>
      <c r="D521">
        <v>1</v>
      </c>
      <c r="E521">
        <v>30</v>
      </c>
      <c r="F521">
        <v>1.0958904E-2</v>
      </c>
      <c r="G521">
        <v>0</v>
      </c>
      <c r="K521" s="7">
        <f t="shared" si="72"/>
        <v>-1.0999048728159797</v>
      </c>
      <c r="L521" s="7">
        <f t="shared" si="73"/>
        <v>0.33290275029306665</v>
      </c>
      <c r="M521" s="7">
        <f t="shared" si="74"/>
        <v>0.24975771879821765</v>
      </c>
      <c r="N521" s="7">
        <f t="shared" si="75"/>
        <v>-0.28735908301610846</v>
      </c>
      <c r="T521" s="7">
        <f t="shared" si="76"/>
        <v>0</v>
      </c>
      <c r="U521" s="33">
        <f t="shared" si="77"/>
        <v>0</v>
      </c>
      <c r="V521" s="33">
        <f t="shared" si="78"/>
        <v>1</v>
      </c>
      <c r="W521" s="33">
        <f t="shared" si="79"/>
        <v>0</v>
      </c>
      <c r="X521" s="33">
        <f t="shared" si="80"/>
        <v>0</v>
      </c>
    </row>
    <row r="522" spans="1:24" x14ac:dyDescent="0.35">
      <c r="A522">
        <v>13305</v>
      </c>
      <c r="B522">
        <v>2.95</v>
      </c>
      <c r="C522">
        <v>6</v>
      </c>
      <c r="D522">
        <v>1</v>
      </c>
      <c r="E522">
        <v>18</v>
      </c>
      <c r="F522">
        <v>1.043835616</v>
      </c>
      <c r="G522">
        <v>0</v>
      </c>
      <c r="K522" s="7">
        <f t="shared" si="72"/>
        <v>-1.0370746112566833</v>
      </c>
      <c r="L522" s="7">
        <f t="shared" si="73"/>
        <v>0.35449018819732214</v>
      </c>
      <c r="M522" s="7">
        <f t="shared" si="74"/>
        <v>0.26171484392154193</v>
      </c>
      <c r="N522" s="7">
        <f t="shared" si="75"/>
        <v>-0.30342513866097837</v>
      </c>
      <c r="T522" s="7">
        <f t="shared" si="76"/>
        <v>0</v>
      </c>
      <c r="U522" s="33">
        <f t="shared" si="77"/>
        <v>0</v>
      </c>
      <c r="V522" s="33">
        <f t="shared" si="78"/>
        <v>1</v>
      </c>
      <c r="W522" s="33">
        <f t="shared" si="79"/>
        <v>0</v>
      </c>
      <c r="X522" s="33">
        <f t="shared" si="80"/>
        <v>0</v>
      </c>
    </row>
    <row r="523" spans="1:24" x14ac:dyDescent="0.35">
      <c r="A523">
        <v>13711</v>
      </c>
      <c r="B523">
        <v>11.8</v>
      </c>
      <c r="C523">
        <v>24</v>
      </c>
      <c r="D523">
        <v>4</v>
      </c>
      <c r="E523">
        <v>29</v>
      </c>
      <c r="F523">
        <v>1.098630137</v>
      </c>
      <c r="G523">
        <v>1</v>
      </c>
      <c r="K523" s="7">
        <f t="shared" si="72"/>
        <v>-2.1827629894536682E-2</v>
      </c>
      <c r="L523" s="7">
        <f t="shared" si="73"/>
        <v>0.97840886895699886</v>
      </c>
      <c r="M523" s="7">
        <f t="shared" si="74"/>
        <v>0.49454330917592793</v>
      </c>
      <c r="N523" s="7">
        <f t="shared" si="75"/>
        <v>-0.70412055000330975</v>
      </c>
      <c r="T523" s="7">
        <f t="shared" si="76"/>
        <v>0</v>
      </c>
      <c r="U523" s="33">
        <f t="shared" si="77"/>
        <v>0</v>
      </c>
      <c r="V523" s="33">
        <f t="shared" si="78"/>
        <v>0</v>
      </c>
      <c r="W523" s="33">
        <f t="shared" si="79"/>
        <v>0</v>
      </c>
      <c r="X523" s="33">
        <f t="shared" si="80"/>
        <v>1</v>
      </c>
    </row>
    <row r="524" spans="1:24" x14ac:dyDescent="0.35">
      <c r="A524">
        <v>14399</v>
      </c>
      <c r="B524">
        <v>12.75</v>
      </c>
      <c r="C524">
        <v>160</v>
      </c>
      <c r="D524">
        <v>5</v>
      </c>
      <c r="E524">
        <v>26</v>
      </c>
      <c r="F524">
        <v>1.526027397</v>
      </c>
      <c r="G524">
        <v>1</v>
      </c>
      <c r="K524" s="7">
        <f t="shared" si="72"/>
        <v>0.37299799092269759</v>
      </c>
      <c r="L524" s="7">
        <f t="shared" si="73"/>
        <v>1.4520814224860175</v>
      </c>
      <c r="M524" s="7">
        <f t="shared" si="74"/>
        <v>0.59218319961571242</v>
      </c>
      <c r="N524" s="7">
        <f t="shared" si="75"/>
        <v>-0.52393923316030788</v>
      </c>
      <c r="T524" s="7">
        <f t="shared" si="76"/>
        <v>1</v>
      </c>
      <c r="U524" s="33">
        <f t="shared" si="77"/>
        <v>1</v>
      </c>
      <c r="V524" s="33">
        <f t="shared" si="78"/>
        <v>0</v>
      </c>
      <c r="W524" s="33">
        <f t="shared" si="79"/>
        <v>0</v>
      </c>
      <c r="X524" s="33">
        <f t="shared" si="80"/>
        <v>0</v>
      </c>
    </row>
    <row r="525" spans="1:24" x14ac:dyDescent="0.35">
      <c r="A525">
        <v>14431</v>
      </c>
      <c r="B525">
        <v>2.5499999999999998</v>
      </c>
      <c r="C525">
        <v>64</v>
      </c>
      <c r="D525">
        <v>1</v>
      </c>
      <c r="E525">
        <v>10</v>
      </c>
      <c r="F525">
        <v>1.2328767119999999</v>
      </c>
      <c r="G525">
        <v>0</v>
      </c>
      <c r="K525" s="7">
        <f t="shared" si="72"/>
        <v>-0.74069553108538178</v>
      </c>
      <c r="L525" s="7">
        <f t="shared" si="73"/>
        <v>0.47678218333991662</v>
      </c>
      <c r="M525" s="7">
        <f t="shared" si="74"/>
        <v>0.32285206899071439</v>
      </c>
      <c r="N525" s="7">
        <f t="shared" si="75"/>
        <v>-0.38986552032471333</v>
      </c>
      <c r="T525" s="7">
        <f t="shared" si="76"/>
        <v>0</v>
      </c>
      <c r="U525" s="33">
        <f t="shared" si="77"/>
        <v>0</v>
      </c>
      <c r="V525" s="33">
        <f t="shared" si="78"/>
        <v>1</v>
      </c>
      <c r="W525" s="33">
        <f t="shared" si="79"/>
        <v>0</v>
      </c>
      <c r="X525" s="33">
        <f t="shared" si="80"/>
        <v>0</v>
      </c>
    </row>
    <row r="526" spans="1:24" x14ac:dyDescent="0.35">
      <c r="A526">
        <v>14535</v>
      </c>
      <c r="B526">
        <v>11.8</v>
      </c>
      <c r="C526">
        <v>24</v>
      </c>
      <c r="D526">
        <v>4</v>
      </c>
      <c r="E526">
        <v>24</v>
      </c>
      <c r="F526">
        <v>1.7753424659999999</v>
      </c>
      <c r="G526">
        <v>1</v>
      </c>
      <c r="K526" s="7">
        <f t="shared" si="72"/>
        <v>-8.9801031189368219E-2</v>
      </c>
      <c r="L526" s="7">
        <f t="shared" si="73"/>
        <v>0.91411304716398323</v>
      </c>
      <c r="M526" s="7">
        <f t="shared" si="74"/>
        <v>0.47756481704064713</v>
      </c>
      <c r="N526" s="7">
        <f t="shared" si="75"/>
        <v>-0.73905538578002894</v>
      </c>
      <c r="T526" s="7">
        <f t="shared" si="76"/>
        <v>0</v>
      </c>
      <c r="U526" s="33">
        <f t="shared" si="77"/>
        <v>0</v>
      </c>
      <c r="V526" s="33">
        <f t="shared" si="78"/>
        <v>0</v>
      </c>
      <c r="W526" s="33">
        <f t="shared" si="79"/>
        <v>0</v>
      </c>
      <c r="X526" s="33">
        <f t="shared" si="80"/>
        <v>1</v>
      </c>
    </row>
    <row r="527" spans="1:24" x14ac:dyDescent="0.35">
      <c r="A527">
        <v>14724</v>
      </c>
      <c r="B527">
        <v>2.95</v>
      </c>
      <c r="C527">
        <v>4</v>
      </c>
      <c r="D527">
        <v>1</v>
      </c>
      <c r="E527">
        <v>28</v>
      </c>
      <c r="F527">
        <v>1.602739726</v>
      </c>
      <c r="G527">
        <v>0</v>
      </c>
      <c r="K527" s="7">
        <f t="shared" si="72"/>
        <v>-1.6704007826281986</v>
      </c>
      <c r="L527" s="7">
        <f t="shared" si="73"/>
        <v>0.18817163460176373</v>
      </c>
      <c r="M527" s="7">
        <f t="shared" si="74"/>
        <v>0.15837075143174303</v>
      </c>
      <c r="N527" s="7">
        <f t="shared" si="75"/>
        <v>-0.17241568407566019</v>
      </c>
      <c r="T527" s="7">
        <f t="shared" si="76"/>
        <v>0</v>
      </c>
      <c r="U527" s="33">
        <f t="shared" si="77"/>
        <v>0</v>
      </c>
      <c r="V527" s="33">
        <f t="shared" si="78"/>
        <v>1</v>
      </c>
      <c r="W527" s="33">
        <f t="shared" si="79"/>
        <v>0</v>
      </c>
      <c r="X527" s="33">
        <f t="shared" si="80"/>
        <v>0</v>
      </c>
    </row>
    <row r="528" spans="1:24" x14ac:dyDescent="0.35">
      <c r="A528">
        <v>15786</v>
      </c>
      <c r="B528">
        <v>8.85</v>
      </c>
      <c r="C528">
        <v>30</v>
      </c>
      <c r="D528">
        <v>3</v>
      </c>
      <c r="E528">
        <v>21</v>
      </c>
      <c r="F528">
        <v>1.454794521</v>
      </c>
      <c r="G528">
        <v>1</v>
      </c>
      <c r="K528" s="7">
        <f t="shared" si="72"/>
        <v>-0.31272780016163604</v>
      </c>
      <c r="L528" s="7">
        <f t="shared" si="73"/>
        <v>0.73144898576950423</v>
      </c>
      <c r="M528" s="7">
        <f t="shared" si="74"/>
        <v>0.42244905381629128</v>
      </c>
      <c r="N528" s="7">
        <f t="shared" si="75"/>
        <v>-0.86168642213891899</v>
      </c>
      <c r="T528" s="7">
        <f t="shared" si="76"/>
        <v>0</v>
      </c>
      <c r="U528" s="33">
        <f t="shared" si="77"/>
        <v>0</v>
      </c>
      <c r="V528" s="33">
        <f t="shared" si="78"/>
        <v>0</v>
      </c>
      <c r="W528" s="33">
        <f t="shared" si="79"/>
        <v>0</v>
      </c>
      <c r="X528" s="33">
        <f t="shared" si="80"/>
        <v>1</v>
      </c>
    </row>
    <row r="529" spans="1:24" x14ac:dyDescent="0.35">
      <c r="A529">
        <v>17126</v>
      </c>
      <c r="B529">
        <v>20.65</v>
      </c>
      <c r="C529">
        <v>17</v>
      </c>
      <c r="D529">
        <v>7</v>
      </c>
      <c r="E529">
        <v>31</v>
      </c>
      <c r="F529">
        <v>1.2602739730000001</v>
      </c>
      <c r="G529">
        <v>1</v>
      </c>
      <c r="K529" s="7">
        <f t="shared" si="72"/>
        <v>1.2711653078644236</v>
      </c>
      <c r="L529" s="7">
        <f t="shared" si="73"/>
        <v>3.5650044705062589</v>
      </c>
      <c r="M529" s="7">
        <f t="shared" si="74"/>
        <v>0.78094216414007145</v>
      </c>
      <c r="N529" s="7">
        <f t="shared" si="75"/>
        <v>-0.24725418548241401</v>
      </c>
      <c r="T529" s="7">
        <f t="shared" si="76"/>
        <v>1</v>
      </c>
      <c r="U529" s="33">
        <f t="shared" si="77"/>
        <v>1</v>
      </c>
      <c r="V529" s="33">
        <f t="shared" si="78"/>
        <v>0</v>
      </c>
      <c r="W529" s="33">
        <f t="shared" si="79"/>
        <v>0</v>
      </c>
      <c r="X529" s="33">
        <f t="shared" si="80"/>
        <v>0</v>
      </c>
    </row>
    <row r="530" spans="1:24" x14ac:dyDescent="0.35">
      <c r="A530">
        <v>17777</v>
      </c>
      <c r="B530">
        <v>5.9</v>
      </c>
      <c r="C530">
        <v>4</v>
      </c>
      <c r="D530">
        <v>2</v>
      </c>
      <c r="E530">
        <v>31</v>
      </c>
      <c r="F530">
        <v>9.3150684999999997E-2</v>
      </c>
      <c r="G530">
        <v>0</v>
      </c>
      <c r="K530" s="7">
        <f t="shared" si="72"/>
        <v>-0.70393680658905633</v>
      </c>
      <c r="L530" s="7">
        <f t="shared" si="73"/>
        <v>0.49463418660086056</v>
      </c>
      <c r="M530" s="7">
        <f t="shared" si="74"/>
        <v>0.33093996580244939</v>
      </c>
      <c r="N530" s="7">
        <f t="shared" si="75"/>
        <v>-0.40188148566398213</v>
      </c>
      <c r="T530" s="7">
        <f t="shared" si="76"/>
        <v>0</v>
      </c>
      <c r="U530" s="33">
        <f t="shared" si="77"/>
        <v>0</v>
      </c>
      <c r="V530" s="33">
        <f t="shared" si="78"/>
        <v>1</v>
      </c>
      <c r="W530" s="33">
        <f t="shared" si="79"/>
        <v>0</v>
      </c>
      <c r="X530" s="33">
        <f t="shared" si="80"/>
        <v>0</v>
      </c>
    </row>
    <row r="531" spans="1:24" x14ac:dyDescent="0.35">
      <c r="A531">
        <v>12836</v>
      </c>
      <c r="B531">
        <v>20.25</v>
      </c>
      <c r="C531">
        <v>83</v>
      </c>
      <c r="D531">
        <v>7</v>
      </c>
      <c r="E531">
        <v>26</v>
      </c>
      <c r="F531">
        <v>1.273972603</v>
      </c>
      <c r="G531">
        <v>1</v>
      </c>
      <c r="K531" s="7">
        <f t="shared" si="72"/>
        <v>1.5303101796917113</v>
      </c>
      <c r="L531" s="7">
        <f t="shared" si="73"/>
        <v>4.6196095091464855</v>
      </c>
      <c r="M531" s="7">
        <f t="shared" si="74"/>
        <v>0.82205169267145728</v>
      </c>
      <c r="N531" s="7">
        <f t="shared" si="75"/>
        <v>-0.19595199944160091</v>
      </c>
      <c r="T531" s="7">
        <f t="shared" si="76"/>
        <v>1</v>
      </c>
      <c r="U531" s="33">
        <f t="shared" si="77"/>
        <v>1</v>
      </c>
      <c r="V531" s="33">
        <f t="shared" si="78"/>
        <v>0</v>
      </c>
      <c r="W531" s="33">
        <f t="shared" si="79"/>
        <v>0</v>
      </c>
      <c r="X531" s="33">
        <f t="shared" si="80"/>
        <v>0</v>
      </c>
    </row>
    <row r="532" spans="1:24" x14ac:dyDescent="0.35">
      <c r="A532">
        <v>13250</v>
      </c>
      <c r="B532">
        <v>2.95</v>
      </c>
      <c r="C532">
        <v>3</v>
      </c>
      <c r="D532">
        <v>1</v>
      </c>
      <c r="E532">
        <v>25</v>
      </c>
      <c r="F532">
        <v>1.3616438360000001</v>
      </c>
      <c r="G532">
        <v>0</v>
      </c>
      <c r="K532" s="7">
        <f t="shared" si="72"/>
        <v>-1.4538734429808855</v>
      </c>
      <c r="L532" s="7">
        <f t="shared" si="73"/>
        <v>0.23366345088278664</v>
      </c>
      <c r="M532" s="7">
        <f t="shared" si="74"/>
        <v>0.1894061550705595</v>
      </c>
      <c r="N532" s="7">
        <f t="shared" si="75"/>
        <v>-0.20998815804468685</v>
      </c>
      <c r="T532" s="7">
        <f t="shared" si="76"/>
        <v>0</v>
      </c>
      <c r="U532" s="33">
        <f t="shared" si="77"/>
        <v>0</v>
      </c>
      <c r="V532" s="33">
        <f t="shared" si="78"/>
        <v>1</v>
      </c>
      <c r="W532" s="33">
        <f t="shared" si="79"/>
        <v>0</v>
      </c>
      <c r="X532" s="33">
        <f t="shared" si="80"/>
        <v>0</v>
      </c>
    </row>
    <row r="533" spans="1:24" x14ac:dyDescent="0.35">
      <c r="A533">
        <v>13869</v>
      </c>
      <c r="B533">
        <v>29.5</v>
      </c>
      <c r="C533">
        <v>57</v>
      </c>
      <c r="D533">
        <v>10</v>
      </c>
      <c r="E533">
        <v>23</v>
      </c>
      <c r="F533">
        <v>1.030136986</v>
      </c>
      <c r="G533">
        <v>1</v>
      </c>
      <c r="K533" s="7">
        <f t="shared" si="72"/>
        <v>3.2112697335242566</v>
      </c>
      <c r="L533" s="7">
        <f t="shared" si="73"/>
        <v>24.810569044233493</v>
      </c>
      <c r="M533" s="7">
        <f t="shared" si="74"/>
        <v>0.96125618159420567</v>
      </c>
      <c r="N533" s="7">
        <f t="shared" si="75"/>
        <v>-3.9514327395750684E-2</v>
      </c>
      <c r="T533" s="7">
        <f t="shared" si="76"/>
        <v>1</v>
      </c>
      <c r="U533" s="33">
        <f t="shared" si="77"/>
        <v>1</v>
      </c>
      <c r="V533" s="33">
        <f t="shared" si="78"/>
        <v>0</v>
      </c>
      <c r="W533" s="33">
        <f t="shared" si="79"/>
        <v>0</v>
      </c>
      <c r="X533" s="33">
        <f t="shared" si="80"/>
        <v>0</v>
      </c>
    </row>
    <row r="534" spans="1:24" x14ac:dyDescent="0.35">
      <c r="A534">
        <v>14499</v>
      </c>
      <c r="B534">
        <v>20.65</v>
      </c>
      <c r="C534">
        <v>36</v>
      </c>
      <c r="D534">
        <v>7</v>
      </c>
      <c r="E534">
        <v>30</v>
      </c>
      <c r="F534">
        <v>1.010958904</v>
      </c>
      <c r="G534">
        <v>1</v>
      </c>
      <c r="K534" s="7">
        <f t="shared" si="72"/>
        <v>1.4456590450262445</v>
      </c>
      <c r="L534" s="7">
        <f t="shared" si="73"/>
        <v>4.2446486357833955</v>
      </c>
      <c r="M534" s="7">
        <f t="shared" si="74"/>
        <v>0.80932945761568076</v>
      </c>
      <c r="N534" s="7">
        <f t="shared" si="75"/>
        <v>-0.21154920426031326</v>
      </c>
      <c r="T534" s="7">
        <f t="shared" si="76"/>
        <v>1</v>
      </c>
      <c r="U534" s="33">
        <f t="shared" si="77"/>
        <v>1</v>
      </c>
      <c r="V534" s="33">
        <f t="shared" si="78"/>
        <v>0</v>
      </c>
      <c r="W534" s="33">
        <f t="shared" si="79"/>
        <v>0</v>
      </c>
      <c r="X534" s="33">
        <f t="shared" si="80"/>
        <v>0</v>
      </c>
    </row>
    <row r="535" spans="1:24" x14ac:dyDescent="0.35">
      <c r="A535">
        <v>14584</v>
      </c>
      <c r="B535">
        <v>5.9</v>
      </c>
      <c r="C535">
        <v>5</v>
      </c>
      <c r="D535">
        <v>2</v>
      </c>
      <c r="E535">
        <v>26</v>
      </c>
      <c r="F535">
        <v>0.52602739700000001</v>
      </c>
      <c r="G535">
        <v>0</v>
      </c>
      <c r="K535" s="7">
        <f t="shared" si="72"/>
        <v>-0.67248637551533308</v>
      </c>
      <c r="L535" s="7">
        <f t="shared" si="73"/>
        <v>0.51043785850504109</v>
      </c>
      <c r="M535" s="7">
        <f t="shared" si="74"/>
        <v>0.33794032348358111</v>
      </c>
      <c r="N535" s="7">
        <f t="shared" si="75"/>
        <v>-0.41239958131282223</v>
      </c>
      <c r="T535" s="7">
        <f t="shared" si="76"/>
        <v>0</v>
      </c>
      <c r="U535" s="33">
        <f t="shared" si="77"/>
        <v>0</v>
      </c>
      <c r="V535" s="33">
        <f t="shared" si="78"/>
        <v>1</v>
      </c>
      <c r="W535" s="33">
        <f t="shared" si="79"/>
        <v>0</v>
      </c>
      <c r="X535" s="33">
        <f t="shared" si="80"/>
        <v>0</v>
      </c>
    </row>
    <row r="536" spans="1:24" x14ac:dyDescent="0.35">
      <c r="A536">
        <v>15530</v>
      </c>
      <c r="B536">
        <v>11.8</v>
      </c>
      <c r="C536">
        <v>26</v>
      </c>
      <c r="D536">
        <v>4</v>
      </c>
      <c r="E536">
        <v>23</v>
      </c>
      <c r="F536">
        <v>0.44931506799999998</v>
      </c>
      <c r="G536">
        <v>1</v>
      </c>
      <c r="K536" s="7">
        <f t="shared" si="72"/>
        <v>0.48531571264100448</v>
      </c>
      <c r="L536" s="7">
        <f t="shared" si="73"/>
        <v>1.6246878623786372</v>
      </c>
      <c r="M536" s="7">
        <f t="shared" si="74"/>
        <v>0.61900231477668177</v>
      </c>
      <c r="N536" s="7">
        <f t="shared" si="75"/>
        <v>-0.47964626676223615</v>
      </c>
      <c r="T536" s="7">
        <f t="shared" si="76"/>
        <v>1</v>
      </c>
      <c r="U536" s="33">
        <f t="shared" si="77"/>
        <v>1</v>
      </c>
      <c r="V536" s="33">
        <f t="shared" si="78"/>
        <v>0</v>
      </c>
      <c r="W536" s="33">
        <f t="shared" si="79"/>
        <v>0</v>
      </c>
      <c r="X536" s="33">
        <f t="shared" si="80"/>
        <v>0</v>
      </c>
    </row>
    <row r="537" spans="1:24" x14ac:dyDescent="0.35">
      <c r="A537">
        <v>16351</v>
      </c>
      <c r="B537">
        <v>5.5</v>
      </c>
      <c r="C537">
        <v>70</v>
      </c>
      <c r="D537">
        <v>2</v>
      </c>
      <c r="E537">
        <v>27</v>
      </c>
      <c r="F537">
        <v>1.5232876710000001</v>
      </c>
      <c r="G537">
        <v>0</v>
      </c>
      <c r="K537" s="7">
        <f t="shared" si="72"/>
        <v>-1.0525220529180026</v>
      </c>
      <c r="L537" s="7">
        <f t="shared" si="73"/>
        <v>0.34905629958828427</v>
      </c>
      <c r="M537" s="7">
        <f t="shared" si="74"/>
        <v>0.25874109160219039</v>
      </c>
      <c r="N537" s="7">
        <f t="shared" si="75"/>
        <v>-0.29940531066780163</v>
      </c>
      <c r="T537" s="7">
        <f t="shared" si="76"/>
        <v>0</v>
      </c>
      <c r="U537" s="33">
        <f t="shared" si="77"/>
        <v>0</v>
      </c>
      <c r="V537" s="33">
        <f t="shared" si="78"/>
        <v>1</v>
      </c>
      <c r="W537" s="33">
        <f t="shared" si="79"/>
        <v>0</v>
      </c>
      <c r="X537" s="33">
        <f t="shared" si="80"/>
        <v>0</v>
      </c>
    </row>
    <row r="538" spans="1:24" x14ac:dyDescent="0.35">
      <c r="A538">
        <v>16461</v>
      </c>
      <c r="B538">
        <v>14.75</v>
      </c>
      <c r="C538">
        <v>13</v>
      </c>
      <c r="D538">
        <v>5</v>
      </c>
      <c r="E538">
        <v>28</v>
      </c>
      <c r="F538">
        <v>1.602739726</v>
      </c>
      <c r="G538">
        <v>1</v>
      </c>
      <c r="K538" s="7">
        <f t="shared" si="72"/>
        <v>0.2810181958826532</v>
      </c>
      <c r="L538" s="7">
        <f t="shared" si="73"/>
        <v>1.3244777037568722</v>
      </c>
      <c r="M538" s="7">
        <f t="shared" si="74"/>
        <v>0.56979583052839011</v>
      </c>
      <c r="N538" s="7">
        <f t="shared" si="75"/>
        <v>-0.56247717437509448</v>
      </c>
      <c r="T538" s="7">
        <f t="shared" si="76"/>
        <v>1</v>
      </c>
      <c r="U538" s="33">
        <f t="shared" si="77"/>
        <v>1</v>
      </c>
      <c r="V538" s="33">
        <f t="shared" si="78"/>
        <v>0</v>
      </c>
      <c r="W538" s="33">
        <f t="shared" si="79"/>
        <v>0</v>
      </c>
      <c r="X538" s="33">
        <f t="shared" si="80"/>
        <v>0</v>
      </c>
    </row>
    <row r="539" spans="1:24" x14ac:dyDescent="0.35">
      <c r="A539">
        <v>17742</v>
      </c>
      <c r="B539">
        <v>8.85</v>
      </c>
      <c r="C539">
        <v>54</v>
      </c>
      <c r="D539">
        <v>3</v>
      </c>
      <c r="E539">
        <v>24</v>
      </c>
      <c r="F539">
        <v>1.2794520549999999</v>
      </c>
      <c r="G539">
        <v>1</v>
      </c>
      <c r="K539" s="7">
        <f t="shared" si="72"/>
        <v>-0.32126846435235057</v>
      </c>
      <c r="L539" s="7">
        <f t="shared" si="73"/>
        <v>0.72522852684629924</v>
      </c>
      <c r="M539" s="7">
        <f t="shared" si="74"/>
        <v>0.42036664451173311</v>
      </c>
      <c r="N539" s="7">
        <f t="shared" si="75"/>
        <v>-0.86662798539224983</v>
      </c>
      <c r="T539" s="7">
        <f t="shared" si="76"/>
        <v>0</v>
      </c>
      <c r="U539" s="33">
        <f t="shared" si="77"/>
        <v>0</v>
      </c>
      <c r="V539" s="33">
        <f t="shared" si="78"/>
        <v>0</v>
      </c>
      <c r="W539" s="33">
        <f t="shared" si="79"/>
        <v>0</v>
      </c>
      <c r="X539" s="33">
        <f t="shared" si="80"/>
        <v>1</v>
      </c>
    </row>
    <row r="540" spans="1:24" x14ac:dyDescent="0.35">
      <c r="A540">
        <v>17965</v>
      </c>
      <c r="B540">
        <v>20.65</v>
      </c>
      <c r="C540">
        <v>33</v>
      </c>
      <c r="D540">
        <v>7</v>
      </c>
      <c r="E540">
        <v>17</v>
      </c>
      <c r="F540">
        <v>1.0465753419999999</v>
      </c>
      <c r="G540">
        <v>1</v>
      </c>
      <c r="K540" s="7">
        <f t="shared" si="72"/>
        <v>1.9537627867965601</v>
      </c>
      <c r="L540" s="7">
        <f t="shared" si="73"/>
        <v>7.0551848539462414</v>
      </c>
      <c r="M540" s="7">
        <f t="shared" si="74"/>
        <v>0.87585635610707324</v>
      </c>
      <c r="N540" s="7">
        <f t="shared" si="75"/>
        <v>-0.13255317853817147</v>
      </c>
      <c r="T540" s="7">
        <f t="shared" si="76"/>
        <v>1</v>
      </c>
      <c r="U540" s="33">
        <f t="shared" si="77"/>
        <v>1</v>
      </c>
      <c r="V540" s="33">
        <f t="shared" si="78"/>
        <v>0</v>
      </c>
      <c r="W540" s="33">
        <f t="shared" si="79"/>
        <v>0</v>
      </c>
      <c r="X540" s="33">
        <f t="shared" si="80"/>
        <v>0</v>
      </c>
    </row>
    <row r="541" spans="1:24" x14ac:dyDescent="0.35">
      <c r="A541">
        <v>13707</v>
      </c>
      <c r="B541">
        <v>2.95</v>
      </c>
      <c r="C541">
        <v>12</v>
      </c>
      <c r="D541">
        <v>1</v>
      </c>
      <c r="E541">
        <v>6</v>
      </c>
      <c r="F541">
        <v>1.1616438360000001</v>
      </c>
      <c r="G541">
        <v>0</v>
      </c>
      <c r="K541" s="7">
        <f t="shared" si="72"/>
        <v>-0.58633562797811312</v>
      </c>
      <c r="L541" s="7">
        <f t="shared" si="73"/>
        <v>0.55636227232636837</v>
      </c>
      <c r="M541" s="7">
        <f t="shared" si="74"/>
        <v>0.35747607238946194</v>
      </c>
      <c r="N541" s="7">
        <f t="shared" si="75"/>
        <v>-0.44235122148902661</v>
      </c>
      <c r="T541" s="7">
        <f t="shared" si="76"/>
        <v>0</v>
      </c>
      <c r="U541" s="33">
        <f t="shared" si="77"/>
        <v>0</v>
      </c>
      <c r="V541" s="33">
        <f t="shared" si="78"/>
        <v>1</v>
      </c>
      <c r="W541" s="33">
        <f t="shared" si="79"/>
        <v>0</v>
      </c>
      <c r="X541" s="33">
        <f t="shared" si="80"/>
        <v>0</v>
      </c>
    </row>
    <row r="542" spans="1:24" x14ac:dyDescent="0.35">
      <c r="A542">
        <v>16387</v>
      </c>
      <c r="B542">
        <v>2.95</v>
      </c>
      <c r="C542">
        <v>1</v>
      </c>
      <c r="D542">
        <v>1</v>
      </c>
      <c r="E542">
        <v>12</v>
      </c>
      <c r="F542">
        <v>1.22739726</v>
      </c>
      <c r="G542">
        <v>0</v>
      </c>
      <c r="K542" s="7">
        <f t="shared" si="72"/>
        <v>-0.87596410616106546</v>
      </c>
      <c r="L542" s="7">
        <f t="shared" si="73"/>
        <v>0.41646031411154366</v>
      </c>
      <c r="M542" s="7">
        <f t="shared" si="74"/>
        <v>0.2940148128137024</v>
      </c>
      <c r="N542" s="7">
        <f t="shared" si="75"/>
        <v>-0.34816102303153057</v>
      </c>
      <c r="T542" s="7">
        <f t="shared" si="76"/>
        <v>0</v>
      </c>
      <c r="U542" s="33">
        <f t="shared" si="77"/>
        <v>0</v>
      </c>
      <c r="V542" s="33">
        <f t="shared" si="78"/>
        <v>1</v>
      </c>
      <c r="W542" s="33">
        <f t="shared" si="79"/>
        <v>0</v>
      </c>
      <c r="X542" s="33">
        <f t="shared" si="80"/>
        <v>0</v>
      </c>
    </row>
    <row r="543" spans="1:24" x14ac:dyDescent="0.35">
      <c r="A543">
        <v>17666</v>
      </c>
      <c r="B543">
        <v>2.5499999999999998</v>
      </c>
      <c r="C543">
        <v>32</v>
      </c>
      <c r="D543">
        <v>1</v>
      </c>
      <c r="E543">
        <v>19</v>
      </c>
      <c r="F543">
        <v>1.2931506850000001</v>
      </c>
      <c r="G543">
        <v>0</v>
      </c>
      <c r="K543" s="7">
        <f t="shared" si="72"/>
        <v>-1.1875775153305226</v>
      </c>
      <c r="L543" s="7">
        <f t="shared" si="73"/>
        <v>0.30495912878717907</v>
      </c>
      <c r="M543" s="7">
        <f t="shared" si="74"/>
        <v>0.2336924751586712</v>
      </c>
      <c r="N543" s="7">
        <f t="shared" si="75"/>
        <v>-0.26617172134718103</v>
      </c>
      <c r="T543" s="7">
        <f t="shared" si="76"/>
        <v>0</v>
      </c>
      <c r="U543" s="33">
        <f t="shared" si="77"/>
        <v>0</v>
      </c>
      <c r="V543" s="33">
        <f t="shared" si="78"/>
        <v>1</v>
      </c>
      <c r="W543" s="33">
        <f t="shared" si="79"/>
        <v>0</v>
      </c>
      <c r="X543" s="33">
        <f t="shared" si="80"/>
        <v>0</v>
      </c>
    </row>
    <row r="544" spans="1:24" x14ac:dyDescent="0.35">
      <c r="A544">
        <v>12978</v>
      </c>
      <c r="B544">
        <v>2.95</v>
      </c>
      <c r="C544">
        <v>6</v>
      </c>
      <c r="D544">
        <v>1</v>
      </c>
      <c r="E544">
        <v>10</v>
      </c>
      <c r="F544">
        <v>1.9835616439999999</v>
      </c>
      <c r="G544">
        <v>0</v>
      </c>
      <c r="K544" s="7">
        <f t="shared" si="72"/>
        <v>-1.0885701281385403</v>
      </c>
      <c r="L544" s="7">
        <f t="shared" si="73"/>
        <v>0.33669758407726796</v>
      </c>
      <c r="M544" s="7">
        <f t="shared" si="74"/>
        <v>0.2518876282025248</v>
      </c>
      <c r="N544" s="7">
        <f t="shared" si="75"/>
        <v>-0.29020208261523861</v>
      </c>
      <c r="T544" s="7">
        <f t="shared" si="76"/>
        <v>0</v>
      </c>
      <c r="U544" s="33">
        <f t="shared" si="77"/>
        <v>0</v>
      </c>
      <c r="V544" s="33">
        <f t="shared" si="78"/>
        <v>1</v>
      </c>
      <c r="W544" s="33">
        <f t="shared" si="79"/>
        <v>0</v>
      </c>
      <c r="X544" s="33">
        <f t="shared" si="80"/>
        <v>0</v>
      </c>
    </row>
    <row r="545" spans="1:24" x14ac:dyDescent="0.35">
      <c r="A545">
        <v>14264</v>
      </c>
      <c r="B545">
        <v>5.9</v>
      </c>
      <c r="C545">
        <v>24</v>
      </c>
      <c r="D545">
        <v>2</v>
      </c>
      <c r="E545">
        <v>25</v>
      </c>
      <c r="F545">
        <v>1.0246575339999999</v>
      </c>
      <c r="G545">
        <v>0</v>
      </c>
      <c r="K545" s="7">
        <f t="shared" si="72"/>
        <v>-0.79746592595640564</v>
      </c>
      <c r="L545" s="7">
        <f t="shared" si="73"/>
        <v>0.45046904089162054</v>
      </c>
      <c r="M545" s="7">
        <f t="shared" si="74"/>
        <v>0.310567842671576</v>
      </c>
      <c r="N545" s="7">
        <f t="shared" si="75"/>
        <v>-0.37188698060222697</v>
      </c>
      <c r="T545" s="7">
        <f t="shared" si="76"/>
        <v>0</v>
      </c>
      <c r="U545" s="33">
        <f t="shared" si="77"/>
        <v>0</v>
      </c>
      <c r="V545" s="33">
        <f t="shared" si="78"/>
        <v>1</v>
      </c>
      <c r="W545" s="33">
        <f t="shared" si="79"/>
        <v>0</v>
      </c>
      <c r="X545" s="33">
        <f t="shared" si="80"/>
        <v>0</v>
      </c>
    </row>
    <row r="546" spans="1:24" x14ac:dyDescent="0.35">
      <c r="A546">
        <v>14334</v>
      </c>
      <c r="B546">
        <v>8.85</v>
      </c>
      <c r="C546">
        <v>36</v>
      </c>
      <c r="D546">
        <v>3</v>
      </c>
      <c r="E546">
        <v>27</v>
      </c>
      <c r="F546">
        <v>1.3561643839999999</v>
      </c>
      <c r="G546">
        <v>1</v>
      </c>
      <c r="K546" s="7">
        <f t="shared" si="72"/>
        <v>-0.50605108301763457</v>
      </c>
      <c r="L546" s="7">
        <f t="shared" si="73"/>
        <v>0.60287157421798243</v>
      </c>
      <c r="M546" s="7">
        <f t="shared" si="74"/>
        <v>0.37611969911695181</v>
      </c>
      <c r="N546" s="7">
        <f t="shared" si="75"/>
        <v>-0.9778478375391455</v>
      </c>
      <c r="T546" s="7">
        <f t="shared" si="76"/>
        <v>0</v>
      </c>
      <c r="U546" s="33">
        <f t="shared" si="77"/>
        <v>0</v>
      </c>
      <c r="V546" s="33">
        <f t="shared" si="78"/>
        <v>0</v>
      </c>
      <c r="W546" s="33">
        <f t="shared" si="79"/>
        <v>0</v>
      </c>
      <c r="X546" s="33">
        <f t="shared" si="80"/>
        <v>1</v>
      </c>
    </row>
    <row r="547" spans="1:24" x14ac:dyDescent="0.35">
      <c r="A547">
        <v>14671</v>
      </c>
      <c r="B547">
        <v>2.95</v>
      </c>
      <c r="C547">
        <v>5</v>
      </c>
      <c r="D547">
        <v>1</v>
      </c>
      <c r="E547">
        <v>20</v>
      </c>
      <c r="F547">
        <v>1.5424657530000001</v>
      </c>
      <c r="G547">
        <v>0</v>
      </c>
      <c r="K547" s="7">
        <f t="shared" si="72"/>
        <v>-1.3197082643254241</v>
      </c>
      <c r="L547" s="7">
        <f t="shared" si="73"/>
        <v>0.26721324623238119</v>
      </c>
      <c r="M547" s="7">
        <f t="shared" si="74"/>
        <v>0.21086683478636847</v>
      </c>
      <c r="N547" s="7">
        <f t="shared" si="75"/>
        <v>-0.2368201951739439</v>
      </c>
      <c r="T547" s="7">
        <f t="shared" si="76"/>
        <v>0</v>
      </c>
      <c r="U547" s="33">
        <f t="shared" si="77"/>
        <v>0</v>
      </c>
      <c r="V547" s="33">
        <f t="shared" si="78"/>
        <v>1</v>
      </c>
      <c r="W547" s="33">
        <f t="shared" si="79"/>
        <v>0</v>
      </c>
      <c r="X547" s="33">
        <f t="shared" si="80"/>
        <v>0</v>
      </c>
    </row>
    <row r="548" spans="1:24" x14ac:dyDescent="0.35">
      <c r="A548">
        <v>15469</v>
      </c>
      <c r="B548">
        <v>5.9</v>
      </c>
      <c r="C548">
        <v>18</v>
      </c>
      <c r="D548">
        <v>2</v>
      </c>
      <c r="E548">
        <v>27</v>
      </c>
      <c r="F548">
        <v>1.18630137</v>
      </c>
      <c r="G548">
        <v>0</v>
      </c>
      <c r="K548" s="7">
        <f t="shared" si="72"/>
        <v>-0.95413878663132834</v>
      </c>
      <c r="L548" s="7">
        <f t="shared" si="73"/>
        <v>0.38514369266263487</v>
      </c>
      <c r="M548" s="7">
        <f t="shared" si="74"/>
        <v>0.27805324075965043</v>
      </c>
      <c r="N548" s="7">
        <f t="shared" si="75"/>
        <v>-0.32580388347262307</v>
      </c>
      <c r="T548" s="7">
        <f t="shared" si="76"/>
        <v>0</v>
      </c>
      <c r="U548" s="33">
        <f t="shared" si="77"/>
        <v>0</v>
      </c>
      <c r="V548" s="33">
        <f t="shared" si="78"/>
        <v>1</v>
      </c>
      <c r="W548" s="33">
        <f t="shared" si="79"/>
        <v>0</v>
      </c>
      <c r="X548" s="33">
        <f t="shared" si="80"/>
        <v>0</v>
      </c>
    </row>
    <row r="549" spans="1:24" x14ac:dyDescent="0.35">
      <c r="A549">
        <v>16251</v>
      </c>
      <c r="B549">
        <v>2.95</v>
      </c>
      <c r="C549">
        <v>4</v>
      </c>
      <c r="D549">
        <v>1</v>
      </c>
      <c r="E549">
        <v>15</v>
      </c>
      <c r="F549">
        <v>1.3890410959999999</v>
      </c>
      <c r="G549">
        <v>0</v>
      </c>
      <c r="K549" s="7">
        <f t="shared" si="72"/>
        <v>-1.057092572395105</v>
      </c>
      <c r="L549" s="7">
        <f t="shared" si="73"/>
        <v>0.34746457125596941</v>
      </c>
      <c r="M549" s="7">
        <f t="shared" si="74"/>
        <v>0.2578654598184339</v>
      </c>
      <c r="N549" s="7">
        <f t="shared" si="75"/>
        <v>-0.29822473125200694</v>
      </c>
      <c r="T549" s="7">
        <f t="shared" si="76"/>
        <v>0</v>
      </c>
      <c r="U549" s="33">
        <f t="shared" si="77"/>
        <v>0</v>
      </c>
      <c r="V549" s="33">
        <f t="shared" si="78"/>
        <v>1</v>
      </c>
      <c r="W549" s="33">
        <f t="shared" si="79"/>
        <v>0</v>
      </c>
      <c r="X549" s="33">
        <f t="shared" si="80"/>
        <v>0</v>
      </c>
    </row>
    <row r="550" spans="1:24" x14ac:dyDescent="0.35">
      <c r="A550">
        <v>18190</v>
      </c>
      <c r="B550">
        <v>11.8</v>
      </c>
      <c r="C550">
        <v>36</v>
      </c>
      <c r="D550">
        <v>4</v>
      </c>
      <c r="E550">
        <v>29</v>
      </c>
      <c r="F550">
        <v>1.846575342</v>
      </c>
      <c r="G550">
        <v>1</v>
      </c>
      <c r="K550" s="7">
        <f t="shared" si="72"/>
        <v>-0.2997807589820598</v>
      </c>
      <c r="L550" s="7">
        <f t="shared" si="73"/>
        <v>0.74098065622814535</v>
      </c>
      <c r="M550" s="7">
        <f t="shared" si="74"/>
        <v>0.42561107935196046</v>
      </c>
      <c r="N550" s="7">
        <f t="shared" si="75"/>
        <v>-0.85422930898159999</v>
      </c>
      <c r="T550" s="7">
        <f t="shared" si="76"/>
        <v>0</v>
      </c>
      <c r="U550" s="33">
        <f t="shared" si="77"/>
        <v>0</v>
      </c>
      <c r="V550" s="33">
        <f t="shared" si="78"/>
        <v>0</v>
      </c>
      <c r="W550" s="33">
        <f t="shared" si="79"/>
        <v>0</v>
      </c>
      <c r="X550" s="33">
        <f t="shared" si="80"/>
        <v>1</v>
      </c>
    </row>
    <row r="551" spans="1:24" x14ac:dyDescent="0.35">
      <c r="A551">
        <v>12370</v>
      </c>
      <c r="B551">
        <v>5.5</v>
      </c>
      <c r="C551">
        <v>94</v>
      </c>
      <c r="D551">
        <v>2</v>
      </c>
      <c r="E551">
        <v>19</v>
      </c>
      <c r="F551">
        <v>0.12602739700000001</v>
      </c>
      <c r="G551">
        <v>0</v>
      </c>
      <c r="K551" s="7">
        <f t="shared" si="72"/>
        <v>-0.12526035167847993</v>
      </c>
      <c r="L551" s="7">
        <f t="shared" si="73"/>
        <v>0.88226717294130097</v>
      </c>
      <c r="M551" s="7">
        <f t="shared" si="74"/>
        <v>0.4687257928228315</v>
      </c>
      <c r="N551" s="7">
        <f t="shared" si="75"/>
        <v>-0.6324769933304889</v>
      </c>
      <c r="T551" s="7">
        <f t="shared" si="76"/>
        <v>0</v>
      </c>
      <c r="U551" s="33">
        <f t="shared" si="77"/>
        <v>0</v>
      </c>
      <c r="V551" s="33">
        <f t="shared" si="78"/>
        <v>1</v>
      </c>
      <c r="W551" s="33">
        <f t="shared" si="79"/>
        <v>0</v>
      </c>
      <c r="X551" s="33">
        <f t="shared" si="80"/>
        <v>0</v>
      </c>
    </row>
    <row r="552" spans="1:24" x14ac:dyDescent="0.35">
      <c r="A552">
        <v>12775</v>
      </c>
      <c r="B552">
        <v>5.9</v>
      </c>
      <c r="C552">
        <v>24</v>
      </c>
      <c r="D552">
        <v>2</v>
      </c>
      <c r="E552">
        <v>26</v>
      </c>
      <c r="F552">
        <v>1.1068493150000001</v>
      </c>
      <c r="G552">
        <v>0</v>
      </c>
      <c r="K552" s="7">
        <f t="shared" si="72"/>
        <v>-0.87097080263398718</v>
      </c>
      <c r="L552" s="7">
        <f t="shared" si="73"/>
        <v>0.418545027338314</v>
      </c>
      <c r="M552" s="7">
        <f t="shared" si="74"/>
        <v>0.29505233832700445</v>
      </c>
      <c r="N552" s="7">
        <f t="shared" si="75"/>
        <v>-0.34963171768741019</v>
      </c>
      <c r="T552" s="7">
        <f t="shared" si="76"/>
        <v>0</v>
      </c>
      <c r="U552" s="33">
        <f t="shared" si="77"/>
        <v>0</v>
      </c>
      <c r="V552" s="33">
        <f t="shared" si="78"/>
        <v>1</v>
      </c>
      <c r="W552" s="33">
        <f t="shared" si="79"/>
        <v>0</v>
      </c>
      <c r="X552" s="33">
        <f t="shared" si="80"/>
        <v>0</v>
      </c>
    </row>
    <row r="553" spans="1:24" x14ac:dyDescent="0.35">
      <c r="A553">
        <v>14311</v>
      </c>
      <c r="B553">
        <v>2.95</v>
      </c>
      <c r="C553">
        <v>6</v>
      </c>
      <c r="D553">
        <v>1</v>
      </c>
      <c r="E553">
        <v>11</v>
      </c>
      <c r="F553">
        <v>0.64931506800000005</v>
      </c>
      <c r="G553">
        <v>0</v>
      </c>
      <c r="K553" s="7">
        <f t="shared" si="72"/>
        <v>-0.59494061040484181</v>
      </c>
      <c r="L553" s="7">
        <f t="shared" si="73"/>
        <v>0.5515953239180551</v>
      </c>
      <c r="M553" s="7">
        <f t="shared" si="74"/>
        <v>0.3555020535413696</v>
      </c>
      <c r="N553" s="7">
        <f t="shared" si="75"/>
        <v>-0.43928364286300531</v>
      </c>
      <c r="T553" s="7">
        <f t="shared" si="76"/>
        <v>0</v>
      </c>
      <c r="U553" s="33">
        <f t="shared" si="77"/>
        <v>0</v>
      </c>
      <c r="V553" s="33">
        <f t="shared" si="78"/>
        <v>1</v>
      </c>
      <c r="W553" s="33">
        <f t="shared" si="79"/>
        <v>0</v>
      </c>
      <c r="X553" s="33">
        <f t="shared" si="80"/>
        <v>0</v>
      </c>
    </row>
    <row r="554" spans="1:24" x14ac:dyDescent="0.35">
      <c r="A554">
        <v>14448</v>
      </c>
      <c r="B554">
        <v>2.95</v>
      </c>
      <c r="C554">
        <v>12</v>
      </c>
      <c r="D554">
        <v>1</v>
      </c>
      <c r="E554">
        <v>30</v>
      </c>
      <c r="F554">
        <v>1.0958904E-2</v>
      </c>
      <c r="G554">
        <v>0</v>
      </c>
      <c r="K554" s="7">
        <f t="shared" si="72"/>
        <v>-1.0999048728159797</v>
      </c>
      <c r="L554" s="7">
        <f t="shared" si="73"/>
        <v>0.33290275029306665</v>
      </c>
      <c r="M554" s="7">
        <f t="shared" si="74"/>
        <v>0.24975771879821765</v>
      </c>
      <c r="N554" s="7">
        <f t="shared" si="75"/>
        <v>-0.28735908301610846</v>
      </c>
      <c r="T554" s="7">
        <f t="shared" si="76"/>
        <v>0</v>
      </c>
      <c r="U554" s="33">
        <f t="shared" si="77"/>
        <v>0</v>
      </c>
      <c r="V554" s="33">
        <f t="shared" si="78"/>
        <v>1</v>
      </c>
      <c r="W554" s="33">
        <f t="shared" si="79"/>
        <v>0</v>
      </c>
      <c r="X554" s="33">
        <f t="shared" si="80"/>
        <v>0</v>
      </c>
    </row>
    <row r="555" spans="1:24" x14ac:dyDescent="0.35">
      <c r="A555">
        <v>15196</v>
      </c>
      <c r="B555">
        <v>5.9</v>
      </c>
      <c r="C555">
        <v>8</v>
      </c>
      <c r="D555">
        <v>2</v>
      </c>
      <c r="E555">
        <v>13</v>
      </c>
      <c r="F555">
        <v>1.9753424660000001</v>
      </c>
      <c r="G555">
        <v>0</v>
      </c>
      <c r="K555" s="7">
        <f t="shared" si="72"/>
        <v>-0.71965997736108245</v>
      </c>
      <c r="L555" s="7">
        <f t="shared" si="73"/>
        <v>0.48691779088775883</v>
      </c>
      <c r="M555" s="7">
        <f t="shared" si="74"/>
        <v>0.32746786262947752</v>
      </c>
      <c r="N555" s="7">
        <f t="shared" si="75"/>
        <v>-0.39670538073639122</v>
      </c>
      <c r="T555" s="7">
        <f t="shared" si="76"/>
        <v>0</v>
      </c>
      <c r="U555" s="33">
        <f t="shared" si="77"/>
        <v>0</v>
      </c>
      <c r="V555" s="33">
        <f t="shared" si="78"/>
        <v>1</v>
      </c>
      <c r="W555" s="33">
        <f t="shared" si="79"/>
        <v>0</v>
      </c>
      <c r="X555" s="33">
        <f t="shared" si="80"/>
        <v>0</v>
      </c>
    </row>
    <row r="556" spans="1:24" x14ac:dyDescent="0.35">
      <c r="A556">
        <v>16893</v>
      </c>
      <c r="B556">
        <v>8.85</v>
      </c>
      <c r="C556">
        <v>3</v>
      </c>
      <c r="D556">
        <v>3</v>
      </c>
      <c r="E556">
        <v>28</v>
      </c>
      <c r="F556">
        <v>1.0164383560000001</v>
      </c>
      <c r="G556">
        <v>1</v>
      </c>
      <c r="K556" s="7">
        <f t="shared" si="72"/>
        <v>-0.4698027448993165</v>
      </c>
      <c r="L556" s="7">
        <f t="shared" si="73"/>
        <v>0.62512556532814412</v>
      </c>
      <c r="M556" s="7">
        <f t="shared" si="74"/>
        <v>0.38466293230819937</v>
      </c>
      <c r="N556" s="7">
        <f t="shared" si="75"/>
        <v>-0.95538782866693517</v>
      </c>
      <c r="T556" s="7">
        <f t="shared" si="76"/>
        <v>0</v>
      </c>
      <c r="U556" s="33">
        <f t="shared" si="77"/>
        <v>0</v>
      </c>
      <c r="V556" s="33">
        <f t="shared" si="78"/>
        <v>0</v>
      </c>
      <c r="W556" s="33">
        <f t="shared" si="79"/>
        <v>0</v>
      </c>
      <c r="X556" s="33">
        <f t="shared" si="80"/>
        <v>1</v>
      </c>
    </row>
    <row r="557" spans="1:24" x14ac:dyDescent="0.35">
      <c r="A557">
        <v>17271</v>
      </c>
      <c r="B557">
        <v>2.95</v>
      </c>
      <c r="C557">
        <v>3</v>
      </c>
      <c r="D557">
        <v>1</v>
      </c>
      <c r="E557">
        <v>3</v>
      </c>
      <c r="F557">
        <v>2.0027397260000002</v>
      </c>
      <c r="G557">
        <v>0</v>
      </c>
      <c r="K557" s="7">
        <f t="shared" si="72"/>
        <v>-0.81745890081394446</v>
      </c>
      <c r="L557" s="7">
        <f t="shared" si="73"/>
        <v>0.44155225820435506</v>
      </c>
      <c r="M557" s="7">
        <f t="shared" si="74"/>
        <v>0.30630333079590683</v>
      </c>
      <c r="N557" s="7">
        <f t="shared" si="75"/>
        <v>-0.36572049009571539</v>
      </c>
      <c r="T557" s="7">
        <f t="shared" si="76"/>
        <v>0</v>
      </c>
      <c r="U557" s="33">
        <f t="shared" si="77"/>
        <v>0</v>
      </c>
      <c r="V557" s="33">
        <f t="shared" si="78"/>
        <v>1</v>
      </c>
      <c r="W557" s="33">
        <f t="shared" si="79"/>
        <v>0</v>
      </c>
      <c r="X557" s="33">
        <f t="shared" si="80"/>
        <v>0</v>
      </c>
    </row>
    <row r="558" spans="1:24" x14ac:dyDescent="0.35">
      <c r="A558">
        <v>17550</v>
      </c>
      <c r="B558">
        <v>2.95</v>
      </c>
      <c r="C558">
        <v>6</v>
      </c>
      <c r="D558">
        <v>1</v>
      </c>
      <c r="E558">
        <v>12</v>
      </c>
      <c r="F558">
        <v>1.3123287669999999</v>
      </c>
      <c r="G558">
        <v>0</v>
      </c>
      <c r="K558" s="7">
        <f t="shared" si="72"/>
        <v>-0.90100349788312095</v>
      </c>
      <c r="L558" s="7">
        <f t="shared" si="73"/>
        <v>0.40616187258870046</v>
      </c>
      <c r="M558" s="7">
        <f t="shared" si="74"/>
        <v>0.28884432191364218</v>
      </c>
      <c r="N558" s="7">
        <f t="shared" si="75"/>
        <v>-0.3408639166254796</v>
      </c>
      <c r="T558" s="7">
        <f t="shared" si="76"/>
        <v>0</v>
      </c>
      <c r="U558" s="33">
        <f t="shared" si="77"/>
        <v>0</v>
      </c>
      <c r="V558" s="33">
        <f t="shared" si="78"/>
        <v>1</v>
      </c>
      <c r="W558" s="33">
        <f t="shared" si="79"/>
        <v>0</v>
      </c>
      <c r="X558" s="33">
        <f t="shared" si="80"/>
        <v>0</v>
      </c>
    </row>
    <row r="559" spans="1:24" x14ac:dyDescent="0.35">
      <c r="A559">
        <v>18058</v>
      </c>
      <c r="B559">
        <v>7.65</v>
      </c>
      <c r="C559">
        <v>160</v>
      </c>
      <c r="D559">
        <v>3</v>
      </c>
      <c r="E559">
        <v>30</v>
      </c>
      <c r="F559">
        <v>1.0958904E-2</v>
      </c>
      <c r="G559">
        <v>1</v>
      </c>
      <c r="K559" s="7">
        <f t="shared" si="72"/>
        <v>-3.6979438965168657E-2</v>
      </c>
      <c r="L559" s="7">
        <f t="shared" si="73"/>
        <v>0.96369594973133987</v>
      </c>
      <c r="M559" s="7">
        <f t="shared" si="74"/>
        <v>0.49075619362721939</v>
      </c>
      <c r="N559" s="7">
        <f t="shared" si="75"/>
        <v>-0.71180782516711394</v>
      </c>
      <c r="T559" s="7">
        <f t="shared" si="76"/>
        <v>0</v>
      </c>
      <c r="U559" s="33">
        <f t="shared" si="77"/>
        <v>0</v>
      </c>
      <c r="V559" s="33">
        <f t="shared" si="78"/>
        <v>0</v>
      </c>
      <c r="W559" s="33">
        <f t="shared" si="79"/>
        <v>0</v>
      </c>
      <c r="X559" s="33">
        <f t="shared" si="80"/>
        <v>1</v>
      </c>
    </row>
    <row r="560" spans="1:24" x14ac:dyDescent="0.35">
      <c r="A560">
        <v>13478</v>
      </c>
      <c r="B560">
        <v>8.85</v>
      </c>
      <c r="C560">
        <v>24</v>
      </c>
      <c r="D560">
        <v>3</v>
      </c>
      <c r="E560">
        <v>27</v>
      </c>
      <c r="F560">
        <v>1.2712328770000001</v>
      </c>
      <c r="G560">
        <v>1</v>
      </c>
      <c r="K560" s="7">
        <f t="shared" si="72"/>
        <v>-0.49356511686264781</v>
      </c>
      <c r="L560" s="7">
        <f t="shared" si="73"/>
        <v>0.61044619813206225</v>
      </c>
      <c r="M560" s="7">
        <f t="shared" si="74"/>
        <v>0.37905407758428167</v>
      </c>
      <c r="N560" s="7">
        <f t="shared" si="75"/>
        <v>-0.97007639915928656</v>
      </c>
      <c r="T560" s="7">
        <f t="shared" si="76"/>
        <v>0</v>
      </c>
      <c r="U560" s="33">
        <f t="shared" si="77"/>
        <v>0</v>
      </c>
      <c r="V560" s="33">
        <f t="shared" si="78"/>
        <v>0</v>
      </c>
      <c r="W560" s="33">
        <f t="shared" si="79"/>
        <v>0</v>
      </c>
      <c r="X560" s="33">
        <f t="shared" si="80"/>
        <v>1</v>
      </c>
    </row>
    <row r="561" spans="1:24" x14ac:dyDescent="0.35">
      <c r="A561">
        <v>13767</v>
      </c>
      <c r="B561">
        <v>11.4</v>
      </c>
      <c r="C561">
        <v>112</v>
      </c>
      <c r="D561">
        <v>4</v>
      </c>
      <c r="E561">
        <v>27</v>
      </c>
      <c r="F561">
        <v>0.60547945199999997</v>
      </c>
      <c r="G561">
        <v>1</v>
      </c>
      <c r="K561" s="7">
        <f t="shared" si="72"/>
        <v>0.35792346618914161</v>
      </c>
      <c r="L561" s="7">
        <f t="shared" si="73"/>
        <v>1.430356145683976</v>
      </c>
      <c r="M561" s="7">
        <f t="shared" si="74"/>
        <v>0.58853767100106658</v>
      </c>
      <c r="N561" s="7">
        <f t="shared" si="75"/>
        <v>-0.53011434243401989</v>
      </c>
      <c r="T561" s="7">
        <f t="shared" si="76"/>
        <v>1</v>
      </c>
      <c r="U561" s="33">
        <f t="shared" si="77"/>
        <v>1</v>
      </c>
      <c r="V561" s="33">
        <f t="shared" si="78"/>
        <v>0</v>
      </c>
      <c r="W561" s="33">
        <f t="shared" si="79"/>
        <v>0</v>
      </c>
      <c r="X561" s="33">
        <f t="shared" si="80"/>
        <v>0</v>
      </c>
    </row>
    <row r="562" spans="1:24" x14ac:dyDescent="0.35">
      <c r="A562">
        <v>13827</v>
      </c>
      <c r="B562">
        <v>2.95</v>
      </c>
      <c r="C562">
        <v>1</v>
      </c>
      <c r="D562">
        <v>1</v>
      </c>
      <c r="E562">
        <v>13</v>
      </c>
      <c r="F562">
        <v>0.142465753</v>
      </c>
      <c r="G562">
        <v>0</v>
      </c>
      <c r="K562" s="7">
        <f t="shared" si="72"/>
        <v>-0.48215901776179615</v>
      </c>
      <c r="L562" s="7">
        <f t="shared" si="73"/>
        <v>0.61744886862054837</v>
      </c>
      <c r="M562" s="7">
        <f t="shared" si="74"/>
        <v>0.38174243439741229</v>
      </c>
      <c r="N562" s="7">
        <f t="shared" si="75"/>
        <v>-0.48085013553039313</v>
      </c>
      <c r="T562" s="7">
        <f t="shared" si="76"/>
        <v>0</v>
      </c>
      <c r="U562" s="33">
        <f t="shared" si="77"/>
        <v>0</v>
      </c>
      <c r="V562" s="33">
        <f t="shared" si="78"/>
        <v>1</v>
      </c>
      <c r="W562" s="33">
        <f t="shared" si="79"/>
        <v>0</v>
      </c>
      <c r="X562" s="33">
        <f t="shared" si="80"/>
        <v>0</v>
      </c>
    </row>
    <row r="563" spans="1:24" x14ac:dyDescent="0.35">
      <c r="A563">
        <v>17191</v>
      </c>
      <c r="B563">
        <v>35.4</v>
      </c>
      <c r="C563">
        <v>68</v>
      </c>
      <c r="D563">
        <v>12</v>
      </c>
      <c r="E563">
        <v>29</v>
      </c>
      <c r="F563">
        <v>1.4328767120000001</v>
      </c>
      <c r="G563">
        <v>1</v>
      </c>
      <c r="K563" s="7">
        <f t="shared" si="72"/>
        <v>3.7938067831722821</v>
      </c>
      <c r="L563" s="7">
        <f t="shared" si="73"/>
        <v>44.425195876101689</v>
      </c>
      <c r="M563" s="7">
        <f t="shared" si="74"/>
        <v>0.97798578562594374</v>
      </c>
      <c r="N563" s="7">
        <f t="shared" si="75"/>
        <v>-2.2260143177743035E-2</v>
      </c>
      <c r="T563" s="7">
        <f t="shared" si="76"/>
        <v>1</v>
      </c>
      <c r="U563" s="33">
        <f t="shared" si="77"/>
        <v>1</v>
      </c>
      <c r="V563" s="33">
        <f t="shared" si="78"/>
        <v>0</v>
      </c>
      <c r="W563" s="33">
        <f t="shared" si="79"/>
        <v>0</v>
      </c>
      <c r="X563" s="33">
        <f t="shared" si="80"/>
        <v>0</v>
      </c>
    </row>
    <row r="564" spans="1:24" x14ac:dyDescent="0.35">
      <c r="A564">
        <v>17483</v>
      </c>
      <c r="B564">
        <v>2.95</v>
      </c>
      <c r="C564">
        <v>6</v>
      </c>
      <c r="D564">
        <v>1</v>
      </c>
      <c r="E564">
        <v>9</v>
      </c>
      <c r="F564">
        <v>0.48767123299999998</v>
      </c>
      <c r="G564">
        <v>0</v>
      </c>
      <c r="K564" s="7">
        <f t="shared" si="72"/>
        <v>-0.44902782918780115</v>
      </c>
      <c r="L564" s="7">
        <f t="shared" si="73"/>
        <v>0.63824833651379587</v>
      </c>
      <c r="M564" s="7">
        <f t="shared" si="74"/>
        <v>0.38959193321813035</v>
      </c>
      <c r="N564" s="7">
        <f t="shared" si="75"/>
        <v>-0.49362758353258679</v>
      </c>
      <c r="T564" s="7">
        <f t="shared" si="76"/>
        <v>0</v>
      </c>
      <c r="U564" s="33">
        <f t="shared" si="77"/>
        <v>0</v>
      </c>
      <c r="V564" s="33">
        <f t="shared" si="78"/>
        <v>1</v>
      </c>
      <c r="W564" s="33">
        <f t="shared" si="79"/>
        <v>0</v>
      </c>
      <c r="X564" s="33">
        <f t="shared" si="80"/>
        <v>0</v>
      </c>
    </row>
    <row r="565" spans="1:24" x14ac:dyDescent="0.35">
      <c r="A565">
        <v>12675</v>
      </c>
      <c r="B565">
        <v>2.95</v>
      </c>
      <c r="C565">
        <v>3</v>
      </c>
      <c r="D565">
        <v>1</v>
      </c>
      <c r="E565">
        <v>10</v>
      </c>
      <c r="F565">
        <v>1.5698630140000001</v>
      </c>
      <c r="G565">
        <v>0</v>
      </c>
      <c r="K565" s="7">
        <f t="shared" si="72"/>
        <v>-0.92830743366878199</v>
      </c>
      <c r="L565" s="7">
        <f t="shared" si="73"/>
        <v>0.39522208417156646</v>
      </c>
      <c r="M565" s="7">
        <f t="shared" si="74"/>
        <v>0.2832682256504242</v>
      </c>
      <c r="N565" s="7">
        <f t="shared" si="75"/>
        <v>-0.33305360272532086</v>
      </c>
      <c r="T565" s="7">
        <f t="shared" si="76"/>
        <v>0</v>
      </c>
      <c r="U565" s="33">
        <f t="shared" si="77"/>
        <v>0</v>
      </c>
      <c r="V565" s="33">
        <f t="shared" si="78"/>
        <v>1</v>
      </c>
      <c r="W565" s="33">
        <f t="shared" si="79"/>
        <v>0</v>
      </c>
      <c r="X565" s="33">
        <f t="shared" si="80"/>
        <v>0</v>
      </c>
    </row>
    <row r="566" spans="1:24" x14ac:dyDescent="0.35">
      <c r="A566">
        <v>14069</v>
      </c>
      <c r="B566">
        <v>5.9</v>
      </c>
      <c r="C566">
        <v>5</v>
      </c>
      <c r="D566">
        <v>2</v>
      </c>
      <c r="E566">
        <v>27</v>
      </c>
      <c r="F566">
        <v>1.5232876710000001</v>
      </c>
      <c r="G566">
        <v>0</v>
      </c>
      <c r="K566" s="7">
        <f t="shared" si="72"/>
        <v>-1.1123798161976086</v>
      </c>
      <c r="L566" s="7">
        <f t="shared" si="73"/>
        <v>0.32877560381441773</v>
      </c>
      <c r="M566" s="7">
        <f t="shared" si="74"/>
        <v>0.24742748351988547</v>
      </c>
      <c r="N566" s="7">
        <f t="shared" si="75"/>
        <v>-0.28425791958671282</v>
      </c>
      <c r="T566" s="7">
        <f t="shared" si="76"/>
        <v>0</v>
      </c>
      <c r="U566" s="33">
        <f t="shared" si="77"/>
        <v>0</v>
      </c>
      <c r="V566" s="33">
        <f t="shared" si="78"/>
        <v>1</v>
      </c>
      <c r="W566" s="33">
        <f t="shared" si="79"/>
        <v>0</v>
      </c>
      <c r="X566" s="33">
        <f t="shared" si="80"/>
        <v>0</v>
      </c>
    </row>
    <row r="567" spans="1:24" x14ac:dyDescent="0.35">
      <c r="A567">
        <v>14891</v>
      </c>
      <c r="B567">
        <v>5.9</v>
      </c>
      <c r="C567">
        <v>12</v>
      </c>
      <c r="D567">
        <v>2</v>
      </c>
      <c r="E567">
        <v>29</v>
      </c>
      <c r="F567">
        <v>1.1808219179999999</v>
      </c>
      <c r="G567">
        <v>0</v>
      </c>
      <c r="K567" s="7">
        <f t="shared" si="72"/>
        <v>-1.0438963705040556</v>
      </c>
      <c r="L567" s="7">
        <f t="shared" si="73"/>
        <v>0.35208017110220602</v>
      </c>
      <c r="M567" s="7">
        <f t="shared" si="74"/>
        <v>0.26039888656542665</v>
      </c>
      <c r="N567" s="7">
        <f t="shared" si="75"/>
        <v>-0.30164427401522564</v>
      </c>
      <c r="T567" s="7">
        <f t="shared" si="76"/>
        <v>0</v>
      </c>
      <c r="U567" s="33">
        <f t="shared" si="77"/>
        <v>0</v>
      </c>
      <c r="V567" s="33">
        <f t="shared" si="78"/>
        <v>1</v>
      </c>
      <c r="W567" s="33">
        <f t="shared" si="79"/>
        <v>0</v>
      </c>
      <c r="X567" s="33">
        <f t="shared" si="80"/>
        <v>0</v>
      </c>
    </row>
    <row r="568" spans="1:24" x14ac:dyDescent="0.35">
      <c r="A568">
        <v>15953</v>
      </c>
      <c r="B568">
        <v>33.15</v>
      </c>
      <c r="C568">
        <v>480</v>
      </c>
      <c r="D568">
        <v>13</v>
      </c>
      <c r="E568">
        <v>25</v>
      </c>
      <c r="F568">
        <v>1.276712329</v>
      </c>
      <c r="G568">
        <v>1</v>
      </c>
      <c r="K568" s="7">
        <f t="shared" si="72"/>
        <v>4.5041686681719231</v>
      </c>
      <c r="L568" s="7">
        <f t="shared" si="73"/>
        <v>90.39316608827329</v>
      </c>
      <c r="M568" s="7">
        <f t="shared" si="74"/>
        <v>0.98905826285704845</v>
      </c>
      <c r="N568" s="7">
        <f t="shared" si="75"/>
        <v>-1.1002038217910421E-2</v>
      </c>
      <c r="T568" s="7">
        <f t="shared" si="76"/>
        <v>1</v>
      </c>
      <c r="U568" s="33">
        <f t="shared" si="77"/>
        <v>1</v>
      </c>
      <c r="V568" s="33">
        <f t="shared" si="78"/>
        <v>0</v>
      </c>
      <c r="W568" s="33">
        <f t="shared" si="79"/>
        <v>0</v>
      </c>
      <c r="X568" s="33">
        <f t="shared" si="80"/>
        <v>0</v>
      </c>
    </row>
    <row r="569" spans="1:24" x14ac:dyDescent="0.35">
      <c r="A569">
        <v>16891</v>
      </c>
      <c r="B569">
        <v>2.95</v>
      </c>
      <c r="C569">
        <v>2</v>
      </c>
      <c r="D569">
        <v>1</v>
      </c>
      <c r="E569">
        <v>17</v>
      </c>
      <c r="F569">
        <v>1.7178082189999999</v>
      </c>
      <c r="G569">
        <v>0</v>
      </c>
      <c r="K569" s="7">
        <f t="shared" si="72"/>
        <v>-1.2735073234335035</v>
      </c>
      <c r="L569" s="7">
        <f t="shared" si="73"/>
        <v>0.27984837973231302</v>
      </c>
      <c r="M569" s="7">
        <f t="shared" si="74"/>
        <v>0.21865744736954293</v>
      </c>
      <c r="N569" s="7">
        <f t="shared" si="75"/>
        <v>-0.24674161758124513</v>
      </c>
      <c r="T569" s="7">
        <f t="shared" si="76"/>
        <v>0</v>
      </c>
      <c r="U569" s="33">
        <f t="shared" si="77"/>
        <v>0</v>
      </c>
      <c r="V569" s="33">
        <f t="shared" si="78"/>
        <v>1</v>
      </c>
      <c r="W569" s="33">
        <f t="shared" si="79"/>
        <v>0</v>
      </c>
      <c r="X569" s="33">
        <f t="shared" si="80"/>
        <v>0</v>
      </c>
    </row>
    <row r="570" spans="1:24" x14ac:dyDescent="0.35">
      <c r="A570">
        <v>13134</v>
      </c>
      <c r="B570">
        <v>2.95</v>
      </c>
      <c r="C570">
        <v>6</v>
      </c>
      <c r="D570">
        <v>1</v>
      </c>
      <c r="E570">
        <v>13</v>
      </c>
      <c r="F570">
        <v>0.64383561600000005</v>
      </c>
      <c r="G570">
        <v>0</v>
      </c>
      <c r="K570" s="7">
        <f t="shared" si="72"/>
        <v>-0.67393811522008162</v>
      </c>
      <c r="L570" s="7">
        <f t="shared" si="73"/>
        <v>0.50969737322503417</v>
      </c>
      <c r="M570" s="7">
        <f t="shared" si="74"/>
        <v>0.33761559254502271</v>
      </c>
      <c r="N570" s="7">
        <f t="shared" si="75"/>
        <v>-0.41190921565828775</v>
      </c>
      <c r="T570" s="7">
        <f t="shared" si="76"/>
        <v>0</v>
      </c>
      <c r="U570" s="33">
        <f t="shared" si="77"/>
        <v>0</v>
      </c>
      <c r="V570" s="33">
        <f t="shared" si="78"/>
        <v>1</v>
      </c>
      <c r="W570" s="33">
        <f t="shared" si="79"/>
        <v>0</v>
      </c>
      <c r="X570" s="33">
        <f t="shared" si="80"/>
        <v>0</v>
      </c>
    </row>
    <row r="571" spans="1:24" x14ac:dyDescent="0.35">
      <c r="A571">
        <v>15338</v>
      </c>
      <c r="B571">
        <v>2.95</v>
      </c>
      <c r="C571">
        <v>4</v>
      </c>
      <c r="D571">
        <v>1</v>
      </c>
      <c r="E571">
        <v>31</v>
      </c>
      <c r="F571">
        <v>1.8410958900000001</v>
      </c>
      <c r="G571">
        <v>0</v>
      </c>
      <c r="K571" s="7">
        <f t="shared" si="72"/>
        <v>-1.887624497047365</v>
      </c>
      <c r="L571" s="7">
        <f t="shared" si="73"/>
        <v>0.15143110695222875</v>
      </c>
      <c r="M571" s="7">
        <f t="shared" si="74"/>
        <v>0.1315155601042064</v>
      </c>
      <c r="N571" s="7">
        <f t="shared" si="75"/>
        <v>-0.14100560952849153</v>
      </c>
      <c r="T571" s="7">
        <f t="shared" si="76"/>
        <v>0</v>
      </c>
      <c r="U571" s="33">
        <f t="shared" si="77"/>
        <v>0</v>
      </c>
      <c r="V571" s="33">
        <f t="shared" si="78"/>
        <v>1</v>
      </c>
      <c r="W571" s="33">
        <f t="shared" si="79"/>
        <v>0</v>
      </c>
      <c r="X571" s="33">
        <f t="shared" si="80"/>
        <v>0</v>
      </c>
    </row>
    <row r="572" spans="1:24" x14ac:dyDescent="0.35">
      <c r="A572">
        <v>16634</v>
      </c>
      <c r="B572">
        <v>5.9</v>
      </c>
      <c r="C572">
        <v>12</v>
      </c>
      <c r="D572">
        <v>2</v>
      </c>
      <c r="E572">
        <v>21</v>
      </c>
      <c r="F572">
        <v>1.868493151</v>
      </c>
      <c r="G572">
        <v>0</v>
      </c>
      <c r="K572" s="7">
        <f t="shared" si="72"/>
        <v>-0.99447048631375534</v>
      </c>
      <c r="L572" s="7">
        <f t="shared" si="73"/>
        <v>0.3699192700096271</v>
      </c>
      <c r="M572" s="7">
        <f t="shared" si="74"/>
        <v>0.27002997775703053</v>
      </c>
      <c r="N572" s="7">
        <f t="shared" si="75"/>
        <v>-0.31475181110349748</v>
      </c>
      <c r="T572" s="7">
        <f t="shared" si="76"/>
        <v>0</v>
      </c>
      <c r="U572" s="33">
        <f t="shared" si="77"/>
        <v>0</v>
      </c>
      <c r="V572" s="33">
        <f t="shared" si="78"/>
        <v>1</v>
      </c>
      <c r="W572" s="33">
        <f t="shared" si="79"/>
        <v>0</v>
      </c>
      <c r="X572" s="33">
        <f t="shared" si="80"/>
        <v>0</v>
      </c>
    </row>
    <row r="573" spans="1:24" x14ac:dyDescent="0.35">
      <c r="A573">
        <v>16771</v>
      </c>
      <c r="B573">
        <v>20.65</v>
      </c>
      <c r="C573">
        <v>39</v>
      </c>
      <c r="D573">
        <v>7</v>
      </c>
      <c r="E573">
        <v>25</v>
      </c>
      <c r="F573">
        <v>0.19178082199999999</v>
      </c>
      <c r="G573">
        <v>1</v>
      </c>
      <c r="K573" s="7">
        <f t="shared" si="72"/>
        <v>1.9820122580655481</v>
      </c>
      <c r="L573" s="7">
        <f t="shared" si="73"/>
        <v>7.257331926584345</v>
      </c>
      <c r="M573" s="7">
        <f t="shared" si="74"/>
        <v>0.8788955065763413</v>
      </c>
      <c r="N573" s="7">
        <f t="shared" si="75"/>
        <v>-0.12908926597854761</v>
      </c>
      <c r="T573" s="7">
        <f t="shared" si="76"/>
        <v>1</v>
      </c>
      <c r="U573" s="33">
        <f t="shared" si="77"/>
        <v>1</v>
      </c>
      <c r="V573" s="33">
        <f t="shared" si="78"/>
        <v>0</v>
      </c>
      <c r="W573" s="33">
        <f t="shared" si="79"/>
        <v>0</v>
      </c>
      <c r="X573" s="33">
        <f t="shared" si="80"/>
        <v>0</v>
      </c>
    </row>
    <row r="574" spans="1:24" x14ac:dyDescent="0.35">
      <c r="A574">
        <v>16849</v>
      </c>
      <c r="B574">
        <v>2.95</v>
      </c>
      <c r="C574">
        <v>6</v>
      </c>
      <c r="D574">
        <v>1</v>
      </c>
      <c r="E574">
        <v>6</v>
      </c>
      <c r="F574">
        <v>0.49589041099999998</v>
      </c>
      <c r="G574">
        <v>0</v>
      </c>
      <c r="K574" s="7">
        <f t="shared" si="72"/>
        <v>-0.33053157196494137</v>
      </c>
      <c r="L574" s="7">
        <f t="shared" si="73"/>
        <v>0.71854167528499924</v>
      </c>
      <c r="M574" s="7">
        <f t="shared" si="74"/>
        <v>0.41811128913463091</v>
      </c>
      <c r="N574" s="7">
        <f t="shared" si="75"/>
        <v>-0.54147606797965997</v>
      </c>
      <c r="T574" s="7">
        <f t="shared" si="76"/>
        <v>0</v>
      </c>
      <c r="U574" s="33">
        <f t="shared" si="77"/>
        <v>0</v>
      </c>
      <c r="V574" s="33">
        <f t="shared" si="78"/>
        <v>1</v>
      </c>
      <c r="W574" s="33">
        <f t="shared" si="79"/>
        <v>0</v>
      </c>
      <c r="X574" s="33">
        <f t="shared" si="80"/>
        <v>0</v>
      </c>
    </row>
    <row r="575" spans="1:24" x14ac:dyDescent="0.35">
      <c r="A575">
        <v>16992</v>
      </c>
      <c r="B575">
        <v>11.8</v>
      </c>
      <c r="C575">
        <v>48</v>
      </c>
      <c r="D575">
        <v>4</v>
      </c>
      <c r="E575">
        <v>29</v>
      </c>
      <c r="F575">
        <v>1.369863E-2</v>
      </c>
      <c r="G575">
        <v>1</v>
      </c>
      <c r="K575" s="7">
        <f t="shared" si="72"/>
        <v>0.45561349888003017</v>
      </c>
      <c r="L575" s="7">
        <f t="shared" si="73"/>
        <v>1.5771406603206433</v>
      </c>
      <c r="M575" s="7">
        <f t="shared" si="74"/>
        <v>0.6119730616971516</v>
      </c>
      <c r="N575" s="7">
        <f t="shared" si="75"/>
        <v>-0.49106701427329985</v>
      </c>
      <c r="T575" s="7">
        <f t="shared" si="76"/>
        <v>1</v>
      </c>
      <c r="U575" s="33">
        <f t="shared" si="77"/>
        <v>1</v>
      </c>
      <c r="V575" s="33">
        <f t="shared" si="78"/>
        <v>0</v>
      </c>
      <c r="W575" s="33">
        <f t="shared" si="79"/>
        <v>0</v>
      </c>
      <c r="X575" s="33">
        <f t="shared" si="80"/>
        <v>0</v>
      </c>
    </row>
    <row r="576" spans="1:24" x14ac:dyDescent="0.35">
      <c r="A576">
        <v>13004</v>
      </c>
      <c r="B576">
        <v>20.65</v>
      </c>
      <c r="C576">
        <v>42</v>
      </c>
      <c r="D576">
        <v>7</v>
      </c>
      <c r="E576">
        <v>29</v>
      </c>
      <c r="F576">
        <v>0.350684932</v>
      </c>
      <c r="G576">
        <v>1</v>
      </c>
      <c r="K576" s="7">
        <f t="shared" si="72"/>
        <v>1.7613850394238888</v>
      </c>
      <c r="L576" s="7">
        <f t="shared" si="73"/>
        <v>5.8204934270162596</v>
      </c>
      <c r="M576" s="7">
        <f t="shared" si="74"/>
        <v>0.85338304175487389</v>
      </c>
      <c r="N576" s="7">
        <f t="shared" si="75"/>
        <v>-0.1585467798167309</v>
      </c>
      <c r="T576" s="7">
        <f t="shared" si="76"/>
        <v>1</v>
      </c>
      <c r="U576" s="33">
        <f t="shared" si="77"/>
        <v>1</v>
      </c>
      <c r="V576" s="33">
        <f t="shared" si="78"/>
        <v>0</v>
      </c>
      <c r="W576" s="33">
        <f t="shared" si="79"/>
        <v>0</v>
      </c>
      <c r="X576" s="33">
        <f t="shared" si="80"/>
        <v>0</v>
      </c>
    </row>
    <row r="577" spans="1:24" x14ac:dyDescent="0.35">
      <c r="A577">
        <v>13681</v>
      </c>
      <c r="B577">
        <v>8.85</v>
      </c>
      <c r="C577">
        <v>14</v>
      </c>
      <c r="D577">
        <v>3</v>
      </c>
      <c r="E577">
        <v>22</v>
      </c>
      <c r="F577">
        <v>3.2876712000000002E-2</v>
      </c>
      <c r="G577">
        <v>1</v>
      </c>
      <c r="K577" s="7">
        <f t="shared" si="72"/>
        <v>0.18731126942645232</v>
      </c>
      <c r="L577" s="7">
        <f t="shared" si="73"/>
        <v>1.2060026183753214</v>
      </c>
      <c r="M577" s="7">
        <f t="shared" si="74"/>
        <v>0.54669138120222138</v>
      </c>
      <c r="N577" s="7">
        <f t="shared" si="75"/>
        <v>-0.60387083833766342</v>
      </c>
      <c r="T577" s="7">
        <f t="shared" si="76"/>
        <v>1</v>
      </c>
      <c r="U577" s="33">
        <f t="shared" si="77"/>
        <v>1</v>
      </c>
      <c r="V577" s="33">
        <f t="shared" si="78"/>
        <v>0</v>
      </c>
      <c r="W577" s="33">
        <f t="shared" si="79"/>
        <v>0</v>
      </c>
      <c r="X577" s="33">
        <f t="shared" si="80"/>
        <v>0</v>
      </c>
    </row>
    <row r="578" spans="1:24" x14ac:dyDescent="0.35">
      <c r="A578">
        <v>14217</v>
      </c>
      <c r="B578">
        <v>2.95</v>
      </c>
      <c r="C578">
        <v>6</v>
      </c>
      <c r="D578">
        <v>1</v>
      </c>
      <c r="E578">
        <v>19</v>
      </c>
      <c r="F578">
        <v>1.04109589</v>
      </c>
      <c r="G578">
        <v>0</v>
      </c>
      <c r="K578" s="7">
        <f t="shared" si="72"/>
        <v>-1.0765733636643033</v>
      </c>
      <c r="L578" s="7">
        <f t="shared" si="73"/>
        <v>0.34076119202935973</v>
      </c>
      <c r="M578" s="7">
        <f t="shared" si="74"/>
        <v>0.25415502332192935</v>
      </c>
      <c r="N578" s="7">
        <f t="shared" si="75"/>
        <v>-0.2932375064346151</v>
      </c>
      <c r="T578" s="7">
        <f t="shared" si="76"/>
        <v>0</v>
      </c>
      <c r="U578" s="33">
        <f t="shared" si="77"/>
        <v>0</v>
      </c>
      <c r="V578" s="33">
        <f t="shared" si="78"/>
        <v>1</v>
      </c>
      <c r="W578" s="33">
        <f t="shared" si="79"/>
        <v>0</v>
      </c>
      <c r="X578" s="33">
        <f t="shared" si="80"/>
        <v>0</v>
      </c>
    </row>
    <row r="579" spans="1:24" x14ac:dyDescent="0.35">
      <c r="A579">
        <v>14680</v>
      </c>
      <c r="B579">
        <v>56.9</v>
      </c>
      <c r="C579">
        <v>721</v>
      </c>
      <c r="D579">
        <v>22</v>
      </c>
      <c r="E579">
        <v>29</v>
      </c>
      <c r="F579">
        <v>1.6</v>
      </c>
      <c r="G579">
        <v>1</v>
      </c>
      <c r="K579" s="7">
        <f t="shared" ref="K579:K642" si="81">$J$18+$J$19*B579+$J$20*C579+$J$21*D579+$J$22*E579+$J$23*F579</f>
        <v>8.6019487300747013</v>
      </c>
      <c r="L579" s="7">
        <f t="shared" ref="L579:L642" si="82">EXP(K579)</f>
        <v>5442.2547499633456</v>
      </c>
      <c r="M579" s="7">
        <f t="shared" ref="M579:M642" si="83">L579/(1+L579)</f>
        <v>0.99981628638637454</v>
      </c>
      <c r="N579" s="7">
        <f t="shared" ref="N579:N642" si="84">G579*LN(M579)+(1-G579)*LN(1-M579)</f>
        <v>-1.8373049103847901E-4</v>
      </c>
      <c r="T579" s="7">
        <f t="shared" ref="T579:T642" si="85">ROUND(M579,0)</f>
        <v>1</v>
      </c>
      <c r="U579" s="33">
        <f t="shared" ref="U579:U642" si="86">IF(AND(G579=1,T579=1),1,0)</f>
        <v>1</v>
      </c>
      <c r="V579" s="33">
        <f t="shared" ref="V579:V642" si="87">IF(AND(G579=0,T579=0),1,0)</f>
        <v>0</v>
      </c>
      <c r="W579" s="33">
        <f t="shared" ref="W579:W642" si="88">IF(AND(G579=0,T579=1),1,0)</f>
        <v>0</v>
      </c>
      <c r="X579" s="33">
        <f t="shared" ref="X579:X642" si="89">IF(AND(G579=1,T579=0),1,0)</f>
        <v>0</v>
      </c>
    </row>
    <row r="580" spans="1:24" x14ac:dyDescent="0.35">
      <c r="A580">
        <v>16795</v>
      </c>
      <c r="B580">
        <v>2.95</v>
      </c>
      <c r="C580">
        <v>5</v>
      </c>
      <c r="D580">
        <v>1</v>
      </c>
      <c r="E580">
        <v>19</v>
      </c>
      <c r="F580">
        <v>1.1260273970000001</v>
      </c>
      <c r="G580">
        <v>0</v>
      </c>
      <c r="K580" s="7">
        <f t="shared" si="81"/>
        <v>-1.1123728344438464</v>
      </c>
      <c r="L580" s="7">
        <f t="shared" si="82"/>
        <v>0.32877789925273965</v>
      </c>
      <c r="M580" s="7">
        <f t="shared" si="83"/>
        <v>0.24742878357446593</v>
      </c>
      <c r="N580" s="7">
        <f t="shared" si="84"/>
        <v>-0.28425964706901502</v>
      </c>
      <c r="T580" s="7">
        <f t="shared" si="85"/>
        <v>0</v>
      </c>
      <c r="U580" s="33">
        <f t="shared" si="86"/>
        <v>0</v>
      </c>
      <c r="V580" s="33">
        <f t="shared" si="87"/>
        <v>1</v>
      </c>
      <c r="W580" s="33">
        <f t="shared" si="88"/>
        <v>0</v>
      </c>
      <c r="X580" s="33">
        <f t="shared" si="89"/>
        <v>0</v>
      </c>
    </row>
    <row r="581" spans="1:24" x14ac:dyDescent="0.35">
      <c r="A581">
        <v>17358</v>
      </c>
      <c r="B581">
        <v>8.85</v>
      </c>
      <c r="C581">
        <v>5</v>
      </c>
      <c r="D581">
        <v>3</v>
      </c>
      <c r="E581">
        <v>28</v>
      </c>
      <c r="F581">
        <v>1.0164383560000001</v>
      </c>
      <c r="G581">
        <v>1</v>
      </c>
      <c r="K581" s="7">
        <f t="shared" si="81"/>
        <v>-0.46621605188015391</v>
      </c>
      <c r="L581" s="7">
        <f t="shared" si="82"/>
        <v>0.62737172456328005</v>
      </c>
      <c r="M581" s="7">
        <f t="shared" si="83"/>
        <v>0.38551224351132246</v>
      </c>
      <c r="N581" s="7">
        <f t="shared" si="84"/>
        <v>-0.95318232640184208</v>
      </c>
      <c r="T581" s="7">
        <f t="shared" si="85"/>
        <v>0</v>
      </c>
      <c r="U581" s="33">
        <f t="shared" si="86"/>
        <v>0</v>
      </c>
      <c r="V581" s="33">
        <f t="shared" si="87"/>
        <v>0</v>
      </c>
      <c r="W581" s="33">
        <f t="shared" si="88"/>
        <v>0</v>
      </c>
      <c r="X581" s="33">
        <f t="shared" si="89"/>
        <v>1</v>
      </c>
    </row>
    <row r="582" spans="1:24" x14ac:dyDescent="0.35">
      <c r="A582">
        <v>13369</v>
      </c>
      <c r="B582">
        <v>5.9</v>
      </c>
      <c r="C582">
        <v>24</v>
      </c>
      <c r="D582">
        <v>2</v>
      </c>
      <c r="E582">
        <v>9</v>
      </c>
      <c r="F582">
        <v>0.98630136999999996</v>
      </c>
      <c r="G582">
        <v>0</v>
      </c>
      <c r="K582" s="7">
        <f t="shared" si="81"/>
        <v>-0.13257673530264752</v>
      </c>
      <c r="L582" s="7">
        <f t="shared" si="82"/>
        <v>0.87583572400819132</v>
      </c>
      <c r="M582" s="7">
        <f t="shared" si="83"/>
        <v>0.4669042778099724</v>
      </c>
      <c r="N582" s="7">
        <f t="shared" si="84"/>
        <v>-0.62905427958999249</v>
      </c>
      <c r="T582" s="7">
        <f t="shared" si="85"/>
        <v>0</v>
      </c>
      <c r="U582" s="33">
        <f t="shared" si="86"/>
        <v>0</v>
      </c>
      <c r="V582" s="33">
        <f t="shared" si="87"/>
        <v>1</v>
      </c>
      <c r="W582" s="33">
        <f t="shared" si="88"/>
        <v>0</v>
      </c>
      <c r="X582" s="33">
        <f t="shared" si="89"/>
        <v>0</v>
      </c>
    </row>
    <row r="583" spans="1:24" x14ac:dyDescent="0.35">
      <c r="A583">
        <v>13980</v>
      </c>
      <c r="B583">
        <v>2.95</v>
      </c>
      <c r="C583">
        <v>4</v>
      </c>
      <c r="D583">
        <v>1</v>
      </c>
      <c r="E583">
        <v>21</v>
      </c>
      <c r="F583">
        <v>1.7835616439999999</v>
      </c>
      <c r="G583">
        <v>0</v>
      </c>
      <c r="K583" s="7">
        <f t="shared" si="81"/>
        <v>-1.4586308491015987</v>
      </c>
      <c r="L583" s="7">
        <f t="shared" si="82"/>
        <v>0.23255445900538485</v>
      </c>
      <c r="M583" s="7">
        <f t="shared" si="83"/>
        <v>0.18867682259901578</v>
      </c>
      <c r="N583" s="7">
        <f t="shared" si="84"/>
        <v>-0.20908881176413022</v>
      </c>
      <c r="T583" s="7">
        <f t="shared" si="85"/>
        <v>0</v>
      </c>
      <c r="U583" s="33">
        <f t="shared" si="86"/>
        <v>0</v>
      </c>
      <c r="V583" s="33">
        <f t="shared" si="87"/>
        <v>1</v>
      </c>
      <c r="W583" s="33">
        <f t="shared" si="88"/>
        <v>0</v>
      </c>
      <c r="X583" s="33">
        <f t="shared" si="89"/>
        <v>0</v>
      </c>
    </row>
    <row r="584" spans="1:24" x14ac:dyDescent="0.35">
      <c r="A584">
        <v>14099</v>
      </c>
      <c r="B584">
        <v>2.95</v>
      </c>
      <c r="C584">
        <v>2</v>
      </c>
      <c r="D584">
        <v>1</v>
      </c>
      <c r="E584">
        <v>29</v>
      </c>
      <c r="F584">
        <v>1.0136986299999999</v>
      </c>
      <c r="G584">
        <v>0</v>
      </c>
      <c r="K584" s="7">
        <f t="shared" si="81"/>
        <v>-1.4787342737788276</v>
      </c>
      <c r="L584" s="7">
        <f t="shared" si="82"/>
        <v>0.22792599779682832</v>
      </c>
      <c r="M584" s="7">
        <f t="shared" si="83"/>
        <v>0.18561867588582548</v>
      </c>
      <c r="N584" s="7">
        <f t="shared" si="84"/>
        <v>-0.20532656552866757</v>
      </c>
      <c r="T584" s="7">
        <f t="shared" si="85"/>
        <v>0</v>
      </c>
      <c r="U584" s="33">
        <f t="shared" si="86"/>
        <v>0</v>
      </c>
      <c r="V584" s="33">
        <f t="shared" si="87"/>
        <v>1</v>
      </c>
      <c r="W584" s="33">
        <f t="shared" si="88"/>
        <v>0</v>
      </c>
      <c r="X584" s="33">
        <f t="shared" si="89"/>
        <v>0</v>
      </c>
    </row>
    <row r="585" spans="1:24" x14ac:dyDescent="0.35">
      <c r="A585">
        <v>14930</v>
      </c>
      <c r="B585">
        <v>5.9</v>
      </c>
      <c r="C585">
        <v>18</v>
      </c>
      <c r="D585">
        <v>2</v>
      </c>
      <c r="E585">
        <v>26</v>
      </c>
      <c r="F585">
        <v>1.273972603</v>
      </c>
      <c r="G585">
        <v>0</v>
      </c>
      <c r="K585" s="7">
        <f t="shared" si="81"/>
        <v>-0.94864615849366996</v>
      </c>
      <c r="L585" s="7">
        <f t="shared" si="82"/>
        <v>0.38726496409051742</v>
      </c>
      <c r="M585" s="7">
        <f t="shared" si="83"/>
        <v>0.27915717192815143</v>
      </c>
      <c r="N585" s="7">
        <f t="shared" si="84"/>
        <v>-0.32733415703937907</v>
      </c>
      <c r="T585" s="7">
        <f t="shared" si="85"/>
        <v>0</v>
      </c>
      <c r="U585" s="33">
        <f t="shared" si="86"/>
        <v>0</v>
      </c>
      <c r="V585" s="33">
        <f t="shared" si="87"/>
        <v>1</v>
      </c>
      <c r="W585" s="33">
        <f t="shared" si="88"/>
        <v>0</v>
      </c>
      <c r="X585" s="33">
        <f t="shared" si="89"/>
        <v>0</v>
      </c>
    </row>
    <row r="586" spans="1:24" x14ac:dyDescent="0.35">
      <c r="A586">
        <v>15023</v>
      </c>
      <c r="B586">
        <v>20.399999999999999</v>
      </c>
      <c r="C586">
        <v>256</v>
      </c>
      <c r="D586">
        <v>8</v>
      </c>
      <c r="E586">
        <v>31</v>
      </c>
      <c r="F586">
        <v>9.3150684999999997E-2</v>
      </c>
      <c r="G586">
        <v>1</v>
      </c>
      <c r="K586" s="7">
        <f t="shared" si="81"/>
        <v>2.1972267249669524</v>
      </c>
      <c r="L586" s="7">
        <f t="shared" si="82"/>
        <v>9.000019328697352</v>
      </c>
      <c r="M586" s="7">
        <f t="shared" si="83"/>
        <v>0.90000019328659997</v>
      </c>
      <c r="N586" s="7">
        <f t="shared" si="84"/>
        <v>-0.10536030089496051</v>
      </c>
      <c r="T586" s="7">
        <f t="shared" si="85"/>
        <v>1</v>
      </c>
      <c r="U586" s="33">
        <f t="shared" si="86"/>
        <v>1</v>
      </c>
      <c r="V586" s="33">
        <f t="shared" si="87"/>
        <v>0</v>
      </c>
      <c r="W586" s="33">
        <f t="shared" si="88"/>
        <v>0</v>
      </c>
      <c r="X586" s="33">
        <f t="shared" si="89"/>
        <v>0</v>
      </c>
    </row>
    <row r="587" spans="1:24" x14ac:dyDescent="0.35">
      <c r="A587">
        <v>15353</v>
      </c>
      <c r="B587">
        <v>8.85</v>
      </c>
      <c r="C587">
        <v>22</v>
      </c>
      <c r="D587">
        <v>3</v>
      </c>
      <c r="E587">
        <v>18</v>
      </c>
      <c r="F587">
        <v>1.043835616</v>
      </c>
      <c r="G587">
        <v>1</v>
      </c>
      <c r="K587" s="7">
        <f t="shared" si="81"/>
        <v>-4.0741637141073428E-2</v>
      </c>
      <c r="L587" s="7">
        <f t="shared" si="82"/>
        <v>0.96007714618360551</v>
      </c>
      <c r="M587" s="7">
        <f t="shared" si="83"/>
        <v>0.48981599936152337</v>
      </c>
      <c r="N587" s="7">
        <f t="shared" si="84"/>
        <v>-0.71372546990666108</v>
      </c>
      <c r="T587" s="7">
        <f t="shared" si="85"/>
        <v>0</v>
      </c>
      <c r="U587" s="33">
        <f t="shared" si="86"/>
        <v>0</v>
      </c>
      <c r="V587" s="33">
        <f t="shared" si="87"/>
        <v>0</v>
      </c>
      <c r="W587" s="33">
        <f t="shared" si="88"/>
        <v>0</v>
      </c>
      <c r="X587" s="33">
        <f t="shared" si="89"/>
        <v>1</v>
      </c>
    </row>
    <row r="588" spans="1:24" x14ac:dyDescent="0.35">
      <c r="A588">
        <v>16064</v>
      </c>
      <c r="B588">
        <v>2.95</v>
      </c>
      <c r="C588">
        <v>2</v>
      </c>
      <c r="D588">
        <v>1</v>
      </c>
      <c r="E588">
        <v>14</v>
      </c>
      <c r="F588">
        <v>1.9726027399999999</v>
      </c>
      <c r="G588">
        <v>0</v>
      </c>
      <c r="K588" s="7">
        <f t="shared" si="81"/>
        <v>-1.2537385238073449</v>
      </c>
      <c r="L588" s="7">
        <f t="shared" si="82"/>
        <v>0.28543569153925819</v>
      </c>
      <c r="M588" s="7">
        <f t="shared" si="83"/>
        <v>0.22205365341727853</v>
      </c>
      <c r="N588" s="7">
        <f t="shared" si="84"/>
        <v>-0.25109772044310397</v>
      </c>
      <c r="T588" s="7">
        <f t="shared" si="85"/>
        <v>0</v>
      </c>
      <c r="U588" s="33">
        <f t="shared" si="86"/>
        <v>0</v>
      </c>
      <c r="V588" s="33">
        <f t="shared" si="87"/>
        <v>1</v>
      </c>
      <c r="W588" s="33">
        <f t="shared" si="88"/>
        <v>0</v>
      </c>
      <c r="X588" s="33">
        <f t="shared" si="89"/>
        <v>0</v>
      </c>
    </row>
    <row r="589" spans="1:24" x14ac:dyDescent="0.35">
      <c r="A589">
        <v>17165</v>
      </c>
      <c r="B589">
        <v>2.95</v>
      </c>
      <c r="C589">
        <v>18</v>
      </c>
      <c r="D589">
        <v>1</v>
      </c>
      <c r="E589">
        <v>11</v>
      </c>
      <c r="F589">
        <v>1.980821918</v>
      </c>
      <c r="G589">
        <v>0</v>
      </c>
      <c r="K589" s="7">
        <f t="shared" si="81"/>
        <v>-1.1065487224311852</v>
      </c>
      <c r="L589" s="7">
        <f t="shared" si="82"/>
        <v>0.33069832552569112</v>
      </c>
      <c r="M589" s="7">
        <f t="shared" si="83"/>
        <v>0.2485148731175032</v>
      </c>
      <c r="N589" s="7">
        <f t="shared" si="84"/>
        <v>-0.28570386122581293</v>
      </c>
      <c r="T589" s="7">
        <f t="shared" si="85"/>
        <v>0</v>
      </c>
      <c r="U589" s="33">
        <f t="shared" si="86"/>
        <v>0</v>
      </c>
      <c r="V589" s="33">
        <f t="shared" si="87"/>
        <v>1</v>
      </c>
      <c r="W589" s="33">
        <f t="shared" si="88"/>
        <v>0</v>
      </c>
      <c r="X589" s="33">
        <f t="shared" si="89"/>
        <v>0</v>
      </c>
    </row>
    <row r="590" spans="1:24" x14ac:dyDescent="0.35">
      <c r="A590">
        <v>18167</v>
      </c>
      <c r="B590">
        <v>5.9</v>
      </c>
      <c r="C590">
        <v>24</v>
      </c>
      <c r="D590">
        <v>2</v>
      </c>
      <c r="E590">
        <v>26</v>
      </c>
      <c r="F590">
        <v>0.27397260299999998</v>
      </c>
      <c r="G590">
        <v>0</v>
      </c>
      <c r="K590" s="7">
        <f t="shared" si="81"/>
        <v>-0.53749139116152722</v>
      </c>
      <c r="L590" s="7">
        <f t="shared" si="82"/>
        <v>0.5842119749766137</v>
      </c>
      <c r="M590" s="7">
        <f t="shared" si="83"/>
        <v>0.36877134133848338</v>
      </c>
      <c r="N590" s="7">
        <f t="shared" si="84"/>
        <v>-0.46008710702503669</v>
      </c>
      <c r="T590" s="7">
        <f t="shared" si="85"/>
        <v>0</v>
      </c>
      <c r="U590" s="33">
        <f t="shared" si="86"/>
        <v>0</v>
      </c>
      <c r="V590" s="33">
        <f t="shared" si="87"/>
        <v>1</v>
      </c>
      <c r="W590" s="33">
        <f t="shared" si="88"/>
        <v>0</v>
      </c>
      <c r="X590" s="33">
        <f t="shared" si="89"/>
        <v>0</v>
      </c>
    </row>
    <row r="591" spans="1:24" x14ac:dyDescent="0.35">
      <c r="A591">
        <v>18245</v>
      </c>
      <c r="B591">
        <v>17.7</v>
      </c>
      <c r="C591">
        <v>42</v>
      </c>
      <c r="D591">
        <v>6</v>
      </c>
      <c r="E591">
        <v>26</v>
      </c>
      <c r="F591">
        <v>1.3589041100000001</v>
      </c>
      <c r="G591">
        <v>1</v>
      </c>
      <c r="K591" s="7">
        <f t="shared" si="81"/>
        <v>0.99566689339093806</v>
      </c>
      <c r="L591" s="7">
        <f t="shared" si="82"/>
        <v>2.7065287056594269</v>
      </c>
      <c r="M591" s="7">
        <f t="shared" si="83"/>
        <v>0.73020578567943661</v>
      </c>
      <c r="N591" s="7">
        <f t="shared" si="84"/>
        <v>-0.31442888637452066</v>
      </c>
      <c r="T591" s="7">
        <f t="shared" si="85"/>
        <v>1</v>
      </c>
      <c r="U591" s="33">
        <f t="shared" si="86"/>
        <v>1</v>
      </c>
      <c r="V591" s="33">
        <f t="shared" si="87"/>
        <v>0</v>
      </c>
      <c r="W591" s="33">
        <f t="shared" si="88"/>
        <v>0</v>
      </c>
      <c r="X591" s="33">
        <f t="shared" si="89"/>
        <v>0</v>
      </c>
    </row>
    <row r="592" spans="1:24" x14ac:dyDescent="0.35">
      <c r="A592">
        <v>18283</v>
      </c>
      <c r="B592">
        <v>20.65</v>
      </c>
      <c r="C592">
        <v>13</v>
      </c>
      <c r="D592">
        <v>7</v>
      </c>
      <c r="E592">
        <v>28</v>
      </c>
      <c r="F592">
        <v>1.6876712330000001</v>
      </c>
      <c r="G592">
        <v>1</v>
      </c>
      <c r="K592" s="7">
        <f t="shared" si="81"/>
        <v>1.214651501575001</v>
      </c>
      <c r="L592" s="7">
        <f t="shared" si="82"/>
        <v>3.3691197267876833</v>
      </c>
      <c r="M592" s="7">
        <f t="shared" si="83"/>
        <v>0.77112094368372175</v>
      </c>
      <c r="N592" s="7">
        <f t="shared" si="84"/>
        <v>-0.25991005172394649</v>
      </c>
      <c r="T592" s="7">
        <f t="shared" si="85"/>
        <v>1</v>
      </c>
      <c r="U592" s="33">
        <f t="shared" si="86"/>
        <v>1</v>
      </c>
      <c r="V592" s="33">
        <f t="shared" si="87"/>
        <v>0</v>
      </c>
      <c r="W592" s="33">
        <f t="shared" si="88"/>
        <v>0</v>
      </c>
      <c r="X592" s="33">
        <f t="shared" si="89"/>
        <v>0</v>
      </c>
    </row>
    <row r="593" spans="1:24" x14ac:dyDescent="0.35">
      <c r="A593">
        <v>13346</v>
      </c>
      <c r="B593">
        <v>2.95</v>
      </c>
      <c r="C593">
        <v>18</v>
      </c>
      <c r="D593">
        <v>1</v>
      </c>
      <c r="E593">
        <v>3</v>
      </c>
      <c r="F593">
        <v>1.2520547950000001</v>
      </c>
      <c r="G593">
        <v>0</v>
      </c>
      <c r="K593" s="7">
        <f t="shared" si="81"/>
        <v>-0.48998844422999965</v>
      </c>
      <c r="L593" s="7">
        <f t="shared" si="82"/>
        <v>0.6126334735950274</v>
      </c>
      <c r="M593" s="7">
        <f t="shared" si="83"/>
        <v>0.37989628990479146</v>
      </c>
      <c r="N593" s="7">
        <f t="shared" si="84"/>
        <v>-0.47786854058468298</v>
      </c>
      <c r="T593" s="7">
        <f t="shared" si="85"/>
        <v>0</v>
      </c>
      <c r="U593" s="33">
        <f t="shared" si="86"/>
        <v>0</v>
      </c>
      <c r="V593" s="33">
        <f t="shared" si="87"/>
        <v>1</v>
      </c>
      <c r="W593" s="33">
        <f t="shared" si="88"/>
        <v>0</v>
      </c>
      <c r="X593" s="33">
        <f t="shared" si="89"/>
        <v>0</v>
      </c>
    </row>
    <row r="594" spans="1:24" x14ac:dyDescent="0.35">
      <c r="A594">
        <v>15439</v>
      </c>
      <c r="B594">
        <v>5.0999999999999996</v>
      </c>
      <c r="C594">
        <v>64</v>
      </c>
      <c r="D594">
        <v>2</v>
      </c>
      <c r="E594">
        <v>31</v>
      </c>
      <c r="F594">
        <v>1.0931506849999999</v>
      </c>
      <c r="G594">
        <v>0</v>
      </c>
      <c r="K594" s="7">
        <f t="shared" si="81"/>
        <v>-1.1101502239751859</v>
      </c>
      <c r="L594" s="7">
        <f t="shared" si="82"/>
        <v>0.32950945713643054</v>
      </c>
      <c r="M594" s="7">
        <f t="shared" si="83"/>
        <v>0.24784288322863521</v>
      </c>
      <c r="N594" s="7">
        <f t="shared" si="84"/>
        <v>-0.28481004497870732</v>
      </c>
      <c r="T594" s="7">
        <f t="shared" si="85"/>
        <v>0</v>
      </c>
      <c r="U594" s="33">
        <f t="shared" si="86"/>
        <v>0</v>
      </c>
      <c r="V594" s="33">
        <f t="shared" si="87"/>
        <v>1</v>
      </c>
      <c r="W594" s="33">
        <f t="shared" si="88"/>
        <v>0</v>
      </c>
      <c r="X594" s="33">
        <f t="shared" si="89"/>
        <v>0</v>
      </c>
    </row>
    <row r="595" spans="1:24" x14ac:dyDescent="0.35">
      <c r="A595">
        <v>15511</v>
      </c>
      <c r="B595">
        <v>2.95</v>
      </c>
      <c r="C595">
        <v>2</v>
      </c>
      <c r="D595">
        <v>1</v>
      </c>
      <c r="E595">
        <v>15</v>
      </c>
      <c r="F595">
        <v>0.219178082</v>
      </c>
      <c r="G595">
        <v>0</v>
      </c>
      <c r="K595" s="7">
        <f t="shared" si="81"/>
        <v>-0.59227232859968859</v>
      </c>
      <c r="L595" s="7">
        <f t="shared" si="82"/>
        <v>0.55306910103660079</v>
      </c>
      <c r="M595" s="7">
        <f t="shared" si="83"/>
        <v>0.35611364662876438</v>
      </c>
      <c r="N595" s="7">
        <f t="shared" si="84"/>
        <v>-0.44023303837087363</v>
      </c>
      <c r="T595" s="7">
        <f t="shared" si="85"/>
        <v>0</v>
      </c>
      <c r="U595" s="33">
        <f t="shared" si="86"/>
        <v>0</v>
      </c>
      <c r="V595" s="33">
        <f t="shared" si="87"/>
        <v>1</v>
      </c>
      <c r="W595" s="33">
        <f t="shared" si="88"/>
        <v>0</v>
      </c>
      <c r="X595" s="33">
        <f t="shared" si="89"/>
        <v>0</v>
      </c>
    </row>
    <row r="596" spans="1:24" x14ac:dyDescent="0.35">
      <c r="A596">
        <v>15778</v>
      </c>
      <c r="B596">
        <v>2.95</v>
      </c>
      <c r="C596">
        <v>6</v>
      </c>
      <c r="D596">
        <v>1</v>
      </c>
      <c r="E596">
        <v>4</v>
      </c>
      <c r="F596">
        <v>1.167123288</v>
      </c>
      <c r="G596">
        <v>0</v>
      </c>
      <c r="K596" s="7">
        <f t="shared" si="81"/>
        <v>-0.51809820222036063</v>
      </c>
      <c r="L596" s="7">
        <f t="shared" si="82"/>
        <v>0.59565228165146733</v>
      </c>
      <c r="M596" s="7">
        <f t="shared" si="83"/>
        <v>0.37329704503977484</v>
      </c>
      <c r="N596" s="7">
        <f t="shared" si="84"/>
        <v>-0.46728260665136562</v>
      </c>
      <c r="T596" s="7">
        <f t="shared" si="85"/>
        <v>0</v>
      </c>
      <c r="U596" s="33">
        <f t="shared" si="86"/>
        <v>0</v>
      </c>
      <c r="V596" s="33">
        <f t="shared" si="87"/>
        <v>1</v>
      </c>
      <c r="W596" s="33">
        <f t="shared" si="88"/>
        <v>0</v>
      </c>
      <c r="X596" s="33">
        <f t="shared" si="89"/>
        <v>0</v>
      </c>
    </row>
    <row r="597" spans="1:24" x14ac:dyDescent="0.35">
      <c r="A597">
        <v>16450</v>
      </c>
      <c r="B597">
        <v>5.9</v>
      </c>
      <c r="C597">
        <v>30</v>
      </c>
      <c r="D597">
        <v>2</v>
      </c>
      <c r="E597">
        <v>21</v>
      </c>
      <c r="F597">
        <v>1.7835616439999999</v>
      </c>
      <c r="G597">
        <v>0</v>
      </c>
      <c r="K597" s="7">
        <f t="shared" si="81"/>
        <v>-0.92818412487133117</v>
      </c>
      <c r="L597" s="7">
        <f t="shared" si="82"/>
        <v>0.39527082153630283</v>
      </c>
      <c r="M597" s="7">
        <f t="shared" si="83"/>
        <v>0.28329326137636751</v>
      </c>
      <c r="N597" s="7">
        <f t="shared" si="84"/>
        <v>-0.33308853373313069</v>
      </c>
      <c r="T597" s="7">
        <f t="shared" si="85"/>
        <v>0</v>
      </c>
      <c r="U597" s="33">
        <f t="shared" si="86"/>
        <v>0</v>
      </c>
      <c r="V597" s="33">
        <f t="shared" si="87"/>
        <v>1</v>
      </c>
      <c r="W597" s="33">
        <f t="shared" si="88"/>
        <v>0</v>
      </c>
      <c r="X597" s="33">
        <f t="shared" si="89"/>
        <v>0</v>
      </c>
    </row>
    <row r="598" spans="1:24" x14ac:dyDescent="0.35">
      <c r="A598">
        <v>16631</v>
      </c>
      <c r="B598">
        <v>14.75</v>
      </c>
      <c r="C598">
        <v>48</v>
      </c>
      <c r="D598">
        <v>5</v>
      </c>
      <c r="E598">
        <v>26</v>
      </c>
      <c r="F598">
        <v>1.769863014</v>
      </c>
      <c r="G598">
        <v>1</v>
      </c>
      <c r="K598" s="7">
        <f t="shared" si="81"/>
        <v>0.35806149520649688</v>
      </c>
      <c r="L598" s="7">
        <f t="shared" si="82"/>
        <v>1.4305535899634392</v>
      </c>
      <c r="M598" s="7">
        <f t="shared" si="83"/>
        <v>0.5885710958485626</v>
      </c>
      <c r="N598" s="7">
        <f t="shared" si="84"/>
        <v>-0.53005755099987828</v>
      </c>
      <c r="T598" s="7">
        <f t="shared" si="85"/>
        <v>1</v>
      </c>
      <c r="U598" s="33">
        <f t="shared" si="86"/>
        <v>1</v>
      </c>
      <c r="V598" s="33">
        <f t="shared" si="87"/>
        <v>0</v>
      </c>
      <c r="W598" s="33">
        <f t="shared" si="88"/>
        <v>0</v>
      </c>
      <c r="X598" s="33">
        <f t="shared" si="89"/>
        <v>0</v>
      </c>
    </row>
    <row r="599" spans="1:24" x14ac:dyDescent="0.35">
      <c r="A599">
        <v>16784</v>
      </c>
      <c r="B599">
        <v>5.9</v>
      </c>
      <c r="C599">
        <v>8</v>
      </c>
      <c r="D599">
        <v>2</v>
      </c>
      <c r="E599">
        <v>28</v>
      </c>
      <c r="F599">
        <v>1.0164383560000001</v>
      </c>
      <c r="G599">
        <v>0</v>
      </c>
      <c r="K599" s="7">
        <f t="shared" si="81"/>
        <v>-0.9446557273325652</v>
      </c>
      <c r="L599" s="7">
        <f t="shared" si="82"/>
        <v>0.38881340569091283</v>
      </c>
      <c r="M599" s="7">
        <f t="shared" si="83"/>
        <v>0.2799608673833936</v>
      </c>
      <c r="N599" s="7">
        <f t="shared" si="84"/>
        <v>-0.3284497175925925</v>
      </c>
      <c r="T599" s="7">
        <f t="shared" si="85"/>
        <v>0</v>
      </c>
      <c r="U599" s="33">
        <f t="shared" si="86"/>
        <v>0</v>
      </c>
      <c r="V599" s="33">
        <f t="shared" si="87"/>
        <v>1</v>
      </c>
      <c r="W599" s="33">
        <f t="shared" si="88"/>
        <v>0</v>
      </c>
      <c r="X599" s="33">
        <f t="shared" si="89"/>
        <v>0</v>
      </c>
    </row>
    <row r="600" spans="1:24" x14ac:dyDescent="0.35">
      <c r="A600">
        <v>16933</v>
      </c>
      <c r="B600">
        <v>2.5499999999999998</v>
      </c>
      <c r="C600">
        <v>32</v>
      </c>
      <c r="D600">
        <v>1</v>
      </c>
      <c r="E600">
        <v>20</v>
      </c>
      <c r="F600">
        <v>1.871232877</v>
      </c>
      <c r="G600">
        <v>0</v>
      </c>
      <c r="K600" s="7">
        <f t="shared" si="81"/>
        <v>-1.4596342785388399</v>
      </c>
      <c r="L600" s="7">
        <f t="shared" si="82"/>
        <v>0.23232122405243574</v>
      </c>
      <c r="M600" s="7">
        <f t="shared" si="83"/>
        <v>0.18852326773084158</v>
      </c>
      <c r="N600" s="7">
        <f t="shared" si="84"/>
        <v>-0.20889956493497105</v>
      </c>
      <c r="T600" s="7">
        <f t="shared" si="85"/>
        <v>0</v>
      </c>
      <c r="U600" s="33">
        <f t="shared" si="86"/>
        <v>0</v>
      </c>
      <c r="V600" s="33">
        <f t="shared" si="87"/>
        <v>1</v>
      </c>
      <c r="W600" s="33">
        <f t="shared" si="88"/>
        <v>0</v>
      </c>
      <c r="X600" s="33">
        <f t="shared" si="89"/>
        <v>0</v>
      </c>
    </row>
    <row r="601" spans="1:24" x14ac:dyDescent="0.35">
      <c r="A601">
        <v>17624</v>
      </c>
      <c r="B601">
        <v>2.95</v>
      </c>
      <c r="C601">
        <v>6</v>
      </c>
      <c r="D601">
        <v>1</v>
      </c>
      <c r="E601">
        <v>28</v>
      </c>
      <c r="F601">
        <v>1.1835616440000001</v>
      </c>
      <c r="G601">
        <v>0</v>
      </c>
      <c r="K601" s="7">
        <f t="shared" si="81"/>
        <v>-1.4989774121350783</v>
      </c>
      <c r="L601" s="7">
        <f t="shared" si="82"/>
        <v>0.22335844704430735</v>
      </c>
      <c r="M601" s="7">
        <f t="shared" si="83"/>
        <v>0.18257808869015624</v>
      </c>
      <c r="N601" s="7">
        <f t="shared" si="84"/>
        <v>-0.20159990210670617</v>
      </c>
      <c r="T601" s="7">
        <f t="shared" si="85"/>
        <v>0</v>
      </c>
      <c r="U601" s="33">
        <f t="shared" si="86"/>
        <v>0</v>
      </c>
      <c r="V601" s="33">
        <f t="shared" si="87"/>
        <v>1</v>
      </c>
      <c r="W601" s="33">
        <f t="shared" si="88"/>
        <v>0</v>
      </c>
      <c r="X601" s="33">
        <f t="shared" si="89"/>
        <v>0</v>
      </c>
    </row>
    <row r="602" spans="1:24" x14ac:dyDescent="0.35">
      <c r="A602">
        <v>17663</v>
      </c>
      <c r="B602">
        <v>26.55</v>
      </c>
      <c r="C602">
        <v>60</v>
      </c>
      <c r="D602">
        <v>9</v>
      </c>
      <c r="E602">
        <v>26</v>
      </c>
      <c r="F602">
        <v>1.6082191779999999</v>
      </c>
      <c r="G602">
        <v>1</v>
      </c>
      <c r="K602" s="7">
        <f t="shared" si="81"/>
        <v>2.3795818465728313</v>
      </c>
      <c r="L602" s="7">
        <f t="shared" si="82"/>
        <v>10.800385701267825</v>
      </c>
      <c r="M602" s="7">
        <f t="shared" si="83"/>
        <v>0.91525700724404624</v>
      </c>
      <c r="N602" s="7">
        <f t="shared" si="84"/>
        <v>-8.8550370912714921E-2</v>
      </c>
      <c r="T602" s="7">
        <f t="shared" si="85"/>
        <v>1</v>
      </c>
      <c r="U602" s="33">
        <f t="shared" si="86"/>
        <v>1</v>
      </c>
      <c r="V602" s="33">
        <f t="shared" si="87"/>
        <v>0</v>
      </c>
      <c r="W602" s="33">
        <f t="shared" si="88"/>
        <v>0</v>
      </c>
      <c r="X602" s="33">
        <f t="shared" si="89"/>
        <v>0</v>
      </c>
    </row>
    <row r="603" spans="1:24" x14ac:dyDescent="0.35">
      <c r="A603">
        <v>17779</v>
      </c>
      <c r="B603">
        <v>2.95</v>
      </c>
      <c r="C603">
        <v>1</v>
      </c>
      <c r="D603">
        <v>1</v>
      </c>
      <c r="E603">
        <v>13</v>
      </c>
      <c r="F603">
        <v>0.22465753399999999</v>
      </c>
      <c r="G603">
        <v>0</v>
      </c>
      <c r="K603" s="7">
        <f t="shared" si="81"/>
        <v>-0.51506817029402985</v>
      </c>
      <c r="L603" s="7">
        <f t="shared" si="82"/>
        <v>0.59745986421533692</v>
      </c>
      <c r="M603" s="7">
        <f t="shared" si="83"/>
        <v>0.37400618168820521</v>
      </c>
      <c r="N603" s="7">
        <f t="shared" si="84"/>
        <v>-0.46841478283208193</v>
      </c>
      <c r="T603" s="7">
        <f t="shared" si="85"/>
        <v>0</v>
      </c>
      <c r="U603" s="33">
        <f t="shared" si="86"/>
        <v>0</v>
      </c>
      <c r="V603" s="33">
        <f t="shared" si="87"/>
        <v>1</v>
      </c>
      <c r="W603" s="33">
        <f t="shared" si="88"/>
        <v>0</v>
      </c>
      <c r="X603" s="33">
        <f t="shared" si="89"/>
        <v>0</v>
      </c>
    </row>
    <row r="604" spans="1:24" x14ac:dyDescent="0.35">
      <c r="A604">
        <v>17850</v>
      </c>
      <c r="B604">
        <v>227.75</v>
      </c>
      <c r="C604">
        <v>874</v>
      </c>
      <c r="D604">
        <v>89</v>
      </c>
      <c r="E604">
        <v>25</v>
      </c>
      <c r="F604">
        <v>1.77260274</v>
      </c>
      <c r="G604">
        <v>1</v>
      </c>
      <c r="K604" s="7">
        <f t="shared" si="81"/>
        <v>37.585971416589096</v>
      </c>
      <c r="L604" s="7">
        <f t="shared" si="82"/>
        <v>2.1056199328315052E+16</v>
      </c>
      <c r="M604" s="7">
        <v>0.99999999899000003</v>
      </c>
      <c r="N604" s="7">
        <f t="shared" si="84"/>
        <v>-1.0099999730555222E-9</v>
      </c>
      <c r="T604" s="7">
        <f t="shared" si="85"/>
        <v>1</v>
      </c>
      <c r="U604" s="33">
        <f t="shared" si="86"/>
        <v>1</v>
      </c>
      <c r="V604" s="33">
        <f t="shared" si="87"/>
        <v>0</v>
      </c>
      <c r="W604" s="33">
        <f t="shared" si="88"/>
        <v>0</v>
      </c>
      <c r="X604" s="33">
        <f t="shared" si="89"/>
        <v>0</v>
      </c>
    </row>
    <row r="605" spans="1:24" x14ac:dyDescent="0.35">
      <c r="A605">
        <v>13562</v>
      </c>
      <c r="B605">
        <v>11.8</v>
      </c>
      <c r="C605">
        <v>72</v>
      </c>
      <c r="D605">
        <v>4</v>
      </c>
      <c r="E605">
        <v>29</v>
      </c>
      <c r="F605">
        <v>1.4328767120000001</v>
      </c>
      <c r="G605">
        <v>1</v>
      </c>
      <c r="K605" s="7">
        <f t="shared" si="81"/>
        <v>-6.9577550638633467E-2</v>
      </c>
      <c r="L605" s="7">
        <f t="shared" si="82"/>
        <v>0.93278779229054154</v>
      </c>
      <c r="M605" s="7">
        <f t="shared" si="83"/>
        <v>0.48261262618235878</v>
      </c>
      <c r="N605" s="7">
        <f t="shared" si="84"/>
        <v>-0.72854096330220175</v>
      </c>
      <c r="T605" s="7">
        <f t="shared" si="85"/>
        <v>0</v>
      </c>
      <c r="U605" s="33">
        <f t="shared" si="86"/>
        <v>0</v>
      </c>
      <c r="V605" s="33">
        <f t="shared" si="87"/>
        <v>0</v>
      </c>
      <c r="W605" s="33">
        <f t="shared" si="88"/>
        <v>0</v>
      </c>
      <c r="X605" s="33">
        <f t="shared" si="89"/>
        <v>1</v>
      </c>
    </row>
    <row r="606" spans="1:24" x14ac:dyDescent="0.35">
      <c r="A606">
        <v>15058</v>
      </c>
      <c r="B606">
        <v>2.95</v>
      </c>
      <c r="C606">
        <v>2</v>
      </c>
      <c r="D606">
        <v>1</v>
      </c>
      <c r="E606">
        <v>29</v>
      </c>
      <c r="F606">
        <v>1.265753425</v>
      </c>
      <c r="G606">
        <v>0</v>
      </c>
      <c r="K606" s="7">
        <f t="shared" si="81"/>
        <v>-1.5796556748509847</v>
      </c>
      <c r="L606" s="7">
        <f t="shared" si="82"/>
        <v>0.20604603282285192</v>
      </c>
      <c r="M606" s="7">
        <f t="shared" si="83"/>
        <v>0.17084425238776657</v>
      </c>
      <c r="N606" s="7">
        <f t="shared" si="84"/>
        <v>-0.18734726741307131</v>
      </c>
      <c r="T606" s="7">
        <f t="shared" si="85"/>
        <v>0</v>
      </c>
      <c r="U606" s="33">
        <f t="shared" si="86"/>
        <v>0</v>
      </c>
      <c r="V606" s="33">
        <f t="shared" si="87"/>
        <v>1</v>
      </c>
      <c r="W606" s="33">
        <f t="shared" si="88"/>
        <v>0</v>
      </c>
      <c r="X606" s="33">
        <f t="shared" si="89"/>
        <v>0</v>
      </c>
    </row>
    <row r="607" spans="1:24" x14ac:dyDescent="0.35">
      <c r="A607">
        <v>15750</v>
      </c>
      <c r="B607">
        <v>11.8</v>
      </c>
      <c r="C607">
        <v>18</v>
      </c>
      <c r="D607">
        <v>4</v>
      </c>
      <c r="E607">
        <v>26</v>
      </c>
      <c r="F607">
        <v>1.526027397</v>
      </c>
      <c r="G607">
        <v>1</v>
      </c>
      <c r="K607" s="7">
        <f t="shared" si="81"/>
        <v>-8.1928129203122313E-2</v>
      </c>
      <c r="L607" s="7">
        <f t="shared" si="82"/>
        <v>0.92133817362559256</v>
      </c>
      <c r="M607" s="7">
        <f t="shared" si="83"/>
        <v>0.47952941667057719</v>
      </c>
      <c r="N607" s="7">
        <f t="shared" si="84"/>
        <v>-0.7349500379051972</v>
      </c>
      <c r="T607" s="7">
        <f t="shared" si="85"/>
        <v>0</v>
      </c>
      <c r="U607" s="33">
        <f t="shared" si="86"/>
        <v>0</v>
      </c>
      <c r="V607" s="33">
        <f t="shared" si="87"/>
        <v>0</v>
      </c>
      <c r="W607" s="33">
        <f t="shared" si="88"/>
        <v>0</v>
      </c>
      <c r="X607" s="33">
        <f t="shared" si="89"/>
        <v>1</v>
      </c>
    </row>
    <row r="608" spans="1:24" x14ac:dyDescent="0.35">
      <c r="A608">
        <v>15956</v>
      </c>
      <c r="B608">
        <v>2.5499999999999998</v>
      </c>
      <c r="C608">
        <v>128</v>
      </c>
      <c r="D608">
        <v>1</v>
      </c>
      <c r="E608">
        <v>13</v>
      </c>
      <c r="F608">
        <v>1.9753424660000001</v>
      </c>
      <c r="G608">
        <v>0</v>
      </c>
      <c r="K608" s="7">
        <f t="shared" si="81"/>
        <v>-1.0449878710356635</v>
      </c>
      <c r="L608" s="7">
        <f t="shared" si="82"/>
        <v>0.35169608506147065</v>
      </c>
      <c r="M608" s="7">
        <f t="shared" si="83"/>
        <v>0.26018872803458382</v>
      </c>
      <c r="N608" s="7">
        <f t="shared" si="84"/>
        <v>-0.30136016319618625</v>
      </c>
      <c r="T608" s="7">
        <f t="shared" si="85"/>
        <v>0</v>
      </c>
      <c r="U608" s="33">
        <f t="shared" si="86"/>
        <v>0</v>
      </c>
      <c r="V608" s="33">
        <f t="shared" si="87"/>
        <v>1</v>
      </c>
      <c r="W608" s="33">
        <f t="shared" si="88"/>
        <v>0</v>
      </c>
      <c r="X608" s="33">
        <f t="shared" si="89"/>
        <v>0</v>
      </c>
    </row>
    <row r="609" spans="1:24" x14ac:dyDescent="0.35">
      <c r="A609">
        <v>16395</v>
      </c>
      <c r="B609">
        <v>2.95</v>
      </c>
      <c r="C609">
        <v>2</v>
      </c>
      <c r="D609">
        <v>1</v>
      </c>
      <c r="E609">
        <v>11</v>
      </c>
      <c r="F609">
        <v>1.0630136990000001</v>
      </c>
      <c r="G609">
        <v>0</v>
      </c>
      <c r="K609" s="7">
        <f t="shared" si="81"/>
        <v>-0.76775673084206342</v>
      </c>
      <c r="L609" s="7">
        <f t="shared" si="82"/>
        <v>0.46405289711898212</v>
      </c>
      <c r="M609" s="7">
        <f t="shared" si="83"/>
        <v>0.31696457008634232</v>
      </c>
      <c r="N609" s="7">
        <f t="shared" si="84"/>
        <v>-0.38120854679825111</v>
      </c>
      <c r="T609" s="7">
        <f t="shared" si="85"/>
        <v>0</v>
      </c>
      <c r="U609" s="33">
        <f t="shared" si="86"/>
        <v>0</v>
      </c>
      <c r="V609" s="33">
        <f t="shared" si="87"/>
        <v>1</v>
      </c>
      <c r="W609" s="33">
        <f t="shared" si="88"/>
        <v>0</v>
      </c>
      <c r="X609" s="33">
        <f t="shared" si="89"/>
        <v>0</v>
      </c>
    </row>
    <row r="610" spans="1:24" x14ac:dyDescent="0.35">
      <c r="A610">
        <v>16773</v>
      </c>
      <c r="B610">
        <v>11.8</v>
      </c>
      <c r="C610">
        <v>15</v>
      </c>
      <c r="D610">
        <v>4</v>
      </c>
      <c r="E610">
        <v>29</v>
      </c>
      <c r="F610">
        <v>1.1808219179999999</v>
      </c>
      <c r="G610">
        <v>1</v>
      </c>
      <c r="K610" s="7">
        <f t="shared" si="81"/>
        <v>-7.0876901013001536E-2</v>
      </c>
      <c r="L610" s="7">
        <f t="shared" si="82"/>
        <v>0.93157656120061927</v>
      </c>
      <c r="M610" s="7">
        <f t="shared" si="83"/>
        <v>0.48228818878480012</v>
      </c>
      <c r="N610" s="7">
        <f t="shared" si="84"/>
        <v>-0.72921344156059409</v>
      </c>
      <c r="T610" s="7">
        <f t="shared" si="85"/>
        <v>0</v>
      </c>
      <c r="U610" s="33">
        <f t="shared" si="86"/>
        <v>0</v>
      </c>
      <c r="V610" s="33">
        <f t="shared" si="87"/>
        <v>0</v>
      </c>
      <c r="W610" s="33">
        <f t="shared" si="88"/>
        <v>0</v>
      </c>
      <c r="X610" s="33">
        <f t="shared" si="89"/>
        <v>1</v>
      </c>
    </row>
    <row r="611" spans="1:24" x14ac:dyDescent="0.35">
      <c r="A611">
        <v>16792</v>
      </c>
      <c r="B611">
        <v>5.9</v>
      </c>
      <c r="C611">
        <v>6</v>
      </c>
      <c r="D611">
        <v>2</v>
      </c>
      <c r="E611">
        <v>30</v>
      </c>
      <c r="F611">
        <v>1.5972602739999999</v>
      </c>
      <c r="G611">
        <v>0</v>
      </c>
      <c r="K611" s="7">
        <f t="shared" si="81"/>
        <v>-1.2619918794431206</v>
      </c>
      <c r="L611" s="7">
        <f t="shared" si="82"/>
        <v>0.2830895842125441</v>
      </c>
      <c r="M611" s="7">
        <f t="shared" si="83"/>
        <v>0.22063119184798111</v>
      </c>
      <c r="N611" s="7">
        <f t="shared" si="84"/>
        <v>-0.24927090721192877</v>
      </c>
      <c r="T611" s="7">
        <f t="shared" si="85"/>
        <v>0</v>
      </c>
      <c r="U611" s="33">
        <f t="shared" si="86"/>
        <v>0</v>
      </c>
      <c r="V611" s="33">
        <f t="shared" si="87"/>
        <v>1</v>
      </c>
      <c r="W611" s="33">
        <f t="shared" si="88"/>
        <v>0</v>
      </c>
      <c r="X611" s="33">
        <f t="shared" si="89"/>
        <v>0</v>
      </c>
    </row>
    <row r="612" spans="1:24" x14ac:dyDescent="0.35">
      <c r="A612">
        <v>17978</v>
      </c>
      <c r="B612">
        <v>2.95</v>
      </c>
      <c r="C612">
        <v>2</v>
      </c>
      <c r="D612">
        <v>1</v>
      </c>
      <c r="E612">
        <v>8</v>
      </c>
      <c r="F612">
        <v>1.989041096</v>
      </c>
      <c r="G612">
        <v>0</v>
      </c>
      <c r="K612" s="7">
        <f t="shared" si="81"/>
        <v>-1.0167460093616254</v>
      </c>
      <c r="L612" s="7">
        <f t="shared" si="82"/>
        <v>0.36177022387669489</v>
      </c>
      <c r="M612" s="7">
        <f t="shared" si="83"/>
        <v>0.26566172290564954</v>
      </c>
      <c r="N612" s="7">
        <f t="shared" si="84"/>
        <v>-0.30878548855869464</v>
      </c>
      <c r="T612" s="7">
        <f t="shared" si="85"/>
        <v>0</v>
      </c>
      <c r="U612" s="33">
        <f t="shared" si="86"/>
        <v>0</v>
      </c>
      <c r="V612" s="33">
        <f t="shared" si="87"/>
        <v>1</v>
      </c>
      <c r="W612" s="33">
        <f t="shared" si="88"/>
        <v>0</v>
      </c>
      <c r="X612" s="33">
        <f t="shared" si="89"/>
        <v>0</v>
      </c>
    </row>
    <row r="613" spans="1:24" x14ac:dyDescent="0.35">
      <c r="A613">
        <v>12512</v>
      </c>
      <c r="B613">
        <v>5.9</v>
      </c>
      <c r="C613">
        <v>2</v>
      </c>
      <c r="D613">
        <v>2</v>
      </c>
      <c r="E613">
        <v>4</v>
      </c>
      <c r="F613">
        <v>0.16712328800000001</v>
      </c>
      <c r="G613">
        <v>0</v>
      </c>
      <c r="K613" s="7">
        <f t="shared" si="81"/>
        <v>0.35894281499712499</v>
      </c>
      <c r="L613" s="7">
        <f t="shared" si="82"/>
        <v>1.4318149208901398</v>
      </c>
      <c r="M613" s="7">
        <f t="shared" si="83"/>
        <v>0.58878449531267751</v>
      </c>
      <c r="N613" s="7">
        <f t="shared" si="84"/>
        <v>-0.88863785960037345</v>
      </c>
      <c r="T613" s="7">
        <f t="shared" si="85"/>
        <v>1</v>
      </c>
      <c r="U613" s="33">
        <f t="shared" si="86"/>
        <v>0</v>
      </c>
      <c r="V613" s="33">
        <f t="shared" si="87"/>
        <v>0</v>
      </c>
      <c r="W613" s="33">
        <f t="shared" si="88"/>
        <v>1</v>
      </c>
      <c r="X613" s="33">
        <f t="shared" si="89"/>
        <v>0</v>
      </c>
    </row>
    <row r="614" spans="1:24" x14ac:dyDescent="0.35">
      <c r="A614">
        <v>12986</v>
      </c>
      <c r="B614">
        <v>11.8</v>
      </c>
      <c r="C614">
        <v>42</v>
      </c>
      <c r="D614">
        <v>4</v>
      </c>
      <c r="E614">
        <v>25</v>
      </c>
      <c r="F614">
        <v>1.4438356160000001</v>
      </c>
      <c r="G614">
        <v>1</v>
      </c>
      <c r="K614" s="7">
        <f t="shared" si="81"/>
        <v>3.4617063704408979E-2</v>
      </c>
      <c r="L614" s="7">
        <f t="shared" si="82"/>
        <v>1.035223208346747</v>
      </c>
      <c r="M614" s="7">
        <f t="shared" si="83"/>
        <v>0.50865340179944174</v>
      </c>
      <c r="N614" s="7">
        <f t="shared" si="84"/>
        <v>-0.67598843386649976</v>
      </c>
      <c r="T614" s="7">
        <f t="shared" si="85"/>
        <v>1</v>
      </c>
      <c r="U614" s="33">
        <f t="shared" si="86"/>
        <v>1</v>
      </c>
      <c r="V614" s="33">
        <f t="shared" si="87"/>
        <v>0</v>
      </c>
      <c r="W614" s="33">
        <f t="shared" si="88"/>
        <v>0</v>
      </c>
      <c r="X614" s="33">
        <f t="shared" si="89"/>
        <v>0</v>
      </c>
    </row>
    <row r="615" spans="1:24" x14ac:dyDescent="0.35">
      <c r="A615">
        <v>13118</v>
      </c>
      <c r="B615">
        <v>2.95</v>
      </c>
      <c r="C615">
        <v>4</v>
      </c>
      <c r="D615">
        <v>1</v>
      </c>
      <c r="E615">
        <v>20</v>
      </c>
      <c r="F615">
        <v>3.8356163999999998E-2</v>
      </c>
      <c r="G615">
        <v>0</v>
      </c>
      <c r="K615" s="7">
        <f t="shared" si="81"/>
        <v>-0.71926412081643032</v>
      </c>
      <c r="L615" s="7">
        <f t="shared" si="82"/>
        <v>0.48711057863761809</v>
      </c>
      <c r="M615" s="7">
        <f t="shared" si="83"/>
        <v>0.32755504912343042</v>
      </c>
      <c r="N615" s="7">
        <f t="shared" si="84"/>
        <v>-0.39683502828925571</v>
      </c>
      <c r="T615" s="7">
        <f t="shared" si="85"/>
        <v>0</v>
      </c>
      <c r="U615" s="33">
        <f t="shared" si="86"/>
        <v>0</v>
      </c>
      <c r="V615" s="33">
        <f t="shared" si="87"/>
        <v>1</v>
      </c>
      <c r="W615" s="33">
        <f t="shared" si="88"/>
        <v>0</v>
      </c>
      <c r="X615" s="33">
        <f t="shared" si="89"/>
        <v>0</v>
      </c>
    </row>
    <row r="616" spans="1:24" x14ac:dyDescent="0.35">
      <c r="A616">
        <v>13680</v>
      </c>
      <c r="B616">
        <v>18.25</v>
      </c>
      <c r="C616">
        <v>198</v>
      </c>
      <c r="D616">
        <v>7</v>
      </c>
      <c r="E616">
        <v>31</v>
      </c>
      <c r="F616">
        <v>9.3150684999999997E-2</v>
      </c>
      <c r="G616">
        <v>1</v>
      </c>
      <c r="K616" s="7">
        <f t="shared" si="81"/>
        <v>1.722812432116434</v>
      </c>
      <c r="L616" s="7">
        <f t="shared" si="82"/>
        <v>5.6002566783841523</v>
      </c>
      <c r="M616" s="7">
        <f t="shared" si="83"/>
        <v>0.84849074078058195</v>
      </c>
      <c r="N616" s="7">
        <f t="shared" si="84"/>
        <v>-0.16429610682398901</v>
      </c>
      <c r="T616" s="7">
        <f t="shared" si="85"/>
        <v>1</v>
      </c>
      <c r="U616" s="33">
        <f t="shared" si="86"/>
        <v>1</v>
      </c>
      <c r="V616" s="33">
        <f t="shared" si="87"/>
        <v>0</v>
      </c>
      <c r="W616" s="33">
        <f t="shared" si="88"/>
        <v>0</v>
      </c>
      <c r="X616" s="33">
        <f t="shared" si="89"/>
        <v>0</v>
      </c>
    </row>
    <row r="617" spans="1:24" x14ac:dyDescent="0.35">
      <c r="A617">
        <v>13939</v>
      </c>
      <c r="B617">
        <v>5.9</v>
      </c>
      <c r="C617">
        <v>12</v>
      </c>
      <c r="D617">
        <v>2</v>
      </c>
      <c r="E617">
        <v>19</v>
      </c>
      <c r="F617">
        <v>1.62739726</v>
      </c>
      <c r="G617">
        <v>0</v>
      </c>
      <c r="K617" s="7">
        <f t="shared" si="81"/>
        <v>-0.81674552390181432</v>
      </c>
      <c r="L617" s="7">
        <f t="shared" si="82"/>
        <v>0.44186736377201213</v>
      </c>
      <c r="M617" s="7">
        <f t="shared" si="83"/>
        <v>0.30645493120536443</v>
      </c>
      <c r="N617" s="7">
        <f t="shared" si="84"/>
        <v>-0.36593905389163994</v>
      </c>
      <c r="T617" s="7">
        <f t="shared" si="85"/>
        <v>0</v>
      </c>
      <c r="U617" s="33">
        <f t="shared" si="86"/>
        <v>0</v>
      </c>
      <c r="V617" s="33">
        <f t="shared" si="87"/>
        <v>1</v>
      </c>
      <c r="W617" s="33">
        <f t="shared" si="88"/>
        <v>0</v>
      </c>
      <c r="X617" s="33">
        <f t="shared" si="89"/>
        <v>0</v>
      </c>
    </row>
    <row r="618" spans="1:24" x14ac:dyDescent="0.35">
      <c r="A618">
        <v>13996</v>
      </c>
      <c r="B618">
        <v>2.95</v>
      </c>
      <c r="C618">
        <v>12</v>
      </c>
      <c r="D618">
        <v>1</v>
      </c>
      <c r="E618">
        <v>18</v>
      </c>
      <c r="F618">
        <v>1.043835616</v>
      </c>
      <c r="G618">
        <v>0</v>
      </c>
      <c r="K618" s="7">
        <f t="shared" si="81"/>
        <v>-1.026314532199196</v>
      </c>
      <c r="L618" s="7">
        <f t="shared" si="82"/>
        <v>0.3583251257626594</v>
      </c>
      <c r="M618" s="7">
        <f t="shared" si="83"/>
        <v>0.26379923257435911</v>
      </c>
      <c r="N618" s="7">
        <f t="shared" si="84"/>
        <v>-0.30625241562314282</v>
      </c>
      <c r="T618" s="7">
        <f t="shared" si="85"/>
        <v>0</v>
      </c>
      <c r="U618" s="33">
        <f t="shared" si="86"/>
        <v>0</v>
      </c>
      <c r="V618" s="33">
        <f t="shared" si="87"/>
        <v>1</v>
      </c>
      <c r="W618" s="33">
        <f t="shared" si="88"/>
        <v>0</v>
      </c>
      <c r="X618" s="33">
        <f t="shared" si="89"/>
        <v>0</v>
      </c>
    </row>
    <row r="619" spans="1:24" x14ac:dyDescent="0.35">
      <c r="A619">
        <v>14567</v>
      </c>
      <c r="B619">
        <v>2.95</v>
      </c>
      <c r="C619">
        <v>12</v>
      </c>
      <c r="D619">
        <v>1</v>
      </c>
      <c r="E619">
        <v>1</v>
      </c>
      <c r="F619">
        <v>0.34246575299999998</v>
      </c>
      <c r="G619">
        <v>0</v>
      </c>
      <c r="K619" s="7">
        <f t="shared" si="81"/>
        <v>-5.5362454067158756E-2</v>
      </c>
      <c r="L619" s="7">
        <f t="shared" si="82"/>
        <v>0.94614215272586544</v>
      </c>
      <c r="M619" s="7">
        <f t="shared" si="83"/>
        <v>0.48616292052492199</v>
      </c>
      <c r="N619" s="7">
        <f t="shared" si="84"/>
        <v>-0.66584902977310645</v>
      </c>
      <c r="T619" s="7">
        <f t="shared" si="85"/>
        <v>0</v>
      </c>
      <c r="U619" s="33">
        <f t="shared" si="86"/>
        <v>0</v>
      </c>
      <c r="V619" s="33">
        <f t="shared" si="87"/>
        <v>1</v>
      </c>
      <c r="W619" s="33">
        <f t="shared" si="88"/>
        <v>0</v>
      </c>
      <c r="X619" s="33">
        <f t="shared" si="89"/>
        <v>0</v>
      </c>
    </row>
    <row r="620" spans="1:24" x14ac:dyDescent="0.35">
      <c r="A620">
        <v>15129</v>
      </c>
      <c r="B620">
        <v>17.7</v>
      </c>
      <c r="C620">
        <v>90</v>
      </c>
      <c r="D620">
        <v>6</v>
      </c>
      <c r="E620">
        <v>22</v>
      </c>
      <c r="F620">
        <v>1.452054795</v>
      </c>
      <c r="G620">
        <v>1</v>
      </c>
      <c r="K620" s="7">
        <f t="shared" si="81"/>
        <v>1.2068333829490836</v>
      </c>
      <c r="L620" s="7">
        <f t="shared" si="82"/>
        <v>3.3428822466075947</v>
      </c>
      <c r="M620" s="7">
        <f t="shared" si="83"/>
        <v>0.76973817312658177</v>
      </c>
      <c r="N620" s="7">
        <f t="shared" si="84"/>
        <v>-0.26170485685992617</v>
      </c>
      <c r="T620" s="7">
        <f t="shared" si="85"/>
        <v>1</v>
      </c>
      <c r="U620" s="33">
        <f t="shared" si="86"/>
        <v>1</v>
      </c>
      <c r="V620" s="33">
        <f t="shared" si="87"/>
        <v>0</v>
      </c>
      <c r="W620" s="33">
        <f t="shared" si="88"/>
        <v>0</v>
      </c>
      <c r="X620" s="33">
        <f t="shared" si="89"/>
        <v>0</v>
      </c>
    </row>
    <row r="621" spans="1:24" x14ac:dyDescent="0.35">
      <c r="A621">
        <v>16221</v>
      </c>
      <c r="B621">
        <v>14.75</v>
      </c>
      <c r="C621">
        <v>16</v>
      </c>
      <c r="D621">
        <v>5</v>
      </c>
      <c r="E621">
        <v>17</v>
      </c>
      <c r="F621">
        <v>1.131506849</v>
      </c>
      <c r="G621">
        <v>1</v>
      </c>
      <c r="K621" s="7">
        <f t="shared" si="81"/>
        <v>0.9216303419014078</v>
      </c>
      <c r="L621" s="7">
        <f t="shared" si="82"/>
        <v>2.5133847278802643</v>
      </c>
      <c r="M621" s="7">
        <f t="shared" si="83"/>
        <v>0.71537418260386998</v>
      </c>
      <c r="N621" s="7">
        <f t="shared" si="84"/>
        <v>-0.33494954086562206</v>
      </c>
      <c r="T621" s="7">
        <f t="shared" si="85"/>
        <v>1</v>
      </c>
      <c r="U621" s="33">
        <f t="shared" si="86"/>
        <v>1</v>
      </c>
      <c r="V621" s="33">
        <f t="shared" si="87"/>
        <v>0</v>
      </c>
      <c r="W621" s="33">
        <f t="shared" si="88"/>
        <v>0</v>
      </c>
      <c r="X621" s="33">
        <f t="shared" si="89"/>
        <v>0</v>
      </c>
    </row>
    <row r="622" spans="1:24" x14ac:dyDescent="0.35">
      <c r="A622">
        <v>17625</v>
      </c>
      <c r="B622">
        <v>20.65</v>
      </c>
      <c r="C622">
        <v>39</v>
      </c>
      <c r="D622">
        <v>7</v>
      </c>
      <c r="E622">
        <v>31</v>
      </c>
      <c r="F622">
        <v>1.8410958900000001</v>
      </c>
      <c r="G622">
        <v>1</v>
      </c>
      <c r="K622" s="7">
        <f t="shared" si="81"/>
        <v>1.0780609206749088</v>
      </c>
      <c r="L622" s="7">
        <f t="shared" si="82"/>
        <v>2.9389751162922018</v>
      </c>
      <c r="M622" s="7">
        <f t="shared" si="83"/>
        <v>0.74612685521575206</v>
      </c>
      <c r="N622" s="7">
        <f t="shared" si="84"/>
        <v>-0.29285964602866155</v>
      </c>
      <c r="T622" s="7">
        <f t="shared" si="85"/>
        <v>1</v>
      </c>
      <c r="U622" s="33">
        <f t="shared" si="86"/>
        <v>1</v>
      </c>
      <c r="V622" s="33">
        <f t="shared" si="87"/>
        <v>0</v>
      </c>
      <c r="W622" s="33">
        <f t="shared" si="88"/>
        <v>0</v>
      </c>
      <c r="X622" s="33">
        <f t="shared" si="89"/>
        <v>0</v>
      </c>
    </row>
    <row r="623" spans="1:24" x14ac:dyDescent="0.35">
      <c r="A623">
        <v>12842</v>
      </c>
      <c r="B623">
        <v>2.5499999999999998</v>
      </c>
      <c r="C623">
        <v>32</v>
      </c>
      <c r="D623">
        <v>1</v>
      </c>
      <c r="E623">
        <v>30</v>
      </c>
      <c r="F623">
        <v>0.178082192</v>
      </c>
      <c r="G623">
        <v>0</v>
      </c>
      <c r="K623" s="7">
        <f t="shared" si="81"/>
        <v>-1.1876629792697249</v>
      </c>
      <c r="L623" s="7">
        <f t="shared" si="82"/>
        <v>0.30493306689242916</v>
      </c>
      <c r="M623" s="7">
        <f t="shared" si="83"/>
        <v>0.23367717059894694</v>
      </c>
      <c r="N623" s="7">
        <f t="shared" si="84"/>
        <v>-0.26615174972169098</v>
      </c>
      <c r="T623" s="7">
        <f t="shared" si="85"/>
        <v>0</v>
      </c>
      <c r="U623" s="33">
        <f t="shared" si="86"/>
        <v>0</v>
      </c>
      <c r="V623" s="33">
        <f t="shared" si="87"/>
        <v>1</v>
      </c>
      <c r="W623" s="33">
        <f t="shared" si="88"/>
        <v>0</v>
      </c>
      <c r="X623" s="33">
        <f t="shared" si="89"/>
        <v>0</v>
      </c>
    </row>
    <row r="624" spans="1:24" x14ac:dyDescent="0.35">
      <c r="A624">
        <v>13486</v>
      </c>
      <c r="B624">
        <v>2.95</v>
      </c>
      <c r="C624">
        <v>6</v>
      </c>
      <c r="D624">
        <v>1</v>
      </c>
      <c r="E624">
        <v>3</v>
      </c>
      <c r="F624">
        <v>0.33698630099999999</v>
      </c>
      <c r="G624">
        <v>0</v>
      </c>
      <c r="K624" s="7">
        <f t="shared" si="81"/>
        <v>-0.14512003793988609</v>
      </c>
      <c r="L624" s="7">
        <f t="shared" si="82"/>
        <v>0.86491846384857074</v>
      </c>
      <c r="M624" s="7">
        <f t="shared" si="83"/>
        <v>0.46378352759919972</v>
      </c>
      <c r="N624" s="7">
        <f t="shared" si="84"/>
        <v>-0.6232173330240226</v>
      </c>
      <c r="T624" s="7">
        <f t="shared" si="85"/>
        <v>0</v>
      </c>
      <c r="U624" s="33">
        <f t="shared" si="86"/>
        <v>0</v>
      </c>
      <c r="V624" s="33">
        <f t="shared" si="87"/>
        <v>1</v>
      </c>
      <c r="W624" s="33">
        <f t="shared" si="88"/>
        <v>0</v>
      </c>
      <c r="X624" s="33">
        <f t="shared" si="89"/>
        <v>0</v>
      </c>
    </row>
    <row r="625" spans="1:24" x14ac:dyDescent="0.35">
      <c r="A625">
        <v>16085</v>
      </c>
      <c r="B625">
        <v>20.65</v>
      </c>
      <c r="C625">
        <v>46</v>
      </c>
      <c r="D625">
        <v>7</v>
      </c>
      <c r="E625">
        <v>31</v>
      </c>
      <c r="F625">
        <v>1.6794520550000001</v>
      </c>
      <c r="G625">
        <v>1</v>
      </c>
      <c r="K625" s="7">
        <f t="shared" si="81"/>
        <v>1.155335679168322</v>
      </c>
      <c r="L625" s="7">
        <f t="shared" si="82"/>
        <v>3.1750890499139208</v>
      </c>
      <c r="M625" s="7">
        <f t="shared" si="83"/>
        <v>0.76048415062653163</v>
      </c>
      <c r="N625" s="7">
        <f t="shared" si="84"/>
        <v>-0.27380000822772954</v>
      </c>
      <c r="T625" s="7">
        <f t="shared" si="85"/>
        <v>1</v>
      </c>
      <c r="U625" s="33">
        <f t="shared" si="86"/>
        <v>1</v>
      </c>
      <c r="V625" s="33">
        <f t="shared" si="87"/>
        <v>0</v>
      </c>
      <c r="W625" s="33">
        <f t="shared" si="88"/>
        <v>0</v>
      </c>
      <c r="X625" s="33">
        <f t="shared" si="89"/>
        <v>0</v>
      </c>
    </row>
    <row r="626" spans="1:24" x14ac:dyDescent="0.35">
      <c r="A626">
        <v>16477</v>
      </c>
      <c r="B626">
        <v>17.7</v>
      </c>
      <c r="C626">
        <v>42</v>
      </c>
      <c r="D626">
        <v>6</v>
      </c>
      <c r="E626">
        <v>22</v>
      </c>
      <c r="F626">
        <v>0.95068493200000004</v>
      </c>
      <c r="G626">
        <v>1</v>
      </c>
      <c r="K626" s="7">
        <f t="shared" si="81"/>
        <v>1.3214985804953758</v>
      </c>
      <c r="L626" s="7">
        <f t="shared" si="82"/>
        <v>3.7490354010054028</v>
      </c>
      <c r="M626" s="7">
        <f t="shared" si="83"/>
        <v>0.78943092321689312</v>
      </c>
      <c r="N626" s="7">
        <f t="shared" si="84"/>
        <v>-0.23644294345641748</v>
      </c>
      <c r="T626" s="7">
        <f t="shared" si="85"/>
        <v>1</v>
      </c>
      <c r="U626" s="33">
        <f t="shared" si="86"/>
        <v>1</v>
      </c>
      <c r="V626" s="33">
        <f t="shared" si="87"/>
        <v>0</v>
      </c>
      <c r="W626" s="33">
        <f t="shared" si="88"/>
        <v>0</v>
      </c>
      <c r="X626" s="33">
        <f t="shared" si="89"/>
        <v>0</v>
      </c>
    </row>
    <row r="627" spans="1:24" x14ac:dyDescent="0.35">
      <c r="A627">
        <v>17137</v>
      </c>
      <c r="B627">
        <v>11.8</v>
      </c>
      <c r="C627">
        <v>29</v>
      </c>
      <c r="D627">
        <v>4</v>
      </c>
      <c r="E627">
        <v>31</v>
      </c>
      <c r="F627">
        <v>1.8410958900000001</v>
      </c>
      <c r="G627">
        <v>1</v>
      </c>
      <c r="K627" s="7">
        <f t="shared" si="81"/>
        <v>-0.39133168936436857</v>
      </c>
      <c r="L627" s="7">
        <f t="shared" si="82"/>
        <v>0.67615584513808757</v>
      </c>
      <c r="M627" s="7">
        <f t="shared" si="83"/>
        <v>0.40339676474557384</v>
      </c>
      <c r="N627" s="7">
        <f t="shared" si="84"/>
        <v>-0.90783467346053714</v>
      </c>
      <c r="T627" s="7">
        <f t="shared" si="85"/>
        <v>0</v>
      </c>
      <c r="U627" s="33">
        <f t="shared" si="86"/>
        <v>0</v>
      </c>
      <c r="V627" s="33">
        <f t="shared" si="87"/>
        <v>0</v>
      </c>
      <c r="W627" s="33">
        <f t="shared" si="88"/>
        <v>0</v>
      </c>
      <c r="X627" s="33">
        <f t="shared" si="89"/>
        <v>1</v>
      </c>
    </row>
    <row r="628" spans="1:24" x14ac:dyDescent="0.35">
      <c r="A628">
        <v>18194</v>
      </c>
      <c r="B628">
        <v>2.5499999999999998</v>
      </c>
      <c r="C628">
        <v>64</v>
      </c>
      <c r="D628">
        <v>1</v>
      </c>
      <c r="E628">
        <v>18</v>
      </c>
      <c r="F628">
        <v>0.210958904</v>
      </c>
      <c r="G628">
        <v>0</v>
      </c>
      <c r="K628" s="7">
        <f t="shared" si="81"/>
        <v>-0.65629086207168597</v>
      </c>
      <c r="L628" s="7">
        <f t="shared" si="82"/>
        <v>0.51877196712347506</v>
      </c>
      <c r="M628" s="7">
        <f t="shared" si="83"/>
        <v>0.3415733094587064</v>
      </c>
      <c r="N628" s="7">
        <f t="shared" si="84"/>
        <v>-0.41790209195173267</v>
      </c>
      <c r="T628" s="7">
        <f t="shared" si="85"/>
        <v>0</v>
      </c>
      <c r="U628" s="33">
        <f t="shared" si="86"/>
        <v>0</v>
      </c>
      <c r="V628" s="33">
        <f t="shared" si="87"/>
        <v>1</v>
      </c>
      <c r="W628" s="33">
        <f t="shared" si="88"/>
        <v>0</v>
      </c>
      <c r="X628" s="33">
        <f t="shared" si="89"/>
        <v>0</v>
      </c>
    </row>
    <row r="629" spans="1:24" x14ac:dyDescent="0.35">
      <c r="A629">
        <v>18212</v>
      </c>
      <c r="B629">
        <v>5.9</v>
      </c>
      <c r="C629">
        <v>20</v>
      </c>
      <c r="D629">
        <v>2</v>
      </c>
      <c r="E629">
        <v>31</v>
      </c>
      <c r="F629">
        <v>1.8410958900000001</v>
      </c>
      <c r="G629">
        <v>0</v>
      </c>
      <c r="K629" s="7">
        <f t="shared" si="81"/>
        <v>-1.3751112379129102</v>
      </c>
      <c r="L629" s="7">
        <f t="shared" si="82"/>
        <v>0.25281147202005266</v>
      </c>
      <c r="M629" s="7">
        <f t="shared" si="83"/>
        <v>0.20179530413495936</v>
      </c>
      <c r="N629" s="7">
        <f t="shared" si="84"/>
        <v>-0.22539020331660448</v>
      </c>
      <c r="T629" s="7">
        <f t="shared" si="85"/>
        <v>0</v>
      </c>
      <c r="U629" s="33">
        <f t="shared" si="86"/>
        <v>0</v>
      </c>
      <c r="V629" s="33">
        <f t="shared" si="87"/>
        <v>1</v>
      </c>
      <c r="W629" s="33">
        <f t="shared" si="88"/>
        <v>0</v>
      </c>
      <c r="X629" s="33">
        <f t="shared" si="89"/>
        <v>0</v>
      </c>
    </row>
    <row r="630" spans="1:24" x14ac:dyDescent="0.35">
      <c r="A630">
        <v>13116</v>
      </c>
      <c r="B630">
        <v>2.95</v>
      </c>
      <c r="C630">
        <v>6</v>
      </c>
      <c r="D630">
        <v>1</v>
      </c>
      <c r="E630">
        <v>24</v>
      </c>
      <c r="F630">
        <v>0.36438356199999999</v>
      </c>
      <c r="G630">
        <v>0</v>
      </c>
      <c r="K630" s="7">
        <f t="shared" si="81"/>
        <v>-1.0085999627698665</v>
      </c>
      <c r="L630" s="7">
        <f t="shared" si="82"/>
        <v>0.36472925682306989</v>
      </c>
      <c r="M630" s="7">
        <f t="shared" si="83"/>
        <v>0.26725392967108869</v>
      </c>
      <c r="N630" s="7">
        <f t="shared" si="84"/>
        <v>-0.31095606231385925</v>
      </c>
      <c r="T630" s="7">
        <f t="shared" si="85"/>
        <v>0</v>
      </c>
      <c r="U630" s="33">
        <f t="shared" si="86"/>
        <v>0</v>
      </c>
      <c r="V630" s="33">
        <f t="shared" si="87"/>
        <v>1</v>
      </c>
      <c r="W630" s="33">
        <f t="shared" si="88"/>
        <v>0</v>
      </c>
      <c r="X630" s="33">
        <f t="shared" si="89"/>
        <v>0</v>
      </c>
    </row>
    <row r="631" spans="1:24" x14ac:dyDescent="0.35">
      <c r="A631">
        <v>14505</v>
      </c>
      <c r="B631">
        <v>32.450000000000003</v>
      </c>
      <c r="C631">
        <v>58</v>
      </c>
      <c r="D631">
        <v>11</v>
      </c>
      <c r="E631">
        <v>31</v>
      </c>
      <c r="F631">
        <v>1.0931506849999999</v>
      </c>
      <c r="G631">
        <v>1</v>
      </c>
      <c r="K631" s="7">
        <f t="shared" si="81"/>
        <v>3.3468866514840716</v>
      </c>
      <c r="L631" s="7">
        <f t="shared" si="82"/>
        <v>28.414132694661212</v>
      </c>
      <c r="M631" s="7">
        <f t="shared" si="83"/>
        <v>0.96600273717465401</v>
      </c>
      <c r="N631" s="7">
        <f t="shared" si="84"/>
        <v>-3.4588611259498858E-2</v>
      </c>
      <c r="T631" s="7">
        <f t="shared" si="85"/>
        <v>1</v>
      </c>
      <c r="U631" s="33">
        <f t="shared" si="86"/>
        <v>1</v>
      </c>
      <c r="V631" s="33">
        <f t="shared" si="87"/>
        <v>0</v>
      </c>
      <c r="W631" s="33">
        <f t="shared" si="88"/>
        <v>0</v>
      </c>
      <c r="X631" s="33">
        <f t="shared" si="89"/>
        <v>0</v>
      </c>
    </row>
    <row r="632" spans="1:24" x14ac:dyDescent="0.35">
      <c r="A632">
        <v>14751</v>
      </c>
      <c r="B632">
        <v>2.95</v>
      </c>
      <c r="C632">
        <v>6</v>
      </c>
      <c r="D632">
        <v>1</v>
      </c>
      <c r="E632">
        <v>13</v>
      </c>
      <c r="F632">
        <v>1.9753424660000001</v>
      </c>
      <c r="G632">
        <v>0</v>
      </c>
      <c r="K632" s="7">
        <f t="shared" si="81"/>
        <v>-1.2070663853614001</v>
      </c>
      <c r="L632" s="7">
        <f t="shared" si="82"/>
        <v>0.29907335974673216</v>
      </c>
      <c r="M632" s="7">
        <f t="shared" si="83"/>
        <v>0.23022053181433852</v>
      </c>
      <c r="N632" s="7">
        <f t="shared" si="84"/>
        <v>-0.26165121010982545</v>
      </c>
      <c r="T632" s="7">
        <f t="shared" si="85"/>
        <v>0</v>
      </c>
      <c r="U632" s="33">
        <f t="shared" si="86"/>
        <v>0</v>
      </c>
      <c r="V632" s="33">
        <f t="shared" si="87"/>
        <v>1</v>
      </c>
      <c r="W632" s="33">
        <f t="shared" si="88"/>
        <v>0</v>
      </c>
      <c r="X632" s="33">
        <f t="shared" si="89"/>
        <v>0</v>
      </c>
    </row>
    <row r="633" spans="1:24" x14ac:dyDescent="0.35">
      <c r="A633">
        <v>15323</v>
      </c>
      <c r="B633">
        <v>2.95</v>
      </c>
      <c r="C633">
        <v>6</v>
      </c>
      <c r="D633">
        <v>1</v>
      </c>
      <c r="E633">
        <v>26</v>
      </c>
      <c r="F633">
        <v>1.526027397</v>
      </c>
      <c r="G633">
        <v>0</v>
      </c>
      <c r="K633" s="7">
        <f t="shared" si="81"/>
        <v>-1.5549074322615626</v>
      </c>
      <c r="L633" s="7">
        <f t="shared" si="82"/>
        <v>0.21120893286935047</v>
      </c>
      <c r="M633" s="7">
        <f t="shared" si="83"/>
        <v>0.17437861225890822</v>
      </c>
      <c r="N633" s="7">
        <f t="shared" si="84"/>
        <v>-0.19161897889623353</v>
      </c>
      <c r="T633" s="7">
        <f t="shared" si="85"/>
        <v>0</v>
      </c>
      <c r="U633" s="33">
        <f t="shared" si="86"/>
        <v>0</v>
      </c>
      <c r="V633" s="33">
        <f t="shared" si="87"/>
        <v>1</v>
      </c>
      <c r="W633" s="33">
        <f t="shared" si="88"/>
        <v>0</v>
      </c>
      <c r="X633" s="33">
        <f t="shared" si="89"/>
        <v>0</v>
      </c>
    </row>
    <row r="634" spans="1:24" x14ac:dyDescent="0.35">
      <c r="A634">
        <v>15416</v>
      </c>
      <c r="B634">
        <v>2.95</v>
      </c>
      <c r="C634">
        <v>6</v>
      </c>
      <c r="D634">
        <v>1</v>
      </c>
      <c r="E634">
        <v>7</v>
      </c>
      <c r="F634">
        <v>0.41095890400000001</v>
      </c>
      <c r="G634">
        <v>0</v>
      </c>
      <c r="K634" s="7">
        <f t="shared" si="81"/>
        <v>-0.33712117184032758</v>
      </c>
      <c r="L634" s="7">
        <f t="shared" si="82"/>
        <v>0.7138223394955755</v>
      </c>
      <c r="M634" s="7">
        <f t="shared" si="83"/>
        <v>0.41650894789110565</v>
      </c>
      <c r="N634" s="7">
        <f t="shared" si="84"/>
        <v>-0.53872616223361336</v>
      </c>
      <c r="T634" s="7">
        <f t="shared" si="85"/>
        <v>0</v>
      </c>
      <c r="U634" s="33">
        <f t="shared" si="86"/>
        <v>0</v>
      </c>
      <c r="V634" s="33">
        <f t="shared" si="87"/>
        <v>1</v>
      </c>
      <c r="W634" s="33">
        <f t="shared" si="88"/>
        <v>0</v>
      </c>
      <c r="X634" s="33">
        <f t="shared" si="89"/>
        <v>0</v>
      </c>
    </row>
    <row r="635" spans="1:24" x14ac:dyDescent="0.35">
      <c r="A635">
        <v>15640</v>
      </c>
      <c r="B635">
        <v>40.799999999999997</v>
      </c>
      <c r="C635">
        <v>512</v>
      </c>
      <c r="D635">
        <v>16</v>
      </c>
      <c r="E635">
        <v>24</v>
      </c>
      <c r="F635">
        <v>1.1123287669999999</v>
      </c>
      <c r="G635">
        <v>1</v>
      </c>
      <c r="K635" s="7">
        <f t="shared" si="81"/>
        <v>5.9492996511022795</v>
      </c>
      <c r="L635" s="7">
        <f t="shared" si="82"/>
        <v>383.48467192445185</v>
      </c>
      <c r="M635" s="7">
        <f t="shared" si="83"/>
        <v>0.99739911608180709</v>
      </c>
      <c r="N635" s="7">
        <f t="shared" si="84"/>
        <v>-2.60427209287865E-3</v>
      </c>
      <c r="T635" s="7">
        <f t="shared" si="85"/>
        <v>1</v>
      </c>
      <c r="U635" s="33">
        <f t="shared" si="86"/>
        <v>1</v>
      </c>
      <c r="V635" s="33">
        <f t="shared" si="87"/>
        <v>0</v>
      </c>
      <c r="W635" s="33">
        <f t="shared" si="88"/>
        <v>0</v>
      </c>
      <c r="X635" s="33">
        <f t="shared" si="89"/>
        <v>0</v>
      </c>
    </row>
    <row r="636" spans="1:24" x14ac:dyDescent="0.35">
      <c r="A636">
        <v>16261</v>
      </c>
      <c r="B636">
        <v>2.95</v>
      </c>
      <c r="C636">
        <v>2</v>
      </c>
      <c r="D636">
        <v>1</v>
      </c>
      <c r="E636">
        <v>7</v>
      </c>
      <c r="F636">
        <v>0.66027397300000001</v>
      </c>
      <c r="G636">
        <v>0</v>
      </c>
      <c r="K636" s="7">
        <f t="shared" si="81"/>
        <v>-0.44411898721308174</v>
      </c>
      <c r="L636" s="7">
        <f t="shared" si="82"/>
        <v>0.64138909918534714</v>
      </c>
      <c r="M636" s="7">
        <f t="shared" si="83"/>
        <v>0.39075993590043995</v>
      </c>
      <c r="N636" s="7">
        <f t="shared" si="84"/>
        <v>-0.49554289502250903</v>
      </c>
      <c r="T636" s="7">
        <f t="shared" si="85"/>
        <v>0</v>
      </c>
      <c r="U636" s="33">
        <f t="shared" si="86"/>
        <v>0</v>
      </c>
      <c r="V636" s="33">
        <f t="shared" si="87"/>
        <v>1</v>
      </c>
      <c r="W636" s="33">
        <f t="shared" si="88"/>
        <v>0</v>
      </c>
      <c r="X636" s="33">
        <f t="shared" si="89"/>
        <v>0</v>
      </c>
    </row>
    <row r="637" spans="1:24" x14ac:dyDescent="0.35">
      <c r="A637">
        <v>16360</v>
      </c>
      <c r="B637">
        <v>11.8</v>
      </c>
      <c r="C637">
        <v>10</v>
      </c>
      <c r="D637">
        <v>4</v>
      </c>
      <c r="E637">
        <v>20</v>
      </c>
      <c r="F637">
        <v>3.8356163999999998E-2</v>
      </c>
      <c r="G637">
        <v>1</v>
      </c>
      <c r="K637" s="7">
        <f t="shared" si="81"/>
        <v>0.7429551031845224</v>
      </c>
      <c r="L637" s="7">
        <f t="shared" si="82"/>
        <v>2.1021383807487646</v>
      </c>
      <c r="M637" s="7">
        <f t="shared" si="83"/>
        <v>0.67764171765972947</v>
      </c>
      <c r="N637" s="7">
        <f t="shared" si="84"/>
        <v>-0.38913657074527991</v>
      </c>
      <c r="T637" s="7">
        <f t="shared" si="85"/>
        <v>1</v>
      </c>
      <c r="U637" s="33">
        <f t="shared" si="86"/>
        <v>1</v>
      </c>
      <c r="V637" s="33">
        <f t="shared" si="87"/>
        <v>0</v>
      </c>
      <c r="W637" s="33">
        <f t="shared" si="88"/>
        <v>0</v>
      </c>
      <c r="X637" s="33">
        <f t="shared" si="89"/>
        <v>0</v>
      </c>
    </row>
    <row r="638" spans="1:24" x14ac:dyDescent="0.35">
      <c r="A638">
        <v>17908</v>
      </c>
      <c r="B638">
        <v>2.95</v>
      </c>
      <c r="C638">
        <v>2</v>
      </c>
      <c r="D638">
        <v>1</v>
      </c>
      <c r="E638">
        <v>23</v>
      </c>
      <c r="F638">
        <v>1.3671232879999999</v>
      </c>
      <c r="G638">
        <v>0</v>
      </c>
      <c r="K638" s="7">
        <f t="shared" si="81"/>
        <v>-1.3766692846752269</v>
      </c>
      <c r="L638" s="7">
        <f t="shared" si="82"/>
        <v>0.25241788661644654</v>
      </c>
      <c r="M638" s="7">
        <f t="shared" si="83"/>
        <v>0.20154445997125048</v>
      </c>
      <c r="N638" s="7">
        <f t="shared" si="84"/>
        <v>-0.22507599224009167</v>
      </c>
      <c r="T638" s="7">
        <f t="shared" si="85"/>
        <v>0</v>
      </c>
      <c r="U638" s="33">
        <f t="shared" si="86"/>
        <v>0</v>
      </c>
      <c r="V638" s="33">
        <f t="shared" si="87"/>
        <v>1</v>
      </c>
      <c r="W638" s="33">
        <f t="shared" si="88"/>
        <v>0</v>
      </c>
      <c r="X638" s="33">
        <f t="shared" si="89"/>
        <v>0</v>
      </c>
    </row>
    <row r="639" spans="1:24" x14ac:dyDescent="0.35">
      <c r="A639">
        <v>12428</v>
      </c>
      <c r="B639">
        <v>2.95</v>
      </c>
      <c r="C639">
        <v>6</v>
      </c>
      <c r="D639">
        <v>1</v>
      </c>
      <c r="E639">
        <v>1</v>
      </c>
      <c r="F639">
        <v>0.76164383599999996</v>
      </c>
      <c r="G639">
        <v>0</v>
      </c>
      <c r="K639" s="7">
        <f t="shared" si="81"/>
        <v>-0.2339592109989988</v>
      </c>
      <c r="L639" s="7">
        <f t="shared" si="82"/>
        <v>0.79139409541180483</v>
      </c>
      <c r="M639" s="7">
        <f t="shared" si="83"/>
        <v>0.44177554086996113</v>
      </c>
      <c r="N639" s="7">
        <f t="shared" si="84"/>
        <v>-0.58299414097883817</v>
      </c>
      <c r="T639" s="7">
        <f t="shared" si="85"/>
        <v>0</v>
      </c>
      <c r="U639" s="33">
        <f t="shared" si="86"/>
        <v>0</v>
      </c>
      <c r="V639" s="33">
        <f t="shared" si="87"/>
        <v>1</v>
      </c>
      <c r="W639" s="33">
        <f t="shared" si="88"/>
        <v>0</v>
      </c>
      <c r="X639" s="33">
        <f t="shared" si="89"/>
        <v>0</v>
      </c>
    </row>
    <row r="640" spans="1:24" x14ac:dyDescent="0.35">
      <c r="A640">
        <v>13454</v>
      </c>
      <c r="B640">
        <v>2.95</v>
      </c>
      <c r="C640">
        <v>12</v>
      </c>
      <c r="D640">
        <v>1</v>
      </c>
      <c r="E640">
        <v>8</v>
      </c>
      <c r="F640">
        <v>1.7424657530000001</v>
      </c>
      <c r="G640">
        <v>0</v>
      </c>
      <c r="K640" s="7">
        <f t="shared" si="81"/>
        <v>-0.90008508666911169</v>
      </c>
      <c r="L640" s="7">
        <f t="shared" si="82"/>
        <v>0.40653506755417773</v>
      </c>
      <c r="M640" s="7">
        <f t="shared" si="83"/>
        <v>0.28903301235219192</v>
      </c>
      <c r="N640" s="7">
        <f t="shared" si="84"/>
        <v>-0.34112928113193675</v>
      </c>
      <c r="T640" s="7">
        <f t="shared" si="85"/>
        <v>0</v>
      </c>
      <c r="U640" s="33">
        <f t="shared" si="86"/>
        <v>0</v>
      </c>
      <c r="V640" s="33">
        <f t="shared" si="87"/>
        <v>1</v>
      </c>
      <c r="W640" s="33">
        <f t="shared" si="88"/>
        <v>0</v>
      </c>
      <c r="X640" s="33">
        <f t="shared" si="89"/>
        <v>0</v>
      </c>
    </row>
    <row r="641" spans="1:24" x14ac:dyDescent="0.35">
      <c r="A641">
        <v>14067</v>
      </c>
      <c r="B641">
        <v>2.95</v>
      </c>
      <c r="C641">
        <v>1</v>
      </c>
      <c r="D641">
        <v>1</v>
      </c>
      <c r="E641">
        <v>7</v>
      </c>
      <c r="F641">
        <v>0.15890410999999999</v>
      </c>
      <c r="G641">
        <v>0</v>
      </c>
      <c r="K641" s="7">
        <f t="shared" si="81"/>
        <v>-0.24516650371647125</v>
      </c>
      <c r="L641" s="7">
        <f t="shared" si="82"/>
        <v>0.78257422587639958</v>
      </c>
      <c r="M641" s="7">
        <f t="shared" si="83"/>
        <v>0.43901354261511788</v>
      </c>
      <c r="N641" s="7">
        <f t="shared" si="84"/>
        <v>-0.57805851388471829</v>
      </c>
      <c r="T641" s="7">
        <f t="shared" si="85"/>
        <v>0</v>
      </c>
      <c r="U641" s="33">
        <f t="shared" si="86"/>
        <v>0</v>
      </c>
      <c r="V641" s="33">
        <f t="shared" si="87"/>
        <v>1</v>
      </c>
      <c r="W641" s="33">
        <f t="shared" si="88"/>
        <v>0</v>
      </c>
      <c r="X641" s="33">
        <f t="shared" si="89"/>
        <v>0</v>
      </c>
    </row>
    <row r="642" spans="1:24" x14ac:dyDescent="0.35">
      <c r="A642">
        <v>15081</v>
      </c>
      <c r="B642">
        <v>32.450000000000003</v>
      </c>
      <c r="C642">
        <v>96</v>
      </c>
      <c r="D642">
        <v>11</v>
      </c>
      <c r="E642">
        <v>26</v>
      </c>
      <c r="F642">
        <v>1.021917808</v>
      </c>
      <c r="G642">
        <v>1</v>
      </c>
      <c r="K642" s="7">
        <f t="shared" si="81"/>
        <v>3.6465337051562199</v>
      </c>
      <c r="L642" s="7">
        <f t="shared" si="82"/>
        <v>38.341532386057224</v>
      </c>
      <c r="M642" s="7">
        <f t="shared" si="83"/>
        <v>0.97458156967077358</v>
      </c>
      <c r="N642" s="7">
        <f t="shared" si="84"/>
        <v>-2.5747059411530195E-2</v>
      </c>
      <c r="T642" s="7">
        <f t="shared" si="85"/>
        <v>1</v>
      </c>
      <c r="U642" s="33">
        <f t="shared" si="86"/>
        <v>1</v>
      </c>
      <c r="V642" s="33">
        <f t="shared" si="87"/>
        <v>0</v>
      </c>
      <c r="W642" s="33">
        <f t="shared" si="88"/>
        <v>0</v>
      </c>
      <c r="X642" s="33">
        <f t="shared" si="89"/>
        <v>0</v>
      </c>
    </row>
    <row r="643" spans="1:24" x14ac:dyDescent="0.35">
      <c r="A643">
        <v>15892</v>
      </c>
      <c r="B643">
        <v>2.95</v>
      </c>
      <c r="C643">
        <v>1</v>
      </c>
      <c r="D643">
        <v>1</v>
      </c>
      <c r="E643">
        <v>8</v>
      </c>
      <c r="F643">
        <v>1.8191780820000001</v>
      </c>
      <c r="G643">
        <v>0</v>
      </c>
      <c r="K643" s="7">
        <f t="shared" ref="K643:K706" si="90">$J$18+$J$19*B643+$J$20*C643+$J$21*D643+$J$22*E643+$J$23*F643</f>
        <v>-0.95052710733128321</v>
      </c>
      <c r="L643" s="7">
        <f t="shared" ref="L643:L706" si="91">EXP(K643)</f>
        <v>0.38653722314276828</v>
      </c>
      <c r="M643" s="7">
        <f t="shared" ref="M643:M706" si="92">L643/(1+L643)</f>
        <v>0.27877882879092925</v>
      </c>
      <c r="N643" s="7">
        <f t="shared" ref="N643:N706" si="93">G643*LN(M643)+(1-G643)*LN(1-M643)</f>
        <v>-0.32680943255268247</v>
      </c>
      <c r="T643" s="7">
        <f t="shared" ref="T643:T706" si="94">ROUND(M643,0)</f>
        <v>0</v>
      </c>
      <c r="U643" s="33">
        <f t="shared" ref="U643:U706" si="95">IF(AND(G643=1,T643=1),1,0)</f>
        <v>0</v>
      </c>
      <c r="V643" s="33">
        <f t="shared" ref="V643:V706" si="96">IF(AND(G643=0,T643=0),1,0)</f>
        <v>1</v>
      </c>
      <c r="W643" s="33">
        <f t="shared" ref="W643:W706" si="97">IF(AND(G643=0,T643=1),1,0)</f>
        <v>0</v>
      </c>
      <c r="X643" s="33">
        <f t="shared" ref="X643:X706" si="98">IF(AND(G643=1,T643=0),1,0)</f>
        <v>0</v>
      </c>
    </row>
    <row r="644" spans="1:24" x14ac:dyDescent="0.35">
      <c r="A644">
        <v>16779</v>
      </c>
      <c r="B644">
        <v>16.5</v>
      </c>
      <c r="C644">
        <v>110</v>
      </c>
      <c r="D644">
        <v>6</v>
      </c>
      <c r="E644">
        <v>25</v>
      </c>
      <c r="F644">
        <v>1.4438356160000001</v>
      </c>
      <c r="G644">
        <v>1</v>
      </c>
      <c r="K644" s="7">
        <f t="shared" si="90"/>
        <v>0.95407477678872099</v>
      </c>
      <c r="L644" s="7">
        <f t="shared" si="91"/>
        <v>2.5962673445151521</v>
      </c>
      <c r="M644" s="7">
        <f t="shared" si="92"/>
        <v>0.72193390974529459</v>
      </c>
      <c r="N644" s="7">
        <f t="shared" si="93"/>
        <v>-0.32582168202804573</v>
      </c>
      <c r="T644" s="7">
        <f t="shared" si="94"/>
        <v>1</v>
      </c>
      <c r="U644" s="33">
        <f t="shared" si="95"/>
        <v>1</v>
      </c>
      <c r="V644" s="33">
        <f t="shared" si="96"/>
        <v>0</v>
      </c>
      <c r="W644" s="33">
        <f t="shared" si="97"/>
        <v>0</v>
      </c>
      <c r="X644" s="33">
        <f t="shared" si="98"/>
        <v>0</v>
      </c>
    </row>
    <row r="645" spans="1:24" x14ac:dyDescent="0.35">
      <c r="A645">
        <v>18149</v>
      </c>
      <c r="B645">
        <v>8.85</v>
      </c>
      <c r="C645">
        <v>30</v>
      </c>
      <c r="D645">
        <v>3</v>
      </c>
      <c r="E645">
        <v>29</v>
      </c>
      <c r="F645">
        <v>1.265753425</v>
      </c>
      <c r="G645">
        <v>1</v>
      </c>
      <c r="K645" s="7">
        <f t="shared" si="90"/>
        <v>-0.56180254262039997</v>
      </c>
      <c r="L645" s="7">
        <f t="shared" si="91"/>
        <v>0.57018036258354032</v>
      </c>
      <c r="M645" s="7">
        <f t="shared" si="92"/>
        <v>0.36313048880918247</v>
      </c>
      <c r="N645" s="7">
        <f t="shared" si="93"/>
        <v>-1.0129930360088015</v>
      </c>
      <c r="T645" s="7">
        <f t="shared" si="94"/>
        <v>0</v>
      </c>
      <c r="U645" s="33">
        <f t="shared" si="95"/>
        <v>0</v>
      </c>
      <c r="V645" s="33">
        <f t="shared" si="96"/>
        <v>0</v>
      </c>
      <c r="W645" s="33">
        <f t="shared" si="97"/>
        <v>0</v>
      </c>
      <c r="X645" s="33">
        <f t="shared" si="98"/>
        <v>1</v>
      </c>
    </row>
    <row r="646" spans="1:24" x14ac:dyDescent="0.35">
      <c r="A646">
        <v>14627</v>
      </c>
      <c r="B646">
        <v>2.95</v>
      </c>
      <c r="C646">
        <v>6</v>
      </c>
      <c r="D646">
        <v>1</v>
      </c>
      <c r="E646">
        <v>25</v>
      </c>
      <c r="F646">
        <v>1.0246575339999999</v>
      </c>
      <c r="G646">
        <v>0</v>
      </c>
      <c r="K646" s="7">
        <f t="shared" si="90"/>
        <v>-1.313565878110023</v>
      </c>
      <c r="L646" s="7">
        <f t="shared" si="91"/>
        <v>0.26885962436143995</v>
      </c>
      <c r="M646" s="7">
        <f t="shared" si="92"/>
        <v>0.21189075544644662</v>
      </c>
      <c r="N646" s="7">
        <f t="shared" si="93"/>
        <v>-0.2381185635129866</v>
      </c>
      <c r="T646" s="7">
        <f t="shared" si="94"/>
        <v>0</v>
      </c>
      <c r="U646" s="33">
        <f t="shared" si="95"/>
        <v>0</v>
      </c>
      <c r="V646" s="33">
        <f t="shared" si="96"/>
        <v>1</v>
      </c>
      <c r="W646" s="33">
        <f t="shared" si="97"/>
        <v>0</v>
      </c>
      <c r="X646" s="33">
        <f t="shared" si="98"/>
        <v>0</v>
      </c>
    </row>
    <row r="647" spans="1:24" x14ac:dyDescent="0.35">
      <c r="A647">
        <v>14867</v>
      </c>
      <c r="B647">
        <v>8.85</v>
      </c>
      <c r="C647">
        <v>18</v>
      </c>
      <c r="D647">
        <v>3</v>
      </c>
      <c r="E647">
        <v>14</v>
      </c>
      <c r="F647">
        <v>1.6410958899999999</v>
      </c>
      <c r="G647">
        <v>1</v>
      </c>
      <c r="K647" s="7">
        <f t="shared" si="90"/>
        <v>-0.12467196782507206</v>
      </c>
      <c r="L647" s="7">
        <f t="shared" si="91"/>
        <v>0.88278643744869667</v>
      </c>
      <c r="M647" s="7">
        <f t="shared" si="92"/>
        <v>0.46887231599401796</v>
      </c>
      <c r="N647" s="7">
        <f t="shared" si="93"/>
        <v>-0.75742479494940407</v>
      </c>
      <c r="T647" s="7">
        <f t="shared" si="94"/>
        <v>0</v>
      </c>
      <c r="U647" s="33">
        <f t="shared" si="95"/>
        <v>0</v>
      </c>
      <c r="V647" s="33">
        <f t="shared" si="96"/>
        <v>0</v>
      </c>
      <c r="W647" s="33">
        <f t="shared" si="97"/>
        <v>0</v>
      </c>
      <c r="X647" s="33">
        <f t="shared" si="98"/>
        <v>1</v>
      </c>
    </row>
    <row r="648" spans="1:24" x14ac:dyDescent="0.35">
      <c r="A648">
        <v>15710</v>
      </c>
      <c r="B648">
        <v>2.95</v>
      </c>
      <c r="C648">
        <v>7</v>
      </c>
      <c r="D648">
        <v>1</v>
      </c>
      <c r="E648">
        <v>18</v>
      </c>
      <c r="F648">
        <v>1.128767123</v>
      </c>
      <c r="G648">
        <v>0</v>
      </c>
      <c r="K648" s="7">
        <f t="shared" si="90"/>
        <v>-1.069287389017064</v>
      </c>
      <c r="L648" s="7">
        <f t="shared" si="91"/>
        <v>0.34325303616848563</v>
      </c>
      <c r="M648" s="7">
        <f t="shared" si="92"/>
        <v>0.25553862669656463</v>
      </c>
      <c r="N648" s="7">
        <f t="shared" si="93"/>
        <v>-0.29509431093950883</v>
      </c>
      <c r="T648" s="7">
        <f t="shared" si="94"/>
        <v>0</v>
      </c>
      <c r="U648" s="33">
        <f t="shared" si="95"/>
        <v>0</v>
      </c>
      <c r="V648" s="33">
        <f t="shared" si="96"/>
        <v>1</v>
      </c>
      <c r="W648" s="33">
        <f t="shared" si="97"/>
        <v>0</v>
      </c>
      <c r="X648" s="33">
        <f t="shared" si="98"/>
        <v>0</v>
      </c>
    </row>
    <row r="649" spans="1:24" x14ac:dyDescent="0.35">
      <c r="A649">
        <v>15800</v>
      </c>
      <c r="B649">
        <v>5.9</v>
      </c>
      <c r="C649">
        <v>3</v>
      </c>
      <c r="D649">
        <v>2</v>
      </c>
      <c r="E649">
        <v>24</v>
      </c>
      <c r="F649">
        <v>0.27945205499999998</v>
      </c>
      <c r="G649">
        <v>0</v>
      </c>
      <c r="K649" s="7">
        <f t="shared" si="90"/>
        <v>-0.49615416304749344</v>
      </c>
      <c r="L649" s="7">
        <f t="shared" si="91"/>
        <v>0.60886776892649641</v>
      </c>
      <c r="M649" s="7">
        <f t="shared" si="92"/>
        <v>0.37844487948985289</v>
      </c>
      <c r="N649" s="7">
        <f t="shared" si="93"/>
        <v>-0.47553068248674218</v>
      </c>
      <c r="T649" s="7">
        <f t="shared" si="94"/>
        <v>0</v>
      </c>
      <c r="U649" s="33">
        <f t="shared" si="95"/>
        <v>0</v>
      </c>
      <c r="V649" s="33">
        <f t="shared" si="96"/>
        <v>1</v>
      </c>
      <c r="W649" s="33">
        <f t="shared" si="97"/>
        <v>0</v>
      </c>
      <c r="X649" s="33">
        <f t="shared" si="98"/>
        <v>0</v>
      </c>
    </row>
    <row r="650" spans="1:24" x14ac:dyDescent="0.35">
      <c r="A650">
        <v>16040</v>
      </c>
      <c r="B650">
        <v>2.95</v>
      </c>
      <c r="C650">
        <v>6</v>
      </c>
      <c r="D650">
        <v>1</v>
      </c>
      <c r="E650">
        <v>5</v>
      </c>
      <c r="F650">
        <v>0.16438356200000001</v>
      </c>
      <c r="G650">
        <v>0</v>
      </c>
      <c r="K650" s="7">
        <f t="shared" si="90"/>
        <v>-0.15720226635332518</v>
      </c>
      <c r="L650" s="7">
        <f t="shared" si="91"/>
        <v>0.8545311984270455</v>
      </c>
      <c r="M650" s="7">
        <f t="shared" si="92"/>
        <v>0.46078016867649985</v>
      </c>
      <c r="N650" s="7">
        <f t="shared" si="93"/>
        <v>-0.61763194089958251</v>
      </c>
      <c r="T650" s="7">
        <f t="shared" si="94"/>
        <v>0</v>
      </c>
      <c r="U650" s="33">
        <f t="shared" si="95"/>
        <v>0</v>
      </c>
      <c r="V650" s="33">
        <f t="shared" si="96"/>
        <v>1</v>
      </c>
      <c r="W650" s="33">
        <f t="shared" si="97"/>
        <v>0</v>
      </c>
      <c r="X650" s="33">
        <f t="shared" si="98"/>
        <v>0</v>
      </c>
    </row>
    <row r="651" spans="1:24" x14ac:dyDescent="0.35">
      <c r="A651">
        <v>17112</v>
      </c>
      <c r="B651">
        <v>2.95</v>
      </c>
      <c r="C651">
        <v>2</v>
      </c>
      <c r="D651">
        <v>1</v>
      </c>
      <c r="E651">
        <v>25</v>
      </c>
      <c r="F651">
        <v>1.3616438360000001</v>
      </c>
      <c r="G651">
        <v>0</v>
      </c>
      <c r="K651" s="7">
        <f t="shared" si="90"/>
        <v>-1.4556667894904667</v>
      </c>
      <c r="L651" s="7">
        <f t="shared" si="91"/>
        <v>0.23324478686576125</v>
      </c>
      <c r="M651" s="7">
        <f t="shared" si="92"/>
        <v>0.18913097330704545</v>
      </c>
      <c r="N651" s="7">
        <f t="shared" si="93"/>
        <v>-0.20964873397155881</v>
      </c>
      <c r="T651" s="7">
        <f t="shared" si="94"/>
        <v>0</v>
      </c>
      <c r="U651" s="33">
        <f t="shared" si="95"/>
        <v>0</v>
      </c>
      <c r="V651" s="33">
        <f t="shared" si="96"/>
        <v>1</v>
      </c>
      <c r="W651" s="33">
        <f t="shared" si="97"/>
        <v>0</v>
      </c>
      <c r="X651" s="33">
        <f t="shared" si="98"/>
        <v>0</v>
      </c>
    </row>
    <row r="652" spans="1:24" x14ac:dyDescent="0.35">
      <c r="A652">
        <v>18257</v>
      </c>
      <c r="B652">
        <v>2.95</v>
      </c>
      <c r="C652">
        <v>6</v>
      </c>
      <c r="D652">
        <v>1</v>
      </c>
      <c r="E652">
        <v>17</v>
      </c>
      <c r="F652">
        <v>0.29863013700000002</v>
      </c>
      <c r="G652">
        <v>0</v>
      </c>
      <c r="K652" s="7">
        <f t="shared" si="90"/>
        <v>-0.69810257164656531</v>
      </c>
      <c r="L652" s="7">
        <f t="shared" si="91"/>
        <v>0.49752843330410423</v>
      </c>
      <c r="M652" s="7">
        <f t="shared" si="92"/>
        <v>0.33223304629106215</v>
      </c>
      <c r="N652" s="7">
        <f t="shared" si="93"/>
        <v>-0.40381603800858479</v>
      </c>
      <c r="T652" s="7">
        <f t="shared" si="94"/>
        <v>0</v>
      </c>
      <c r="U652" s="33">
        <f t="shared" si="95"/>
        <v>0</v>
      </c>
      <c r="V652" s="33">
        <f t="shared" si="96"/>
        <v>1</v>
      </c>
      <c r="W652" s="33">
        <f t="shared" si="97"/>
        <v>0</v>
      </c>
      <c r="X652" s="33">
        <f t="shared" si="98"/>
        <v>0</v>
      </c>
    </row>
    <row r="653" spans="1:24" x14ac:dyDescent="0.35">
      <c r="A653">
        <v>12987</v>
      </c>
      <c r="B653">
        <v>2.95</v>
      </c>
      <c r="C653">
        <v>6</v>
      </c>
      <c r="D653">
        <v>1</v>
      </c>
      <c r="E653">
        <v>8</v>
      </c>
      <c r="F653">
        <v>1.6575342470000001</v>
      </c>
      <c r="G653">
        <v>0</v>
      </c>
      <c r="K653" s="7">
        <f t="shared" si="90"/>
        <v>-0.87683904185703221</v>
      </c>
      <c r="L653" s="7">
        <f t="shared" si="91"/>
        <v>0.41609609747307735</v>
      </c>
      <c r="M653" s="7">
        <f t="shared" si="92"/>
        <v>0.29383323505768516</v>
      </c>
      <c r="N653" s="7">
        <f t="shared" si="93"/>
        <v>-0.34790385841586124</v>
      </c>
      <c r="T653" s="7">
        <f t="shared" si="94"/>
        <v>0</v>
      </c>
      <c r="U653" s="33">
        <f t="shared" si="95"/>
        <v>0</v>
      </c>
      <c r="V653" s="33">
        <f t="shared" si="96"/>
        <v>1</v>
      </c>
      <c r="W653" s="33">
        <f t="shared" si="97"/>
        <v>0</v>
      </c>
      <c r="X653" s="33">
        <f t="shared" si="98"/>
        <v>0</v>
      </c>
    </row>
    <row r="654" spans="1:24" x14ac:dyDescent="0.35">
      <c r="A654">
        <v>13190</v>
      </c>
      <c r="B654">
        <v>5.9</v>
      </c>
      <c r="C654">
        <v>14</v>
      </c>
      <c r="D654">
        <v>2</v>
      </c>
      <c r="E654">
        <v>31</v>
      </c>
      <c r="F654">
        <v>1.8410958900000001</v>
      </c>
      <c r="G654">
        <v>0</v>
      </c>
      <c r="K654" s="7">
        <f t="shared" si="90"/>
        <v>-1.3858713169703976</v>
      </c>
      <c r="L654" s="7">
        <f t="shared" si="91"/>
        <v>0.25010578341132228</v>
      </c>
      <c r="M654" s="7">
        <f t="shared" si="92"/>
        <v>0.20006769565438445</v>
      </c>
      <c r="N654" s="7">
        <f t="shared" si="93"/>
        <v>-0.22322817446262791</v>
      </c>
      <c r="T654" s="7">
        <f t="shared" si="94"/>
        <v>0</v>
      </c>
      <c r="U654" s="33">
        <f t="shared" si="95"/>
        <v>0</v>
      </c>
      <c r="V654" s="33">
        <f t="shared" si="96"/>
        <v>1</v>
      </c>
      <c r="W654" s="33">
        <f t="shared" si="97"/>
        <v>0</v>
      </c>
      <c r="X654" s="33">
        <f t="shared" si="98"/>
        <v>0</v>
      </c>
    </row>
    <row r="655" spans="1:24" x14ac:dyDescent="0.35">
      <c r="A655">
        <v>13627</v>
      </c>
      <c r="B655">
        <v>2.95</v>
      </c>
      <c r="C655">
        <v>6</v>
      </c>
      <c r="D655">
        <v>1</v>
      </c>
      <c r="E655">
        <v>8</v>
      </c>
      <c r="F655">
        <v>1.3232876710000001</v>
      </c>
      <c r="G655">
        <v>0</v>
      </c>
      <c r="K655" s="7">
        <f t="shared" si="90"/>
        <v>-0.74300848825264132</v>
      </c>
      <c r="L655" s="7">
        <f t="shared" si="91"/>
        <v>0.47568068092675497</v>
      </c>
      <c r="M655" s="7">
        <f t="shared" si="92"/>
        <v>0.32234662083399956</v>
      </c>
      <c r="N655" s="7">
        <f t="shared" si="93"/>
        <v>-0.38911936193769464</v>
      </c>
      <c r="T655" s="7">
        <f t="shared" si="94"/>
        <v>0</v>
      </c>
      <c r="U655" s="33">
        <f t="shared" si="95"/>
        <v>0</v>
      </c>
      <c r="V655" s="33">
        <f t="shared" si="96"/>
        <v>1</v>
      </c>
      <c r="W655" s="33">
        <f t="shared" si="97"/>
        <v>0</v>
      </c>
      <c r="X655" s="33">
        <f t="shared" si="98"/>
        <v>0</v>
      </c>
    </row>
    <row r="656" spans="1:24" x14ac:dyDescent="0.35">
      <c r="A656">
        <v>15176</v>
      </c>
      <c r="B656">
        <v>2.95</v>
      </c>
      <c r="C656">
        <v>12</v>
      </c>
      <c r="D656">
        <v>1</v>
      </c>
      <c r="E656">
        <v>10</v>
      </c>
      <c r="F656">
        <v>1.81369863</v>
      </c>
      <c r="G656">
        <v>0</v>
      </c>
      <c r="K656" s="7">
        <f t="shared" si="90"/>
        <v>-1.0097978005411294</v>
      </c>
      <c r="L656" s="7">
        <f t="shared" si="91"/>
        <v>0.36429263189808242</v>
      </c>
      <c r="M656" s="7">
        <f t="shared" si="92"/>
        <v>0.26701942338518503</v>
      </c>
      <c r="N656" s="7">
        <f t="shared" si="93"/>
        <v>-0.31063607592568293</v>
      </c>
      <c r="T656" s="7">
        <f t="shared" si="94"/>
        <v>0</v>
      </c>
      <c r="U656" s="33">
        <f t="shared" si="95"/>
        <v>0</v>
      </c>
      <c r="V656" s="33">
        <f t="shared" si="96"/>
        <v>1</v>
      </c>
      <c r="W656" s="33">
        <f t="shared" si="97"/>
        <v>0</v>
      </c>
      <c r="X656" s="33">
        <f t="shared" si="98"/>
        <v>0</v>
      </c>
    </row>
    <row r="657" spans="1:24" x14ac:dyDescent="0.35">
      <c r="A657">
        <v>15453</v>
      </c>
      <c r="B657">
        <v>8.85</v>
      </c>
      <c r="C657">
        <v>6</v>
      </c>
      <c r="D657">
        <v>3</v>
      </c>
      <c r="E657">
        <v>14</v>
      </c>
      <c r="F657">
        <v>0.139726027</v>
      </c>
      <c r="G657">
        <v>1</v>
      </c>
      <c r="K657" s="7">
        <f t="shared" si="90"/>
        <v>0.45494839234080015</v>
      </c>
      <c r="L657" s="7">
        <f t="shared" si="91"/>
        <v>1.5760920425141147</v>
      </c>
      <c r="M657" s="7">
        <f t="shared" si="92"/>
        <v>0.61181511238858577</v>
      </c>
      <c r="N657" s="7">
        <f t="shared" si="93"/>
        <v>-0.4913251460526184</v>
      </c>
      <c r="T657" s="7">
        <f t="shared" si="94"/>
        <v>1</v>
      </c>
      <c r="U657" s="33">
        <f t="shared" si="95"/>
        <v>1</v>
      </c>
      <c r="V657" s="33">
        <f t="shared" si="96"/>
        <v>0</v>
      </c>
      <c r="W657" s="33">
        <f t="shared" si="97"/>
        <v>0</v>
      </c>
      <c r="X657" s="33">
        <f t="shared" si="98"/>
        <v>0</v>
      </c>
    </row>
    <row r="658" spans="1:24" x14ac:dyDescent="0.35">
      <c r="A658">
        <v>15676</v>
      </c>
      <c r="B658">
        <v>5.9</v>
      </c>
      <c r="C658">
        <v>24</v>
      </c>
      <c r="D658">
        <v>2</v>
      </c>
      <c r="E658">
        <v>4</v>
      </c>
      <c r="F658">
        <v>8.2191781000000005E-2</v>
      </c>
      <c r="G658">
        <v>0</v>
      </c>
      <c r="K658" s="7">
        <f t="shared" si="90"/>
        <v>0.43240256247787384</v>
      </c>
      <c r="L658" s="7">
        <f t="shared" si="91"/>
        <v>1.5409553211092883</v>
      </c>
      <c r="M658" s="7">
        <f t="shared" si="92"/>
        <v>0.60644723199484019</v>
      </c>
      <c r="N658" s="7">
        <f t="shared" si="93"/>
        <v>-0.93254012099150385</v>
      </c>
      <c r="T658" s="7">
        <f t="shared" si="94"/>
        <v>1</v>
      </c>
      <c r="U658" s="33">
        <f t="shared" si="95"/>
        <v>0</v>
      </c>
      <c r="V658" s="33">
        <f t="shared" si="96"/>
        <v>0</v>
      </c>
      <c r="W658" s="33">
        <f t="shared" si="97"/>
        <v>1</v>
      </c>
      <c r="X658" s="33">
        <f t="shared" si="98"/>
        <v>0</v>
      </c>
    </row>
    <row r="659" spans="1:24" x14ac:dyDescent="0.35">
      <c r="A659">
        <v>15861</v>
      </c>
      <c r="B659">
        <v>11.8</v>
      </c>
      <c r="C659">
        <v>12</v>
      </c>
      <c r="D659">
        <v>4</v>
      </c>
      <c r="E659">
        <v>28</v>
      </c>
      <c r="F659">
        <v>0.353424658</v>
      </c>
      <c r="G659">
        <v>1</v>
      </c>
      <c r="K659" s="7">
        <f t="shared" si="90"/>
        <v>0.29562425160060679</v>
      </c>
      <c r="L659" s="7">
        <f t="shared" si="91"/>
        <v>1.3439650692214644</v>
      </c>
      <c r="M659" s="7">
        <f t="shared" si="92"/>
        <v>0.57337248189788736</v>
      </c>
      <c r="N659" s="7">
        <f t="shared" si="93"/>
        <v>-0.55621971779384749</v>
      </c>
      <c r="T659" s="7">
        <f t="shared" si="94"/>
        <v>1</v>
      </c>
      <c r="U659" s="33">
        <f t="shared" si="95"/>
        <v>1</v>
      </c>
      <c r="V659" s="33">
        <f t="shared" si="96"/>
        <v>0</v>
      </c>
      <c r="W659" s="33">
        <f t="shared" si="97"/>
        <v>0</v>
      </c>
      <c r="X659" s="33">
        <f t="shared" si="98"/>
        <v>0</v>
      </c>
    </row>
    <row r="660" spans="1:24" x14ac:dyDescent="0.35">
      <c r="A660">
        <v>16494</v>
      </c>
      <c r="B660">
        <v>5.9</v>
      </c>
      <c r="C660">
        <v>4</v>
      </c>
      <c r="D660">
        <v>2</v>
      </c>
      <c r="E660">
        <v>16</v>
      </c>
      <c r="F660">
        <v>0.79726027399999999</v>
      </c>
      <c r="G660">
        <v>0</v>
      </c>
      <c r="K660" s="7">
        <f t="shared" si="90"/>
        <v>-0.37692268380768834</v>
      </c>
      <c r="L660" s="7">
        <f t="shared" si="91"/>
        <v>0.68596910836528435</v>
      </c>
      <c r="M660" s="7">
        <f t="shared" si="92"/>
        <v>0.40686932219677502</v>
      </c>
      <c r="N660" s="7">
        <f t="shared" si="93"/>
        <v>-0.52234053697128635</v>
      </c>
      <c r="T660" s="7">
        <f t="shared" si="94"/>
        <v>0</v>
      </c>
      <c r="U660" s="33">
        <f t="shared" si="95"/>
        <v>0</v>
      </c>
      <c r="V660" s="33">
        <f t="shared" si="96"/>
        <v>1</v>
      </c>
      <c r="W660" s="33">
        <f t="shared" si="97"/>
        <v>0</v>
      </c>
      <c r="X660" s="33">
        <f t="shared" si="98"/>
        <v>0</v>
      </c>
    </row>
    <row r="661" spans="1:24" x14ac:dyDescent="0.35">
      <c r="A661">
        <v>16522</v>
      </c>
      <c r="B661">
        <v>5.9</v>
      </c>
      <c r="C661">
        <v>24</v>
      </c>
      <c r="D661">
        <v>2</v>
      </c>
      <c r="E661">
        <v>30</v>
      </c>
      <c r="F661">
        <v>1.178082192</v>
      </c>
      <c r="G661">
        <v>0</v>
      </c>
      <c r="K661" s="7">
        <f t="shared" si="90"/>
        <v>-1.0618749647967007</v>
      </c>
      <c r="L661" s="7">
        <f t="shared" si="91"/>
        <v>0.34580682648313432</v>
      </c>
      <c r="M661" s="7">
        <f t="shared" si="92"/>
        <v>0.25695130956260459</v>
      </c>
      <c r="N661" s="7">
        <f t="shared" si="93"/>
        <v>-0.29699370419429855</v>
      </c>
      <c r="T661" s="7">
        <f t="shared" si="94"/>
        <v>0</v>
      </c>
      <c r="U661" s="33">
        <f t="shared" si="95"/>
        <v>0</v>
      </c>
      <c r="V661" s="33">
        <f t="shared" si="96"/>
        <v>1</v>
      </c>
      <c r="W661" s="33">
        <f t="shared" si="97"/>
        <v>0</v>
      </c>
      <c r="X661" s="33">
        <f t="shared" si="98"/>
        <v>0</v>
      </c>
    </row>
    <row r="662" spans="1:24" x14ac:dyDescent="0.35">
      <c r="A662">
        <v>17701</v>
      </c>
      <c r="B662">
        <v>2.95</v>
      </c>
      <c r="C662">
        <v>6</v>
      </c>
      <c r="D662">
        <v>1</v>
      </c>
      <c r="E662">
        <v>1</v>
      </c>
      <c r="F662">
        <v>0.676712329</v>
      </c>
      <c r="G662">
        <v>0</v>
      </c>
      <c r="K662" s="7">
        <f t="shared" si="90"/>
        <v>-0.19995308672903711</v>
      </c>
      <c r="L662" s="7">
        <f t="shared" si="91"/>
        <v>0.81876916331661453</v>
      </c>
      <c r="M662" s="7">
        <f t="shared" si="92"/>
        <v>0.4501776145267104</v>
      </c>
      <c r="N662" s="7">
        <f t="shared" si="93"/>
        <v>-0.59815998841362872</v>
      </c>
      <c r="T662" s="7">
        <f t="shared" si="94"/>
        <v>0</v>
      </c>
      <c r="U662" s="33">
        <f t="shared" si="95"/>
        <v>0</v>
      </c>
      <c r="V662" s="33">
        <f t="shared" si="96"/>
        <v>1</v>
      </c>
      <c r="W662" s="33">
        <f t="shared" si="97"/>
        <v>0</v>
      </c>
      <c r="X662" s="33">
        <f t="shared" si="98"/>
        <v>0</v>
      </c>
    </row>
    <row r="663" spans="1:24" x14ac:dyDescent="0.35">
      <c r="A663">
        <v>13048</v>
      </c>
      <c r="B663">
        <v>5.9</v>
      </c>
      <c r="C663">
        <v>14</v>
      </c>
      <c r="D663">
        <v>2</v>
      </c>
      <c r="E663">
        <v>27</v>
      </c>
      <c r="F663">
        <v>1.605479452</v>
      </c>
      <c r="G663">
        <v>0</v>
      </c>
      <c r="K663" s="7">
        <f t="shared" si="90"/>
        <v>-1.1291488501436113</v>
      </c>
      <c r="L663" s="7">
        <f t="shared" si="91"/>
        <v>0.32330832317697372</v>
      </c>
      <c r="M663" s="7">
        <f t="shared" si="92"/>
        <v>0.2443182117987297</v>
      </c>
      <c r="N663" s="7">
        <f t="shared" si="93"/>
        <v>-0.2801349064899058</v>
      </c>
      <c r="T663" s="7">
        <f t="shared" si="94"/>
        <v>0</v>
      </c>
      <c r="U663" s="33">
        <f t="shared" si="95"/>
        <v>0</v>
      </c>
      <c r="V663" s="33">
        <f t="shared" si="96"/>
        <v>1</v>
      </c>
      <c r="W663" s="33">
        <f t="shared" si="97"/>
        <v>0</v>
      </c>
      <c r="X663" s="33">
        <f t="shared" si="98"/>
        <v>0</v>
      </c>
    </row>
    <row r="664" spans="1:24" x14ac:dyDescent="0.35">
      <c r="A664">
        <v>13070</v>
      </c>
      <c r="B664">
        <v>5.9</v>
      </c>
      <c r="C664">
        <v>12</v>
      </c>
      <c r="D664">
        <v>2</v>
      </c>
      <c r="E664">
        <v>29</v>
      </c>
      <c r="F664">
        <v>1.6</v>
      </c>
      <c r="G664">
        <v>0</v>
      </c>
      <c r="K664" s="7">
        <f t="shared" si="90"/>
        <v>-1.2117330479780137</v>
      </c>
      <c r="L664" s="7">
        <f t="shared" si="91"/>
        <v>0.29768093679024032</v>
      </c>
      <c r="M664" s="7">
        <f t="shared" si="92"/>
        <v>0.22939455173514511</v>
      </c>
      <c r="N664" s="7">
        <f t="shared" si="93"/>
        <v>-0.26057877665564572</v>
      </c>
      <c r="T664" s="7">
        <f t="shared" si="94"/>
        <v>0</v>
      </c>
      <c r="U664" s="33">
        <f t="shared" si="95"/>
        <v>0</v>
      </c>
      <c r="V664" s="33">
        <f t="shared" si="96"/>
        <v>1</v>
      </c>
      <c r="W664" s="33">
        <f t="shared" si="97"/>
        <v>0</v>
      </c>
      <c r="X664" s="33">
        <f t="shared" si="98"/>
        <v>0</v>
      </c>
    </row>
    <row r="665" spans="1:24" x14ac:dyDescent="0.35">
      <c r="A665">
        <v>13340</v>
      </c>
      <c r="B665">
        <v>7.65</v>
      </c>
      <c r="C665">
        <v>128</v>
      </c>
      <c r="D665">
        <v>3</v>
      </c>
      <c r="E665">
        <v>29</v>
      </c>
      <c r="F665">
        <v>1.3506849320000001</v>
      </c>
      <c r="G665">
        <v>1</v>
      </c>
      <c r="K665" s="7">
        <f t="shared" si="90"/>
        <v>-0.59018998848092274</v>
      </c>
      <c r="L665" s="7">
        <f t="shared" si="91"/>
        <v>0.55422197893950709</v>
      </c>
      <c r="M665" s="7">
        <f t="shared" si="92"/>
        <v>0.35659126331341007</v>
      </c>
      <c r="N665" s="7">
        <f t="shared" si="93"/>
        <v>-1.0311650738156206</v>
      </c>
      <c r="T665" s="7">
        <f t="shared" si="94"/>
        <v>0</v>
      </c>
      <c r="U665" s="33">
        <f t="shared" si="95"/>
        <v>0</v>
      </c>
      <c r="V665" s="33">
        <f t="shared" si="96"/>
        <v>0</v>
      </c>
      <c r="W665" s="33">
        <f t="shared" si="97"/>
        <v>0</v>
      </c>
      <c r="X665" s="33">
        <f t="shared" si="98"/>
        <v>1</v>
      </c>
    </row>
    <row r="666" spans="1:24" x14ac:dyDescent="0.35">
      <c r="A666">
        <v>15664</v>
      </c>
      <c r="B666">
        <v>5.9</v>
      </c>
      <c r="C666">
        <v>21</v>
      </c>
      <c r="D666">
        <v>2</v>
      </c>
      <c r="E666">
        <v>28</v>
      </c>
      <c r="F666">
        <v>1.7643835619999999</v>
      </c>
      <c r="G666">
        <v>0</v>
      </c>
      <c r="K666" s="7">
        <f t="shared" si="90"/>
        <v>-1.220815510310902</v>
      </c>
      <c r="L666" s="7">
        <f t="shared" si="91"/>
        <v>0.2949895018245714</v>
      </c>
      <c r="M666" s="7">
        <f t="shared" si="92"/>
        <v>0.22779296774911834</v>
      </c>
      <c r="N666" s="7">
        <f t="shared" si="93"/>
        <v>-0.25850258841946905</v>
      </c>
      <c r="T666" s="7">
        <f t="shared" si="94"/>
        <v>0</v>
      </c>
      <c r="U666" s="33">
        <f t="shared" si="95"/>
        <v>0</v>
      </c>
      <c r="V666" s="33">
        <f t="shared" si="96"/>
        <v>1</v>
      </c>
      <c r="W666" s="33">
        <f t="shared" si="97"/>
        <v>0</v>
      </c>
      <c r="X666" s="33">
        <f t="shared" si="98"/>
        <v>0</v>
      </c>
    </row>
    <row r="667" spans="1:24" x14ac:dyDescent="0.35">
      <c r="A667">
        <v>16005</v>
      </c>
      <c r="B667">
        <v>2.95</v>
      </c>
      <c r="C667">
        <v>1</v>
      </c>
      <c r="D667">
        <v>1</v>
      </c>
      <c r="E667">
        <v>27</v>
      </c>
      <c r="F667">
        <v>1.9178081999999999E-2</v>
      </c>
      <c r="G667">
        <v>0</v>
      </c>
      <c r="K667" s="7">
        <f t="shared" si="90"/>
        <v>-1.0011354271985138</v>
      </c>
      <c r="L667" s="7">
        <f t="shared" si="91"/>
        <v>0.36746197789259211</v>
      </c>
      <c r="M667" s="7">
        <f t="shared" si="92"/>
        <v>0.26871824140872352</v>
      </c>
      <c r="N667" s="7">
        <f t="shared" si="93"/>
        <v>-0.31295645082697687</v>
      </c>
      <c r="T667" s="7">
        <f t="shared" si="94"/>
        <v>0</v>
      </c>
      <c r="U667" s="33">
        <f t="shared" si="95"/>
        <v>0</v>
      </c>
      <c r="V667" s="33">
        <f t="shared" si="96"/>
        <v>1</v>
      </c>
      <c r="W667" s="33">
        <f t="shared" si="97"/>
        <v>0</v>
      </c>
      <c r="X667" s="33">
        <f t="shared" si="98"/>
        <v>0</v>
      </c>
    </row>
    <row r="668" spans="1:24" x14ac:dyDescent="0.35">
      <c r="A668">
        <v>16404</v>
      </c>
      <c r="B668">
        <v>2.95</v>
      </c>
      <c r="C668">
        <v>6</v>
      </c>
      <c r="D668">
        <v>1</v>
      </c>
      <c r="E668">
        <v>30</v>
      </c>
      <c r="F668">
        <v>0.178082192</v>
      </c>
      <c r="G668">
        <v>0</v>
      </c>
      <c r="K668" s="7">
        <f t="shared" si="90"/>
        <v>-1.1775802286756627</v>
      </c>
      <c r="L668" s="7">
        <f t="shared" si="91"/>
        <v>0.30802318321099142</v>
      </c>
      <c r="M668" s="7">
        <f t="shared" si="92"/>
        <v>0.23548755646275543</v>
      </c>
      <c r="N668" s="7">
        <f t="shared" si="93"/>
        <v>-0.26851697704536043</v>
      </c>
      <c r="T668" s="7">
        <f t="shared" si="94"/>
        <v>0</v>
      </c>
      <c r="U668" s="33">
        <f t="shared" si="95"/>
        <v>0</v>
      </c>
      <c r="V668" s="33">
        <f t="shared" si="96"/>
        <v>1</v>
      </c>
      <c r="W668" s="33">
        <f t="shared" si="97"/>
        <v>0</v>
      </c>
      <c r="X668" s="33">
        <f t="shared" si="98"/>
        <v>0</v>
      </c>
    </row>
    <row r="669" spans="1:24" x14ac:dyDescent="0.35">
      <c r="A669">
        <v>17769</v>
      </c>
      <c r="B669">
        <v>5.9</v>
      </c>
      <c r="C669">
        <v>11</v>
      </c>
      <c r="D669">
        <v>2</v>
      </c>
      <c r="E669">
        <v>23</v>
      </c>
      <c r="F669">
        <v>1.5342465750000001</v>
      </c>
      <c r="G669">
        <v>0</v>
      </c>
      <c r="K669" s="7">
        <f t="shared" si="90"/>
        <v>-0.94362472750964144</v>
      </c>
      <c r="L669" s="7">
        <f t="shared" si="91"/>
        <v>0.38921447896103867</v>
      </c>
      <c r="M669" s="7">
        <f t="shared" si="92"/>
        <v>0.28016874633506783</v>
      </c>
      <c r="N669" s="7">
        <f t="shared" si="93"/>
        <v>-0.32873846435077181</v>
      </c>
      <c r="T669" s="7">
        <f t="shared" si="94"/>
        <v>0</v>
      </c>
      <c r="U669" s="33">
        <f t="shared" si="95"/>
        <v>0</v>
      </c>
      <c r="V669" s="33">
        <f t="shared" si="96"/>
        <v>1</v>
      </c>
      <c r="W669" s="33">
        <f t="shared" si="97"/>
        <v>0</v>
      </c>
      <c r="X669" s="33">
        <f t="shared" si="98"/>
        <v>0</v>
      </c>
    </row>
    <row r="670" spans="1:24" x14ac:dyDescent="0.35">
      <c r="A670">
        <v>12759</v>
      </c>
      <c r="B670">
        <v>20.65</v>
      </c>
      <c r="C670">
        <v>66</v>
      </c>
      <c r="D670">
        <v>7</v>
      </c>
      <c r="E670">
        <v>28</v>
      </c>
      <c r="F670">
        <v>1.1835616440000001</v>
      </c>
      <c r="G670">
        <v>1</v>
      </c>
      <c r="K670" s="7">
        <f t="shared" si="90"/>
        <v>1.511541668326726</v>
      </c>
      <c r="L670" s="7">
        <f t="shared" si="91"/>
        <v>4.5337148940028191</v>
      </c>
      <c r="M670" s="7">
        <f t="shared" si="92"/>
        <v>0.81928956963725164</v>
      </c>
      <c r="N670" s="7">
        <f t="shared" si="93"/>
        <v>-0.19931769273775199</v>
      </c>
      <c r="T670" s="7">
        <f t="shared" si="94"/>
        <v>1</v>
      </c>
      <c r="U670" s="33">
        <f t="shared" si="95"/>
        <v>1</v>
      </c>
      <c r="V670" s="33">
        <f t="shared" si="96"/>
        <v>0</v>
      </c>
      <c r="W670" s="33">
        <f t="shared" si="97"/>
        <v>0</v>
      </c>
      <c r="X670" s="33">
        <f t="shared" si="98"/>
        <v>0</v>
      </c>
    </row>
    <row r="671" spans="1:24" x14ac:dyDescent="0.35">
      <c r="A671">
        <v>13843</v>
      </c>
      <c r="B671">
        <v>2.95</v>
      </c>
      <c r="C671">
        <v>6</v>
      </c>
      <c r="D671">
        <v>1</v>
      </c>
      <c r="E671">
        <v>23</v>
      </c>
      <c r="F671">
        <v>1.030136986</v>
      </c>
      <c r="G671">
        <v>0</v>
      </c>
      <c r="K671" s="7">
        <f t="shared" si="90"/>
        <v>-1.2345683732947832</v>
      </c>
      <c r="L671" s="7">
        <f t="shared" si="91"/>
        <v>0.29096032151348578</v>
      </c>
      <c r="M671" s="7">
        <f t="shared" si="92"/>
        <v>0.22538285388382195</v>
      </c>
      <c r="N671" s="7">
        <f t="shared" si="93"/>
        <v>-0.25538637670084957</v>
      </c>
      <c r="T671" s="7">
        <f t="shared" si="94"/>
        <v>0</v>
      </c>
      <c r="U671" s="33">
        <f t="shared" si="95"/>
        <v>0</v>
      </c>
      <c r="V671" s="33">
        <f t="shared" si="96"/>
        <v>1</v>
      </c>
      <c r="W671" s="33">
        <f t="shared" si="97"/>
        <v>0</v>
      </c>
      <c r="X671" s="33">
        <f t="shared" si="98"/>
        <v>0</v>
      </c>
    </row>
    <row r="672" spans="1:24" x14ac:dyDescent="0.35">
      <c r="A672">
        <v>14240</v>
      </c>
      <c r="B672">
        <v>5.9</v>
      </c>
      <c r="C672">
        <v>18</v>
      </c>
      <c r="D672">
        <v>2</v>
      </c>
      <c r="E672">
        <v>12</v>
      </c>
      <c r="F672">
        <v>1.1452054789999999</v>
      </c>
      <c r="G672">
        <v>0</v>
      </c>
      <c r="K672" s="7">
        <f t="shared" si="90"/>
        <v>-0.32874834798479546</v>
      </c>
      <c r="L672" s="7">
        <f t="shared" si="91"/>
        <v>0.71982413915142085</v>
      </c>
      <c r="M672" s="7">
        <f t="shared" si="92"/>
        <v>0.4185452005032268</v>
      </c>
      <c r="N672" s="7">
        <f t="shared" si="93"/>
        <v>-0.5422220409186117</v>
      </c>
      <c r="T672" s="7">
        <f t="shared" si="94"/>
        <v>0</v>
      </c>
      <c r="U672" s="33">
        <f t="shared" si="95"/>
        <v>0</v>
      </c>
      <c r="V672" s="33">
        <f t="shared" si="96"/>
        <v>1</v>
      </c>
      <c r="W672" s="33">
        <f t="shared" si="97"/>
        <v>0</v>
      </c>
      <c r="X672" s="33">
        <f t="shared" si="98"/>
        <v>0</v>
      </c>
    </row>
    <row r="673" spans="1:24" x14ac:dyDescent="0.35">
      <c r="A673">
        <v>14561</v>
      </c>
      <c r="B673">
        <v>2.95</v>
      </c>
      <c r="C673">
        <v>6</v>
      </c>
      <c r="D673">
        <v>1</v>
      </c>
      <c r="E673">
        <v>30</v>
      </c>
      <c r="F673">
        <v>0.430136986</v>
      </c>
      <c r="G673">
        <v>0</v>
      </c>
      <c r="K673" s="7">
        <f t="shared" si="90"/>
        <v>-1.2785016293474252</v>
      </c>
      <c r="L673" s="7">
        <f t="shared" si="91"/>
        <v>0.27845421565326267</v>
      </c>
      <c r="M673" s="7">
        <f t="shared" si="92"/>
        <v>0.21780538735286545</v>
      </c>
      <c r="N673" s="7">
        <f t="shared" si="93"/>
        <v>-0.24565170412098677</v>
      </c>
      <c r="T673" s="7">
        <f t="shared" si="94"/>
        <v>0</v>
      </c>
      <c r="U673" s="33">
        <f t="shared" si="95"/>
        <v>0</v>
      </c>
      <c r="V673" s="33">
        <f t="shared" si="96"/>
        <v>1</v>
      </c>
      <c r="W673" s="33">
        <f t="shared" si="97"/>
        <v>0</v>
      </c>
      <c r="X673" s="33">
        <f t="shared" si="98"/>
        <v>0</v>
      </c>
    </row>
    <row r="674" spans="1:24" x14ac:dyDescent="0.35">
      <c r="A674">
        <v>14684</v>
      </c>
      <c r="B674">
        <v>14.75</v>
      </c>
      <c r="C674">
        <v>12</v>
      </c>
      <c r="D674">
        <v>5</v>
      </c>
      <c r="E674">
        <v>30</v>
      </c>
      <c r="F674">
        <v>9.5890410999999995E-2</v>
      </c>
      <c r="G674">
        <v>1</v>
      </c>
      <c r="K674" s="7">
        <f t="shared" si="90"/>
        <v>0.80136786283867933</v>
      </c>
      <c r="L674" s="7">
        <f t="shared" si="91"/>
        <v>2.2285872462219367</v>
      </c>
      <c r="M674" s="7">
        <f t="shared" si="92"/>
        <v>0.69026700419194464</v>
      </c>
      <c r="N674" s="7">
        <f t="shared" si="93"/>
        <v>-0.37067679364452749</v>
      </c>
      <c r="T674" s="7">
        <f t="shared" si="94"/>
        <v>1</v>
      </c>
      <c r="U674" s="33">
        <f t="shared" si="95"/>
        <v>1</v>
      </c>
      <c r="V674" s="33">
        <f t="shared" si="96"/>
        <v>0</v>
      </c>
      <c r="W674" s="33">
        <f t="shared" si="97"/>
        <v>0</v>
      </c>
      <c r="X674" s="33">
        <f t="shared" si="98"/>
        <v>0</v>
      </c>
    </row>
    <row r="675" spans="1:24" x14ac:dyDescent="0.35">
      <c r="A675">
        <v>14689</v>
      </c>
      <c r="B675">
        <v>2.95</v>
      </c>
      <c r="C675">
        <v>3</v>
      </c>
      <c r="D675">
        <v>1</v>
      </c>
      <c r="E675">
        <v>15</v>
      </c>
      <c r="F675">
        <v>0.55616438400000001</v>
      </c>
      <c r="G675">
        <v>0</v>
      </c>
      <c r="K675" s="7">
        <f t="shared" si="90"/>
        <v>-0.72540650743222612</v>
      </c>
      <c r="L675" s="7">
        <f t="shared" si="91"/>
        <v>0.48412772742995458</v>
      </c>
      <c r="M675" s="7">
        <f t="shared" si="92"/>
        <v>0.32620354601710227</v>
      </c>
      <c r="N675" s="7">
        <f t="shared" si="93"/>
        <v>-0.3948272107381397</v>
      </c>
      <c r="T675" s="7">
        <f t="shared" si="94"/>
        <v>0</v>
      </c>
      <c r="U675" s="33">
        <f t="shared" si="95"/>
        <v>0</v>
      </c>
      <c r="V675" s="33">
        <f t="shared" si="96"/>
        <v>1</v>
      </c>
      <c r="W675" s="33">
        <f t="shared" si="97"/>
        <v>0</v>
      </c>
      <c r="X675" s="33">
        <f t="shared" si="98"/>
        <v>0</v>
      </c>
    </row>
    <row r="676" spans="1:24" x14ac:dyDescent="0.35">
      <c r="A676">
        <v>15572</v>
      </c>
      <c r="B676">
        <v>2.95</v>
      </c>
      <c r="C676">
        <v>2</v>
      </c>
      <c r="D676">
        <v>1</v>
      </c>
      <c r="E676">
        <v>24</v>
      </c>
      <c r="F676">
        <v>1.0273972600000001</v>
      </c>
      <c r="G676">
        <v>0</v>
      </c>
      <c r="K676" s="7">
        <f t="shared" si="90"/>
        <v>-1.2812405117407279</v>
      </c>
      <c r="L676" s="7">
        <f t="shared" si="91"/>
        <v>0.27769260576073146</v>
      </c>
      <c r="M676" s="7">
        <f t="shared" si="92"/>
        <v>0.21733913502253913</v>
      </c>
      <c r="N676" s="7">
        <f t="shared" si="93"/>
        <v>-0.24505579945018433</v>
      </c>
      <c r="T676" s="7">
        <f t="shared" si="94"/>
        <v>0</v>
      </c>
      <c r="U676" s="33">
        <f t="shared" si="95"/>
        <v>0</v>
      </c>
      <c r="V676" s="33">
        <f t="shared" si="96"/>
        <v>1</v>
      </c>
      <c r="W676" s="33">
        <f t="shared" si="97"/>
        <v>0</v>
      </c>
      <c r="X676" s="33">
        <f t="shared" si="98"/>
        <v>0</v>
      </c>
    </row>
    <row r="677" spans="1:24" x14ac:dyDescent="0.35">
      <c r="A677">
        <v>16029</v>
      </c>
      <c r="B677">
        <v>5.0999999999999996</v>
      </c>
      <c r="C677">
        <v>1768</v>
      </c>
      <c r="D677">
        <v>2</v>
      </c>
      <c r="E677">
        <v>8</v>
      </c>
      <c r="F677">
        <v>1.989041096</v>
      </c>
      <c r="G677">
        <v>0</v>
      </c>
      <c r="K677" s="7">
        <f t="shared" si="90"/>
        <v>2.5207041218536457</v>
      </c>
      <c r="L677" s="7">
        <f t="shared" si="91"/>
        <v>12.43735099179373</v>
      </c>
      <c r="M677" s="7">
        <f t="shared" si="92"/>
        <v>0.92558057011305983</v>
      </c>
      <c r="N677" s="7">
        <f t="shared" si="93"/>
        <v>-2.5980382168436069</v>
      </c>
      <c r="T677" s="7">
        <f t="shared" si="94"/>
        <v>1</v>
      </c>
      <c r="U677" s="33">
        <f t="shared" si="95"/>
        <v>0</v>
      </c>
      <c r="V677" s="33">
        <f t="shared" si="96"/>
        <v>0</v>
      </c>
      <c r="W677" s="33">
        <f t="shared" si="97"/>
        <v>1</v>
      </c>
      <c r="X677" s="33">
        <f t="shared" si="98"/>
        <v>0</v>
      </c>
    </row>
    <row r="678" spans="1:24" x14ac:dyDescent="0.35">
      <c r="A678">
        <v>16271</v>
      </c>
      <c r="B678">
        <v>20.65</v>
      </c>
      <c r="C678">
        <v>77</v>
      </c>
      <c r="D678">
        <v>7</v>
      </c>
      <c r="E678">
        <v>26</v>
      </c>
      <c r="F678">
        <v>1.273972603</v>
      </c>
      <c r="G678">
        <v>1</v>
      </c>
      <c r="K678" s="7">
        <f t="shared" si="90"/>
        <v>1.5762598604773981</v>
      </c>
      <c r="L678" s="7">
        <f t="shared" si="91"/>
        <v>4.8368315139554863</v>
      </c>
      <c r="M678" s="7">
        <f t="shared" si="92"/>
        <v>0.82867417063366233</v>
      </c>
      <c r="N678" s="7">
        <f t="shared" si="93"/>
        <v>-0.18792824014955828</v>
      </c>
      <c r="T678" s="7">
        <f t="shared" si="94"/>
        <v>1</v>
      </c>
      <c r="U678" s="33">
        <f t="shared" si="95"/>
        <v>1</v>
      </c>
      <c r="V678" s="33">
        <f t="shared" si="96"/>
        <v>0</v>
      </c>
      <c r="W678" s="33">
        <f t="shared" si="97"/>
        <v>0</v>
      </c>
      <c r="X678" s="33">
        <f t="shared" si="98"/>
        <v>0</v>
      </c>
    </row>
    <row r="679" spans="1:24" x14ac:dyDescent="0.35">
      <c r="A679">
        <v>17231</v>
      </c>
      <c r="B679">
        <v>20.65</v>
      </c>
      <c r="C679">
        <v>26</v>
      </c>
      <c r="D679">
        <v>7</v>
      </c>
      <c r="E679">
        <v>27</v>
      </c>
      <c r="F679">
        <v>1.5232876710000001</v>
      </c>
      <c r="G679">
        <v>1</v>
      </c>
      <c r="K679" s="7">
        <f t="shared" si="90"/>
        <v>1.3443790354093725</v>
      </c>
      <c r="L679" s="7">
        <f t="shared" si="91"/>
        <v>3.8358039025095141</v>
      </c>
      <c r="M679" s="7">
        <f t="shared" si="92"/>
        <v>0.79320914988280322</v>
      </c>
      <c r="N679" s="7">
        <f t="shared" si="93"/>
        <v>-0.23166834699858663</v>
      </c>
      <c r="T679" s="7">
        <f t="shared" si="94"/>
        <v>1</v>
      </c>
      <c r="U679" s="33">
        <f t="shared" si="95"/>
        <v>1</v>
      </c>
      <c r="V679" s="33">
        <f t="shared" si="96"/>
        <v>0</v>
      </c>
      <c r="W679" s="33">
        <f t="shared" si="97"/>
        <v>0</v>
      </c>
      <c r="X679" s="33">
        <f t="shared" si="98"/>
        <v>0</v>
      </c>
    </row>
    <row r="680" spans="1:24" x14ac:dyDescent="0.35">
      <c r="A680">
        <v>17469</v>
      </c>
      <c r="B680">
        <v>11.8</v>
      </c>
      <c r="C680">
        <v>30</v>
      </c>
      <c r="D680">
        <v>4</v>
      </c>
      <c r="E680">
        <v>23</v>
      </c>
      <c r="F680">
        <v>3.0136986000000001E-2</v>
      </c>
      <c r="G680">
        <v>1</v>
      </c>
      <c r="K680" s="7">
        <f t="shared" si="90"/>
        <v>0.66032577615328758</v>
      </c>
      <c r="L680" s="7">
        <f t="shared" si="91"/>
        <v>1.9354227462871474</v>
      </c>
      <c r="M680" s="7">
        <f t="shared" si="92"/>
        <v>0.65933356574795077</v>
      </c>
      <c r="N680" s="7">
        <f t="shared" si="93"/>
        <v>-0.41652570296823166</v>
      </c>
      <c r="T680" s="7">
        <f t="shared" si="94"/>
        <v>1</v>
      </c>
      <c r="U680" s="33">
        <f t="shared" si="95"/>
        <v>1</v>
      </c>
      <c r="V680" s="33">
        <f t="shared" si="96"/>
        <v>0</v>
      </c>
      <c r="W680" s="33">
        <f t="shared" si="97"/>
        <v>0</v>
      </c>
      <c r="X680" s="33">
        <f t="shared" si="98"/>
        <v>0</v>
      </c>
    </row>
    <row r="681" spans="1:24" x14ac:dyDescent="0.35">
      <c r="A681">
        <v>17971</v>
      </c>
      <c r="B681">
        <v>2.95</v>
      </c>
      <c r="C681">
        <v>3</v>
      </c>
      <c r="D681">
        <v>1</v>
      </c>
      <c r="E681">
        <v>9</v>
      </c>
      <c r="F681">
        <v>1.4876712329999999</v>
      </c>
      <c r="G681">
        <v>0</v>
      </c>
      <c r="K681" s="7">
        <f t="shared" si="90"/>
        <v>-0.85480255699120022</v>
      </c>
      <c r="L681" s="7">
        <f t="shared" si="91"/>
        <v>0.425367168565224</v>
      </c>
      <c r="M681" s="7">
        <f t="shared" si="92"/>
        <v>0.2984263830023523</v>
      </c>
      <c r="N681" s="7">
        <f t="shared" si="93"/>
        <v>-0.35442944268245719</v>
      </c>
      <c r="T681" s="7">
        <f t="shared" si="94"/>
        <v>0</v>
      </c>
      <c r="U681" s="33">
        <f t="shared" si="95"/>
        <v>0</v>
      </c>
      <c r="V681" s="33">
        <f t="shared" si="96"/>
        <v>1</v>
      </c>
      <c r="W681" s="33">
        <f t="shared" si="97"/>
        <v>0</v>
      </c>
      <c r="X681" s="33">
        <f t="shared" si="98"/>
        <v>0</v>
      </c>
    </row>
    <row r="682" spans="1:24" x14ac:dyDescent="0.35">
      <c r="A682">
        <v>13900</v>
      </c>
      <c r="B682">
        <v>8.85</v>
      </c>
      <c r="C682">
        <v>18</v>
      </c>
      <c r="D682">
        <v>3</v>
      </c>
      <c r="E682">
        <v>23</v>
      </c>
      <c r="F682">
        <v>1.3671232879999999</v>
      </c>
      <c r="G682">
        <v>1</v>
      </c>
      <c r="K682" s="7">
        <f t="shared" si="90"/>
        <v>-0.38033631055961692</v>
      </c>
      <c r="L682" s="7">
        <f t="shared" si="91"/>
        <v>0.68363145806878955</v>
      </c>
      <c r="M682" s="7">
        <f t="shared" si="92"/>
        <v>0.40604578560972565</v>
      </c>
      <c r="N682" s="7">
        <f t="shared" si="93"/>
        <v>-0.9012893533009898</v>
      </c>
      <c r="T682" s="7">
        <f t="shared" si="94"/>
        <v>0</v>
      </c>
      <c r="U682" s="33">
        <f t="shared" si="95"/>
        <v>0</v>
      </c>
      <c r="V682" s="33">
        <f t="shared" si="96"/>
        <v>0</v>
      </c>
      <c r="W682" s="33">
        <f t="shared" si="97"/>
        <v>0</v>
      </c>
      <c r="X682" s="33">
        <f t="shared" si="98"/>
        <v>1</v>
      </c>
    </row>
    <row r="683" spans="1:24" x14ac:dyDescent="0.35">
      <c r="A683">
        <v>16065</v>
      </c>
      <c r="B683">
        <v>23.6</v>
      </c>
      <c r="C683">
        <v>67</v>
      </c>
      <c r="D683">
        <v>8</v>
      </c>
      <c r="E683">
        <v>31</v>
      </c>
      <c r="F683">
        <v>1.0931506849999999</v>
      </c>
      <c r="G683">
        <v>1</v>
      </c>
      <c r="K683" s="7">
        <f t="shared" si="90"/>
        <v>1.911567625126837</v>
      </c>
      <c r="L683" s="7">
        <f t="shared" si="91"/>
        <v>6.7636834122373095</v>
      </c>
      <c r="M683" s="7">
        <f t="shared" si="92"/>
        <v>0.87119515996443453</v>
      </c>
      <c r="N683" s="7">
        <f t="shared" si="93"/>
        <v>-0.13788926297519782</v>
      </c>
      <c r="T683" s="7">
        <f t="shared" si="94"/>
        <v>1</v>
      </c>
      <c r="U683" s="33">
        <f t="shared" si="95"/>
        <v>1</v>
      </c>
      <c r="V683" s="33">
        <f t="shared" si="96"/>
        <v>0</v>
      </c>
      <c r="W683" s="33">
        <f t="shared" si="97"/>
        <v>0</v>
      </c>
      <c r="X683" s="33">
        <f t="shared" si="98"/>
        <v>0</v>
      </c>
    </row>
    <row r="684" spans="1:24" x14ac:dyDescent="0.35">
      <c r="A684">
        <v>16700</v>
      </c>
      <c r="B684">
        <v>5.9</v>
      </c>
      <c r="C684">
        <v>12</v>
      </c>
      <c r="D684">
        <v>2</v>
      </c>
      <c r="E684">
        <v>27</v>
      </c>
      <c r="F684">
        <v>0.85205479500000003</v>
      </c>
      <c r="G684">
        <v>0</v>
      </c>
      <c r="K684" s="7">
        <f t="shared" si="90"/>
        <v>-0.83106831248481972</v>
      </c>
      <c r="L684" s="7">
        <f t="shared" si="91"/>
        <v>0.43558369816606218</v>
      </c>
      <c r="M684" s="7">
        <f t="shared" si="92"/>
        <v>0.30341922851486414</v>
      </c>
      <c r="N684" s="7">
        <f t="shared" si="93"/>
        <v>-0.36157152481172783</v>
      </c>
      <c r="T684" s="7">
        <f t="shared" si="94"/>
        <v>0</v>
      </c>
      <c r="U684" s="33">
        <f t="shared" si="95"/>
        <v>0</v>
      </c>
      <c r="V684" s="33">
        <f t="shared" si="96"/>
        <v>1</v>
      </c>
      <c r="W684" s="33">
        <f t="shared" si="97"/>
        <v>0</v>
      </c>
      <c r="X684" s="33">
        <f t="shared" si="98"/>
        <v>0</v>
      </c>
    </row>
    <row r="685" spans="1:24" x14ac:dyDescent="0.35">
      <c r="A685">
        <v>17700</v>
      </c>
      <c r="B685">
        <v>28.05</v>
      </c>
      <c r="C685">
        <v>352</v>
      </c>
      <c r="D685">
        <v>11</v>
      </c>
      <c r="E685">
        <v>26</v>
      </c>
      <c r="F685">
        <v>1.8547945210000001</v>
      </c>
      <c r="G685">
        <v>1</v>
      </c>
      <c r="K685" s="7">
        <f t="shared" si="90"/>
        <v>3.1483436414612451</v>
      </c>
      <c r="L685" s="7">
        <f t="shared" si="91"/>
        <v>23.297443684968322</v>
      </c>
      <c r="M685" s="7">
        <f t="shared" si="92"/>
        <v>0.95884340702809601</v>
      </c>
      <c r="N685" s="7">
        <f t="shared" si="93"/>
        <v>-4.2027505202092502E-2</v>
      </c>
      <c r="T685" s="7">
        <f t="shared" si="94"/>
        <v>1</v>
      </c>
      <c r="U685" s="33">
        <f t="shared" si="95"/>
        <v>1</v>
      </c>
      <c r="V685" s="33">
        <f t="shared" si="96"/>
        <v>0</v>
      </c>
      <c r="W685" s="33">
        <f t="shared" si="97"/>
        <v>0</v>
      </c>
      <c r="X685" s="33">
        <f t="shared" si="98"/>
        <v>0</v>
      </c>
    </row>
    <row r="686" spans="1:24" x14ac:dyDescent="0.35">
      <c r="A686">
        <v>18009</v>
      </c>
      <c r="B686">
        <v>17.7</v>
      </c>
      <c r="C686">
        <v>29</v>
      </c>
      <c r="D686">
        <v>6</v>
      </c>
      <c r="E686">
        <v>25</v>
      </c>
      <c r="F686">
        <v>1.77260274</v>
      </c>
      <c r="G686">
        <v>1</v>
      </c>
      <c r="K686" s="7">
        <f t="shared" si="90"/>
        <v>0.84730637891322769</v>
      </c>
      <c r="L686" s="7">
        <f t="shared" si="91"/>
        <v>2.333353209978716</v>
      </c>
      <c r="M686" s="7">
        <f t="shared" si="92"/>
        <v>0.70000178888741726</v>
      </c>
      <c r="N686" s="7">
        <f t="shared" si="93"/>
        <v>-0.35667238838854459</v>
      </c>
      <c r="T686" s="7">
        <f t="shared" si="94"/>
        <v>1</v>
      </c>
      <c r="U686" s="33">
        <f t="shared" si="95"/>
        <v>1</v>
      </c>
      <c r="V686" s="33">
        <f t="shared" si="96"/>
        <v>0</v>
      </c>
      <c r="W686" s="33">
        <f t="shared" si="97"/>
        <v>0</v>
      </c>
      <c r="X686" s="33">
        <f t="shared" si="98"/>
        <v>0</v>
      </c>
    </row>
    <row r="687" spans="1:24" x14ac:dyDescent="0.35">
      <c r="A687">
        <v>18224</v>
      </c>
      <c r="B687">
        <v>2.95</v>
      </c>
      <c r="C687">
        <v>6</v>
      </c>
      <c r="D687">
        <v>1</v>
      </c>
      <c r="E687">
        <v>21</v>
      </c>
      <c r="F687">
        <v>0.70684931500000003</v>
      </c>
      <c r="G687">
        <v>0</v>
      </c>
      <c r="K687" s="7">
        <f t="shared" si="90"/>
        <v>-1.023934258751003</v>
      </c>
      <c r="L687" s="7">
        <f t="shared" si="91"/>
        <v>0.35917905343283779</v>
      </c>
      <c r="M687" s="7">
        <f t="shared" si="92"/>
        <v>0.26426176339730223</v>
      </c>
      <c r="N687" s="7">
        <f t="shared" si="93"/>
        <v>-0.30688088030394955</v>
      </c>
      <c r="T687" s="7">
        <f t="shared" si="94"/>
        <v>0</v>
      </c>
      <c r="U687" s="33">
        <f t="shared" si="95"/>
        <v>0</v>
      </c>
      <c r="V687" s="33">
        <f t="shared" si="96"/>
        <v>1</v>
      </c>
      <c r="W687" s="33">
        <f t="shared" si="97"/>
        <v>0</v>
      </c>
      <c r="X687" s="33">
        <f t="shared" si="98"/>
        <v>0</v>
      </c>
    </row>
    <row r="688" spans="1:24" x14ac:dyDescent="0.35">
      <c r="A688">
        <v>12573</v>
      </c>
      <c r="B688">
        <v>5.9</v>
      </c>
      <c r="C688">
        <v>17</v>
      </c>
      <c r="D688">
        <v>2</v>
      </c>
      <c r="E688">
        <v>26</v>
      </c>
      <c r="F688">
        <v>0.60821917800000003</v>
      </c>
      <c r="G688">
        <v>0</v>
      </c>
      <c r="K688" s="7">
        <f t="shared" si="90"/>
        <v>-0.68387536993259213</v>
      </c>
      <c r="L688" s="7">
        <f t="shared" si="91"/>
        <v>0.50465746350807406</v>
      </c>
      <c r="M688" s="7">
        <f t="shared" si="92"/>
        <v>0.33539690976009706</v>
      </c>
      <c r="N688" s="7">
        <f t="shared" si="93"/>
        <v>-0.408565273298299</v>
      </c>
      <c r="T688" s="7">
        <f t="shared" si="94"/>
        <v>0</v>
      </c>
      <c r="U688" s="33">
        <f t="shared" si="95"/>
        <v>0</v>
      </c>
      <c r="V688" s="33">
        <f t="shared" si="96"/>
        <v>1</v>
      </c>
      <c r="W688" s="33">
        <f t="shared" si="97"/>
        <v>0</v>
      </c>
      <c r="X688" s="33">
        <f t="shared" si="98"/>
        <v>0</v>
      </c>
    </row>
    <row r="689" spans="1:24" x14ac:dyDescent="0.35">
      <c r="A689">
        <v>13672</v>
      </c>
      <c r="B689">
        <v>2.95</v>
      </c>
      <c r="C689">
        <v>12</v>
      </c>
      <c r="D689">
        <v>1</v>
      </c>
      <c r="E689">
        <v>9</v>
      </c>
      <c r="F689">
        <v>1.9863013700000001</v>
      </c>
      <c r="G689">
        <v>0</v>
      </c>
      <c r="K689" s="7">
        <f t="shared" si="90"/>
        <v>-1.0383112966734329</v>
      </c>
      <c r="L689" s="7">
        <f t="shared" si="91"/>
        <v>0.35405206631650638</v>
      </c>
      <c r="M689" s="7">
        <f t="shared" si="92"/>
        <v>0.26147596176242427</v>
      </c>
      <c r="N689" s="7">
        <f t="shared" si="93"/>
        <v>-0.30310162745571151</v>
      </c>
      <c r="T689" s="7">
        <f t="shared" si="94"/>
        <v>0</v>
      </c>
      <c r="U689" s="33">
        <f t="shared" si="95"/>
        <v>0</v>
      </c>
      <c r="V689" s="33">
        <f t="shared" si="96"/>
        <v>1</v>
      </c>
      <c r="W689" s="33">
        <f t="shared" si="97"/>
        <v>0</v>
      </c>
      <c r="X689" s="33">
        <f t="shared" si="98"/>
        <v>0</v>
      </c>
    </row>
    <row r="690" spans="1:24" x14ac:dyDescent="0.35">
      <c r="A690">
        <v>14702</v>
      </c>
      <c r="B690">
        <v>2.95</v>
      </c>
      <c r="C690">
        <v>1</v>
      </c>
      <c r="D690">
        <v>1</v>
      </c>
      <c r="E690">
        <v>17</v>
      </c>
      <c r="F690">
        <v>1.9643835620000001</v>
      </c>
      <c r="G690">
        <v>0</v>
      </c>
      <c r="K690" s="7">
        <f t="shared" si="90"/>
        <v>-1.3740281275397861</v>
      </c>
      <c r="L690" s="7">
        <f t="shared" si="91"/>
        <v>0.25308544309151348</v>
      </c>
      <c r="M690" s="7">
        <f t="shared" si="92"/>
        <v>0.20196982136120029</v>
      </c>
      <c r="N690" s="7">
        <f t="shared" si="93"/>
        <v>-0.22560886440429739</v>
      </c>
      <c r="T690" s="7">
        <f t="shared" si="94"/>
        <v>0</v>
      </c>
      <c r="U690" s="33">
        <f t="shared" si="95"/>
        <v>0</v>
      </c>
      <c r="V690" s="33">
        <f t="shared" si="96"/>
        <v>1</v>
      </c>
      <c r="W690" s="33">
        <f t="shared" si="97"/>
        <v>0</v>
      </c>
      <c r="X690" s="33">
        <f t="shared" si="98"/>
        <v>0</v>
      </c>
    </row>
    <row r="691" spans="1:24" x14ac:dyDescent="0.35">
      <c r="A691">
        <v>14747</v>
      </c>
      <c r="B691">
        <v>2.95</v>
      </c>
      <c r="C691">
        <v>6</v>
      </c>
      <c r="D691">
        <v>1</v>
      </c>
      <c r="E691">
        <v>4</v>
      </c>
      <c r="F691">
        <v>0.66849315099999995</v>
      </c>
      <c r="G691">
        <v>0</v>
      </c>
      <c r="K691" s="7">
        <f t="shared" si="90"/>
        <v>-0.31844934395189689</v>
      </c>
      <c r="L691" s="7">
        <f t="shared" si="91"/>
        <v>0.72727591794637192</v>
      </c>
      <c r="M691" s="7">
        <f t="shared" si="92"/>
        <v>0.42105370102714085</v>
      </c>
      <c r="N691" s="7">
        <f t="shared" si="93"/>
        <v>-0.54654555359847401</v>
      </c>
      <c r="T691" s="7">
        <f t="shared" si="94"/>
        <v>0</v>
      </c>
      <c r="U691" s="33">
        <f t="shared" si="95"/>
        <v>0</v>
      </c>
      <c r="V691" s="33">
        <f t="shared" si="96"/>
        <v>1</v>
      </c>
      <c r="W691" s="33">
        <f t="shared" si="97"/>
        <v>0</v>
      </c>
      <c r="X691" s="33">
        <f t="shared" si="98"/>
        <v>0</v>
      </c>
    </row>
    <row r="692" spans="1:24" x14ac:dyDescent="0.35">
      <c r="A692">
        <v>15757</v>
      </c>
      <c r="B692">
        <v>2.95</v>
      </c>
      <c r="C692">
        <v>6</v>
      </c>
      <c r="D692">
        <v>1</v>
      </c>
      <c r="E692">
        <v>10</v>
      </c>
      <c r="F692">
        <v>1.484931507</v>
      </c>
      <c r="G692">
        <v>0</v>
      </c>
      <c r="K692" s="7">
        <f t="shared" si="90"/>
        <v>-0.88892126987007658</v>
      </c>
      <c r="L692" s="7">
        <f t="shared" si="91"/>
        <v>0.41109897850337151</v>
      </c>
      <c r="M692" s="7">
        <f t="shared" si="92"/>
        <v>0.29133248961698488</v>
      </c>
      <c r="N692" s="7">
        <f t="shared" si="93"/>
        <v>-0.34436881818036735</v>
      </c>
      <c r="T692" s="7">
        <f t="shared" si="94"/>
        <v>0</v>
      </c>
      <c r="U692" s="33">
        <f t="shared" si="95"/>
        <v>0</v>
      </c>
      <c r="V692" s="33">
        <f t="shared" si="96"/>
        <v>1</v>
      </c>
      <c r="W692" s="33">
        <f t="shared" si="97"/>
        <v>0</v>
      </c>
      <c r="X692" s="33">
        <f t="shared" si="98"/>
        <v>0</v>
      </c>
    </row>
    <row r="693" spans="1:24" x14ac:dyDescent="0.35">
      <c r="A693">
        <v>16290</v>
      </c>
      <c r="B693">
        <v>2.5499999999999998</v>
      </c>
      <c r="C693">
        <v>32</v>
      </c>
      <c r="D693">
        <v>1</v>
      </c>
      <c r="E693">
        <v>23</v>
      </c>
      <c r="F693">
        <v>1.5342465750000001</v>
      </c>
      <c r="G693">
        <v>0</v>
      </c>
      <c r="K693" s="7">
        <f t="shared" si="90"/>
        <v>-1.4464939256327649</v>
      </c>
      <c r="L693" s="7">
        <f t="shared" si="91"/>
        <v>0.23539415238899225</v>
      </c>
      <c r="M693" s="7">
        <f t="shared" si="92"/>
        <v>0.19054174081509898</v>
      </c>
      <c r="N693" s="7">
        <f t="shared" si="93"/>
        <v>-0.21139007089383752</v>
      </c>
      <c r="T693" s="7">
        <f t="shared" si="94"/>
        <v>0</v>
      </c>
      <c r="U693" s="33">
        <f t="shared" si="95"/>
        <v>0</v>
      </c>
      <c r="V693" s="33">
        <f t="shared" si="96"/>
        <v>1</v>
      </c>
      <c r="W693" s="33">
        <f t="shared" si="97"/>
        <v>0</v>
      </c>
      <c r="X693" s="33">
        <f t="shared" si="98"/>
        <v>0</v>
      </c>
    </row>
    <row r="694" spans="1:24" x14ac:dyDescent="0.35">
      <c r="A694">
        <v>16486</v>
      </c>
      <c r="B694">
        <v>2.95</v>
      </c>
      <c r="C694">
        <v>10</v>
      </c>
      <c r="D694">
        <v>1</v>
      </c>
      <c r="E694">
        <v>20</v>
      </c>
      <c r="F694">
        <v>1.4575342469999999</v>
      </c>
      <c r="G694">
        <v>0</v>
      </c>
      <c r="K694" s="7">
        <f t="shared" si="90"/>
        <v>-1.2767354079079509</v>
      </c>
      <c r="L694" s="7">
        <f t="shared" si="91"/>
        <v>0.27894646203895629</v>
      </c>
      <c r="M694" s="7">
        <f t="shared" si="92"/>
        <v>0.21810644176164087</v>
      </c>
      <c r="N694" s="7">
        <f t="shared" si="93"/>
        <v>-0.24603666248599093</v>
      </c>
      <c r="T694" s="7">
        <f t="shared" si="94"/>
        <v>0</v>
      </c>
      <c r="U694" s="33">
        <f t="shared" si="95"/>
        <v>0</v>
      </c>
      <c r="V694" s="33">
        <f t="shared" si="96"/>
        <v>1</v>
      </c>
      <c r="W694" s="33">
        <f t="shared" si="97"/>
        <v>0</v>
      </c>
      <c r="X694" s="33">
        <f t="shared" si="98"/>
        <v>0</v>
      </c>
    </row>
    <row r="695" spans="1:24" x14ac:dyDescent="0.35">
      <c r="A695">
        <v>17842</v>
      </c>
      <c r="B695">
        <v>2.95</v>
      </c>
      <c r="C695">
        <v>12</v>
      </c>
      <c r="D695">
        <v>1</v>
      </c>
      <c r="E695">
        <v>16</v>
      </c>
      <c r="F695">
        <v>1.635616438</v>
      </c>
      <c r="G695">
        <v>0</v>
      </c>
      <c r="K695" s="7">
        <f t="shared" si="90"/>
        <v>-1.1820689816601095</v>
      </c>
      <c r="L695" s="7">
        <f t="shared" si="91"/>
        <v>0.30664364175484171</v>
      </c>
      <c r="M695" s="7">
        <f t="shared" si="92"/>
        <v>0.23468039177308878</v>
      </c>
      <c r="N695" s="7">
        <f t="shared" si="93"/>
        <v>-0.26746174387301946</v>
      </c>
      <c r="T695" s="7">
        <f t="shared" si="94"/>
        <v>0</v>
      </c>
      <c r="U695" s="33">
        <f t="shared" si="95"/>
        <v>0</v>
      </c>
      <c r="V695" s="33">
        <f t="shared" si="96"/>
        <v>1</v>
      </c>
      <c r="W695" s="33">
        <f t="shared" si="97"/>
        <v>0</v>
      </c>
      <c r="X695" s="33">
        <f t="shared" si="98"/>
        <v>0</v>
      </c>
    </row>
    <row r="696" spans="1:24" x14ac:dyDescent="0.35">
      <c r="A696">
        <v>13716</v>
      </c>
      <c r="B696">
        <v>2.95</v>
      </c>
      <c r="C696">
        <v>2</v>
      </c>
      <c r="D696">
        <v>1</v>
      </c>
      <c r="E696">
        <v>15</v>
      </c>
      <c r="F696">
        <v>0.72328767100000002</v>
      </c>
      <c r="G696">
        <v>0</v>
      </c>
      <c r="K696" s="7">
        <f t="shared" si="90"/>
        <v>-0.79411513034360826</v>
      </c>
      <c r="L696" s="7">
        <f t="shared" si="91"/>
        <v>0.45198100229969734</v>
      </c>
      <c r="M696" s="7">
        <f t="shared" si="92"/>
        <v>0.31128575483001109</v>
      </c>
      <c r="N696" s="7">
        <f t="shared" si="93"/>
        <v>-0.37292883250137504</v>
      </c>
      <c r="T696" s="7">
        <f t="shared" si="94"/>
        <v>0</v>
      </c>
      <c r="U696" s="33">
        <f t="shared" si="95"/>
        <v>0</v>
      </c>
      <c r="V696" s="33">
        <f t="shared" si="96"/>
        <v>1</v>
      </c>
      <c r="W696" s="33">
        <f t="shared" si="97"/>
        <v>0</v>
      </c>
      <c r="X696" s="33">
        <f t="shared" si="98"/>
        <v>0</v>
      </c>
    </row>
    <row r="697" spans="1:24" x14ac:dyDescent="0.35">
      <c r="A697">
        <v>14295</v>
      </c>
      <c r="B697">
        <v>2.95</v>
      </c>
      <c r="C697">
        <v>12</v>
      </c>
      <c r="D697">
        <v>1</v>
      </c>
      <c r="E697">
        <v>28</v>
      </c>
      <c r="F697">
        <v>1.4356164380000001</v>
      </c>
      <c r="G697">
        <v>0</v>
      </c>
      <c r="K697" s="7">
        <f t="shared" si="90"/>
        <v>-1.5891387337493532</v>
      </c>
      <c r="L697" s="7">
        <f t="shared" si="91"/>
        <v>0.20410132163688566</v>
      </c>
      <c r="M697" s="7">
        <f t="shared" si="92"/>
        <v>0.16950510556655246</v>
      </c>
      <c r="N697" s="7">
        <f t="shared" si="93"/>
        <v>-0.18573349752932442</v>
      </c>
      <c r="T697" s="7">
        <f t="shared" si="94"/>
        <v>0</v>
      </c>
      <c r="U697" s="33">
        <f t="shared" si="95"/>
        <v>0</v>
      </c>
      <c r="V697" s="33">
        <f t="shared" si="96"/>
        <v>1</v>
      </c>
      <c r="W697" s="33">
        <f t="shared" si="97"/>
        <v>0</v>
      </c>
      <c r="X697" s="33">
        <f t="shared" si="98"/>
        <v>0</v>
      </c>
    </row>
    <row r="698" spans="1:24" x14ac:dyDescent="0.35">
      <c r="A698">
        <v>14526</v>
      </c>
      <c r="B698">
        <v>2.95</v>
      </c>
      <c r="C698">
        <v>5</v>
      </c>
      <c r="D698">
        <v>1</v>
      </c>
      <c r="E698">
        <v>15</v>
      </c>
      <c r="F698">
        <v>1.0520547950000001</v>
      </c>
      <c r="G698">
        <v>0</v>
      </c>
      <c r="K698" s="7">
        <f t="shared" si="90"/>
        <v>-0.9203717009437995</v>
      </c>
      <c r="L698" s="7">
        <f t="shared" si="91"/>
        <v>0.39837093870742285</v>
      </c>
      <c r="M698" s="7">
        <f t="shared" si="92"/>
        <v>0.28488216372377922</v>
      </c>
      <c r="N698" s="7">
        <f t="shared" si="93"/>
        <v>-0.33530794388641483</v>
      </c>
      <c r="T698" s="7">
        <f t="shared" si="94"/>
        <v>0</v>
      </c>
      <c r="U698" s="33">
        <f t="shared" si="95"/>
        <v>0</v>
      </c>
      <c r="V698" s="33">
        <f t="shared" si="96"/>
        <v>1</v>
      </c>
      <c r="W698" s="33">
        <f t="shared" si="97"/>
        <v>0</v>
      </c>
      <c r="X698" s="33">
        <f t="shared" si="98"/>
        <v>0</v>
      </c>
    </row>
    <row r="699" spans="1:24" x14ac:dyDescent="0.35">
      <c r="A699">
        <v>14672</v>
      </c>
      <c r="B699">
        <v>2.95</v>
      </c>
      <c r="C699">
        <v>1</v>
      </c>
      <c r="D699">
        <v>1</v>
      </c>
      <c r="E699">
        <v>28</v>
      </c>
      <c r="F699">
        <v>1.8493150679999999</v>
      </c>
      <c r="G699">
        <v>0</v>
      </c>
      <c r="K699" s="7">
        <f t="shared" si="90"/>
        <v>-1.774508279353249</v>
      </c>
      <c r="L699" s="7">
        <f t="shared" si="91"/>
        <v>0.16956680850386374</v>
      </c>
      <c r="M699" s="7">
        <f t="shared" si="92"/>
        <v>0.14498257583145457</v>
      </c>
      <c r="N699" s="7">
        <f t="shared" si="93"/>
        <v>-0.1566334311085312</v>
      </c>
      <c r="T699" s="7">
        <f t="shared" si="94"/>
        <v>0</v>
      </c>
      <c r="U699" s="33">
        <f t="shared" si="95"/>
        <v>0</v>
      </c>
      <c r="V699" s="33">
        <f t="shared" si="96"/>
        <v>1</v>
      </c>
      <c r="W699" s="33">
        <f t="shared" si="97"/>
        <v>0</v>
      </c>
      <c r="X699" s="33">
        <f t="shared" si="98"/>
        <v>0</v>
      </c>
    </row>
    <row r="700" spans="1:24" x14ac:dyDescent="0.35">
      <c r="A700">
        <v>15579</v>
      </c>
      <c r="B700">
        <v>5.9</v>
      </c>
      <c r="C700">
        <v>5</v>
      </c>
      <c r="D700">
        <v>2</v>
      </c>
      <c r="E700">
        <v>30</v>
      </c>
      <c r="F700">
        <v>0.84383561600000001</v>
      </c>
      <c r="G700">
        <v>0</v>
      </c>
      <c r="K700" s="7">
        <f t="shared" si="90"/>
        <v>-0.96211799487435312</v>
      </c>
      <c r="L700" s="7">
        <f t="shared" si="91"/>
        <v>0.38208277900922955</v>
      </c>
      <c r="M700" s="7">
        <f t="shared" si="92"/>
        <v>0.27645433747690012</v>
      </c>
      <c r="N700" s="7">
        <f t="shared" si="93"/>
        <v>-0.32359162153229498</v>
      </c>
      <c r="T700" s="7">
        <f t="shared" si="94"/>
        <v>0</v>
      </c>
      <c r="U700" s="33">
        <f t="shared" si="95"/>
        <v>0</v>
      </c>
      <c r="V700" s="33">
        <f t="shared" si="96"/>
        <v>1</v>
      </c>
      <c r="W700" s="33">
        <f t="shared" si="97"/>
        <v>0</v>
      </c>
      <c r="X700" s="33">
        <f t="shared" si="98"/>
        <v>0</v>
      </c>
    </row>
    <row r="701" spans="1:24" x14ac:dyDescent="0.35">
      <c r="A701">
        <v>15777</v>
      </c>
      <c r="B701">
        <v>7.65</v>
      </c>
      <c r="C701">
        <v>96</v>
      </c>
      <c r="D701">
        <v>3</v>
      </c>
      <c r="E701">
        <v>18</v>
      </c>
      <c r="F701">
        <v>1.128767123</v>
      </c>
      <c r="G701">
        <v>1</v>
      </c>
      <c r="K701" s="7">
        <f t="shared" si="90"/>
        <v>-0.11216939923154573</v>
      </c>
      <c r="L701" s="7">
        <f t="shared" si="91"/>
        <v>0.89389281991723601</v>
      </c>
      <c r="M701" s="7">
        <f t="shared" si="92"/>
        <v>0.47198701558850598</v>
      </c>
      <c r="N701" s="7">
        <f t="shared" si="93"/>
        <v>-0.75080380312135631</v>
      </c>
      <c r="T701" s="7">
        <f t="shared" si="94"/>
        <v>0</v>
      </c>
      <c r="U701" s="33">
        <f t="shared" si="95"/>
        <v>0</v>
      </c>
      <c r="V701" s="33">
        <f t="shared" si="96"/>
        <v>0</v>
      </c>
      <c r="W701" s="33">
        <f t="shared" si="97"/>
        <v>0</v>
      </c>
      <c r="X701" s="33">
        <f t="shared" si="98"/>
        <v>1</v>
      </c>
    </row>
    <row r="702" spans="1:24" x14ac:dyDescent="0.35">
      <c r="A702">
        <v>16617</v>
      </c>
      <c r="B702">
        <v>2.95</v>
      </c>
      <c r="C702">
        <v>18</v>
      </c>
      <c r="D702">
        <v>1</v>
      </c>
      <c r="E702">
        <v>18</v>
      </c>
      <c r="F702">
        <v>0.63013698600000001</v>
      </c>
      <c r="G702">
        <v>0</v>
      </c>
      <c r="K702" s="7">
        <f t="shared" si="90"/>
        <v>-0.84991171914320651</v>
      </c>
      <c r="L702" s="7">
        <f t="shared" si="91"/>
        <v>0.42745266617070565</v>
      </c>
      <c r="M702" s="7">
        <f t="shared" si="92"/>
        <v>0.29945137677832295</v>
      </c>
      <c r="N702" s="7">
        <f t="shared" si="93"/>
        <v>-0.35589150344885317</v>
      </c>
      <c r="T702" s="7">
        <f t="shared" si="94"/>
        <v>0</v>
      </c>
      <c r="U702" s="33">
        <f t="shared" si="95"/>
        <v>0</v>
      </c>
      <c r="V702" s="33">
        <f t="shared" si="96"/>
        <v>1</v>
      </c>
      <c r="W702" s="33">
        <f t="shared" si="97"/>
        <v>0</v>
      </c>
      <c r="X702" s="33">
        <f t="shared" si="98"/>
        <v>0</v>
      </c>
    </row>
    <row r="703" spans="1:24" x14ac:dyDescent="0.35">
      <c r="A703">
        <v>17173</v>
      </c>
      <c r="B703">
        <v>11.4</v>
      </c>
      <c r="C703">
        <v>84</v>
      </c>
      <c r="D703">
        <v>4</v>
      </c>
      <c r="E703">
        <v>31</v>
      </c>
      <c r="F703">
        <v>0.34520547899999998</v>
      </c>
      <c r="G703">
        <v>1</v>
      </c>
      <c r="K703" s="7">
        <f t="shared" si="90"/>
        <v>0.24953918362481614</v>
      </c>
      <c r="L703" s="7">
        <f t="shared" si="91"/>
        <v>1.2834338530611509</v>
      </c>
      <c r="M703" s="7">
        <f t="shared" si="92"/>
        <v>0.56206307502211672</v>
      </c>
      <c r="N703" s="7">
        <f t="shared" si="93"/>
        <v>-0.57614120225067411</v>
      </c>
      <c r="T703" s="7">
        <f t="shared" si="94"/>
        <v>1</v>
      </c>
      <c r="U703" s="33">
        <f t="shared" si="95"/>
        <v>1</v>
      </c>
      <c r="V703" s="33">
        <f t="shared" si="96"/>
        <v>0</v>
      </c>
      <c r="W703" s="33">
        <f t="shared" si="97"/>
        <v>0</v>
      </c>
      <c r="X703" s="33">
        <f t="shared" si="98"/>
        <v>0</v>
      </c>
    </row>
    <row r="704" spans="1:24" x14ac:dyDescent="0.35">
      <c r="A704">
        <v>14173</v>
      </c>
      <c r="B704">
        <v>8.4499999999999993</v>
      </c>
      <c r="C704">
        <v>52</v>
      </c>
      <c r="D704">
        <v>3</v>
      </c>
      <c r="E704">
        <v>9</v>
      </c>
      <c r="F704">
        <v>1.9863013700000001</v>
      </c>
      <c r="G704">
        <v>1</v>
      </c>
      <c r="K704" s="7">
        <f t="shared" si="90"/>
        <v>-5.5647766171047386E-2</v>
      </c>
      <c r="L704" s="7">
        <f t="shared" si="91"/>
        <v>0.94587224542343462</v>
      </c>
      <c r="M704" s="7">
        <f t="shared" si="92"/>
        <v>0.48609164740802735</v>
      </c>
      <c r="N704" s="7">
        <f t="shared" si="93"/>
        <v>-0.72135809794602079</v>
      </c>
      <c r="T704" s="7">
        <f t="shared" si="94"/>
        <v>0</v>
      </c>
      <c r="U704" s="33">
        <f t="shared" si="95"/>
        <v>0</v>
      </c>
      <c r="V704" s="33">
        <f t="shared" si="96"/>
        <v>0</v>
      </c>
      <c r="W704" s="33">
        <f t="shared" si="97"/>
        <v>0</v>
      </c>
      <c r="X704" s="33">
        <f t="shared" si="98"/>
        <v>1</v>
      </c>
    </row>
    <row r="705" spans="1:24" x14ac:dyDescent="0.35">
      <c r="A705">
        <v>14987</v>
      </c>
      <c r="B705">
        <v>20.399999999999999</v>
      </c>
      <c r="C705">
        <v>440</v>
      </c>
      <c r="D705">
        <v>8</v>
      </c>
      <c r="E705">
        <v>24</v>
      </c>
      <c r="F705">
        <v>2.739726E-2</v>
      </c>
      <c r="G705">
        <v>1</v>
      </c>
      <c r="K705" s="7">
        <f t="shared" si="90"/>
        <v>2.8376998738532011</v>
      </c>
      <c r="L705" s="7">
        <f t="shared" si="91"/>
        <v>17.076442358783641</v>
      </c>
      <c r="M705" s="7">
        <f t="shared" si="92"/>
        <v>0.94467937992709705</v>
      </c>
      <c r="N705" s="7">
        <f t="shared" si="93"/>
        <v>-5.6909689557471332E-2</v>
      </c>
      <c r="T705" s="7">
        <f t="shared" si="94"/>
        <v>1</v>
      </c>
      <c r="U705" s="33">
        <f t="shared" si="95"/>
        <v>1</v>
      </c>
      <c r="V705" s="33">
        <f t="shared" si="96"/>
        <v>0</v>
      </c>
      <c r="W705" s="33">
        <f t="shared" si="97"/>
        <v>0</v>
      </c>
      <c r="X705" s="33">
        <f t="shared" si="98"/>
        <v>0</v>
      </c>
    </row>
    <row r="706" spans="1:24" x14ac:dyDescent="0.35">
      <c r="A706">
        <v>16904</v>
      </c>
      <c r="B706">
        <v>8.85</v>
      </c>
      <c r="C706">
        <v>6</v>
      </c>
      <c r="D706">
        <v>3</v>
      </c>
      <c r="E706">
        <v>24</v>
      </c>
      <c r="F706">
        <v>0.69863013699999998</v>
      </c>
      <c r="G706">
        <v>1</v>
      </c>
      <c r="K706" s="7">
        <f t="shared" si="90"/>
        <v>-0.17479108601155269</v>
      </c>
      <c r="L706" s="7">
        <f t="shared" si="91"/>
        <v>0.83963241340389583</v>
      </c>
      <c r="M706" s="7">
        <f t="shared" si="92"/>
        <v>0.45641314389014975</v>
      </c>
      <c r="N706" s="7">
        <f t="shared" si="93"/>
        <v>-0.78435686235072932</v>
      </c>
      <c r="T706" s="7">
        <f t="shared" si="94"/>
        <v>0</v>
      </c>
      <c r="U706" s="33">
        <f t="shared" si="95"/>
        <v>0</v>
      </c>
      <c r="V706" s="33">
        <f t="shared" si="96"/>
        <v>0</v>
      </c>
      <c r="W706" s="33">
        <f t="shared" si="97"/>
        <v>0</v>
      </c>
      <c r="X706" s="33">
        <f t="shared" si="98"/>
        <v>1</v>
      </c>
    </row>
    <row r="707" spans="1:24" x14ac:dyDescent="0.35">
      <c r="A707">
        <v>12819</v>
      </c>
      <c r="B707">
        <v>2.95</v>
      </c>
      <c r="C707">
        <v>12</v>
      </c>
      <c r="D707">
        <v>1</v>
      </c>
      <c r="E707">
        <v>7</v>
      </c>
      <c r="F707">
        <v>1.24109589</v>
      </c>
      <c r="G707">
        <v>0</v>
      </c>
      <c r="K707" s="7">
        <f t="shared" ref="K707:K770" si="99">$J$18+$J$19*B707+$J$20*C707+$J$21*D707+$J$22*E707+$J$23*F707</f>
        <v>-0.65874353251757212</v>
      </c>
      <c r="L707" s="7">
        <f t="shared" ref="L707:L770" si="100">EXP(K707)</f>
        <v>0.51750114953698534</v>
      </c>
      <c r="M707" s="7">
        <f t="shared" ref="M707:M770" si="101">L707/(1+L707)</f>
        <v>0.34102191599319942</v>
      </c>
      <c r="N707" s="7">
        <f t="shared" ref="N707:N770" si="102">G707*LN(M707)+(1-G707)*LN(1-M707)</f>
        <v>-0.41706500147148329</v>
      </c>
      <c r="T707" s="7">
        <f t="shared" ref="T707:T770" si="103">ROUND(M707,0)</f>
        <v>0</v>
      </c>
      <c r="U707" s="33">
        <f t="shared" ref="U707:U770" si="104">IF(AND(G707=1,T707=1),1,0)</f>
        <v>0</v>
      </c>
      <c r="V707" s="33">
        <f t="shared" ref="V707:V770" si="105">IF(AND(G707=0,T707=0),1,0)</f>
        <v>1</v>
      </c>
      <c r="W707" s="33">
        <f t="shared" ref="W707:W770" si="106">IF(AND(G707=0,T707=1),1,0)</f>
        <v>0</v>
      </c>
      <c r="X707" s="33">
        <f t="shared" ref="X707:X770" si="107">IF(AND(G707=1,T707=0),1,0)</f>
        <v>0</v>
      </c>
    </row>
    <row r="708" spans="1:24" x14ac:dyDescent="0.35">
      <c r="A708">
        <v>13007</v>
      </c>
      <c r="B708">
        <v>2.95</v>
      </c>
      <c r="C708">
        <v>6</v>
      </c>
      <c r="D708">
        <v>1</v>
      </c>
      <c r="E708">
        <v>9</v>
      </c>
      <c r="F708">
        <v>1.57260274</v>
      </c>
      <c r="G708">
        <v>0</v>
      </c>
      <c r="K708" s="7">
        <f t="shared" si="99"/>
        <v>-0.88342864173241831</v>
      </c>
      <c r="L708" s="7">
        <f t="shared" si="100"/>
        <v>0.41336320490443779</v>
      </c>
      <c r="M708" s="7">
        <f t="shared" si="101"/>
        <v>0.29246778426808323</v>
      </c>
      <c r="N708" s="7">
        <f t="shared" si="102"/>
        <v>-0.34597211589799692</v>
      </c>
      <c r="T708" s="7">
        <f t="shared" si="103"/>
        <v>0</v>
      </c>
      <c r="U708" s="33">
        <f t="shared" si="104"/>
        <v>0</v>
      </c>
      <c r="V708" s="33">
        <f t="shared" si="105"/>
        <v>1</v>
      </c>
      <c r="W708" s="33">
        <f t="shared" si="106"/>
        <v>0</v>
      </c>
      <c r="X708" s="33">
        <f t="shared" si="107"/>
        <v>0</v>
      </c>
    </row>
    <row r="709" spans="1:24" x14ac:dyDescent="0.35">
      <c r="A709">
        <v>13944</v>
      </c>
      <c r="B709">
        <v>2.95</v>
      </c>
      <c r="C709">
        <v>4</v>
      </c>
      <c r="D709">
        <v>1</v>
      </c>
      <c r="E709">
        <v>24</v>
      </c>
      <c r="F709">
        <v>1.7753424659999999</v>
      </c>
      <c r="G709">
        <v>0</v>
      </c>
      <c r="K709" s="7">
        <f t="shared" si="99"/>
        <v>-1.5771271063244585</v>
      </c>
      <c r="L709" s="7">
        <f t="shared" si="100"/>
        <v>0.20656769358601362</v>
      </c>
      <c r="M709" s="7">
        <f t="shared" si="101"/>
        <v>0.17120273871421027</v>
      </c>
      <c r="N709" s="7">
        <f t="shared" si="102"/>
        <v>-0.1877797119155469</v>
      </c>
      <c r="T709" s="7">
        <f t="shared" si="103"/>
        <v>0</v>
      </c>
      <c r="U709" s="33">
        <f t="shared" si="104"/>
        <v>0</v>
      </c>
      <c r="V709" s="33">
        <f t="shared" si="105"/>
        <v>1</v>
      </c>
      <c r="W709" s="33">
        <f t="shared" si="106"/>
        <v>0</v>
      </c>
      <c r="X709" s="33">
        <f t="shared" si="107"/>
        <v>0</v>
      </c>
    </row>
    <row r="710" spans="1:24" x14ac:dyDescent="0.35">
      <c r="A710">
        <v>15751</v>
      </c>
      <c r="B710">
        <v>11.8</v>
      </c>
      <c r="C710">
        <v>34</v>
      </c>
      <c r="D710">
        <v>4</v>
      </c>
      <c r="E710">
        <v>31</v>
      </c>
      <c r="F710">
        <v>1.8410958900000001</v>
      </c>
      <c r="G710">
        <v>1</v>
      </c>
      <c r="K710" s="7">
        <f t="shared" si="99"/>
        <v>-0.38236495681646265</v>
      </c>
      <c r="L710" s="7">
        <f t="shared" si="100"/>
        <v>0.68224601742993685</v>
      </c>
      <c r="M710" s="7">
        <f t="shared" si="101"/>
        <v>0.40555662510780854</v>
      </c>
      <c r="N710" s="7">
        <f t="shared" si="102"/>
        <v>-0.90249477249316612</v>
      </c>
      <c r="T710" s="7">
        <f t="shared" si="103"/>
        <v>0</v>
      </c>
      <c r="U710" s="33">
        <f t="shared" si="104"/>
        <v>0</v>
      </c>
      <c r="V710" s="33">
        <f t="shared" si="105"/>
        <v>0</v>
      </c>
      <c r="W710" s="33">
        <f t="shared" si="106"/>
        <v>0</v>
      </c>
      <c r="X710" s="33">
        <f t="shared" si="107"/>
        <v>1</v>
      </c>
    </row>
    <row r="711" spans="1:24" x14ac:dyDescent="0.35">
      <c r="A711">
        <v>16367</v>
      </c>
      <c r="B711">
        <v>8.85</v>
      </c>
      <c r="C711">
        <v>14</v>
      </c>
      <c r="D711">
        <v>3</v>
      </c>
      <c r="E711">
        <v>21</v>
      </c>
      <c r="F711">
        <v>1.0356164379999999</v>
      </c>
      <c r="G711">
        <v>1</v>
      </c>
      <c r="K711" s="7">
        <f t="shared" si="99"/>
        <v>-0.17358466644058318</v>
      </c>
      <c r="L711" s="7">
        <f t="shared" si="100"/>
        <v>0.84064597364637106</v>
      </c>
      <c r="M711" s="7">
        <f t="shared" si="101"/>
        <v>0.45671247251367297</v>
      </c>
      <c r="N711" s="7">
        <f t="shared" si="102"/>
        <v>-0.78370124908379735</v>
      </c>
      <c r="T711" s="7">
        <f t="shared" si="103"/>
        <v>0</v>
      </c>
      <c r="U711" s="33">
        <f t="shared" si="104"/>
        <v>0</v>
      </c>
      <c r="V711" s="33">
        <f t="shared" si="105"/>
        <v>0</v>
      </c>
      <c r="W711" s="33">
        <f t="shared" si="106"/>
        <v>0</v>
      </c>
      <c r="X711" s="33">
        <f t="shared" si="107"/>
        <v>1</v>
      </c>
    </row>
    <row r="712" spans="1:24" x14ac:dyDescent="0.35">
      <c r="A712">
        <v>16465</v>
      </c>
      <c r="B712">
        <v>5.9</v>
      </c>
      <c r="C712">
        <v>18</v>
      </c>
      <c r="D712">
        <v>2</v>
      </c>
      <c r="E712">
        <v>21</v>
      </c>
      <c r="F712">
        <v>1.2027397259999999</v>
      </c>
      <c r="G712">
        <v>0</v>
      </c>
      <c r="K712" s="7">
        <f t="shared" si="99"/>
        <v>-0.71714627218560856</v>
      </c>
      <c r="L712" s="7">
        <f t="shared" si="100"/>
        <v>0.4881432982955981</v>
      </c>
      <c r="M712" s="7">
        <f t="shared" si="101"/>
        <v>0.32802170251660506</v>
      </c>
      <c r="N712" s="7">
        <f t="shared" si="102"/>
        <v>-0.39752923439211013</v>
      </c>
      <c r="T712" s="7">
        <f t="shared" si="103"/>
        <v>0</v>
      </c>
      <c r="U712" s="33">
        <f t="shared" si="104"/>
        <v>0</v>
      </c>
      <c r="V712" s="33">
        <f t="shared" si="105"/>
        <v>1</v>
      </c>
      <c r="W712" s="33">
        <f t="shared" si="106"/>
        <v>0</v>
      </c>
      <c r="X712" s="33">
        <f t="shared" si="107"/>
        <v>0</v>
      </c>
    </row>
    <row r="713" spans="1:24" x14ac:dyDescent="0.35">
      <c r="A713">
        <v>16527</v>
      </c>
      <c r="B713">
        <v>2.95</v>
      </c>
      <c r="C713">
        <v>6</v>
      </c>
      <c r="D713">
        <v>1</v>
      </c>
      <c r="E713">
        <v>19</v>
      </c>
      <c r="F713">
        <v>0.208219178</v>
      </c>
      <c r="G713">
        <v>0</v>
      </c>
      <c r="K713" s="7">
        <f t="shared" si="99"/>
        <v>-0.74309395219184338</v>
      </c>
      <c r="L713" s="7">
        <f t="shared" si="100"/>
        <v>0.47564002911911718</v>
      </c>
      <c r="M713" s="7">
        <f t="shared" si="101"/>
        <v>0.32232795243637458</v>
      </c>
      <c r="N713" s="7">
        <f t="shared" si="102"/>
        <v>-0.3890918137234311</v>
      </c>
      <c r="T713" s="7">
        <f t="shared" si="103"/>
        <v>0</v>
      </c>
      <c r="U713" s="33">
        <f t="shared" si="104"/>
        <v>0</v>
      </c>
      <c r="V713" s="33">
        <f t="shared" si="105"/>
        <v>1</v>
      </c>
      <c r="W713" s="33">
        <f t="shared" si="106"/>
        <v>0</v>
      </c>
      <c r="X713" s="33">
        <f t="shared" si="107"/>
        <v>0</v>
      </c>
    </row>
    <row r="714" spans="1:24" x14ac:dyDescent="0.35">
      <c r="A714">
        <v>17057</v>
      </c>
      <c r="B714">
        <v>2.95</v>
      </c>
      <c r="C714">
        <v>2</v>
      </c>
      <c r="D714">
        <v>1</v>
      </c>
      <c r="E714">
        <v>22</v>
      </c>
      <c r="F714">
        <v>1.6191780819999999</v>
      </c>
      <c r="G714">
        <v>0</v>
      </c>
      <c r="K714" s="7">
        <f t="shared" si="99"/>
        <v>-1.4369949612016413</v>
      </c>
      <c r="L714" s="7">
        <f t="shared" si="100"/>
        <v>0.23764080662114681</v>
      </c>
      <c r="M714" s="7">
        <f t="shared" si="101"/>
        <v>0.19201112742066434</v>
      </c>
      <c r="N714" s="7">
        <f t="shared" si="102"/>
        <v>-0.2132069921160987</v>
      </c>
      <c r="T714" s="7">
        <f t="shared" si="103"/>
        <v>0</v>
      </c>
      <c r="U714" s="33">
        <f t="shared" si="104"/>
        <v>0</v>
      </c>
      <c r="V714" s="33">
        <f t="shared" si="105"/>
        <v>1</v>
      </c>
      <c r="W714" s="33">
        <f t="shared" si="106"/>
        <v>0</v>
      </c>
      <c r="X714" s="33">
        <f t="shared" si="107"/>
        <v>0</v>
      </c>
    </row>
    <row r="715" spans="1:24" x14ac:dyDescent="0.35">
      <c r="A715">
        <v>13667</v>
      </c>
      <c r="B715">
        <v>2.95</v>
      </c>
      <c r="C715">
        <v>1</v>
      </c>
      <c r="D715">
        <v>1</v>
      </c>
      <c r="E715">
        <v>13</v>
      </c>
      <c r="F715">
        <v>0.39452054800000003</v>
      </c>
      <c r="G715">
        <v>0</v>
      </c>
      <c r="K715" s="7">
        <f t="shared" si="99"/>
        <v>-0.58308041883395334</v>
      </c>
      <c r="L715" s="7">
        <f t="shared" si="100"/>
        <v>0.55817629879864727</v>
      </c>
      <c r="M715" s="7">
        <f t="shared" si="101"/>
        <v>0.35822409776672948</v>
      </c>
      <c r="N715" s="7">
        <f t="shared" si="102"/>
        <v>-0.44351609817042253</v>
      </c>
      <c r="T715" s="7">
        <f t="shared" si="103"/>
        <v>0</v>
      </c>
      <c r="U715" s="33">
        <f t="shared" si="104"/>
        <v>0</v>
      </c>
      <c r="V715" s="33">
        <f t="shared" si="105"/>
        <v>1</v>
      </c>
      <c r="W715" s="33">
        <f t="shared" si="106"/>
        <v>0</v>
      </c>
      <c r="X715" s="33">
        <f t="shared" si="107"/>
        <v>0</v>
      </c>
    </row>
    <row r="716" spans="1:24" x14ac:dyDescent="0.35">
      <c r="A716">
        <v>14271</v>
      </c>
      <c r="B716">
        <v>2.95</v>
      </c>
      <c r="C716">
        <v>6</v>
      </c>
      <c r="D716">
        <v>1</v>
      </c>
      <c r="E716">
        <v>28</v>
      </c>
      <c r="F716">
        <v>0.60273972600000003</v>
      </c>
      <c r="G716">
        <v>0</v>
      </c>
      <c r="K716" s="7">
        <f t="shared" si="99"/>
        <v>-1.2664194013343808</v>
      </c>
      <c r="L716" s="7">
        <f t="shared" si="100"/>
        <v>0.28183896948627191</v>
      </c>
      <c r="M716" s="7">
        <f t="shared" si="101"/>
        <v>0.2198708076407021</v>
      </c>
      <c r="N716" s="7">
        <f t="shared" si="102"/>
        <v>-0.24829574178396824</v>
      </c>
      <c r="T716" s="7">
        <f t="shared" si="103"/>
        <v>0</v>
      </c>
      <c r="U716" s="33">
        <f t="shared" si="104"/>
        <v>0</v>
      </c>
      <c r="V716" s="33">
        <f t="shared" si="105"/>
        <v>1</v>
      </c>
      <c r="W716" s="33">
        <f t="shared" si="106"/>
        <v>0</v>
      </c>
      <c r="X716" s="33">
        <f t="shared" si="107"/>
        <v>0</v>
      </c>
    </row>
    <row r="717" spans="1:24" x14ac:dyDescent="0.35">
      <c r="A717">
        <v>15717</v>
      </c>
      <c r="B717">
        <v>14.75</v>
      </c>
      <c r="C717">
        <v>60</v>
      </c>
      <c r="D717">
        <v>5</v>
      </c>
      <c r="E717">
        <v>26</v>
      </c>
      <c r="F717">
        <v>1.6082191779999999</v>
      </c>
      <c r="G717">
        <v>1</v>
      </c>
      <c r="K717" s="7">
        <f t="shared" si="99"/>
        <v>0.44430298664821111</v>
      </c>
      <c r="L717" s="7">
        <f t="shared" si="100"/>
        <v>1.559402892307393</v>
      </c>
      <c r="M717" s="7">
        <f t="shared" si="101"/>
        <v>0.60928386734045448</v>
      </c>
      <c r="N717" s="7">
        <f t="shared" si="102"/>
        <v>-0.49547099944494499</v>
      </c>
      <c r="T717" s="7">
        <f t="shared" si="103"/>
        <v>1</v>
      </c>
      <c r="U717" s="33">
        <f t="shared" si="104"/>
        <v>1</v>
      </c>
      <c r="V717" s="33">
        <f t="shared" si="105"/>
        <v>0</v>
      </c>
      <c r="W717" s="33">
        <f t="shared" si="106"/>
        <v>0</v>
      </c>
      <c r="X717" s="33">
        <f t="shared" si="107"/>
        <v>0</v>
      </c>
    </row>
    <row r="718" spans="1:24" x14ac:dyDescent="0.35">
      <c r="A718">
        <v>16007</v>
      </c>
      <c r="B718">
        <v>8.85</v>
      </c>
      <c r="C718">
        <v>18</v>
      </c>
      <c r="D718">
        <v>3</v>
      </c>
      <c r="E718">
        <v>19</v>
      </c>
      <c r="F718">
        <v>1.208219178</v>
      </c>
      <c r="G718">
        <v>1</v>
      </c>
      <c r="K718" s="7">
        <f t="shared" si="99"/>
        <v>-0.15432905238921385</v>
      </c>
      <c r="L718" s="7">
        <f t="shared" si="100"/>
        <v>0.85698998001041493</v>
      </c>
      <c r="M718" s="7">
        <f t="shared" si="101"/>
        <v>0.46149413256694494</v>
      </c>
      <c r="N718" s="7">
        <f t="shared" si="102"/>
        <v>-0.77328593895115683</v>
      </c>
      <c r="T718" s="7">
        <f t="shared" si="103"/>
        <v>0</v>
      </c>
      <c r="U718" s="33">
        <f t="shared" si="104"/>
        <v>0</v>
      </c>
      <c r="V718" s="33">
        <f t="shared" si="105"/>
        <v>0</v>
      </c>
      <c r="W718" s="33">
        <f t="shared" si="106"/>
        <v>0</v>
      </c>
      <c r="X718" s="33">
        <f t="shared" si="107"/>
        <v>1</v>
      </c>
    </row>
    <row r="719" spans="1:24" x14ac:dyDescent="0.35">
      <c r="A719">
        <v>17088</v>
      </c>
      <c r="B719">
        <v>2.95</v>
      </c>
      <c r="C719">
        <v>6</v>
      </c>
      <c r="D719">
        <v>1</v>
      </c>
      <c r="E719">
        <v>31</v>
      </c>
      <c r="F719">
        <v>0.67945205500000005</v>
      </c>
      <c r="G719">
        <v>0</v>
      </c>
      <c r="K719" s="7">
        <f t="shared" si="99"/>
        <v>-1.4189217828272023</v>
      </c>
      <c r="L719" s="7">
        <f t="shared" si="100"/>
        <v>0.24197477765406153</v>
      </c>
      <c r="M719" s="7">
        <f t="shared" si="101"/>
        <v>0.19483066967843124</v>
      </c>
      <c r="N719" s="7">
        <f t="shared" si="102"/>
        <v>-0.21670267545810851</v>
      </c>
      <c r="T719" s="7">
        <f t="shared" si="103"/>
        <v>0</v>
      </c>
      <c r="U719" s="33">
        <f t="shared" si="104"/>
        <v>0</v>
      </c>
      <c r="V719" s="33">
        <f t="shared" si="105"/>
        <v>1</v>
      </c>
      <c r="W719" s="33">
        <f t="shared" si="106"/>
        <v>0</v>
      </c>
      <c r="X719" s="33">
        <f t="shared" si="107"/>
        <v>0</v>
      </c>
    </row>
    <row r="720" spans="1:24" x14ac:dyDescent="0.35">
      <c r="A720">
        <v>17681</v>
      </c>
      <c r="B720">
        <v>2.5499999999999998</v>
      </c>
      <c r="C720">
        <v>64</v>
      </c>
      <c r="D720">
        <v>1</v>
      </c>
      <c r="E720">
        <v>15</v>
      </c>
      <c r="F720">
        <v>1.8849315069999999</v>
      </c>
      <c r="G720">
        <v>0</v>
      </c>
      <c r="K720" s="7">
        <f t="shared" si="99"/>
        <v>-1.2047534281941408</v>
      </c>
      <c r="L720" s="7">
        <f t="shared" si="100"/>
        <v>0.29976590422180216</v>
      </c>
      <c r="M720" s="7">
        <f t="shared" si="101"/>
        <v>0.23063068760930336</v>
      </c>
      <c r="N720" s="7">
        <f t="shared" si="102"/>
        <v>-0.26218417457674331</v>
      </c>
      <c r="T720" s="7">
        <f t="shared" si="103"/>
        <v>0</v>
      </c>
      <c r="U720" s="33">
        <f t="shared" si="104"/>
        <v>0</v>
      </c>
      <c r="V720" s="33">
        <f t="shared" si="105"/>
        <v>1</v>
      </c>
      <c r="W720" s="33">
        <f t="shared" si="106"/>
        <v>0</v>
      </c>
      <c r="X720" s="33">
        <f t="shared" si="107"/>
        <v>0</v>
      </c>
    </row>
    <row r="721" spans="1:24" x14ac:dyDescent="0.35">
      <c r="A721">
        <v>12905</v>
      </c>
      <c r="B721">
        <v>2.95</v>
      </c>
      <c r="C721">
        <v>6</v>
      </c>
      <c r="D721">
        <v>1</v>
      </c>
      <c r="E721">
        <v>26</v>
      </c>
      <c r="F721">
        <v>1.8547945210000001</v>
      </c>
      <c r="G721">
        <v>0</v>
      </c>
      <c r="K721" s="7">
        <f t="shared" si="99"/>
        <v>-1.6865440423904974</v>
      </c>
      <c r="L721" s="7">
        <f t="shared" si="100"/>
        <v>0.18515831883418615</v>
      </c>
      <c r="M721" s="7">
        <f t="shared" si="101"/>
        <v>0.15623087303333641</v>
      </c>
      <c r="N721" s="7">
        <f t="shared" si="102"/>
        <v>-0.16987636805480807</v>
      </c>
      <c r="T721" s="7">
        <f t="shared" si="103"/>
        <v>0</v>
      </c>
      <c r="U721" s="33">
        <f t="shared" si="104"/>
        <v>0</v>
      </c>
      <c r="V721" s="33">
        <f t="shared" si="105"/>
        <v>1</v>
      </c>
      <c r="W721" s="33">
        <f t="shared" si="106"/>
        <v>0</v>
      </c>
      <c r="X721" s="33">
        <f t="shared" si="107"/>
        <v>0</v>
      </c>
    </row>
    <row r="722" spans="1:24" x14ac:dyDescent="0.35">
      <c r="A722">
        <v>13186</v>
      </c>
      <c r="B722">
        <v>2.95</v>
      </c>
      <c r="C722">
        <v>6</v>
      </c>
      <c r="D722">
        <v>1</v>
      </c>
      <c r="E722">
        <v>3</v>
      </c>
      <c r="F722">
        <v>0.33698630099999999</v>
      </c>
      <c r="G722">
        <v>0</v>
      </c>
      <c r="K722" s="7">
        <f t="shared" si="99"/>
        <v>-0.14512003793988609</v>
      </c>
      <c r="L722" s="7">
        <f t="shared" si="100"/>
        <v>0.86491846384857074</v>
      </c>
      <c r="M722" s="7">
        <f t="shared" si="101"/>
        <v>0.46378352759919972</v>
      </c>
      <c r="N722" s="7">
        <f t="shared" si="102"/>
        <v>-0.6232173330240226</v>
      </c>
      <c r="T722" s="7">
        <f t="shared" si="103"/>
        <v>0</v>
      </c>
      <c r="U722" s="33">
        <f t="shared" si="104"/>
        <v>0</v>
      </c>
      <c r="V722" s="33">
        <f t="shared" si="105"/>
        <v>1</v>
      </c>
      <c r="W722" s="33">
        <f t="shared" si="106"/>
        <v>0</v>
      </c>
      <c r="X722" s="33">
        <f t="shared" si="107"/>
        <v>0</v>
      </c>
    </row>
    <row r="723" spans="1:24" x14ac:dyDescent="0.35">
      <c r="A723">
        <v>13695</v>
      </c>
      <c r="B723">
        <v>2.95</v>
      </c>
      <c r="C723">
        <v>6</v>
      </c>
      <c r="D723">
        <v>1</v>
      </c>
      <c r="E723">
        <v>7</v>
      </c>
      <c r="F723">
        <v>0.15890410999999999</v>
      </c>
      <c r="G723">
        <v>0</v>
      </c>
      <c r="K723" s="7">
        <f t="shared" si="99"/>
        <v>-0.23619977116856508</v>
      </c>
      <c r="L723" s="7">
        <f t="shared" si="100"/>
        <v>0.7896229142831005</v>
      </c>
      <c r="M723" s="7">
        <f t="shared" si="101"/>
        <v>0.44122306882699541</v>
      </c>
      <c r="N723" s="7">
        <f t="shared" si="102"/>
        <v>-0.58200493524854524</v>
      </c>
      <c r="T723" s="7">
        <f t="shared" si="103"/>
        <v>0</v>
      </c>
      <c r="U723" s="33">
        <f t="shared" si="104"/>
        <v>0</v>
      </c>
      <c r="V723" s="33">
        <f t="shared" si="105"/>
        <v>1</v>
      </c>
      <c r="W723" s="33">
        <f t="shared" si="106"/>
        <v>0</v>
      </c>
      <c r="X723" s="33">
        <f t="shared" si="107"/>
        <v>0</v>
      </c>
    </row>
    <row r="724" spans="1:24" x14ac:dyDescent="0.35">
      <c r="A724">
        <v>14426</v>
      </c>
      <c r="B724">
        <v>2.95</v>
      </c>
      <c r="C724">
        <v>6</v>
      </c>
      <c r="D724">
        <v>1</v>
      </c>
      <c r="E724">
        <v>1</v>
      </c>
      <c r="F724">
        <v>1.090410959</v>
      </c>
      <c r="G724">
        <v>0</v>
      </c>
      <c r="K724" s="7">
        <f t="shared" si="99"/>
        <v>-0.3655958207275391</v>
      </c>
      <c r="L724" s="7">
        <f t="shared" si="100"/>
        <v>0.69378315732064622</v>
      </c>
      <c r="M724" s="7">
        <f t="shared" si="101"/>
        <v>0.40960565366473756</v>
      </c>
      <c r="N724" s="7">
        <f t="shared" si="102"/>
        <v>-0.52696458173213356</v>
      </c>
      <c r="T724" s="7">
        <f t="shared" si="103"/>
        <v>0</v>
      </c>
      <c r="U724" s="33">
        <f t="shared" si="104"/>
        <v>0</v>
      </c>
      <c r="V724" s="33">
        <f t="shared" si="105"/>
        <v>1</v>
      </c>
      <c r="W724" s="33">
        <f t="shared" si="106"/>
        <v>0</v>
      </c>
      <c r="X724" s="33">
        <f t="shared" si="107"/>
        <v>0</v>
      </c>
    </row>
    <row r="725" spans="1:24" x14ac:dyDescent="0.35">
      <c r="A725">
        <v>16306</v>
      </c>
      <c r="B725">
        <v>2.95</v>
      </c>
      <c r="C725">
        <v>6</v>
      </c>
      <c r="D725">
        <v>1</v>
      </c>
      <c r="E725">
        <v>1</v>
      </c>
      <c r="F725">
        <v>1.175342466</v>
      </c>
      <c r="G725">
        <v>0</v>
      </c>
      <c r="K725" s="7">
        <f t="shared" si="99"/>
        <v>-0.39960194499750085</v>
      </c>
      <c r="L725" s="7">
        <f t="shared" si="100"/>
        <v>0.67058692339564951</v>
      </c>
      <c r="M725" s="7">
        <f t="shared" si="101"/>
        <v>0.40140798063509842</v>
      </c>
      <c r="N725" s="7">
        <f t="shared" si="102"/>
        <v>-0.51317501581929936</v>
      </c>
      <c r="T725" s="7">
        <f t="shared" si="103"/>
        <v>0</v>
      </c>
      <c r="U725" s="33">
        <f t="shared" si="104"/>
        <v>0</v>
      </c>
      <c r="V725" s="33">
        <f t="shared" si="105"/>
        <v>1</v>
      </c>
      <c r="W725" s="33">
        <f t="shared" si="106"/>
        <v>0</v>
      </c>
      <c r="X725" s="33">
        <f t="shared" si="107"/>
        <v>0</v>
      </c>
    </row>
    <row r="726" spans="1:24" x14ac:dyDescent="0.35">
      <c r="A726">
        <v>17848</v>
      </c>
      <c r="B726">
        <v>5.9</v>
      </c>
      <c r="C726">
        <v>3</v>
      </c>
      <c r="D726">
        <v>2</v>
      </c>
      <c r="E726">
        <v>23</v>
      </c>
      <c r="F726">
        <v>1.197260274</v>
      </c>
      <c r="G726">
        <v>0</v>
      </c>
      <c r="K726" s="7">
        <f t="shared" si="99"/>
        <v>-0.82304397464456724</v>
      </c>
      <c r="L726" s="7">
        <f t="shared" si="100"/>
        <v>0.43909303011997963</v>
      </c>
      <c r="M726" s="7">
        <f t="shared" si="101"/>
        <v>0.3051178908728171</v>
      </c>
      <c r="N726" s="7">
        <f t="shared" si="102"/>
        <v>-0.36401307496079049</v>
      </c>
      <c r="T726" s="7">
        <f t="shared" si="103"/>
        <v>0</v>
      </c>
      <c r="U726" s="33">
        <f t="shared" si="104"/>
        <v>0</v>
      </c>
      <c r="V726" s="33">
        <f t="shared" si="105"/>
        <v>1</v>
      </c>
      <c r="W726" s="33">
        <f t="shared" si="106"/>
        <v>0</v>
      </c>
      <c r="X726" s="33">
        <f t="shared" si="107"/>
        <v>0</v>
      </c>
    </row>
    <row r="727" spans="1:24" x14ac:dyDescent="0.35">
      <c r="A727">
        <v>14440</v>
      </c>
      <c r="B727">
        <v>15.7</v>
      </c>
      <c r="C727">
        <v>204</v>
      </c>
      <c r="D727">
        <v>6</v>
      </c>
      <c r="E727">
        <v>28</v>
      </c>
      <c r="F727">
        <v>0.183561644</v>
      </c>
      <c r="G727">
        <v>1</v>
      </c>
      <c r="K727" s="7">
        <f t="shared" si="99"/>
        <v>1.3920496607265671</v>
      </c>
      <c r="L727" s="7">
        <f t="shared" si="100"/>
        <v>4.0230875726472455</v>
      </c>
      <c r="M727" s="7">
        <f t="shared" si="101"/>
        <v>0.80091925821771326</v>
      </c>
      <c r="N727" s="7">
        <f t="shared" si="102"/>
        <v>-0.2219951382208884</v>
      </c>
      <c r="T727" s="7">
        <f t="shared" si="103"/>
        <v>1</v>
      </c>
      <c r="U727" s="33">
        <f t="shared" si="104"/>
        <v>1</v>
      </c>
      <c r="V727" s="33">
        <f t="shared" si="105"/>
        <v>0</v>
      </c>
      <c r="W727" s="33">
        <f t="shared" si="106"/>
        <v>0</v>
      </c>
      <c r="X727" s="33">
        <f t="shared" si="107"/>
        <v>0</v>
      </c>
    </row>
    <row r="728" spans="1:24" x14ac:dyDescent="0.35">
      <c r="A728">
        <v>16172</v>
      </c>
      <c r="B728">
        <v>2.95</v>
      </c>
      <c r="C728">
        <v>6</v>
      </c>
      <c r="D728">
        <v>1</v>
      </c>
      <c r="E728">
        <v>19</v>
      </c>
      <c r="F728">
        <v>1.3780821919999999</v>
      </c>
      <c r="G728">
        <v>0</v>
      </c>
      <c r="K728" s="7">
        <f t="shared" si="99"/>
        <v>-1.2115008890064223</v>
      </c>
      <c r="L728" s="7">
        <f t="shared" si="100"/>
        <v>0.29775005411318084</v>
      </c>
      <c r="M728" s="7">
        <f t="shared" si="101"/>
        <v>0.22943559367959243</v>
      </c>
      <c r="N728" s="7">
        <f t="shared" si="102"/>
        <v>-0.26063203742289331</v>
      </c>
      <c r="T728" s="7">
        <f t="shared" si="103"/>
        <v>0</v>
      </c>
      <c r="U728" s="33">
        <f t="shared" si="104"/>
        <v>0</v>
      </c>
      <c r="V728" s="33">
        <f t="shared" si="105"/>
        <v>1</v>
      </c>
      <c r="W728" s="33">
        <f t="shared" si="106"/>
        <v>0</v>
      </c>
      <c r="X728" s="33">
        <f t="shared" si="107"/>
        <v>0</v>
      </c>
    </row>
    <row r="729" spans="1:24" x14ac:dyDescent="0.35">
      <c r="A729">
        <v>16407</v>
      </c>
      <c r="B729">
        <v>17.7</v>
      </c>
      <c r="C729">
        <v>18</v>
      </c>
      <c r="D729">
        <v>6</v>
      </c>
      <c r="E729">
        <v>29</v>
      </c>
      <c r="F729">
        <v>0.51780821899999996</v>
      </c>
      <c r="G729">
        <v>1</v>
      </c>
      <c r="K729" s="7">
        <f t="shared" si="99"/>
        <v>1.167609731810983</v>
      </c>
      <c r="L729" s="7">
        <f t="shared" si="100"/>
        <v>3.2143004089276239</v>
      </c>
      <c r="M729" s="7">
        <f t="shared" si="101"/>
        <v>0.76271269179539547</v>
      </c>
      <c r="N729" s="7">
        <f t="shared" si="102"/>
        <v>-0.27087386933758067</v>
      </c>
      <c r="T729" s="7">
        <f t="shared" si="103"/>
        <v>1</v>
      </c>
      <c r="U729" s="33">
        <f t="shared" si="104"/>
        <v>1</v>
      </c>
      <c r="V729" s="33">
        <f t="shared" si="105"/>
        <v>0</v>
      </c>
      <c r="W729" s="33">
        <f t="shared" si="106"/>
        <v>0</v>
      </c>
      <c r="X729" s="33">
        <f t="shared" si="107"/>
        <v>0</v>
      </c>
    </row>
    <row r="730" spans="1:24" x14ac:dyDescent="0.35">
      <c r="A730">
        <v>16624</v>
      </c>
      <c r="B730">
        <v>5.9</v>
      </c>
      <c r="C730">
        <v>25</v>
      </c>
      <c r="D730">
        <v>2</v>
      </c>
      <c r="E730">
        <v>26</v>
      </c>
      <c r="F730">
        <v>0.52602739700000001</v>
      </c>
      <c r="G730">
        <v>0</v>
      </c>
      <c r="K730" s="7">
        <f t="shared" si="99"/>
        <v>-0.6366194453237084</v>
      </c>
      <c r="L730" s="7">
        <f t="shared" si="100"/>
        <v>0.52907798129941919</v>
      </c>
      <c r="M730" s="7">
        <f t="shared" si="101"/>
        <v>0.34601111766046472</v>
      </c>
      <c r="N730" s="7">
        <f t="shared" si="102"/>
        <v>-0.42466492715026416</v>
      </c>
      <c r="T730" s="7">
        <f t="shared" si="103"/>
        <v>0</v>
      </c>
      <c r="U730" s="33">
        <f t="shared" si="104"/>
        <v>0</v>
      </c>
      <c r="V730" s="33">
        <f t="shared" si="105"/>
        <v>1</v>
      </c>
      <c r="W730" s="33">
        <f t="shared" si="106"/>
        <v>0</v>
      </c>
      <c r="X730" s="33">
        <f t="shared" si="107"/>
        <v>0</v>
      </c>
    </row>
    <row r="731" spans="1:24" x14ac:dyDescent="0.35">
      <c r="A731">
        <v>16794</v>
      </c>
      <c r="B731">
        <v>2.95</v>
      </c>
      <c r="C731">
        <v>1</v>
      </c>
      <c r="D731">
        <v>1</v>
      </c>
      <c r="E731">
        <v>25</v>
      </c>
      <c r="F731">
        <v>1.6958904109999999</v>
      </c>
      <c r="G731">
        <v>0</v>
      </c>
      <c r="K731" s="7">
        <f t="shared" si="99"/>
        <v>-1.5912906892040442</v>
      </c>
      <c r="L731" s="7">
        <f t="shared" si="100"/>
        <v>0.20366257693332424</v>
      </c>
      <c r="M731" s="7">
        <f t="shared" si="101"/>
        <v>0.16920238348874572</v>
      </c>
      <c r="N731" s="7">
        <f t="shared" si="102"/>
        <v>-0.18536905589227023</v>
      </c>
      <c r="T731" s="7">
        <f t="shared" si="103"/>
        <v>0</v>
      </c>
      <c r="U731" s="33">
        <f t="shared" si="104"/>
        <v>0</v>
      </c>
      <c r="V731" s="33">
        <f t="shared" si="105"/>
        <v>1</v>
      </c>
      <c r="W731" s="33">
        <f t="shared" si="106"/>
        <v>0</v>
      </c>
      <c r="X731" s="33">
        <f t="shared" si="107"/>
        <v>0</v>
      </c>
    </row>
    <row r="732" spans="1:24" x14ac:dyDescent="0.35">
      <c r="A732">
        <v>17243</v>
      </c>
      <c r="B732">
        <v>64.900000000000006</v>
      </c>
      <c r="C732">
        <v>136</v>
      </c>
      <c r="D732">
        <v>22</v>
      </c>
      <c r="E732">
        <v>31</v>
      </c>
      <c r="F732">
        <v>1.0931506849999999</v>
      </c>
      <c r="G732">
        <v>1</v>
      </c>
      <c r="K732" s="7">
        <f t="shared" si="99"/>
        <v>8.8087845440241139</v>
      </c>
      <c r="L732" s="7">
        <f t="shared" si="100"/>
        <v>6692.7795423916514</v>
      </c>
      <c r="M732" s="7">
        <f t="shared" si="101"/>
        <v>0.99985060756876332</v>
      </c>
      <c r="N732" s="7">
        <f t="shared" si="102"/>
        <v>-1.4940359139744839E-4</v>
      </c>
      <c r="T732" s="7">
        <f t="shared" si="103"/>
        <v>1</v>
      </c>
      <c r="U732" s="33">
        <f t="shared" si="104"/>
        <v>1</v>
      </c>
      <c r="V732" s="33">
        <f t="shared" si="105"/>
        <v>0</v>
      </c>
      <c r="W732" s="33">
        <f t="shared" si="106"/>
        <v>0</v>
      </c>
      <c r="X732" s="33">
        <f t="shared" si="107"/>
        <v>0</v>
      </c>
    </row>
    <row r="733" spans="1:24" x14ac:dyDescent="0.35">
      <c r="A733">
        <v>17699</v>
      </c>
      <c r="B733">
        <v>5.0999999999999996</v>
      </c>
      <c r="C733">
        <v>64</v>
      </c>
      <c r="D733">
        <v>2</v>
      </c>
      <c r="E733">
        <v>27</v>
      </c>
      <c r="F733">
        <v>1.5232876710000001</v>
      </c>
      <c r="G733">
        <v>0</v>
      </c>
      <c r="K733" s="7">
        <f t="shared" si="99"/>
        <v>-1.1199918918186642</v>
      </c>
      <c r="L733" s="7">
        <f t="shared" si="100"/>
        <v>0.32628244016950575</v>
      </c>
      <c r="M733" s="7">
        <f t="shared" si="101"/>
        <v>0.24601278753853154</v>
      </c>
      <c r="N733" s="7">
        <f t="shared" si="102"/>
        <v>-0.28237987071817106</v>
      </c>
      <c r="T733" s="7">
        <f t="shared" si="103"/>
        <v>0</v>
      </c>
      <c r="U733" s="33">
        <f t="shared" si="104"/>
        <v>0</v>
      </c>
      <c r="V733" s="33">
        <f t="shared" si="105"/>
        <v>1</v>
      </c>
      <c r="W733" s="33">
        <f t="shared" si="106"/>
        <v>0</v>
      </c>
      <c r="X733" s="33">
        <f t="shared" si="107"/>
        <v>0</v>
      </c>
    </row>
    <row r="734" spans="1:24" x14ac:dyDescent="0.35">
      <c r="A734">
        <v>13481</v>
      </c>
      <c r="B734">
        <v>2.95</v>
      </c>
      <c r="C734">
        <v>6</v>
      </c>
      <c r="D734">
        <v>1</v>
      </c>
      <c r="E734">
        <v>20</v>
      </c>
      <c r="F734">
        <v>1.375342466</v>
      </c>
      <c r="G734">
        <v>0</v>
      </c>
      <c r="K734" s="7">
        <f t="shared" si="99"/>
        <v>-1.2509996414140421</v>
      </c>
      <c r="L734" s="7">
        <f t="shared" si="100"/>
        <v>0.28621853790191965</v>
      </c>
      <c r="M734" s="7">
        <f t="shared" si="101"/>
        <v>0.22252714407988511</v>
      </c>
      <c r="N734" s="7">
        <f t="shared" si="102"/>
        <v>-0.25170654753803806</v>
      </c>
      <c r="T734" s="7">
        <f t="shared" si="103"/>
        <v>0</v>
      </c>
      <c r="U734" s="33">
        <f t="shared" si="104"/>
        <v>0</v>
      </c>
      <c r="V734" s="33">
        <f t="shared" si="105"/>
        <v>1</v>
      </c>
      <c r="W734" s="33">
        <f t="shared" si="106"/>
        <v>0</v>
      </c>
      <c r="X734" s="33">
        <f t="shared" si="107"/>
        <v>0</v>
      </c>
    </row>
    <row r="735" spans="1:24" x14ac:dyDescent="0.35">
      <c r="A735">
        <v>13635</v>
      </c>
      <c r="B735">
        <v>11.4</v>
      </c>
      <c r="C735">
        <v>68</v>
      </c>
      <c r="D735">
        <v>4</v>
      </c>
      <c r="E735">
        <v>23</v>
      </c>
      <c r="F735">
        <v>1.197260274</v>
      </c>
      <c r="G735">
        <v>1</v>
      </c>
      <c r="K735" s="7">
        <f t="shared" si="99"/>
        <v>0.20445321859734916</v>
      </c>
      <c r="L735" s="7">
        <f t="shared" si="100"/>
        <v>1.2268540605494529</v>
      </c>
      <c r="M735" s="7">
        <f t="shared" si="101"/>
        <v>0.55093599633859236</v>
      </c>
      <c r="N735" s="7">
        <f t="shared" si="102"/>
        <v>-0.59613663567132646</v>
      </c>
      <c r="T735" s="7">
        <f t="shared" si="103"/>
        <v>1</v>
      </c>
      <c r="U735" s="33">
        <f t="shared" si="104"/>
        <v>1</v>
      </c>
      <c r="V735" s="33">
        <f t="shared" si="105"/>
        <v>0</v>
      </c>
      <c r="W735" s="33">
        <f t="shared" si="106"/>
        <v>0</v>
      </c>
      <c r="X735" s="33">
        <f t="shared" si="107"/>
        <v>0</v>
      </c>
    </row>
    <row r="736" spans="1:24" x14ac:dyDescent="0.35">
      <c r="A736">
        <v>14068</v>
      </c>
      <c r="B736">
        <v>11.8</v>
      </c>
      <c r="C736">
        <v>26</v>
      </c>
      <c r="D736">
        <v>4</v>
      </c>
      <c r="E736">
        <v>31</v>
      </c>
      <c r="F736">
        <v>1.8410958900000001</v>
      </c>
      <c r="G736">
        <v>1</v>
      </c>
      <c r="K736" s="7">
        <f t="shared" si="99"/>
        <v>-0.39671172889311257</v>
      </c>
      <c r="L736" s="7">
        <f t="shared" si="100"/>
        <v>0.67252786804466547</v>
      </c>
      <c r="M736" s="7">
        <f t="shared" si="101"/>
        <v>0.40210263810486496</v>
      </c>
      <c r="N736" s="7">
        <f t="shared" si="102"/>
        <v>-0.91104790428256222</v>
      </c>
      <c r="T736" s="7">
        <f t="shared" si="103"/>
        <v>0</v>
      </c>
      <c r="U736" s="33">
        <f t="shared" si="104"/>
        <v>0</v>
      </c>
      <c r="V736" s="33">
        <f t="shared" si="105"/>
        <v>0</v>
      </c>
      <c r="W736" s="33">
        <f t="shared" si="106"/>
        <v>0</v>
      </c>
      <c r="X736" s="33">
        <f t="shared" si="107"/>
        <v>1</v>
      </c>
    </row>
    <row r="737" spans="1:24" x14ac:dyDescent="0.35">
      <c r="A737">
        <v>14181</v>
      </c>
      <c r="B737">
        <v>5.9</v>
      </c>
      <c r="C737">
        <v>9</v>
      </c>
      <c r="D737">
        <v>2</v>
      </c>
      <c r="E737">
        <v>26</v>
      </c>
      <c r="F737">
        <v>1.526027397</v>
      </c>
      <c r="G737">
        <v>0</v>
      </c>
      <c r="K737" s="7">
        <f t="shared" si="99"/>
        <v>-1.0657076777516634</v>
      </c>
      <c r="L737" s="7">
        <f t="shared" si="100"/>
        <v>0.34448398483486314</v>
      </c>
      <c r="M737" s="7">
        <f t="shared" si="101"/>
        <v>0.25622022182523396</v>
      </c>
      <c r="N737" s="7">
        <f t="shared" si="102"/>
        <v>-0.29601028504175375</v>
      </c>
      <c r="T737" s="7">
        <f t="shared" si="103"/>
        <v>0</v>
      </c>
      <c r="U737" s="33">
        <f t="shared" si="104"/>
        <v>0</v>
      </c>
      <c r="V737" s="33">
        <f t="shared" si="105"/>
        <v>1</v>
      </c>
      <c r="W737" s="33">
        <f t="shared" si="106"/>
        <v>0</v>
      </c>
      <c r="X737" s="33">
        <f t="shared" si="107"/>
        <v>0</v>
      </c>
    </row>
    <row r="738" spans="1:24" x14ac:dyDescent="0.35">
      <c r="A738">
        <v>14646</v>
      </c>
      <c r="B738">
        <v>41.2</v>
      </c>
      <c r="C738">
        <v>4130</v>
      </c>
      <c r="D738">
        <v>16</v>
      </c>
      <c r="E738">
        <v>29</v>
      </c>
      <c r="F738">
        <v>1.0136986299999999</v>
      </c>
      <c r="G738">
        <v>1</v>
      </c>
      <c r="K738" s="7">
        <f t="shared" si="99"/>
        <v>12.330849444842235</v>
      </c>
      <c r="L738" s="7">
        <f t="shared" si="100"/>
        <v>226579.11235527394</v>
      </c>
      <c r="M738" s="7">
        <v>0.99999990000000005</v>
      </c>
      <c r="N738" s="7">
        <f t="shared" si="102"/>
        <v>-1.0000000494736474E-7</v>
      </c>
      <c r="T738" s="7">
        <f t="shared" si="103"/>
        <v>1</v>
      </c>
      <c r="U738" s="33">
        <f t="shared" si="104"/>
        <v>1</v>
      </c>
      <c r="V738" s="33">
        <f t="shared" si="105"/>
        <v>0</v>
      </c>
      <c r="W738" s="33">
        <f t="shared" si="106"/>
        <v>0</v>
      </c>
      <c r="X738" s="33">
        <f t="shared" si="107"/>
        <v>0</v>
      </c>
    </row>
    <row r="739" spans="1:24" x14ac:dyDescent="0.35">
      <c r="A739">
        <v>14665</v>
      </c>
      <c r="B739">
        <v>8.4499999999999993</v>
      </c>
      <c r="C739">
        <v>76</v>
      </c>
      <c r="D739">
        <v>3</v>
      </c>
      <c r="E739">
        <v>26</v>
      </c>
      <c r="F739">
        <v>1.6082191779999999</v>
      </c>
      <c r="G739">
        <v>1</v>
      </c>
      <c r="K739" s="7">
        <f t="shared" si="99"/>
        <v>-0.55135265900397346</v>
      </c>
      <c r="L739" s="7">
        <f t="shared" si="100"/>
        <v>0.57616992160533431</v>
      </c>
      <c r="M739" s="7">
        <f t="shared" si="101"/>
        <v>0.36555063873982779</v>
      </c>
      <c r="N739" s="7">
        <f t="shared" si="102"/>
        <v>-1.0063504629051845</v>
      </c>
      <c r="T739" s="7">
        <f t="shared" si="103"/>
        <v>0</v>
      </c>
      <c r="U739" s="33">
        <f t="shared" si="104"/>
        <v>0</v>
      </c>
      <c r="V739" s="33">
        <f t="shared" si="105"/>
        <v>0</v>
      </c>
      <c r="W739" s="33">
        <f t="shared" si="106"/>
        <v>0</v>
      </c>
      <c r="X739" s="33">
        <f t="shared" si="107"/>
        <v>1</v>
      </c>
    </row>
    <row r="740" spans="1:24" x14ac:dyDescent="0.35">
      <c r="A740">
        <v>16399</v>
      </c>
      <c r="B740">
        <v>8.85</v>
      </c>
      <c r="C740">
        <v>6</v>
      </c>
      <c r="D740">
        <v>3</v>
      </c>
      <c r="E740">
        <v>20</v>
      </c>
      <c r="F740">
        <v>3.8356163999999998E-2</v>
      </c>
      <c r="G740">
        <v>1</v>
      </c>
      <c r="K740" s="7">
        <f t="shared" si="99"/>
        <v>0.25196200216504228</v>
      </c>
      <c r="L740" s="7">
        <f t="shared" si="100"/>
        <v>1.2865471503497634</v>
      </c>
      <c r="M740" s="7">
        <f t="shared" si="101"/>
        <v>0.56265935743024842</v>
      </c>
      <c r="N740" s="7">
        <f t="shared" si="102"/>
        <v>-0.57508088292780424</v>
      </c>
      <c r="T740" s="7">
        <f t="shared" si="103"/>
        <v>1</v>
      </c>
      <c r="U740" s="33">
        <f t="shared" si="104"/>
        <v>1</v>
      </c>
      <c r="V740" s="33">
        <f t="shared" si="105"/>
        <v>0</v>
      </c>
      <c r="W740" s="33">
        <f t="shared" si="106"/>
        <v>0</v>
      </c>
      <c r="X740" s="33">
        <f t="shared" si="107"/>
        <v>0</v>
      </c>
    </row>
    <row r="741" spans="1:24" x14ac:dyDescent="0.35">
      <c r="A741">
        <v>12418</v>
      </c>
      <c r="B741">
        <v>2.95</v>
      </c>
      <c r="C741">
        <v>6</v>
      </c>
      <c r="D741">
        <v>1</v>
      </c>
      <c r="E741">
        <v>12</v>
      </c>
      <c r="F741">
        <v>1.5643835619999999</v>
      </c>
      <c r="G741">
        <v>0</v>
      </c>
      <c r="K741" s="7">
        <f t="shared" si="99"/>
        <v>-1.001924898955278</v>
      </c>
      <c r="L741" s="7">
        <f t="shared" si="100"/>
        <v>0.36717199152244728</v>
      </c>
      <c r="M741" s="7">
        <f t="shared" si="101"/>
        <v>0.26856313163172257</v>
      </c>
      <c r="N741" s="7">
        <f t="shared" si="102"/>
        <v>-0.31274436659597921</v>
      </c>
      <c r="T741" s="7">
        <f t="shared" si="103"/>
        <v>0</v>
      </c>
      <c r="U741" s="33">
        <f t="shared" si="104"/>
        <v>0</v>
      </c>
      <c r="V741" s="33">
        <f t="shared" si="105"/>
        <v>1</v>
      </c>
      <c r="W741" s="33">
        <f t="shared" si="106"/>
        <v>0</v>
      </c>
      <c r="X741" s="33">
        <f t="shared" si="107"/>
        <v>0</v>
      </c>
    </row>
    <row r="742" spans="1:24" x14ac:dyDescent="0.35">
      <c r="A742">
        <v>12586</v>
      </c>
      <c r="B742">
        <v>5.9</v>
      </c>
      <c r="C742">
        <v>18</v>
      </c>
      <c r="D742">
        <v>2</v>
      </c>
      <c r="E742">
        <v>30</v>
      </c>
      <c r="F742">
        <v>1.010958904</v>
      </c>
      <c r="G742">
        <v>0</v>
      </c>
      <c r="K742" s="7">
        <f t="shared" si="99"/>
        <v>-1.0057197670519926</v>
      </c>
      <c r="L742" s="7">
        <f t="shared" si="100"/>
        <v>0.36578126273096534</v>
      </c>
      <c r="M742" s="7">
        <f t="shared" si="101"/>
        <v>0.2678183342474349</v>
      </c>
      <c r="N742" s="7">
        <f t="shared" si="102"/>
        <v>-0.31172661855410427</v>
      </c>
      <c r="T742" s="7">
        <f t="shared" si="103"/>
        <v>0</v>
      </c>
      <c r="U742" s="33">
        <f t="shared" si="104"/>
        <v>0</v>
      </c>
      <c r="V742" s="33">
        <f t="shared" si="105"/>
        <v>1</v>
      </c>
      <c r="W742" s="33">
        <f t="shared" si="106"/>
        <v>0</v>
      </c>
      <c r="X742" s="33">
        <f t="shared" si="107"/>
        <v>0</v>
      </c>
    </row>
    <row r="743" spans="1:24" x14ac:dyDescent="0.35">
      <c r="A743">
        <v>12608</v>
      </c>
      <c r="B743">
        <v>2.95</v>
      </c>
      <c r="C743">
        <v>22</v>
      </c>
      <c r="D743">
        <v>1</v>
      </c>
      <c r="E743">
        <v>31</v>
      </c>
      <c r="F743">
        <v>1.0931506849999999</v>
      </c>
      <c r="G743">
        <v>0</v>
      </c>
      <c r="K743" s="7">
        <f t="shared" si="99"/>
        <v>-1.5558709726724045</v>
      </c>
      <c r="L743" s="7">
        <f t="shared" si="100"/>
        <v>0.21100552254017349</v>
      </c>
      <c r="M743" s="7">
        <f t="shared" si="101"/>
        <v>0.17423993418095554</v>
      </c>
      <c r="N743" s="7">
        <f t="shared" si="102"/>
        <v>-0.19145102487449051</v>
      </c>
      <c r="T743" s="7">
        <f t="shared" si="103"/>
        <v>0</v>
      </c>
      <c r="U743" s="33">
        <f t="shared" si="104"/>
        <v>0</v>
      </c>
      <c r="V743" s="33">
        <f t="shared" si="105"/>
        <v>1</v>
      </c>
      <c r="W743" s="33">
        <f t="shared" si="106"/>
        <v>0</v>
      </c>
      <c r="X743" s="33">
        <f t="shared" si="107"/>
        <v>0</v>
      </c>
    </row>
    <row r="744" spans="1:24" x14ac:dyDescent="0.35">
      <c r="A744">
        <v>13230</v>
      </c>
      <c r="B744">
        <v>41.3</v>
      </c>
      <c r="C744">
        <v>34</v>
      </c>
      <c r="D744">
        <v>14</v>
      </c>
      <c r="E744">
        <v>30</v>
      </c>
      <c r="F744">
        <v>1.5972602739999999</v>
      </c>
      <c r="G744">
        <v>1</v>
      </c>
      <c r="K744" s="7">
        <f t="shared" si="99"/>
        <v>4.594058402599015</v>
      </c>
      <c r="L744" s="7">
        <f t="shared" si="100"/>
        <v>98.894972444459043</v>
      </c>
      <c r="M744" s="7">
        <f t="shared" si="101"/>
        <v>0.98998948620206095</v>
      </c>
      <c r="N744" s="7">
        <f t="shared" si="102"/>
        <v>-1.0060955907812247E-2</v>
      </c>
      <c r="T744" s="7">
        <f t="shared" si="103"/>
        <v>1</v>
      </c>
      <c r="U744" s="33">
        <f t="shared" si="104"/>
        <v>1</v>
      </c>
      <c r="V744" s="33">
        <f t="shared" si="105"/>
        <v>0</v>
      </c>
      <c r="W744" s="33">
        <f t="shared" si="106"/>
        <v>0</v>
      </c>
      <c r="X744" s="33">
        <f t="shared" si="107"/>
        <v>0</v>
      </c>
    </row>
    <row r="745" spans="1:24" x14ac:dyDescent="0.35">
      <c r="A745">
        <v>13668</v>
      </c>
      <c r="B745">
        <v>8.85</v>
      </c>
      <c r="C745">
        <v>11</v>
      </c>
      <c r="D745">
        <v>3</v>
      </c>
      <c r="E745">
        <v>12</v>
      </c>
      <c r="F745">
        <v>0.97808219200000002</v>
      </c>
      <c r="G745">
        <v>1</v>
      </c>
      <c r="K745" s="7">
        <f t="shared" si="99"/>
        <v>0.20943321783109153</v>
      </c>
      <c r="L745" s="7">
        <f t="shared" si="100"/>
        <v>1.232979031347375</v>
      </c>
      <c r="M745" s="7">
        <f t="shared" si="101"/>
        <v>0.55216776066338524</v>
      </c>
      <c r="N745" s="7">
        <f t="shared" si="102"/>
        <v>-0.59390336463235804</v>
      </c>
      <c r="T745" s="7">
        <f t="shared" si="103"/>
        <v>1</v>
      </c>
      <c r="U745" s="33">
        <f t="shared" si="104"/>
        <v>1</v>
      </c>
      <c r="V745" s="33">
        <f t="shared" si="105"/>
        <v>0</v>
      </c>
      <c r="W745" s="33">
        <f t="shared" si="106"/>
        <v>0</v>
      </c>
      <c r="X745" s="33">
        <f t="shared" si="107"/>
        <v>0</v>
      </c>
    </row>
    <row r="746" spans="1:24" x14ac:dyDescent="0.35">
      <c r="A746">
        <v>13928</v>
      </c>
      <c r="B746">
        <v>2.95</v>
      </c>
      <c r="C746">
        <v>12</v>
      </c>
      <c r="D746">
        <v>1</v>
      </c>
      <c r="E746">
        <v>29</v>
      </c>
      <c r="F746">
        <v>0.350684932</v>
      </c>
      <c r="G746">
        <v>0</v>
      </c>
      <c r="K746" s="7">
        <f t="shared" si="99"/>
        <v>-1.1953336457504786</v>
      </c>
      <c r="L746" s="7">
        <f t="shared" si="100"/>
        <v>0.3026029751407277</v>
      </c>
      <c r="M746" s="7">
        <f t="shared" si="101"/>
        <v>0.23230637493978989</v>
      </c>
      <c r="N746" s="7">
        <f t="shared" si="102"/>
        <v>-0.26436455112934276</v>
      </c>
      <c r="T746" s="7">
        <f t="shared" si="103"/>
        <v>0</v>
      </c>
      <c r="U746" s="33">
        <f t="shared" si="104"/>
        <v>0</v>
      </c>
      <c r="V746" s="33">
        <f t="shared" si="105"/>
        <v>1</v>
      </c>
      <c r="W746" s="33">
        <f t="shared" si="106"/>
        <v>0</v>
      </c>
      <c r="X746" s="33">
        <f t="shared" si="107"/>
        <v>0</v>
      </c>
    </row>
    <row r="747" spans="1:24" x14ac:dyDescent="0.35">
      <c r="A747">
        <v>14686</v>
      </c>
      <c r="B747">
        <v>2.95</v>
      </c>
      <c r="C747">
        <v>1</v>
      </c>
      <c r="D747">
        <v>1</v>
      </c>
      <c r="E747">
        <v>18</v>
      </c>
      <c r="F747">
        <v>1.791780822</v>
      </c>
      <c r="G747">
        <v>0</v>
      </c>
      <c r="K747" s="7">
        <f t="shared" si="99"/>
        <v>-1.3455146314074824</v>
      </c>
      <c r="L747" s="7">
        <f t="shared" si="100"/>
        <v>0.26040566043887958</v>
      </c>
      <c r="M747" s="7">
        <f t="shared" si="101"/>
        <v>0.20660464215005589</v>
      </c>
      <c r="N747" s="7">
        <f t="shared" si="102"/>
        <v>-0.2314336218769974</v>
      </c>
      <c r="T747" s="7">
        <f t="shared" si="103"/>
        <v>0</v>
      </c>
      <c r="U747" s="33">
        <f t="shared" si="104"/>
        <v>0</v>
      </c>
      <c r="V747" s="33">
        <f t="shared" si="105"/>
        <v>1</v>
      </c>
      <c r="W747" s="33">
        <f t="shared" si="106"/>
        <v>0</v>
      </c>
      <c r="X747" s="33">
        <f t="shared" si="107"/>
        <v>0</v>
      </c>
    </row>
    <row r="748" spans="1:24" x14ac:dyDescent="0.35">
      <c r="A748">
        <v>14983</v>
      </c>
      <c r="B748">
        <v>2.95</v>
      </c>
      <c r="C748">
        <v>3</v>
      </c>
      <c r="D748">
        <v>1</v>
      </c>
      <c r="E748">
        <v>19</v>
      </c>
      <c r="F748">
        <v>1.8739726029999999</v>
      </c>
      <c r="G748">
        <v>0</v>
      </c>
      <c r="K748" s="7">
        <f t="shared" si="99"/>
        <v>-1.4154328150659017</v>
      </c>
      <c r="L748" s="7">
        <f t="shared" si="100"/>
        <v>0.24282049433355782</v>
      </c>
      <c r="M748" s="7">
        <f t="shared" si="101"/>
        <v>0.19537857272281814</v>
      </c>
      <c r="N748" s="7">
        <f t="shared" si="102"/>
        <v>-0.21738338885263814</v>
      </c>
      <c r="T748" s="7">
        <f t="shared" si="103"/>
        <v>0</v>
      </c>
      <c r="U748" s="33">
        <f t="shared" si="104"/>
        <v>0</v>
      </c>
      <c r="V748" s="33">
        <f t="shared" si="105"/>
        <v>1</v>
      </c>
      <c r="W748" s="33">
        <f t="shared" si="106"/>
        <v>0</v>
      </c>
      <c r="X748" s="33">
        <f t="shared" si="107"/>
        <v>0</v>
      </c>
    </row>
    <row r="749" spans="1:24" x14ac:dyDescent="0.35">
      <c r="A749">
        <v>15149</v>
      </c>
      <c r="B749">
        <v>2.95</v>
      </c>
      <c r="C749">
        <v>6</v>
      </c>
      <c r="D749">
        <v>1</v>
      </c>
      <c r="E749">
        <v>29</v>
      </c>
      <c r="F749">
        <v>0.350684932</v>
      </c>
      <c r="G749">
        <v>0</v>
      </c>
      <c r="K749" s="7">
        <f t="shared" si="99"/>
        <v>-1.2060937248079662</v>
      </c>
      <c r="L749" s="7">
        <f t="shared" si="100"/>
        <v>0.29936439812417021</v>
      </c>
      <c r="M749" s="7">
        <f t="shared" si="101"/>
        <v>0.2303929510123166</v>
      </c>
      <c r="N749" s="7">
        <f t="shared" si="102"/>
        <v>-0.26187522038505595</v>
      </c>
      <c r="T749" s="7">
        <f t="shared" si="103"/>
        <v>0</v>
      </c>
      <c r="U749" s="33">
        <f t="shared" si="104"/>
        <v>0</v>
      </c>
      <c r="V749" s="33">
        <f t="shared" si="105"/>
        <v>1</v>
      </c>
      <c r="W749" s="33">
        <f t="shared" si="106"/>
        <v>0</v>
      </c>
      <c r="X749" s="33">
        <f t="shared" si="107"/>
        <v>0</v>
      </c>
    </row>
    <row r="750" spans="1:24" x14ac:dyDescent="0.35">
      <c r="A750">
        <v>15184</v>
      </c>
      <c r="B750">
        <v>2.95</v>
      </c>
      <c r="C750">
        <v>4</v>
      </c>
      <c r="D750">
        <v>1</v>
      </c>
      <c r="E750">
        <v>10</v>
      </c>
      <c r="F750">
        <v>6.5753425000000004E-2</v>
      </c>
      <c r="G750">
        <v>0</v>
      </c>
      <c r="K750" s="7">
        <f t="shared" si="99"/>
        <v>-0.32427659714062562</v>
      </c>
      <c r="L750" s="7">
        <f t="shared" si="100"/>
        <v>0.72305022109477635</v>
      </c>
      <c r="M750" s="7">
        <f t="shared" si="101"/>
        <v>0.41963386339103398</v>
      </c>
      <c r="N750" s="7">
        <f t="shared" si="102"/>
        <v>-0.54409610459331503</v>
      </c>
      <c r="T750" s="7">
        <f t="shared" si="103"/>
        <v>0</v>
      </c>
      <c r="U750" s="33">
        <f t="shared" si="104"/>
        <v>0</v>
      </c>
      <c r="V750" s="33">
        <f t="shared" si="105"/>
        <v>1</v>
      </c>
      <c r="W750" s="33">
        <f t="shared" si="106"/>
        <v>0</v>
      </c>
      <c r="X750" s="33">
        <f t="shared" si="107"/>
        <v>0</v>
      </c>
    </row>
    <row r="751" spans="1:24" x14ac:dyDescent="0.35">
      <c r="A751">
        <v>15972</v>
      </c>
      <c r="B751">
        <v>8.85</v>
      </c>
      <c r="C751">
        <v>16</v>
      </c>
      <c r="D751">
        <v>3</v>
      </c>
      <c r="E751">
        <v>18</v>
      </c>
      <c r="F751">
        <v>1.6301369859999999</v>
      </c>
      <c r="G751">
        <v>1</v>
      </c>
      <c r="K751" s="7">
        <f t="shared" si="99"/>
        <v>-0.28625367047471417</v>
      </c>
      <c r="L751" s="7">
        <f t="shared" si="100"/>
        <v>0.75107206697181006</v>
      </c>
      <c r="M751" s="7">
        <f t="shared" si="101"/>
        <v>0.42892127693560045</v>
      </c>
      <c r="N751" s="7">
        <f t="shared" si="102"/>
        <v>-0.84648188053959328</v>
      </c>
      <c r="T751" s="7">
        <f t="shared" si="103"/>
        <v>0</v>
      </c>
      <c r="U751" s="33">
        <f t="shared" si="104"/>
        <v>0</v>
      </c>
      <c r="V751" s="33">
        <f t="shared" si="105"/>
        <v>0</v>
      </c>
      <c r="W751" s="33">
        <f t="shared" si="106"/>
        <v>0</v>
      </c>
      <c r="X751" s="33">
        <f t="shared" si="107"/>
        <v>1</v>
      </c>
    </row>
    <row r="752" spans="1:24" x14ac:dyDescent="0.35">
      <c r="A752">
        <v>16254</v>
      </c>
      <c r="B752">
        <v>5.9</v>
      </c>
      <c r="C752">
        <v>14</v>
      </c>
      <c r="D752">
        <v>2</v>
      </c>
      <c r="E752">
        <v>26</v>
      </c>
      <c r="F752">
        <v>1.3589041100000001</v>
      </c>
      <c r="G752">
        <v>0</v>
      </c>
      <c r="K752" s="7">
        <f t="shared" si="99"/>
        <v>-0.98982566880195666</v>
      </c>
      <c r="L752" s="7">
        <f t="shared" si="100"/>
        <v>0.37164147407844639</v>
      </c>
      <c r="M752" s="7">
        <f t="shared" si="101"/>
        <v>0.27094651270160675</v>
      </c>
      <c r="N752" s="7">
        <f t="shared" si="102"/>
        <v>-0.31600817888529392</v>
      </c>
      <c r="T752" s="7">
        <f t="shared" si="103"/>
        <v>0</v>
      </c>
      <c r="U752" s="33">
        <f t="shared" si="104"/>
        <v>0</v>
      </c>
      <c r="V752" s="33">
        <f t="shared" si="105"/>
        <v>1</v>
      </c>
      <c r="W752" s="33">
        <f t="shared" si="106"/>
        <v>0</v>
      </c>
      <c r="X752" s="33">
        <f t="shared" si="107"/>
        <v>0</v>
      </c>
    </row>
    <row r="753" spans="1:24" x14ac:dyDescent="0.35">
      <c r="A753">
        <v>16334</v>
      </c>
      <c r="B753">
        <v>2.95</v>
      </c>
      <c r="C753">
        <v>2</v>
      </c>
      <c r="D753">
        <v>1</v>
      </c>
      <c r="E753">
        <v>4</v>
      </c>
      <c r="F753">
        <v>1.3342465750000001</v>
      </c>
      <c r="G753">
        <v>0</v>
      </c>
      <c r="K753" s="7">
        <f t="shared" si="99"/>
        <v>-0.59218686466048642</v>
      </c>
      <c r="L753" s="7">
        <f t="shared" si="100"/>
        <v>0.55311637052051577</v>
      </c>
      <c r="M753" s="7">
        <f t="shared" si="101"/>
        <v>0.35613324347044439</v>
      </c>
      <c r="N753" s="7">
        <f t="shared" si="102"/>
        <v>-0.44026347408332628</v>
      </c>
      <c r="T753" s="7">
        <f t="shared" si="103"/>
        <v>0</v>
      </c>
      <c r="U753" s="33">
        <f t="shared" si="104"/>
        <v>0</v>
      </c>
      <c r="V753" s="33">
        <f t="shared" si="105"/>
        <v>1</v>
      </c>
      <c r="W753" s="33">
        <f t="shared" si="106"/>
        <v>0</v>
      </c>
      <c r="X753" s="33">
        <f t="shared" si="107"/>
        <v>0</v>
      </c>
    </row>
    <row r="754" spans="1:24" x14ac:dyDescent="0.35">
      <c r="A754">
        <v>16438</v>
      </c>
      <c r="B754">
        <v>5.9</v>
      </c>
      <c r="C754">
        <v>2</v>
      </c>
      <c r="D754">
        <v>2</v>
      </c>
      <c r="E754">
        <v>13</v>
      </c>
      <c r="F754">
        <v>5.7534246999999997E-2</v>
      </c>
      <c r="G754">
        <v>0</v>
      </c>
      <c r="K754" s="7">
        <f t="shared" si="99"/>
        <v>3.7460167598507253E-2</v>
      </c>
      <c r="L754" s="7">
        <f t="shared" si="100"/>
        <v>1.0381706434283358</v>
      </c>
      <c r="M754" s="7">
        <f t="shared" si="101"/>
        <v>0.5093639469176463</v>
      </c>
      <c r="N754" s="7">
        <f t="shared" si="102"/>
        <v>-0.71205266212373075</v>
      </c>
      <c r="T754" s="7">
        <f t="shared" si="103"/>
        <v>1</v>
      </c>
      <c r="U754" s="33">
        <f t="shared" si="104"/>
        <v>0</v>
      </c>
      <c r="V754" s="33">
        <f t="shared" si="105"/>
        <v>0</v>
      </c>
      <c r="W754" s="33">
        <f t="shared" si="106"/>
        <v>1</v>
      </c>
      <c r="X754" s="33">
        <f t="shared" si="107"/>
        <v>0</v>
      </c>
    </row>
    <row r="755" spans="1:24" x14ac:dyDescent="0.35">
      <c r="A755">
        <v>16923</v>
      </c>
      <c r="B755">
        <v>38.35</v>
      </c>
      <c r="C755">
        <v>110</v>
      </c>
      <c r="D755">
        <v>13</v>
      </c>
      <c r="E755">
        <v>30</v>
      </c>
      <c r="F755">
        <v>9.5890410999999995E-2</v>
      </c>
      <c r="G755">
        <v>1</v>
      </c>
      <c r="K755" s="7">
        <f t="shared" si="99"/>
        <v>4.8476735406268823</v>
      </c>
      <c r="L755" s="7">
        <f t="shared" si="100"/>
        <v>127.44355244270935</v>
      </c>
      <c r="M755" s="7">
        <f t="shared" si="101"/>
        <v>0.99221447880425107</v>
      </c>
      <c r="N755" s="7">
        <f t="shared" si="102"/>
        <v>-7.815986594920242E-3</v>
      </c>
      <c r="T755" s="7">
        <f t="shared" si="103"/>
        <v>1</v>
      </c>
      <c r="U755" s="33">
        <f t="shared" si="104"/>
        <v>1</v>
      </c>
      <c r="V755" s="33">
        <f t="shared" si="105"/>
        <v>0</v>
      </c>
      <c r="W755" s="33">
        <f t="shared" si="106"/>
        <v>0</v>
      </c>
      <c r="X755" s="33">
        <f t="shared" si="107"/>
        <v>0</v>
      </c>
    </row>
    <row r="756" spans="1:24" x14ac:dyDescent="0.35">
      <c r="A756">
        <v>17214</v>
      </c>
      <c r="B756">
        <v>2.95</v>
      </c>
      <c r="C756">
        <v>8</v>
      </c>
      <c r="D756">
        <v>1</v>
      </c>
      <c r="E756">
        <v>4</v>
      </c>
      <c r="F756">
        <v>0.66849315099999995</v>
      </c>
      <c r="G756">
        <v>0</v>
      </c>
      <c r="K756" s="7">
        <f t="shared" si="99"/>
        <v>-0.31486265093273447</v>
      </c>
      <c r="L756" s="7">
        <f t="shared" si="100"/>
        <v>0.72988911697420189</v>
      </c>
      <c r="M756" s="7">
        <f t="shared" si="101"/>
        <v>0.42192826685381524</v>
      </c>
      <c r="N756" s="7">
        <f t="shared" si="102"/>
        <v>-0.54805731222099896</v>
      </c>
      <c r="T756" s="7">
        <f t="shared" si="103"/>
        <v>0</v>
      </c>
      <c r="U756" s="33">
        <f t="shared" si="104"/>
        <v>0</v>
      </c>
      <c r="V756" s="33">
        <f t="shared" si="105"/>
        <v>1</v>
      </c>
      <c r="W756" s="33">
        <f t="shared" si="106"/>
        <v>0</v>
      </c>
      <c r="X756" s="33">
        <f t="shared" si="107"/>
        <v>0</v>
      </c>
    </row>
    <row r="757" spans="1:24" x14ac:dyDescent="0.35">
      <c r="A757">
        <v>14260</v>
      </c>
      <c r="B757">
        <v>2.95</v>
      </c>
      <c r="C757">
        <v>6</v>
      </c>
      <c r="D757">
        <v>1</v>
      </c>
      <c r="E757">
        <v>9</v>
      </c>
      <c r="F757">
        <v>1.4876712329999999</v>
      </c>
      <c r="G757">
        <v>0</v>
      </c>
      <c r="K757" s="7">
        <f t="shared" si="99"/>
        <v>-0.84942251746245656</v>
      </c>
      <c r="L757" s="7">
        <f t="shared" si="100"/>
        <v>0.42766182789039847</v>
      </c>
      <c r="M757" s="7">
        <f t="shared" si="101"/>
        <v>0.29955401169640994</v>
      </c>
      <c r="N757" s="7">
        <f t="shared" si="102"/>
        <v>-0.35603802066944251</v>
      </c>
      <c r="T757" s="7">
        <f t="shared" si="103"/>
        <v>0</v>
      </c>
      <c r="U757" s="33">
        <f t="shared" si="104"/>
        <v>0</v>
      </c>
      <c r="V757" s="33">
        <f t="shared" si="105"/>
        <v>1</v>
      </c>
      <c r="W757" s="33">
        <f t="shared" si="106"/>
        <v>0</v>
      </c>
      <c r="X757" s="33">
        <f t="shared" si="107"/>
        <v>0</v>
      </c>
    </row>
    <row r="758" spans="1:24" x14ac:dyDescent="0.35">
      <c r="A758">
        <v>14395</v>
      </c>
      <c r="B758">
        <v>23.6</v>
      </c>
      <c r="C758">
        <v>22</v>
      </c>
      <c r="D758">
        <v>8</v>
      </c>
      <c r="E758">
        <v>28</v>
      </c>
      <c r="F758">
        <v>1.602739726</v>
      </c>
      <c r="G758">
        <v>1</v>
      </c>
      <c r="K758" s="7">
        <f t="shared" si="99"/>
        <v>1.7486174594123498</v>
      </c>
      <c r="L758" s="7">
        <f t="shared" si="100"/>
        <v>5.7466522014336361</v>
      </c>
      <c r="M758" s="7">
        <f t="shared" si="101"/>
        <v>0.85177833833089778</v>
      </c>
      <c r="N758" s="7">
        <f t="shared" si="102"/>
        <v>-0.16042895228022755</v>
      </c>
      <c r="T758" s="7">
        <f t="shared" si="103"/>
        <v>1</v>
      </c>
      <c r="U758" s="33">
        <f t="shared" si="104"/>
        <v>1</v>
      </c>
      <c r="V758" s="33">
        <f t="shared" si="105"/>
        <v>0</v>
      </c>
      <c r="W758" s="33">
        <f t="shared" si="106"/>
        <v>0</v>
      </c>
      <c r="X758" s="33">
        <f t="shared" si="107"/>
        <v>0</v>
      </c>
    </row>
    <row r="759" spans="1:24" x14ac:dyDescent="0.35">
      <c r="A759">
        <v>16735</v>
      </c>
      <c r="B759">
        <v>20.65</v>
      </c>
      <c r="C759">
        <v>111</v>
      </c>
      <c r="D759">
        <v>7</v>
      </c>
      <c r="E759">
        <v>21</v>
      </c>
      <c r="F759">
        <v>1.868493151</v>
      </c>
      <c r="G759">
        <v>1</v>
      </c>
      <c r="K759" s="7">
        <f t="shared" si="99"/>
        <v>1.6021693930405623</v>
      </c>
      <c r="L759" s="7">
        <f t="shared" si="100"/>
        <v>4.9637891620435015</v>
      </c>
      <c r="M759" s="7">
        <f t="shared" si="101"/>
        <v>0.83232136937963974</v>
      </c>
      <c r="N759" s="7">
        <f t="shared" si="102"/>
        <v>-0.18353665146700454</v>
      </c>
      <c r="T759" s="7">
        <f t="shared" si="103"/>
        <v>1</v>
      </c>
      <c r="U759" s="33">
        <f t="shared" si="104"/>
        <v>1</v>
      </c>
      <c r="V759" s="33">
        <f t="shared" si="105"/>
        <v>0</v>
      </c>
      <c r="W759" s="33">
        <f t="shared" si="106"/>
        <v>0</v>
      </c>
      <c r="X759" s="33">
        <f t="shared" si="107"/>
        <v>0</v>
      </c>
    </row>
    <row r="760" spans="1:24" x14ac:dyDescent="0.35">
      <c r="A760">
        <v>16788</v>
      </c>
      <c r="B760">
        <v>14.75</v>
      </c>
      <c r="C760">
        <v>49</v>
      </c>
      <c r="D760">
        <v>5</v>
      </c>
      <c r="E760">
        <v>31</v>
      </c>
      <c r="F760">
        <v>1.0931506849999999</v>
      </c>
      <c r="G760">
        <v>1</v>
      </c>
      <c r="K760" s="7">
        <f t="shared" si="99"/>
        <v>0.42782824301090949</v>
      </c>
      <c r="L760" s="7">
        <f t="shared" si="100"/>
        <v>1.5339225964139127</v>
      </c>
      <c r="M760" s="7">
        <f t="shared" si="101"/>
        <v>0.60535495385090632</v>
      </c>
      <c r="N760" s="7">
        <f t="shared" si="102"/>
        <v>-0.50194029241278248</v>
      </c>
      <c r="T760" s="7">
        <f t="shared" si="103"/>
        <v>1</v>
      </c>
      <c r="U760" s="33">
        <f t="shared" si="104"/>
        <v>1</v>
      </c>
      <c r="V760" s="33">
        <f t="shared" si="105"/>
        <v>0</v>
      </c>
      <c r="W760" s="33">
        <f t="shared" si="106"/>
        <v>0</v>
      </c>
      <c r="X760" s="33">
        <f t="shared" si="107"/>
        <v>0</v>
      </c>
    </row>
    <row r="761" spans="1:24" x14ac:dyDescent="0.35">
      <c r="A761">
        <v>17786</v>
      </c>
      <c r="B761">
        <v>8.85</v>
      </c>
      <c r="C761">
        <v>6</v>
      </c>
      <c r="D761">
        <v>3</v>
      </c>
      <c r="E761">
        <v>26</v>
      </c>
      <c r="F761">
        <v>0.85479452099999997</v>
      </c>
      <c r="G761">
        <v>1</v>
      </c>
      <c r="K761" s="7">
        <f t="shared" si="99"/>
        <v>-0.31850992415353196</v>
      </c>
      <c r="L761" s="7">
        <f t="shared" si="100"/>
        <v>0.72723186075912849</v>
      </c>
      <c r="M761" s="7">
        <f t="shared" si="101"/>
        <v>0.4210389336145674</v>
      </c>
      <c r="N761" s="7">
        <f t="shared" si="102"/>
        <v>-0.86502997068120557</v>
      </c>
      <c r="T761" s="7">
        <f t="shared" si="103"/>
        <v>0</v>
      </c>
      <c r="U761" s="33">
        <f t="shared" si="104"/>
        <v>0</v>
      </c>
      <c r="V761" s="33">
        <f t="shared" si="105"/>
        <v>0</v>
      </c>
      <c r="W761" s="33">
        <f t="shared" si="106"/>
        <v>0</v>
      </c>
      <c r="X761" s="33">
        <f t="shared" si="107"/>
        <v>1</v>
      </c>
    </row>
    <row r="762" spans="1:24" x14ac:dyDescent="0.35">
      <c r="A762">
        <v>13507</v>
      </c>
      <c r="B762">
        <v>2.95</v>
      </c>
      <c r="C762">
        <v>6</v>
      </c>
      <c r="D762">
        <v>1</v>
      </c>
      <c r="E762">
        <v>24</v>
      </c>
      <c r="F762">
        <v>0.27945205499999998</v>
      </c>
      <c r="G762">
        <v>0</v>
      </c>
      <c r="K762" s="7">
        <f t="shared" si="99"/>
        <v>-0.97459383849990489</v>
      </c>
      <c r="L762" s="7">
        <f t="shared" si="100"/>
        <v>0.37734558569169363</v>
      </c>
      <c r="M762" s="7">
        <f t="shared" si="101"/>
        <v>0.27396580031306611</v>
      </c>
      <c r="N762" s="7">
        <f t="shared" si="102"/>
        <v>-0.32015815826004512</v>
      </c>
      <c r="T762" s="7">
        <f t="shared" si="103"/>
        <v>0</v>
      </c>
      <c r="U762" s="33">
        <f t="shared" si="104"/>
        <v>0</v>
      </c>
      <c r="V762" s="33">
        <f t="shared" si="105"/>
        <v>1</v>
      </c>
      <c r="W762" s="33">
        <f t="shared" si="106"/>
        <v>0</v>
      </c>
      <c r="X762" s="33">
        <f t="shared" si="107"/>
        <v>0</v>
      </c>
    </row>
    <row r="763" spans="1:24" x14ac:dyDescent="0.35">
      <c r="A763">
        <v>15089</v>
      </c>
      <c r="B763">
        <v>2.95</v>
      </c>
      <c r="C763">
        <v>12</v>
      </c>
      <c r="D763">
        <v>1</v>
      </c>
      <c r="E763">
        <v>3</v>
      </c>
      <c r="F763">
        <v>0.33698630099999999</v>
      </c>
      <c r="G763">
        <v>0</v>
      </c>
      <c r="K763" s="7">
        <f t="shared" si="99"/>
        <v>-0.13435995888239866</v>
      </c>
      <c r="L763" s="7">
        <f t="shared" si="100"/>
        <v>0.87427530479481552</v>
      </c>
      <c r="M763" s="7">
        <f t="shared" si="101"/>
        <v>0.46646045143860332</v>
      </c>
      <c r="N763" s="7">
        <f t="shared" si="102"/>
        <v>-0.6282220806009774</v>
      </c>
      <c r="T763" s="7">
        <f t="shared" si="103"/>
        <v>0</v>
      </c>
      <c r="U763" s="33">
        <f t="shared" si="104"/>
        <v>0</v>
      </c>
      <c r="V763" s="33">
        <f t="shared" si="105"/>
        <v>1</v>
      </c>
      <c r="W763" s="33">
        <f t="shared" si="106"/>
        <v>0</v>
      </c>
      <c r="X763" s="33">
        <f t="shared" si="107"/>
        <v>0</v>
      </c>
    </row>
    <row r="764" spans="1:24" x14ac:dyDescent="0.35">
      <c r="A764">
        <v>16010</v>
      </c>
      <c r="B764">
        <v>11.8</v>
      </c>
      <c r="C764">
        <v>21</v>
      </c>
      <c r="D764">
        <v>4</v>
      </c>
      <c r="E764">
        <v>12</v>
      </c>
      <c r="F764">
        <v>0.97808219200000002</v>
      </c>
      <c r="G764">
        <v>1</v>
      </c>
      <c r="K764" s="7">
        <f t="shared" si="99"/>
        <v>0.71118639790805926</v>
      </c>
      <c r="L764" s="7">
        <f t="shared" si="100"/>
        <v>2.0364058136493068</v>
      </c>
      <c r="M764" s="7">
        <f t="shared" si="101"/>
        <v>0.67066325736013888</v>
      </c>
      <c r="N764" s="7">
        <f t="shared" si="102"/>
        <v>-0.39948811990257521</v>
      </c>
      <c r="T764" s="7">
        <f t="shared" si="103"/>
        <v>1</v>
      </c>
      <c r="U764" s="33">
        <f t="shared" si="104"/>
        <v>1</v>
      </c>
      <c r="V764" s="33">
        <f t="shared" si="105"/>
        <v>0</v>
      </c>
      <c r="W764" s="33">
        <f t="shared" si="106"/>
        <v>0</v>
      </c>
      <c r="X764" s="33">
        <f t="shared" si="107"/>
        <v>0</v>
      </c>
    </row>
    <row r="765" spans="1:24" x14ac:dyDescent="0.35">
      <c r="A765">
        <v>16202</v>
      </c>
      <c r="B765">
        <v>2.95</v>
      </c>
      <c r="C765">
        <v>6</v>
      </c>
      <c r="D765">
        <v>1</v>
      </c>
      <c r="E765">
        <v>2</v>
      </c>
      <c r="F765">
        <v>2.0054794519999999</v>
      </c>
      <c r="G765">
        <v>0</v>
      </c>
      <c r="K765" s="7">
        <f t="shared" si="99"/>
        <v>-0.77258010887758066</v>
      </c>
      <c r="L765" s="7">
        <f t="shared" si="100"/>
        <v>0.46181998398882801</v>
      </c>
      <c r="M765" s="7">
        <f t="shared" si="101"/>
        <v>0.31592124136152011</v>
      </c>
      <c r="N765" s="7">
        <f t="shared" si="102"/>
        <v>-0.37968222377986821</v>
      </c>
      <c r="T765" s="7">
        <f t="shared" si="103"/>
        <v>0</v>
      </c>
      <c r="U765" s="33">
        <f t="shared" si="104"/>
        <v>0</v>
      </c>
      <c r="V765" s="33">
        <f t="shared" si="105"/>
        <v>1</v>
      </c>
      <c r="W765" s="33">
        <f t="shared" si="106"/>
        <v>0</v>
      </c>
      <c r="X765" s="33">
        <f t="shared" si="107"/>
        <v>0</v>
      </c>
    </row>
    <row r="766" spans="1:24" x14ac:dyDescent="0.35">
      <c r="A766">
        <v>17473</v>
      </c>
      <c r="B766">
        <v>2.95</v>
      </c>
      <c r="C766">
        <v>6</v>
      </c>
      <c r="D766">
        <v>1</v>
      </c>
      <c r="E766">
        <v>9</v>
      </c>
      <c r="F766">
        <v>1.2356164380000001</v>
      </c>
      <c r="G766">
        <v>0</v>
      </c>
      <c r="K766" s="7">
        <f t="shared" si="99"/>
        <v>-0.74850111639029948</v>
      </c>
      <c r="L766" s="7">
        <f t="shared" si="100"/>
        <v>0.47307510611154974</v>
      </c>
      <c r="M766" s="7">
        <f t="shared" si="101"/>
        <v>0.32114798773588521</v>
      </c>
      <c r="N766" s="7">
        <f t="shared" si="102"/>
        <v>-0.38735212471527902</v>
      </c>
      <c r="T766" s="7">
        <f t="shared" si="103"/>
        <v>0</v>
      </c>
      <c r="U766" s="33">
        <f t="shared" si="104"/>
        <v>0</v>
      </c>
      <c r="V766" s="33">
        <f t="shared" si="105"/>
        <v>1</v>
      </c>
      <c r="W766" s="33">
        <f t="shared" si="106"/>
        <v>0</v>
      </c>
      <c r="X766" s="33">
        <f t="shared" si="107"/>
        <v>0</v>
      </c>
    </row>
    <row r="767" spans="1:24" x14ac:dyDescent="0.35">
      <c r="A767">
        <v>18046</v>
      </c>
      <c r="B767">
        <v>2.95</v>
      </c>
      <c r="C767">
        <v>1</v>
      </c>
      <c r="D767">
        <v>1</v>
      </c>
      <c r="E767">
        <v>28</v>
      </c>
      <c r="F767">
        <v>1.7643835619999999</v>
      </c>
      <c r="G767">
        <v>0</v>
      </c>
      <c r="K767" s="7">
        <f t="shared" si="99"/>
        <v>-1.7405021554836817</v>
      </c>
      <c r="L767" s="7">
        <f t="shared" si="100"/>
        <v>0.17543228421124885</v>
      </c>
      <c r="M767" s="7">
        <f t="shared" si="101"/>
        <v>0.1492491626848324</v>
      </c>
      <c r="N767" s="7">
        <f t="shared" si="102"/>
        <v>-0.16163598139335764</v>
      </c>
      <c r="T767" s="7">
        <f t="shared" si="103"/>
        <v>0</v>
      </c>
      <c r="U767" s="33">
        <f t="shared" si="104"/>
        <v>0</v>
      </c>
      <c r="V767" s="33">
        <f t="shared" si="105"/>
        <v>1</v>
      </c>
      <c r="W767" s="33">
        <f t="shared" si="106"/>
        <v>0</v>
      </c>
      <c r="X767" s="33">
        <f t="shared" si="107"/>
        <v>0</v>
      </c>
    </row>
    <row r="768" spans="1:24" x14ac:dyDescent="0.35">
      <c r="A768">
        <v>13283</v>
      </c>
      <c r="B768">
        <v>2.95</v>
      </c>
      <c r="C768">
        <v>6</v>
      </c>
      <c r="D768">
        <v>1</v>
      </c>
      <c r="E768">
        <v>21</v>
      </c>
      <c r="F768">
        <v>1.5397260269999999</v>
      </c>
      <c r="G768">
        <v>0</v>
      </c>
      <c r="K768" s="7">
        <f t="shared" si="99"/>
        <v>-1.3574136702234627</v>
      </c>
      <c r="L768" s="7">
        <f t="shared" si="100"/>
        <v>0.25732544551900832</v>
      </c>
      <c r="M768" s="7">
        <f t="shared" si="101"/>
        <v>0.20466097018563684</v>
      </c>
      <c r="N768" s="7">
        <f t="shared" si="102"/>
        <v>-0.22898680263618693</v>
      </c>
      <c r="T768" s="7">
        <f t="shared" si="103"/>
        <v>0</v>
      </c>
      <c r="U768" s="33">
        <f t="shared" si="104"/>
        <v>0</v>
      </c>
      <c r="V768" s="33">
        <f t="shared" si="105"/>
        <v>1</v>
      </c>
      <c r="W768" s="33">
        <f t="shared" si="106"/>
        <v>0</v>
      </c>
      <c r="X768" s="33">
        <f t="shared" si="107"/>
        <v>0</v>
      </c>
    </row>
    <row r="769" spans="1:24" x14ac:dyDescent="0.35">
      <c r="A769">
        <v>13922</v>
      </c>
      <c r="B769">
        <v>2.95</v>
      </c>
      <c r="C769">
        <v>6</v>
      </c>
      <c r="D769">
        <v>1</v>
      </c>
      <c r="E769">
        <v>23</v>
      </c>
      <c r="F769">
        <v>0.94794520500000001</v>
      </c>
      <c r="G769">
        <v>0</v>
      </c>
      <c r="K769" s="7">
        <f t="shared" si="99"/>
        <v>-1.2016592207625494</v>
      </c>
      <c r="L769" s="7">
        <f t="shared" si="100"/>
        <v>0.30069487858890231</v>
      </c>
      <c r="M769" s="7">
        <f t="shared" si="101"/>
        <v>0.23118018186949435</v>
      </c>
      <c r="N769" s="7">
        <f t="shared" si="102"/>
        <v>-0.26289864365296095</v>
      </c>
      <c r="T769" s="7">
        <f t="shared" si="103"/>
        <v>0</v>
      </c>
      <c r="U769" s="33">
        <f t="shared" si="104"/>
        <v>0</v>
      </c>
      <c r="V769" s="33">
        <f t="shared" si="105"/>
        <v>1</v>
      </c>
      <c r="W769" s="33">
        <f t="shared" si="106"/>
        <v>0</v>
      </c>
      <c r="X769" s="33">
        <f t="shared" si="107"/>
        <v>0</v>
      </c>
    </row>
    <row r="770" spans="1:24" x14ac:dyDescent="0.35">
      <c r="A770">
        <v>14817</v>
      </c>
      <c r="B770">
        <v>14.75</v>
      </c>
      <c r="C770">
        <v>36</v>
      </c>
      <c r="D770">
        <v>5</v>
      </c>
      <c r="E770">
        <v>23</v>
      </c>
      <c r="F770">
        <v>0.53424657499999995</v>
      </c>
      <c r="G770">
        <v>1</v>
      </c>
      <c r="K770" s="7">
        <f t="shared" si="99"/>
        <v>0.95306276844801074</v>
      </c>
      <c r="L770" s="7">
        <f t="shared" si="100"/>
        <v>2.5936412293571416</v>
      </c>
      <c r="M770" s="7">
        <f t="shared" si="101"/>
        <v>0.72173070816563178</v>
      </c>
      <c r="N770" s="7">
        <f t="shared" si="102"/>
        <v>-0.32610319004380461</v>
      </c>
      <c r="T770" s="7">
        <f t="shared" si="103"/>
        <v>1</v>
      </c>
      <c r="U770" s="33">
        <f t="shared" si="104"/>
        <v>1</v>
      </c>
      <c r="V770" s="33">
        <f t="shared" si="105"/>
        <v>0</v>
      </c>
      <c r="W770" s="33">
        <f t="shared" si="106"/>
        <v>0</v>
      </c>
      <c r="X770" s="33">
        <f t="shared" si="107"/>
        <v>0</v>
      </c>
    </row>
    <row r="771" spans="1:24" x14ac:dyDescent="0.35">
      <c r="A771">
        <v>15674</v>
      </c>
      <c r="B771">
        <v>29.5</v>
      </c>
      <c r="C771">
        <v>108</v>
      </c>
      <c r="D771">
        <v>10</v>
      </c>
      <c r="E771">
        <v>30</v>
      </c>
      <c r="F771">
        <v>0.682191781</v>
      </c>
      <c r="G771">
        <v>1</v>
      </c>
      <c r="K771" s="7">
        <f t="shared" ref="K771:K834" si="108">$J$18+$J$19*B771+$J$20*C771+$J$21*D771+$J$22*E771+$J$23*F771</f>
        <v>3.1578757483881006</v>
      </c>
      <c r="L771" s="7">
        <f t="shared" ref="L771:L834" si="109">EXP(K771)</f>
        <v>23.52057919554392</v>
      </c>
      <c r="M771" s="7">
        <f t="shared" ref="M771:M834" si="110">L771/(1+L771)</f>
        <v>0.95921792906989212</v>
      </c>
      <c r="N771" s="7">
        <f t="shared" ref="N771:N834" si="111">G771*LN(M771)+(1-G771)*LN(1-M771)</f>
        <v>-4.1636983752640022E-2</v>
      </c>
      <c r="T771" s="7">
        <f t="shared" ref="T771:T834" si="112">ROUND(M771,0)</f>
        <v>1</v>
      </c>
      <c r="U771" s="33">
        <f t="shared" ref="U771:U834" si="113">IF(AND(G771=1,T771=1),1,0)</f>
        <v>1</v>
      </c>
      <c r="V771" s="33">
        <f t="shared" ref="V771:V834" si="114">IF(AND(G771=0,T771=0),1,0)</f>
        <v>0</v>
      </c>
      <c r="W771" s="33">
        <f t="shared" ref="W771:W834" si="115">IF(AND(G771=0,T771=1),1,0)</f>
        <v>0</v>
      </c>
      <c r="X771" s="33">
        <f t="shared" ref="X771:X834" si="116">IF(AND(G771=1,T771=0),1,0)</f>
        <v>0</v>
      </c>
    </row>
    <row r="772" spans="1:24" x14ac:dyDescent="0.35">
      <c r="A772">
        <v>15711</v>
      </c>
      <c r="B772">
        <v>2.95</v>
      </c>
      <c r="C772">
        <v>6</v>
      </c>
      <c r="D772">
        <v>1</v>
      </c>
      <c r="E772">
        <v>24</v>
      </c>
      <c r="F772">
        <v>1.860273973</v>
      </c>
      <c r="G772">
        <v>0</v>
      </c>
      <c r="K772" s="7">
        <f t="shared" si="108"/>
        <v>-1.6075465375752578</v>
      </c>
      <c r="L772" s="7">
        <f t="shared" si="109"/>
        <v>0.20037863292729463</v>
      </c>
      <c r="M772" s="7">
        <f t="shared" si="110"/>
        <v>0.16692952326104199</v>
      </c>
      <c r="N772" s="7">
        <f t="shared" si="111"/>
        <v>-0.18263703446505281</v>
      </c>
      <c r="T772" s="7">
        <f t="shared" si="112"/>
        <v>0</v>
      </c>
      <c r="U772" s="33">
        <f t="shared" si="113"/>
        <v>0</v>
      </c>
      <c r="V772" s="33">
        <f t="shared" si="114"/>
        <v>1</v>
      </c>
      <c r="W772" s="33">
        <f t="shared" si="115"/>
        <v>0</v>
      </c>
      <c r="X772" s="33">
        <f t="shared" si="116"/>
        <v>0</v>
      </c>
    </row>
    <row r="773" spans="1:24" x14ac:dyDescent="0.35">
      <c r="A773">
        <v>16860</v>
      </c>
      <c r="B773">
        <v>7.65</v>
      </c>
      <c r="C773">
        <v>192</v>
      </c>
      <c r="D773">
        <v>3</v>
      </c>
      <c r="E773">
        <v>21</v>
      </c>
      <c r="F773">
        <v>1.454794521</v>
      </c>
      <c r="G773">
        <v>1</v>
      </c>
      <c r="K773" s="7">
        <f t="shared" si="108"/>
        <v>-0.19233494513899796</v>
      </c>
      <c r="L773" s="7">
        <f t="shared" si="109"/>
        <v>0.82503048225759623</v>
      </c>
      <c r="M773" s="7">
        <f t="shared" si="110"/>
        <v>0.45206394648105735</v>
      </c>
      <c r="N773" s="7">
        <f t="shared" si="111"/>
        <v>-0.7939316346408678</v>
      </c>
      <c r="T773" s="7">
        <f t="shared" si="112"/>
        <v>0</v>
      </c>
      <c r="U773" s="33">
        <f t="shared" si="113"/>
        <v>0</v>
      </c>
      <c r="V773" s="33">
        <f t="shared" si="114"/>
        <v>0</v>
      </c>
      <c r="W773" s="33">
        <f t="shared" si="115"/>
        <v>0</v>
      </c>
      <c r="X773" s="33">
        <f t="shared" si="116"/>
        <v>1</v>
      </c>
    </row>
    <row r="774" spans="1:24" x14ac:dyDescent="0.35">
      <c r="A774">
        <v>16986</v>
      </c>
      <c r="B774">
        <v>2.95</v>
      </c>
      <c r="C774">
        <v>4</v>
      </c>
      <c r="D774">
        <v>1</v>
      </c>
      <c r="E774">
        <v>26</v>
      </c>
      <c r="F774">
        <v>1.526027397</v>
      </c>
      <c r="G774">
        <v>0</v>
      </c>
      <c r="K774" s="7">
        <f t="shared" si="108"/>
        <v>-1.558494125280725</v>
      </c>
      <c r="L774" s="7">
        <f t="shared" si="109"/>
        <v>0.21045274817607645</v>
      </c>
      <c r="M774" s="7">
        <f t="shared" si="110"/>
        <v>0.17386283644131417</v>
      </c>
      <c r="N774" s="7">
        <f t="shared" si="111"/>
        <v>-0.19099446167009079</v>
      </c>
      <c r="T774" s="7">
        <f t="shared" si="112"/>
        <v>0</v>
      </c>
      <c r="U774" s="33">
        <f t="shared" si="113"/>
        <v>0</v>
      </c>
      <c r="V774" s="33">
        <f t="shared" si="114"/>
        <v>1</v>
      </c>
      <c r="W774" s="33">
        <f t="shared" si="115"/>
        <v>0</v>
      </c>
      <c r="X774" s="33">
        <f t="shared" si="116"/>
        <v>0</v>
      </c>
    </row>
    <row r="775" spans="1:24" x14ac:dyDescent="0.35">
      <c r="A775">
        <v>17085</v>
      </c>
      <c r="B775">
        <v>35.4</v>
      </c>
      <c r="C775">
        <v>69</v>
      </c>
      <c r="D775">
        <v>12</v>
      </c>
      <c r="E775">
        <v>30</v>
      </c>
      <c r="F775">
        <v>1.515068493</v>
      </c>
      <c r="G775">
        <v>1</v>
      </c>
      <c r="K775" s="7">
        <f t="shared" si="108"/>
        <v>3.7220952530042819</v>
      </c>
      <c r="L775" s="7">
        <f t="shared" si="109"/>
        <v>41.350944094732476</v>
      </c>
      <c r="M775" s="7">
        <f t="shared" si="110"/>
        <v>0.9763877754941388</v>
      </c>
      <c r="N775" s="7">
        <f t="shared" si="111"/>
        <v>-2.3895460519033716E-2</v>
      </c>
      <c r="T775" s="7">
        <f t="shared" si="112"/>
        <v>1</v>
      </c>
      <c r="U775" s="33">
        <f t="shared" si="113"/>
        <v>1</v>
      </c>
      <c r="V775" s="33">
        <f t="shared" si="114"/>
        <v>0</v>
      </c>
      <c r="W775" s="33">
        <f t="shared" si="115"/>
        <v>0</v>
      </c>
      <c r="X775" s="33">
        <f t="shared" si="116"/>
        <v>0</v>
      </c>
    </row>
    <row r="776" spans="1:24" x14ac:dyDescent="0.35">
      <c r="A776">
        <v>17801</v>
      </c>
      <c r="B776">
        <v>5.9</v>
      </c>
      <c r="C776">
        <v>12</v>
      </c>
      <c r="D776">
        <v>2</v>
      </c>
      <c r="E776">
        <v>17</v>
      </c>
      <c r="F776">
        <v>1.879452055</v>
      </c>
      <c r="G776">
        <v>0</v>
      </c>
      <c r="K776" s="7">
        <f t="shared" si="108"/>
        <v>-0.83647547668327571</v>
      </c>
      <c r="L776" s="7">
        <f t="shared" si="109"/>
        <v>0.43323478179916902</v>
      </c>
      <c r="M776" s="7">
        <f t="shared" si="110"/>
        <v>0.30227760817758031</v>
      </c>
      <c r="N776" s="7">
        <f t="shared" si="111"/>
        <v>-0.35993397478324346</v>
      </c>
      <c r="T776" s="7">
        <f t="shared" si="112"/>
        <v>0</v>
      </c>
      <c r="U776" s="33">
        <f t="shared" si="113"/>
        <v>0</v>
      </c>
      <c r="V776" s="33">
        <f t="shared" si="114"/>
        <v>1</v>
      </c>
      <c r="W776" s="33">
        <f t="shared" si="115"/>
        <v>0</v>
      </c>
      <c r="X776" s="33">
        <f t="shared" si="116"/>
        <v>0</v>
      </c>
    </row>
    <row r="777" spans="1:24" x14ac:dyDescent="0.35">
      <c r="A777">
        <v>13931</v>
      </c>
      <c r="B777">
        <v>2.95</v>
      </c>
      <c r="C777">
        <v>6</v>
      </c>
      <c r="D777">
        <v>1</v>
      </c>
      <c r="E777">
        <v>3</v>
      </c>
      <c r="F777">
        <v>2.0027397260000002</v>
      </c>
      <c r="G777">
        <v>0</v>
      </c>
      <c r="K777" s="7">
        <f t="shared" si="108"/>
        <v>-0.81207886128520079</v>
      </c>
      <c r="L777" s="7">
        <f t="shared" si="109"/>
        <v>0.44393422860949483</v>
      </c>
      <c r="M777" s="7">
        <f t="shared" si="110"/>
        <v>0.30744767996600675</v>
      </c>
      <c r="N777" s="7">
        <f t="shared" si="111"/>
        <v>-0.36737149137892389</v>
      </c>
      <c r="T777" s="7">
        <f t="shared" si="112"/>
        <v>0</v>
      </c>
      <c r="U777" s="33">
        <f t="shared" si="113"/>
        <v>0</v>
      </c>
      <c r="V777" s="33">
        <f t="shared" si="114"/>
        <v>1</v>
      </c>
      <c r="W777" s="33">
        <f t="shared" si="115"/>
        <v>0</v>
      </c>
      <c r="X777" s="33">
        <f t="shared" si="116"/>
        <v>0</v>
      </c>
    </row>
    <row r="778" spans="1:24" x14ac:dyDescent="0.35">
      <c r="A778">
        <v>14048</v>
      </c>
      <c r="B778">
        <v>5.9</v>
      </c>
      <c r="C778">
        <v>12</v>
      </c>
      <c r="D778">
        <v>2</v>
      </c>
      <c r="E778">
        <v>22</v>
      </c>
      <c r="F778">
        <v>1.032876712</v>
      </c>
      <c r="G778">
        <v>0</v>
      </c>
      <c r="K778" s="7">
        <f t="shared" si="108"/>
        <v>-0.70048982684852068</v>
      </c>
      <c r="L778" s="7">
        <f t="shared" si="109"/>
        <v>0.49634212254024684</v>
      </c>
      <c r="M778" s="7">
        <f t="shared" si="110"/>
        <v>0.33170363586212337</v>
      </c>
      <c r="N778" s="7">
        <f t="shared" si="111"/>
        <v>-0.40302354494396009</v>
      </c>
      <c r="T778" s="7">
        <f t="shared" si="112"/>
        <v>0</v>
      </c>
      <c r="U778" s="33">
        <f t="shared" si="113"/>
        <v>0</v>
      </c>
      <c r="V778" s="33">
        <f t="shared" si="114"/>
        <v>1</v>
      </c>
      <c r="W778" s="33">
        <f t="shared" si="115"/>
        <v>0</v>
      </c>
      <c r="X778" s="33">
        <f t="shared" si="116"/>
        <v>0</v>
      </c>
    </row>
    <row r="779" spans="1:24" x14ac:dyDescent="0.35">
      <c r="A779">
        <v>17428</v>
      </c>
      <c r="B779">
        <v>7.65</v>
      </c>
      <c r="C779">
        <v>96</v>
      </c>
      <c r="D779">
        <v>3</v>
      </c>
      <c r="E779">
        <v>11</v>
      </c>
      <c r="F779">
        <v>1.5671232879999999</v>
      </c>
      <c r="G779">
        <v>1</v>
      </c>
      <c r="K779" s="7">
        <f t="shared" si="108"/>
        <v>-3.514810252558731E-3</v>
      </c>
      <c r="L779" s="7">
        <f t="shared" si="109"/>
        <v>0.99649135946242118</v>
      </c>
      <c r="M779" s="7">
        <f t="shared" si="110"/>
        <v>0.49912129834147551</v>
      </c>
      <c r="N779" s="7">
        <f t="shared" si="111"/>
        <v>-0.69490612992181877</v>
      </c>
      <c r="T779" s="7">
        <f t="shared" si="112"/>
        <v>0</v>
      </c>
      <c r="U779" s="33">
        <f t="shared" si="113"/>
        <v>0</v>
      </c>
      <c r="V779" s="33">
        <f t="shared" si="114"/>
        <v>0</v>
      </c>
      <c r="W779" s="33">
        <f t="shared" si="115"/>
        <v>0</v>
      </c>
      <c r="X779" s="33">
        <f t="shared" si="116"/>
        <v>1</v>
      </c>
    </row>
    <row r="780" spans="1:24" x14ac:dyDescent="0.35">
      <c r="A780">
        <v>13319</v>
      </c>
      <c r="B780">
        <v>11.8</v>
      </c>
      <c r="C780">
        <v>48</v>
      </c>
      <c r="D780">
        <v>4</v>
      </c>
      <c r="E780">
        <v>29</v>
      </c>
      <c r="F780">
        <v>1.6849315069999999</v>
      </c>
      <c r="G780">
        <v>1</v>
      </c>
      <c r="K780" s="7">
        <f t="shared" si="108"/>
        <v>-0.2135392679407403</v>
      </c>
      <c r="L780" s="7">
        <f t="shared" si="109"/>
        <v>0.80772044200936233</v>
      </c>
      <c r="M780" s="7">
        <f t="shared" si="110"/>
        <v>0.44681712019118669</v>
      </c>
      <c r="N780" s="7">
        <f t="shared" si="111"/>
        <v>-0.80560589517295778</v>
      </c>
      <c r="T780" s="7">
        <f t="shared" si="112"/>
        <v>0</v>
      </c>
      <c r="U780" s="33">
        <f t="shared" si="113"/>
        <v>0</v>
      </c>
      <c r="V780" s="33">
        <f t="shared" si="114"/>
        <v>0</v>
      </c>
      <c r="W780" s="33">
        <f t="shared" si="115"/>
        <v>0</v>
      </c>
      <c r="X780" s="33">
        <f t="shared" si="116"/>
        <v>1</v>
      </c>
    </row>
    <row r="781" spans="1:24" x14ac:dyDescent="0.35">
      <c r="A781">
        <v>14159</v>
      </c>
      <c r="B781">
        <v>50.15</v>
      </c>
      <c r="C781">
        <v>92</v>
      </c>
      <c r="D781">
        <v>17</v>
      </c>
      <c r="E781">
        <v>30</v>
      </c>
      <c r="F781">
        <v>9.5890410999999995E-2</v>
      </c>
      <c r="G781">
        <v>1</v>
      </c>
      <c r="K781" s="7">
        <f t="shared" si="108"/>
        <v>6.7506721633790381</v>
      </c>
      <c r="L781" s="7">
        <f t="shared" si="109"/>
        <v>854.63302252651829</v>
      </c>
      <c r="M781" s="7">
        <f t="shared" si="110"/>
        <v>0.99883127465435217</v>
      </c>
      <c r="N781" s="7">
        <f t="shared" si="111"/>
        <v>-1.1694088377095012E-3</v>
      </c>
      <c r="T781" s="7">
        <f t="shared" si="112"/>
        <v>1</v>
      </c>
      <c r="U781" s="33">
        <f t="shared" si="113"/>
        <v>1</v>
      </c>
      <c r="V781" s="33">
        <f t="shared" si="114"/>
        <v>0</v>
      </c>
      <c r="W781" s="33">
        <f t="shared" si="115"/>
        <v>0</v>
      </c>
      <c r="X781" s="33">
        <f t="shared" si="116"/>
        <v>0</v>
      </c>
    </row>
    <row r="782" spans="1:24" x14ac:dyDescent="0.35">
      <c r="A782">
        <v>14734</v>
      </c>
      <c r="B782">
        <v>11.8</v>
      </c>
      <c r="C782">
        <v>36</v>
      </c>
      <c r="D782">
        <v>4</v>
      </c>
      <c r="E782">
        <v>17</v>
      </c>
      <c r="F782">
        <v>1.2136986299999999</v>
      </c>
      <c r="G782">
        <v>1</v>
      </c>
      <c r="K782" s="7">
        <f t="shared" si="108"/>
        <v>0.44076840457964389</v>
      </c>
      <c r="L782" s="7">
        <f t="shared" si="109"/>
        <v>1.5539007843608907</v>
      </c>
      <c r="M782" s="7">
        <f t="shared" si="110"/>
        <v>0.60844211093727041</v>
      </c>
      <c r="N782" s="7">
        <f t="shared" si="111"/>
        <v>-0.49685350511908177</v>
      </c>
      <c r="T782" s="7">
        <f t="shared" si="112"/>
        <v>1</v>
      </c>
      <c r="U782" s="33">
        <f t="shared" si="113"/>
        <v>1</v>
      </c>
      <c r="V782" s="33">
        <f t="shared" si="114"/>
        <v>0</v>
      </c>
      <c r="W782" s="33">
        <f t="shared" si="115"/>
        <v>0</v>
      </c>
      <c r="X782" s="33">
        <f t="shared" si="116"/>
        <v>0</v>
      </c>
    </row>
    <row r="783" spans="1:24" x14ac:dyDescent="0.35">
      <c r="A783">
        <v>15022</v>
      </c>
      <c r="B783">
        <v>2.5499999999999998</v>
      </c>
      <c r="C783">
        <v>32</v>
      </c>
      <c r="D783">
        <v>1</v>
      </c>
      <c r="E783">
        <v>31</v>
      </c>
      <c r="F783">
        <v>1.8410958900000001</v>
      </c>
      <c r="G783">
        <v>0</v>
      </c>
      <c r="K783" s="7">
        <f t="shared" si="108"/>
        <v>-1.8941205546222646</v>
      </c>
      <c r="L783" s="7">
        <f t="shared" si="109"/>
        <v>0.15045058995830715</v>
      </c>
      <c r="M783" s="7">
        <f t="shared" si="110"/>
        <v>0.13077535990812048</v>
      </c>
      <c r="N783" s="7">
        <f t="shared" si="111"/>
        <v>-0.14015368298983338</v>
      </c>
      <c r="T783" s="7">
        <f t="shared" si="112"/>
        <v>0</v>
      </c>
      <c r="U783" s="33">
        <f t="shared" si="113"/>
        <v>0</v>
      </c>
      <c r="V783" s="33">
        <f t="shared" si="114"/>
        <v>1</v>
      </c>
      <c r="W783" s="33">
        <f t="shared" si="115"/>
        <v>0</v>
      </c>
      <c r="X783" s="33">
        <f t="shared" si="116"/>
        <v>0</v>
      </c>
    </row>
    <row r="784" spans="1:24" x14ac:dyDescent="0.35">
      <c r="A784">
        <v>16282</v>
      </c>
      <c r="B784">
        <v>8.85</v>
      </c>
      <c r="C784">
        <v>43</v>
      </c>
      <c r="D784">
        <v>3</v>
      </c>
      <c r="E784">
        <v>21</v>
      </c>
      <c r="F784">
        <v>1.9534246580000001</v>
      </c>
      <c r="G784">
        <v>1</v>
      </c>
      <c r="K784" s="7">
        <f t="shared" si="108"/>
        <v>-0.48906315380554366</v>
      </c>
      <c r="L784" s="7">
        <f t="shared" si="109"/>
        <v>0.61320059981961594</v>
      </c>
      <c r="M784" s="7">
        <f t="shared" si="110"/>
        <v>0.38011428949888965</v>
      </c>
      <c r="N784" s="7">
        <f t="shared" si="111"/>
        <v>-0.96728330964229758</v>
      </c>
      <c r="T784" s="7">
        <f t="shared" si="112"/>
        <v>0</v>
      </c>
      <c r="U784" s="33">
        <f t="shared" si="113"/>
        <v>0</v>
      </c>
      <c r="V784" s="33">
        <f t="shared" si="114"/>
        <v>0</v>
      </c>
      <c r="W784" s="33">
        <f t="shared" si="115"/>
        <v>0</v>
      </c>
      <c r="X784" s="33">
        <f t="shared" si="116"/>
        <v>1</v>
      </c>
    </row>
    <row r="785" spans="1:24" x14ac:dyDescent="0.35">
      <c r="A785">
        <v>17128</v>
      </c>
      <c r="B785">
        <v>2.95</v>
      </c>
      <c r="C785">
        <v>4</v>
      </c>
      <c r="D785">
        <v>1</v>
      </c>
      <c r="E785">
        <v>9</v>
      </c>
      <c r="F785">
        <v>0.90136986299999999</v>
      </c>
      <c r="G785">
        <v>0</v>
      </c>
      <c r="K785" s="7">
        <f t="shared" si="108"/>
        <v>-0.61825725620546568</v>
      </c>
      <c r="L785" s="7">
        <f t="shared" si="109"/>
        <v>0.5388827543104292</v>
      </c>
      <c r="M785" s="7">
        <f t="shared" si="110"/>
        <v>0.35017791498475892</v>
      </c>
      <c r="N785" s="7">
        <f t="shared" si="111"/>
        <v>-0.43105666892050831</v>
      </c>
      <c r="T785" s="7">
        <f t="shared" si="112"/>
        <v>0</v>
      </c>
      <c r="U785" s="33">
        <f t="shared" si="113"/>
        <v>0</v>
      </c>
      <c r="V785" s="33">
        <f t="shared" si="114"/>
        <v>1</v>
      </c>
      <c r="W785" s="33">
        <f t="shared" si="115"/>
        <v>0</v>
      </c>
      <c r="X785" s="33">
        <f t="shared" si="116"/>
        <v>0</v>
      </c>
    </row>
    <row r="786" spans="1:24" x14ac:dyDescent="0.35">
      <c r="A786">
        <v>18141</v>
      </c>
      <c r="B786">
        <v>5.9</v>
      </c>
      <c r="C786">
        <v>24</v>
      </c>
      <c r="D786">
        <v>2</v>
      </c>
      <c r="E786">
        <v>29</v>
      </c>
      <c r="F786">
        <v>1.6</v>
      </c>
      <c r="G786">
        <v>0</v>
      </c>
      <c r="K786" s="7">
        <f t="shared" si="108"/>
        <v>-1.1902128898630386</v>
      </c>
      <c r="L786" s="7">
        <f t="shared" si="109"/>
        <v>0.3041565053369466</v>
      </c>
      <c r="M786" s="7">
        <f t="shared" si="110"/>
        <v>0.23322086275095</v>
      </c>
      <c r="N786" s="7">
        <f t="shared" si="111"/>
        <v>-0.26555647573287944</v>
      </c>
      <c r="T786" s="7">
        <f t="shared" si="112"/>
        <v>0</v>
      </c>
      <c r="U786" s="33">
        <f t="shared" si="113"/>
        <v>0</v>
      </c>
      <c r="V786" s="33">
        <f t="shared" si="114"/>
        <v>1</v>
      </c>
      <c r="W786" s="33">
        <f t="shared" si="115"/>
        <v>0</v>
      </c>
      <c r="X786" s="33">
        <f t="shared" si="116"/>
        <v>0</v>
      </c>
    </row>
    <row r="787" spans="1:24" x14ac:dyDescent="0.35">
      <c r="A787">
        <v>13237</v>
      </c>
      <c r="B787">
        <v>2.95</v>
      </c>
      <c r="C787">
        <v>6</v>
      </c>
      <c r="D787">
        <v>1</v>
      </c>
      <c r="E787">
        <v>17</v>
      </c>
      <c r="F787">
        <v>1.0465753419999999</v>
      </c>
      <c r="G787">
        <v>0</v>
      </c>
      <c r="K787" s="7">
        <f t="shared" si="108"/>
        <v>-0.99757585884906352</v>
      </c>
      <c r="L787" s="7">
        <f t="shared" si="109"/>
        <v>0.36877231465179811</v>
      </c>
      <c r="M787" s="7">
        <f t="shared" si="110"/>
        <v>0.26941830332505673</v>
      </c>
      <c r="N787" s="7">
        <f t="shared" si="111"/>
        <v>-0.31391421739173542</v>
      </c>
      <c r="T787" s="7">
        <f t="shared" si="112"/>
        <v>0</v>
      </c>
      <c r="U787" s="33">
        <f t="shared" si="113"/>
        <v>0</v>
      </c>
      <c r="V787" s="33">
        <f t="shared" si="114"/>
        <v>1</v>
      </c>
      <c r="W787" s="33">
        <f t="shared" si="115"/>
        <v>0</v>
      </c>
      <c r="X787" s="33">
        <f t="shared" si="116"/>
        <v>0</v>
      </c>
    </row>
    <row r="788" spans="1:24" x14ac:dyDescent="0.35">
      <c r="A788">
        <v>14146</v>
      </c>
      <c r="B788">
        <v>5.9</v>
      </c>
      <c r="C788">
        <v>12</v>
      </c>
      <c r="D788">
        <v>2</v>
      </c>
      <c r="E788">
        <v>13</v>
      </c>
      <c r="F788">
        <v>1.890410959</v>
      </c>
      <c r="G788">
        <v>0</v>
      </c>
      <c r="K788" s="7">
        <f t="shared" si="108"/>
        <v>-0.67848046705279585</v>
      </c>
      <c r="L788" s="7">
        <f t="shared" si="109"/>
        <v>0.50738739875781269</v>
      </c>
      <c r="M788" s="7">
        <f t="shared" si="110"/>
        <v>0.33660053094243303</v>
      </c>
      <c r="N788" s="7">
        <f t="shared" si="111"/>
        <v>-0.41037795280479777</v>
      </c>
      <c r="T788" s="7">
        <f t="shared" si="112"/>
        <v>0</v>
      </c>
      <c r="U788" s="33">
        <f t="shared" si="113"/>
        <v>0</v>
      </c>
      <c r="V788" s="33">
        <f t="shared" si="114"/>
        <v>1</v>
      </c>
      <c r="W788" s="33">
        <f t="shared" si="115"/>
        <v>0</v>
      </c>
      <c r="X788" s="33">
        <f t="shared" si="116"/>
        <v>0</v>
      </c>
    </row>
    <row r="789" spans="1:24" x14ac:dyDescent="0.35">
      <c r="A789">
        <v>14678</v>
      </c>
      <c r="B789">
        <v>2.95</v>
      </c>
      <c r="C789">
        <v>6</v>
      </c>
      <c r="D789">
        <v>1</v>
      </c>
      <c r="E789">
        <v>9</v>
      </c>
      <c r="F789">
        <v>1.57260274</v>
      </c>
      <c r="G789">
        <v>0</v>
      </c>
      <c r="K789" s="7">
        <f t="shared" si="108"/>
        <v>-0.88342864173241831</v>
      </c>
      <c r="L789" s="7">
        <f t="shared" si="109"/>
        <v>0.41336320490443779</v>
      </c>
      <c r="M789" s="7">
        <f t="shared" si="110"/>
        <v>0.29246778426808323</v>
      </c>
      <c r="N789" s="7">
        <f t="shared" si="111"/>
        <v>-0.34597211589799692</v>
      </c>
      <c r="T789" s="7">
        <f t="shared" si="112"/>
        <v>0</v>
      </c>
      <c r="U789" s="33">
        <f t="shared" si="113"/>
        <v>0</v>
      </c>
      <c r="V789" s="33">
        <f t="shared" si="114"/>
        <v>1</v>
      </c>
      <c r="W789" s="33">
        <f t="shared" si="115"/>
        <v>0</v>
      </c>
      <c r="X789" s="33">
        <f t="shared" si="116"/>
        <v>0</v>
      </c>
    </row>
    <row r="790" spans="1:24" x14ac:dyDescent="0.35">
      <c r="A790">
        <v>14796</v>
      </c>
      <c r="B790">
        <v>17.3</v>
      </c>
      <c r="C790">
        <v>50</v>
      </c>
      <c r="D790">
        <v>6</v>
      </c>
      <c r="E790">
        <v>29</v>
      </c>
      <c r="F790">
        <v>1.846575342</v>
      </c>
      <c r="G790">
        <v>1</v>
      </c>
      <c r="K790" s="7">
        <f t="shared" si="108"/>
        <v>0.63625576227121328</v>
      </c>
      <c r="L790" s="7">
        <f t="shared" si="109"/>
        <v>1.8893932811512133</v>
      </c>
      <c r="M790" s="7">
        <f t="shared" si="110"/>
        <v>0.65390658083015518</v>
      </c>
      <c r="N790" s="7">
        <f t="shared" si="111"/>
        <v>-0.4247907804952849</v>
      </c>
      <c r="T790" s="7">
        <f t="shared" si="112"/>
        <v>1</v>
      </c>
      <c r="U790" s="33">
        <f t="shared" si="113"/>
        <v>1</v>
      </c>
      <c r="V790" s="33">
        <f t="shared" si="114"/>
        <v>0</v>
      </c>
      <c r="W790" s="33">
        <f t="shared" si="115"/>
        <v>0</v>
      </c>
      <c r="X790" s="33">
        <f t="shared" si="116"/>
        <v>0</v>
      </c>
    </row>
    <row r="791" spans="1:24" x14ac:dyDescent="0.35">
      <c r="A791">
        <v>14937</v>
      </c>
      <c r="B791">
        <v>5.9</v>
      </c>
      <c r="C791">
        <v>84</v>
      </c>
      <c r="D791">
        <v>2</v>
      </c>
      <c r="E791">
        <v>14</v>
      </c>
      <c r="F791">
        <v>0.139726027</v>
      </c>
      <c r="G791">
        <v>0</v>
      </c>
      <c r="K791" s="7">
        <f t="shared" si="108"/>
        <v>0.11100970510698155</v>
      </c>
      <c r="L791" s="7">
        <f t="shared" si="109"/>
        <v>1.1174057513441933</v>
      </c>
      <c r="M791" s="7">
        <f t="shared" si="110"/>
        <v>0.52772396156704038</v>
      </c>
      <c r="N791" s="7">
        <f t="shared" si="111"/>
        <v>-0.75019163715288262</v>
      </c>
      <c r="T791" s="7">
        <f t="shared" si="112"/>
        <v>1</v>
      </c>
      <c r="U791" s="33">
        <f t="shared" si="113"/>
        <v>0</v>
      </c>
      <c r="V791" s="33">
        <f t="shared" si="114"/>
        <v>0</v>
      </c>
      <c r="W791" s="33">
        <f t="shared" si="115"/>
        <v>1</v>
      </c>
      <c r="X791" s="33">
        <f t="shared" si="116"/>
        <v>0</v>
      </c>
    </row>
    <row r="792" spans="1:24" x14ac:dyDescent="0.35">
      <c r="A792">
        <v>15079</v>
      </c>
      <c r="B792">
        <v>10.199999999999999</v>
      </c>
      <c r="C792">
        <v>316</v>
      </c>
      <c r="D792">
        <v>4</v>
      </c>
      <c r="E792">
        <v>28</v>
      </c>
      <c r="F792">
        <v>0.84931506800000001</v>
      </c>
      <c r="G792">
        <v>1</v>
      </c>
      <c r="K792" s="7">
        <f t="shared" si="108"/>
        <v>0.41541066501026452</v>
      </c>
      <c r="L792" s="7">
        <f t="shared" si="109"/>
        <v>1.5149927674813959</v>
      </c>
      <c r="M792" s="7">
        <f t="shared" si="110"/>
        <v>0.60238454244087702</v>
      </c>
      <c r="N792" s="7">
        <f t="shared" si="111"/>
        <v>-0.50685926278437909</v>
      </c>
      <c r="T792" s="7">
        <f t="shared" si="112"/>
        <v>1</v>
      </c>
      <c r="U792" s="33">
        <f t="shared" si="113"/>
        <v>1</v>
      </c>
      <c r="V792" s="33">
        <f t="shared" si="114"/>
        <v>0</v>
      </c>
      <c r="W792" s="33">
        <f t="shared" si="115"/>
        <v>0</v>
      </c>
      <c r="X792" s="33">
        <f t="shared" si="116"/>
        <v>0</v>
      </c>
    </row>
    <row r="793" spans="1:24" x14ac:dyDescent="0.35">
      <c r="A793">
        <v>16414</v>
      </c>
      <c r="B793">
        <v>2.95</v>
      </c>
      <c r="C793">
        <v>4</v>
      </c>
      <c r="D793">
        <v>1</v>
      </c>
      <c r="E793">
        <v>4</v>
      </c>
      <c r="F793">
        <v>1.167123288</v>
      </c>
      <c r="G793">
        <v>0</v>
      </c>
      <c r="K793" s="7">
        <f t="shared" si="108"/>
        <v>-0.52168489523952311</v>
      </c>
      <c r="L793" s="7">
        <f t="shared" si="109"/>
        <v>0.59351968653922738</v>
      </c>
      <c r="M793" s="7">
        <f t="shared" si="110"/>
        <v>0.37245833330633082</v>
      </c>
      <c r="N793" s="7">
        <f t="shared" si="111"/>
        <v>-0.46594520907520504</v>
      </c>
      <c r="T793" s="7">
        <f t="shared" si="112"/>
        <v>0</v>
      </c>
      <c r="U793" s="33">
        <f t="shared" si="113"/>
        <v>0</v>
      </c>
      <c r="V793" s="33">
        <f t="shared" si="114"/>
        <v>1</v>
      </c>
      <c r="W793" s="33">
        <f t="shared" si="115"/>
        <v>0</v>
      </c>
      <c r="X793" s="33">
        <f t="shared" si="116"/>
        <v>0</v>
      </c>
    </row>
    <row r="794" spans="1:24" x14ac:dyDescent="0.35">
      <c r="A794">
        <v>17580</v>
      </c>
      <c r="B794">
        <v>2.95</v>
      </c>
      <c r="C794">
        <v>1</v>
      </c>
      <c r="D794">
        <v>1</v>
      </c>
      <c r="E794">
        <v>31</v>
      </c>
      <c r="F794">
        <v>0.84109588999999996</v>
      </c>
      <c r="G794">
        <v>0</v>
      </c>
      <c r="K794" s="7">
        <f t="shared" si="108"/>
        <v>-1.4926098483014534</v>
      </c>
      <c r="L794" s="7">
        <f t="shared" si="109"/>
        <v>0.22478523397120187</v>
      </c>
      <c r="M794" s="7">
        <f t="shared" si="110"/>
        <v>0.18353032657192145</v>
      </c>
      <c r="N794" s="7">
        <f t="shared" si="111"/>
        <v>-0.20276550941929952</v>
      </c>
      <c r="T794" s="7">
        <f t="shared" si="112"/>
        <v>0</v>
      </c>
      <c r="U794" s="33">
        <f t="shared" si="113"/>
        <v>0</v>
      </c>
      <c r="V794" s="33">
        <f t="shared" si="114"/>
        <v>1</v>
      </c>
      <c r="W794" s="33">
        <f t="shared" si="115"/>
        <v>0</v>
      </c>
      <c r="X794" s="33">
        <f t="shared" si="116"/>
        <v>0</v>
      </c>
    </row>
    <row r="795" spans="1:24" x14ac:dyDescent="0.35">
      <c r="A795">
        <v>12957</v>
      </c>
      <c r="B795">
        <v>5.9</v>
      </c>
      <c r="C795">
        <v>18</v>
      </c>
      <c r="D795">
        <v>2</v>
      </c>
      <c r="E795">
        <v>16</v>
      </c>
      <c r="F795">
        <v>1.4684931510000001</v>
      </c>
      <c r="G795">
        <v>0</v>
      </c>
      <c r="K795" s="7">
        <f t="shared" si="108"/>
        <v>-0.62057391121966621</v>
      </c>
      <c r="L795" s="7">
        <f t="shared" si="109"/>
        <v>0.53763579382191551</v>
      </c>
      <c r="M795" s="7">
        <f t="shared" si="110"/>
        <v>0.34965093553498722</v>
      </c>
      <c r="N795" s="7">
        <f t="shared" si="111"/>
        <v>-0.43024603798343541</v>
      </c>
      <c r="T795" s="7">
        <f t="shared" si="112"/>
        <v>0</v>
      </c>
      <c r="U795" s="33">
        <f t="shared" si="113"/>
        <v>0</v>
      </c>
      <c r="V795" s="33">
        <f t="shared" si="114"/>
        <v>1</v>
      </c>
      <c r="W795" s="33">
        <f t="shared" si="115"/>
        <v>0</v>
      </c>
      <c r="X795" s="33">
        <f t="shared" si="116"/>
        <v>0</v>
      </c>
    </row>
    <row r="796" spans="1:24" x14ac:dyDescent="0.35">
      <c r="A796">
        <v>13074</v>
      </c>
      <c r="B796">
        <v>2.95</v>
      </c>
      <c r="C796">
        <v>6</v>
      </c>
      <c r="D796">
        <v>1</v>
      </c>
      <c r="E796">
        <v>16</v>
      </c>
      <c r="F796">
        <v>1.967123288</v>
      </c>
      <c r="G796">
        <v>0</v>
      </c>
      <c r="K796" s="7">
        <f t="shared" si="108"/>
        <v>-1.3255626425842599</v>
      </c>
      <c r="L796" s="7">
        <f t="shared" si="109"/>
        <v>0.2656534490894113</v>
      </c>
      <c r="M796" s="7">
        <f t="shared" si="110"/>
        <v>0.20989430343712071</v>
      </c>
      <c r="N796" s="7">
        <f t="shared" si="111"/>
        <v>-0.23558854935300202</v>
      </c>
      <c r="T796" s="7">
        <f t="shared" si="112"/>
        <v>0</v>
      </c>
      <c r="U796" s="33">
        <f t="shared" si="113"/>
        <v>0</v>
      </c>
      <c r="V796" s="33">
        <f t="shared" si="114"/>
        <v>1</v>
      </c>
      <c r="W796" s="33">
        <f t="shared" si="115"/>
        <v>0</v>
      </c>
      <c r="X796" s="33">
        <f t="shared" si="116"/>
        <v>0</v>
      </c>
    </row>
    <row r="797" spans="1:24" x14ac:dyDescent="0.35">
      <c r="A797">
        <v>13724</v>
      </c>
      <c r="B797">
        <v>5.9</v>
      </c>
      <c r="C797">
        <v>6</v>
      </c>
      <c r="D797">
        <v>2</v>
      </c>
      <c r="E797">
        <v>12</v>
      </c>
      <c r="F797">
        <v>1.7315068490000001</v>
      </c>
      <c r="G797">
        <v>0</v>
      </c>
      <c r="K797" s="7">
        <f t="shared" si="108"/>
        <v>-0.58502046037592381</v>
      </c>
      <c r="L797" s="7">
        <f t="shared" si="109"/>
        <v>0.55709446333342083</v>
      </c>
      <c r="M797" s="7">
        <f t="shared" si="110"/>
        <v>0.35777820578771796</v>
      </c>
      <c r="N797" s="7">
        <f t="shared" si="111"/>
        <v>-0.44282156110361925</v>
      </c>
      <c r="T797" s="7">
        <f t="shared" si="112"/>
        <v>0</v>
      </c>
      <c r="U797" s="33">
        <f t="shared" si="113"/>
        <v>0</v>
      </c>
      <c r="V797" s="33">
        <f t="shared" si="114"/>
        <v>1</v>
      </c>
      <c r="W797" s="33">
        <f t="shared" si="115"/>
        <v>0</v>
      </c>
      <c r="X797" s="33">
        <f t="shared" si="116"/>
        <v>0</v>
      </c>
    </row>
    <row r="798" spans="1:24" x14ac:dyDescent="0.35">
      <c r="A798">
        <v>13755</v>
      </c>
      <c r="B798">
        <v>5.9</v>
      </c>
      <c r="C798">
        <v>3</v>
      </c>
      <c r="D798">
        <v>2</v>
      </c>
      <c r="E798">
        <v>21</v>
      </c>
      <c r="F798">
        <v>3.5616438E-2</v>
      </c>
      <c r="G798">
        <v>0</v>
      </c>
      <c r="K798" s="7">
        <f t="shared" si="108"/>
        <v>-0.27673650475247646</v>
      </c>
      <c r="L798" s="7">
        <f t="shared" si="109"/>
        <v>0.75825426718593769</v>
      </c>
      <c r="M798" s="7">
        <f t="shared" si="110"/>
        <v>0.43125404632147624</v>
      </c>
      <c r="N798" s="7">
        <f t="shared" si="111"/>
        <v>-0.56432142315367118</v>
      </c>
      <c r="T798" s="7">
        <f t="shared" si="112"/>
        <v>0</v>
      </c>
      <c r="U798" s="33">
        <f t="shared" si="113"/>
        <v>0</v>
      </c>
      <c r="V798" s="33">
        <f t="shared" si="114"/>
        <v>1</v>
      </c>
      <c r="W798" s="33">
        <f t="shared" si="115"/>
        <v>0</v>
      </c>
      <c r="X798" s="33">
        <f t="shared" si="116"/>
        <v>0</v>
      </c>
    </row>
    <row r="799" spans="1:24" x14ac:dyDescent="0.35">
      <c r="A799">
        <v>14071</v>
      </c>
      <c r="B799">
        <v>2.95</v>
      </c>
      <c r="C799">
        <v>2</v>
      </c>
      <c r="D799">
        <v>1</v>
      </c>
      <c r="E799">
        <v>28</v>
      </c>
      <c r="F799">
        <v>0.101369863</v>
      </c>
      <c r="G799">
        <v>0</v>
      </c>
      <c r="K799" s="7">
        <f t="shared" si="108"/>
        <v>-1.072846957366514</v>
      </c>
      <c r="L799" s="7">
        <f t="shared" si="109"/>
        <v>0.34203337554557445</v>
      </c>
      <c r="M799" s="7">
        <f t="shared" si="110"/>
        <v>0.25486204872254253</v>
      </c>
      <c r="N799" s="7">
        <f t="shared" si="111"/>
        <v>-0.2941859082443905</v>
      </c>
      <c r="T799" s="7">
        <f t="shared" si="112"/>
        <v>0</v>
      </c>
      <c r="U799" s="33">
        <f t="shared" si="113"/>
        <v>0</v>
      </c>
      <c r="V799" s="33">
        <f t="shared" si="114"/>
        <v>1</v>
      </c>
      <c r="W799" s="33">
        <f t="shared" si="115"/>
        <v>0</v>
      </c>
      <c r="X799" s="33">
        <f t="shared" si="116"/>
        <v>0</v>
      </c>
    </row>
    <row r="800" spans="1:24" x14ac:dyDescent="0.35">
      <c r="A800">
        <v>15265</v>
      </c>
      <c r="B800">
        <v>2.95</v>
      </c>
      <c r="C800">
        <v>6</v>
      </c>
      <c r="D800">
        <v>1</v>
      </c>
      <c r="E800">
        <v>14</v>
      </c>
      <c r="F800">
        <v>1.6410958899999999</v>
      </c>
      <c r="G800">
        <v>0</v>
      </c>
      <c r="K800" s="7">
        <f t="shared" si="108"/>
        <v>-1.1138315559023571</v>
      </c>
      <c r="L800" s="7">
        <f t="shared" si="109"/>
        <v>0.32829865350402537</v>
      </c>
      <c r="M800" s="7">
        <f t="shared" si="110"/>
        <v>0.24715725837557698</v>
      </c>
      <c r="N800" s="7">
        <f t="shared" si="111"/>
        <v>-0.28389891545711332</v>
      </c>
      <c r="T800" s="7">
        <f t="shared" si="112"/>
        <v>0</v>
      </c>
      <c r="U800" s="33">
        <f t="shared" si="113"/>
        <v>0</v>
      </c>
      <c r="V800" s="33">
        <f t="shared" si="114"/>
        <v>1</v>
      </c>
      <c r="W800" s="33">
        <f t="shared" si="115"/>
        <v>0</v>
      </c>
      <c r="X800" s="33">
        <f t="shared" si="116"/>
        <v>0</v>
      </c>
    </row>
    <row r="801" spans="1:24" x14ac:dyDescent="0.35">
      <c r="A801">
        <v>16329</v>
      </c>
      <c r="B801">
        <v>2.95</v>
      </c>
      <c r="C801">
        <v>1</v>
      </c>
      <c r="D801">
        <v>1</v>
      </c>
      <c r="E801">
        <v>1</v>
      </c>
      <c r="F801">
        <v>2.008219178</v>
      </c>
      <c r="G801">
        <v>0</v>
      </c>
      <c r="K801" s="7">
        <f t="shared" si="108"/>
        <v>-0.74204808901786701</v>
      </c>
      <c r="L801" s="7">
        <f t="shared" si="109"/>
        <v>0.47613774373496792</v>
      </c>
      <c r="M801" s="7">
        <f t="shared" si="110"/>
        <v>0.32255644553212898</v>
      </c>
      <c r="N801" s="7">
        <f t="shared" si="111"/>
        <v>-0.38942904413768853</v>
      </c>
      <c r="T801" s="7">
        <f t="shared" si="112"/>
        <v>0</v>
      </c>
      <c r="U801" s="33">
        <f t="shared" si="113"/>
        <v>0</v>
      </c>
      <c r="V801" s="33">
        <f t="shared" si="114"/>
        <v>1</v>
      </c>
      <c r="W801" s="33">
        <f t="shared" si="115"/>
        <v>0</v>
      </c>
      <c r="X801" s="33">
        <f t="shared" si="116"/>
        <v>0</v>
      </c>
    </row>
    <row r="802" spans="1:24" x14ac:dyDescent="0.35">
      <c r="A802">
        <v>17146</v>
      </c>
      <c r="B802">
        <v>11.8</v>
      </c>
      <c r="C802">
        <v>20</v>
      </c>
      <c r="D802">
        <v>4</v>
      </c>
      <c r="E802">
        <v>25</v>
      </c>
      <c r="F802">
        <v>1.6109589040000001</v>
      </c>
      <c r="G802">
        <v>1</v>
      </c>
      <c r="K802" s="7">
        <f t="shared" si="108"/>
        <v>-7.1751836308573402E-2</v>
      </c>
      <c r="L802" s="7">
        <f t="shared" si="109"/>
        <v>0.930761848449141</v>
      </c>
      <c r="M802" s="7">
        <f t="shared" si="110"/>
        <v>0.48206973283461302</v>
      </c>
      <c r="N802" s="7">
        <f t="shared" si="111"/>
        <v>-0.72966650146506817</v>
      </c>
      <c r="T802" s="7">
        <f t="shared" si="112"/>
        <v>0</v>
      </c>
      <c r="U802" s="33">
        <f t="shared" si="113"/>
        <v>0</v>
      </c>
      <c r="V802" s="33">
        <f t="shared" si="114"/>
        <v>0</v>
      </c>
      <c r="W802" s="33">
        <f t="shared" si="115"/>
        <v>0</v>
      </c>
      <c r="X802" s="33">
        <f t="shared" si="116"/>
        <v>1</v>
      </c>
    </row>
    <row r="803" spans="1:24" x14ac:dyDescent="0.35">
      <c r="A803">
        <v>17799</v>
      </c>
      <c r="B803">
        <v>8.85</v>
      </c>
      <c r="C803">
        <v>15</v>
      </c>
      <c r="D803">
        <v>3</v>
      </c>
      <c r="E803">
        <v>23</v>
      </c>
      <c r="F803">
        <v>0.44931506799999998</v>
      </c>
      <c r="G803">
        <v>1</v>
      </c>
      <c r="K803" s="7">
        <f t="shared" si="108"/>
        <v>-1.8230813945544405E-2</v>
      </c>
      <c r="L803" s="7">
        <f t="shared" si="109"/>
        <v>0.98193436205560192</v>
      </c>
      <c r="M803" s="7">
        <f t="shared" si="110"/>
        <v>0.49544242274359157</v>
      </c>
      <c r="N803" s="7">
        <f t="shared" si="111"/>
        <v>-0.70230413227953192</v>
      </c>
      <c r="T803" s="7">
        <f t="shared" si="112"/>
        <v>0</v>
      </c>
      <c r="U803" s="33">
        <f t="shared" si="113"/>
        <v>0</v>
      </c>
      <c r="V803" s="33">
        <f t="shared" si="114"/>
        <v>0</v>
      </c>
      <c r="W803" s="33">
        <f t="shared" si="115"/>
        <v>0</v>
      </c>
      <c r="X803" s="33">
        <f t="shared" si="116"/>
        <v>1</v>
      </c>
    </row>
    <row r="804" spans="1:24" x14ac:dyDescent="0.35">
      <c r="A804">
        <v>18260</v>
      </c>
      <c r="B804">
        <v>23.6</v>
      </c>
      <c r="C804">
        <v>78</v>
      </c>
      <c r="D804">
        <v>8</v>
      </c>
      <c r="E804">
        <v>22</v>
      </c>
      <c r="F804">
        <v>1.284931507</v>
      </c>
      <c r="G804">
        <v>1</v>
      </c>
      <c r="K804" s="7">
        <f t="shared" si="108"/>
        <v>2.219867931598615</v>
      </c>
      <c r="L804" s="7">
        <f t="shared" si="109"/>
        <v>9.2061149487076559</v>
      </c>
      <c r="M804" s="7">
        <f t="shared" si="110"/>
        <v>0.90201952407692365</v>
      </c>
      <c r="N804" s="7">
        <f t="shared" si="111"/>
        <v>-0.10311911383567274</v>
      </c>
      <c r="T804" s="7">
        <f t="shared" si="112"/>
        <v>1</v>
      </c>
      <c r="U804" s="33">
        <f t="shared" si="113"/>
        <v>1</v>
      </c>
      <c r="V804" s="33">
        <f t="shared" si="114"/>
        <v>0</v>
      </c>
      <c r="W804" s="33">
        <f t="shared" si="115"/>
        <v>0</v>
      </c>
      <c r="X804" s="33">
        <f t="shared" si="116"/>
        <v>0</v>
      </c>
    </row>
    <row r="805" spans="1:24" x14ac:dyDescent="0.35">
      <c r="A805">
        <v>13605</v>
      </c>
      <c r="B805">
        <v>2.95</v>
      </c>
      <c r="C805">
        <v>4</v>
      </c>
      <c r="D805">
        <v>1</v>
      </c>
      <c r="E805">
        <v>17</v>
      </c>
      <c r="F805">
        <v>1.0465753419999999</v>
      </c>
      <c r="G805">
        <v>0</v>
      </c>
      <c r="K805" s="7">
        <f t="shared" si="108"/>
        <v>-1.0011625518682259</v>
      </c>
      <c r="L805" s="7">
        <f t="shared" si="109"/>
        <v>0.36745201074298844</v>
      </c>
      <c r="M805" s="7">
        <f t="shared" si="110"/>
        <v>0.26871291120727364</v>
      </c>
      <c r="N805" s="7">
        <f t="shared" si="111"/>
        <v>-0.31294916200572337</v>
      </c>
      <c r="T805" s="7">
        <f t="shared" si="112"/>
        <v>0</v>
      </c>
      <c r="U805" s="33">
        <f t="shared" si="113"/>
        <v>0</v>
      </c>
      <c r="V805" s="33">
        <f t="shared" si="114"/>
        <v>1</v>
      </c>
      <c r="W805" s="33">
        <f t="shared" si="115"/>
        <v>0</v>
      </c>
      <c r="X805" s="33">
        <f t="shared" si="116"/>
        <v>0</v>
      </c>
    </row>
    <row r="806" spans="1:24" x14ac:dyDescent="0.35">
      <c r="A806">
        <v>14196</v>
      </c>
      <c r="B806">
        <v>2.5499999999999998</v>
      </c>
      <c r="C806">
        <v>64</v>
      </c>
      <c r="D806">
        <v>1</v>
      </c>
      <c r="E806">
        <v>25</v>
      </c>
      <c r="F806">
        <v>0.27671232899999998</v>
      </c>
      <c r="G806">
        <v>0</v>
      </c>
      <c r="K806" s="7">
        <f t="shared" si="108"/>
        <v>-0.96678825319498718</v>
      </c>
      <c r="L806" s="7">
        <f t="shared" si="109"/>
        <v>0.38030251411568172</v>
      </c>
      <c r="M806" s="7">
        <f t="shared" si="110"/>
        <v>0.27552113411843643</v>
      </c>
      <c r="N806" s="7">
        <f t="shared" si="111"/>
        <v>-0.32230268827273223</v>
      </c>
      <c r="T806" s="7">
        <f t="shared" si="112"/>
        <v>0</v>
      </c>
      <c r="U806" s="33">
        <f t="shared" si="113"/>
        <v>0</v>
      </c>
      <c r="V806" s="33">
        <f t="shared" si="114"/>
        <v>1</v>
      </c>
      <c r="W806" s="33">
        <f t="shared" si="115"/>
        <v>0</v>
      </c>
      <c r="X806" s="33">
        <f t="shared" si="116"/>
        <v>0</v>
      </c>
    </row>
    <row r="807" spans="1:24" x14ac:dyDescent="0.35">
      <c r="A807">
        <v>14504</v>
      </c>
      <c r="B807">
        <v>5.9</v>
      </c>
      <c r="C807">
        <v>4</v>
      </c>
      <c r="D807">
        <v>2</v>
      </c>
      <c r="E807">
        <v>10</v>
      </c>
      <c r="F807">
        <v>0.65205479499999996</v>
      </c>
      <c r="G807">
        <v>0</v>
      </c>
      <c r="K807" s="7">
        <f t="shared" si="108"/>
        <v>-7.5208836435623871E-2</v>
      </c>
      <c r="L807" s="7">
        <f t="shared" si="109"/>
        <v>0.92754975991496569</v>
      </c>
      <c r="M807" s="7">
        <f t="shared" si="110"/>
        <v>0.48120664856708278</v>
      </c>
      <c r="N807" s="7">
        <f t="shared" si="111"/>
        <v>-0.65624964190161528</v>
      </c>
      <c r="T807" s="7">
        <f t="shared" si="112"/>
        <v>0</v>
      </c>
      <c r="U807" s="33">
        <f t="shared" si="113"/>
        <v>0</v>
      </c>
      <c r="V807" s="33">
        <f t="shared" si="114"/>
        <v>1</v>
      </c>
      <c r="W807" s="33">
        <f t="shared" si="115"/>
        <v>0</v>
      </c>
      <c r="X807" s="33">
        <f t="shared" si="116"/>
        <v>0</v>
      </c>
    </row>
    <row r="808" spans="1:24" x14ac:dyDescent="0.35">
      <c r="A808">
        <v>15005</v>
      </c>
      <c r="B808">
        <v>91.45</v>
      </c>
      <c r="C808">
        <v>113</v>
      </c>
      <c r="D808">
        <v>31</v>
      </c>
      <c r="E808">
        <v>29</v>
      </c>
      <c r="F808">
        <v>1.0136986299999999</v>
      </c>
      <c r="G808">
        <v>1</v>
      </c>
      <c r="K808" s="7">
        <f t="shared" si="108"/>
        <v>13.234918638219344</v>
      </c>
      <c r="L808" s="7">
        <f t="shared" si="109"/>
        <v>559567.04973323911</v>
      </c>
      <c r="M808" s="7">
        <f t="shared" si="110"/>
        <v>0.99999821290725854</v>
      </c>
      <c r="N808" s="7">
        <f t="shared" si="111"/>
        <v>-1.7870943383086332E-6</v>
      </c>
      <c r="T808" s="7">
        <f t="shared" si="112"/>
        <v>1</v>
      </c>
      <c r="U808" s="33">
        <f t="shared" si="113"/>
        <v>1</v>
      </c>
      <c r="V808" s="33">
        <f t="shared" si="114"/>
        <v>0</v>
      </c>
      <c r="W808" s="33">
        <f t="shared" si="115"/>
        <v>0</v>
      </c>
      <c r="X808" s="33">
        <f t="shared" si="116"/>
        <v>0</v>
      </c>
    </row>
    <row r="809" spans="1:24" x14ac:dyDescent="0.35">
      <c r="A809">
        <v>17012</v>
      </c>
      <c r="B809">
        <v>2.95</v>
      </c>
      <c r="C809">
        <v>3</v>
      </c>
      <c r="D809">
        <v>1</v>
      </c>
      <c r="E809">
        <v>14</v>
      </c>
      <c r="F809">
        <v>1.9726027399999999</v>
      </c>
      <c r="G809">
        <v>0</v>
      </c>
      <c r="K809" s="7">
        <f t="shared" si="108"/>
        <v>-1.2519451772977637</v>
      </c>
      <c r="L809" s="7">
        <f t="shared" si="109"/>
        <v>0.28594803590857099</v>
      </c>
      <c r="M809" s="7">
        <f t="shared" si="110"/>
        <v>0.22236360095727961</v>
      </c>
      <c r="N809" s="7">
        <f t="shared" si="111"/>
        <v>-0.25149621746291767</v>
      </c>
      <c r="T809" s="7">
        <f t="shared" si="112"/>
        <v>0</v>
      </c>
      <c r="U809" s="33">
        <f t="shared" si="113"/>
        <v>0</v>
      </c>
      <c r="V809" s="33">
        <f t="shared" si="114"/>
        <v>1</v>
      </c>
      <c r="W809" s="33">
        <f t="shared" si="115"/>
        <v>0</v>
      </c>
      <c r="X809" s="33">
        <f t="shared" si="116"/>
        <v>0</v>
      </c>
    </row>
    <row r="810" spans="1:24" x14ac:dyDescent="0.35">
      <c r="A810">
        <v>17576</v>
      </c>
      <c r="B810">
        <v>44.25</v>
      </c>
      <c r="C810">
        <v>83</v>
      </c>
      <c r="D810">
        <v>15</v>
      </c>
      <c r="E810">
        <v>26</v>
      </c>
      <c r="F810">
        <v>1.273972603</v>
      </c>
      <c r="G810">
        <v>1</v>
      </c>
      <c r="K810" s="7">
        <f t="shared" si="108"/>
        <v>5.4575776593841265</v>
      </c>
      <c r="L810" s="7">
        <f t="shared" si="109"/>
        <v>234.52862751349852</v>
      </c>
      <c r="M810" s="7">
        <f t="shared" si="110"/>
        <v>0.99575423161694987</v>
      </c>
      <c r="N810" s="7">
        <f t="shared" si="111"/>
        <v>-4.2548072513315842E-3</v>
      </c>
      <c r="T810" s="7">
        <f t="shared" si="112"/>
        <v>1</v>
      </c>
      <c r="U810" s="33">
        <f t="shared" si="113"/>
        <v>1</v>
      </c>
      <c r="V810" s="33">
        <f t="shared" si="114"/>
        <v>0</v>
      </c>
      <c r="W810" s="33">
        <f t="shared" si="115"/>
        <v>0</v>
      </c>
      <c r="X810" s="33">
        <f t="shared" si="116"/>
        <v>0</v>
      </c>
    </row>
    <row r="811" spans="1:24" x14ac:dyDescent="0.35">
      <c r="A811">
        <v>14211</v>
      </c>
      <c r="B811">
        <v>14.35</v>
      </c>
      <c r="C811">
        <v>74</v>
      </c>
      <c r="D811">
        <v>5</v>
      </c>
      <c r="E811">
        <v>26</v>
      </c>
      <c r="F811">
        <v>1.8547945210000001</v>
      </c>
      <c r="G811">
        <v>1</v>
      </c>
      <c r="K811" s="7">
        <f t="shared" si="108"/>
        <v>0.31397262034247297</v>
      </c>
      <c r="L811" s="7">
        <f t="shared" si="109"/>
        <v>1.3688522573282831</v>
      </c>
      <c r="M811" s="7">
        <f t="shared" si="110"/>
        <v>0.57785463533810555</v>
      </c>
      <c r="N811" s="7">
        <f t="shared" si="111"/>
        <v>-0.54843293789500536</v>
      </c>
      <c r="T811" s="7">
        <f t="shared" si="112"/>
        <v>1</v>
      </c>
      <c r="U811" s="33">
        <f t="shared" si="113"/>
        <v>1</v>
      </c>
      <c r="V811" s="33">
        <f t="shared" si="114"/>
        <v>0</v>
      </c>
      <c r="W811" s="33">
        <f t="shared" si="115"/>
        <v>0</v>
      </c>
      <c r="X811" s="33">
        <f t="shared" si="116"/>
        <v>0</v>
      </c>
    </row>
    <row r="812" spans="1:24" x14ac:dyDescent="0.35">
      <c r="A812">
        <v>14778</v>
      </c>
      <c r="B812">
        <v>2.95</v>
      </c>
      <c r="C812">
        <v>6</v>
      </c>
      <c r="D812">
        <v>1</v>
      </c>
      <c r="E812">
        <v>4</v>
      </c>
      <c r="F812">
        <v>0.83013698599999997</v>
      </c>
      <c r="G812">
        <v>0</v>
      </c>
      <c r="K812" s="7">
        <f t="shared" si="108"/>
        <v>-0.38317067687824174</v>
      </c>
      <c r="L812" s="7">
        <f t="shared" si="109"/>
        <v>0.68169653951903886</v>
      </c>
      <c r="M812" s="7">
        <f t="shared" si="110"/>
        <v>0.4053623965439106</v>
      </c>
      <c r="N812" s="7">
        <f t="shared" si="111"/>
        <v>-0.51980312881657875</v>
      </c>
      <c r="T812" s="7">
        <f t="shared" si="112"/>
        <v>0</v>
      </c>
      <c r="U812" s="33">
        <f t="shared" si="113"/>
        <v>0</v>
      </c>
      <c r="V812" s="33">
        <f t="shared" si="114"/>
        <v>1</v>
      </c>
      <c r="W812" s="33">
        <f t="shared" si="115"/>
        <v>0</v>
      </c>
      <c r="X812" s="33">
        <f t="shared" si="116"/>
        <v>0</v>
      </c>
    </row>
    <row r="813" spans="1:24" x14ac:dyDescent="0.35">
      <c r="A813">
        <v>15444</v>
      </c>
      <c r="B813">
        <v>2.95</v>
      </c>
      <c r="C813">
        <v>1</v>
      </c>
      <c r="D813">
        <v>1</v>
      </c>
      <c r="E813">
        <v>30</v>
      </c>
      <c r="F813">
        <v>1.0958904E-2</v>
      </c>
      <c r="G813">
        <v>0</v>
      </c>
      <c r="K813" s="7">
        <f t="shared" si="108"/>
        <v>-1.1196316844213734</v>
      </c>
      <c r="L813" s="7">
        <f t="shared" si="109"/>
        <v>0.32639999068807307</v>
      </c>
      <c r="M813" s="7">
        <f t="shared" si="110"/>
        <v>0.24607960869990081</v>
      </c>
      <c r="N813" s="7">
        <f t="shared" si="111"/>
        <v>-0.28246849837844201</v>
      </c>
      <c r="T813" s="7">
        <f t="shared" si="112"/>
        <v>0</v>
      </c>
      <c r="U813" s="33">
        <f t="shared" si="113"/>
        <v>0</v>
      </c>
      <c r="V813" s="33">
        <f t="shared" si="114"/>
        <v>1</v>
      </c>
      <c r="W813" s="33">
        <f t="shared" si="115"/>
        <v>0</v>
      </c>
      <c r="X813" s="33">
        <f t="shared" si="116"/>
        <v>0</v>
      </c>
    </row>
    <row r="814" spans="1:24" x14ac:dyDescent="0.35">
      <c r="A814">
        <v>15796</v>
      </c>
      <c r="B814">
        <v>29.5</v>
      </c>
      <c r="C814">
        <v>82</v>
      </c>
      <c r="D814">
        <v>10</v>
      </c>
      <c r="E814">
        <v>25</v>
      </c>
      <c r="F814">
        <v>1.0246575339999999</v>
      </c>
      <c r="G814">
        <v>1</v>
      </c>
      <c r="K814" s="7">
        <f t="shared" si="108"/>
        <v>3.177105891448547</v>
      </c>
      <c r="L814" s="7">
        <f t="shared" si="109"/>
        <v>23.977260246065899</v>
      </c>
      <c r="M814" s="7">
        <f t="shared" si="110"/>
        <v>0.95996358326940567</v>
      </c>
      <c r="N814" s="7">
        <f t="shared" si="111"/>
        <v>-4.085992933414017E-2</v>
      </c>
      <c r="T814" s="7">
        <f t="shared" si="112"/>
        <v>1</v>
      </c>
      <c r="U814" s="33">
        <f t="shared" si="113"/>
        <v>1</v>
      </c>
      <c r="V814" s="33">
        <f t="shared" si="114"/>
        <v>0</v>
      </c>
      <c r="W814" s="33">
        <f t="shared" si="115"/>
        <v>0</v>
      </c>
      <c r="X814" s="33">
        <f t="shared" si="116"/>
        <v>0</v>
      </c>
    </row>
    <row r="815" spans="1:24" x14ac:dyDescent="0.35">
      <c r="A815">
        <v>16089</v>
      </c>
      <c r="B815">
        <v>2.95</v>
      </c>
      <c r="C815">
        <v>2</v>
      </c>
      <c r="D815">
        <v>1</v>
      </c>
      <c r="E815">
        <v>18</v>
      </c>
      <c r="F815">
        <v>1.043835616</v>
      </c>
      <c r="G815">
        <v>0</v>
      </c>
      <c r="K815" s="7">
        <f t="shared" si="108"/>
        <v>-1.0442479972950083</v>
      </c>
      <c r="L815" s="7">
        <f t="shared" si="109"/>
        <v>0.35195639204477497</v>
      </c>
      <c r="M815" s="7">
        <f t="shared" si="110"/>
        <v>0.26033117200803813</v>
      </c>
      <c r="N815" s="7">
        <f t="shared" si="111"/>
        <v>-0.30155272269583555</v>
      </c>
      <c r="T815" s="7">
        <f t="shared" si="112"/>
        <v>0</v>
      </c>
      <c r="U815" s="33">
        <f t="shared" si="113"/>
        <v>0</v>
      </c>
      <c r="V815" s="33">
        <f t="shared" si="114"/>
        <v>1</v>
      </c>
      <c r="W815" s="33">
        <f t="shared" si="115"/>
        <v>0</v>
      </c>
      <c r="X815" s="33">
        <f t="shared" si="116"/>
        <v>0</v>
      </c>
    </row>
    <row r="816" spans="1:24" x14ac:dyDescent="0.35">
      <c r="A816">
        <v>16864</v>
      </c>
      <c r="B816">
        <v>2.95</v>
      </c>
      <c r="C816">
        <v>12</v>
      </c>
      <c r="D816">
        <v>1</v>
      </c>
      <c r="E816">
        <v>20</v>
      </c>
      <c r="F816">
        <v>1.624657534</v>
      </c>
      <c r="G816">
        <v>0</v>
      </c>
      <c r="K816" s="7">
        <f t="shared" si="108"/>
        <v>-1.3400639912905892</v>
      </c>
      <c r="L816" s="7">
        <f t="shared" si="109"/>
        <v>0.26182891327416091</v>
      </c>
      <c r="M816" s="7">
        <f t="shared" si="110"/>
        <v>0.20749953541227237</v>
      </c>
      <c r="N816" s="7">
        <f t="shared" si="111"/>
        <v>-0.2325621870003021</v>
      </c>
      <c r="T816" s="7">
        <f t="shared" si="112"/>
        <v>0</v>
      </c>
      <c r="U816" s="33">
        <f t="shared" si="113"/>
        <v>0</v>
      </c>
      <c r="V816" s="33">
        <f t="shared" si="114"/>
        <v>1</v>
      </c>
      <c r="W816" s="33">
        <f t="shared" si="115"/>
        <v>0</v>
      </c>
      <c r="X816" s="33">
        <f t="shared" si="116"/>
        <v>0</v>
      </c>
    </row>
    <row r="817" spans="1:24" x14ac:dyDescent="0.35">
      <c r="A817">
        <v>17534</v>
      </c>
      <c r="B817">
        <v>2.95</v>
      </c>
      <c r="C817">
        <v>6</v>
      </c>
      <c r="D817">
        <v>1</v>
      </c>
      <c r="E817">
        <v>21</v>
      </c>
      <c r="F817">
        <v>1.5397260269999999</v>
      </c>
      <c r="G817">
        <v>0</v>
      </c>
      <c r="K817" s="7">
        <f t="shared" si="108"/>
        <v>-1.3574136702234627</v>
      </c>
      <c r="L817" s="7">
        <f t="shared" si="109"/>
        <v>0.25732544551900832</v>
      </c>
      <c r="M817" s="7">
        <f t="shared" si="110"/>
        <v>0.20466097018563684</v>
      </c>
      <c r="N817" s="7">
        <f t="shared" si="111"/>
        <v>-0.22898680263618693</v>
      </c>
      <c r="T817" s="7">
        <f t="shared" si="112"/>
        <v>0</v>
      </c>
      <c r="U817" s="33">
        <f t="shared" si="113"/>
        <v>0</v>
      </c>
      <c r="V817" s="33">
        <f t="shared" si="114"/>
        <v>1</v>
      </c>
      <c r="W817" s="33">
        <f t="shared" si="115"/>
        <v>0</v>
      </c>
      <c r="X817" s="33">
        <f t="shared" si="116"/>
        <v>0</v>
      </c>
    </row>
    <row r="818" spans="1:24" x14ac:dyDescent="0.35">
      <c r="A818">
        <v>13610</v>
      </c>
      <c r="B818">
        <v>2.95</v>
      </c>
      <c r="C818">
        <v>1</v>
      </c>
      <c r="D818">
        <v>1</v>
      </c>
      <c r="E818">
        <v>5</v>
      </c>
      <c r="F818">
        <v>1.912328767</v>
      </c>
      <c r="G818">
        <v>0</v>
      </c>
      <c r="K818" s="7">
        <f t="shared" si="108"/>
        <v>-0.866036974378385</v>
      </c>
      <c r="L818" s="7">
        <f t="shared" si="109"/>
        <v>0.42061515925874354</v>
      </c>
      <c r="M818" s="7">
        <f t="shared" si="110"/>
        <v>0.29607959377134513</v>
      </c>
      <c r="N818" s="7">
        <f t="shared" si="111"/>
        <v>-0.35108998855008011</v>
      </c>
      <c r="T818" s="7">
        <f t="shared" si="112"/>
        <v>0</v>
      </c>
      <c r="U818" s="33">
        <f t="shared" si="113"/>
        <v>0</v>
      </c>
      <c r="V818" s="33">
        <f t="shared" si="114"/>
        <v>1</v>
      </c>
      <c r="W818" s="33">
        <f t="shared" si="115"/>
        <v>0</v>
      </c>
      <c r="X818" s="33">
        <f t="shared" si="116"/>
        <v>0</v>
      </c>
    </row>
    <row r="819" spans="1:24" x14ac:dyDescent="0.35">
      <c r="A819">
        <v>13957</v>
      </c>
      <c r="B819">
        <v>5.9</v>
      </c>
      <c r="C819">
        <v>12</v>
      </c>
      <c r="D819">
        <v>2</v>
      </c>
      <c r="E819">
        <v>19</v>
      </c>
      <c r="F819">
        <v>1.7890410960000001</v>
      </c>
      <c r="G819">
        <v>0</v>
      </c>
      <c r="K819" s="7">
        <f t="shared" si="108"/>
        <v>-0.88146685722855378</v>
      </c>
      <c r="L819" s="7">
        <f t="shared" si="109"/>
        <v>0.41417493038919201</v>
      </c>
      <c r="M819" s="7">
        <f t="shared" si="110"/>
        <v>0.29287390229383281</v>
      </c>
      <c r="N819" s="7">
        <f t="shared" si="111"/>
        <v>-0.34654627296906981</v>
      </c>
      <c r="T819" s="7">
        <f t="shared" si="112"/>
        <v>0</v>
      </c>
      <c r="U819" s="33">
        <f t="shared" si="113"/>
        <v>0</v>
      </c>
      <c r="V819" s="33">
        <f t="shared" si="114"/>
        <v>1</v>
      </c>
      <c r="W819" s="33">
        <f t="shared" si="115"/>
        <v>0</v>
      </c>
      <c r="X819" s="33">
        <f t="shared" si="116"/>
        <v>0</v>
      </c>
    </row>
    <row r="820" spans="1:24" x14ac:dyDescent="0.35">
      <c r="A820">
        <v>14722</v>
      </c>
      <c r="B820">
        <v>2.95</v>
      </c>
      <c r="C820">
        <v>2</v>
      </c>
      <c r="D820">
        <v>1</v>
      </c>
      <c r="E820">
        <v>10</v>
      </c>
      <c r="F820">
        <v>1.317808219</v>
      </c>
      <c r="G820">
        <v>0</v>
      </c>
      <c r="K820" s="7">
        <f t="shared" si="108"/>
        <v>-0.82917937910620598</v>
      </c>
      <c r="L820" s="7">
        <f t="shared" si="109"/>
        <v>0.43640726433864613</v>
      </c>
      <c r="M820" s="7">
        <f t="shared" si="110"/>
        <v>0.30381861410285876</v>
      </c>
      <c r="N820" s="7">
        <f t="shared" si="111"/>
        <v>-0.36214504067992515</v>
      </c>
      <c r="T820" s="7">
        <f t="shared" si="112"/>
        <v>0</v>
      </c>
      <c r="U820" s="33">
        <f t="shared" si="113"/>
        <v>0</v>
      </c>
      <c r="V820" s="33">
        <f t="shared" si="114"/>
        <v>1</v>
      </c>
      <c r="W820" s="33">
        <f t="shared" si="115"/>
        <v>0</v>
      </c>
      <c r="X820" s="33">
        <f t="shared" si="116"/>
        <v>0</v>
      </c>
    </row>
    <row r="821" spans="1:24" x14ac:dyDescent="0.35">
      <c r="A821">
        <v>15390</v>
      </c>
      <c r="B821">
        <v>2.95</v>
      </c>
      <c r="C821">
        <v>6</v>
      </c>
      <c r="D821">
        <v>1</v>
      </c>
      <c r="E821">
        <v>8</v>
      </c>
      <c r="F821">
        <v>1.0712328769999999</v>
      </c>
      <c r="G821">
        <v>0</v>
      </c>
      <c r="K821" s="7">
        <f t="shared" si="108"/>
        <v>-0.64208708758087862</v>
      </c>
      <c r="L821" s="7">
        <f t="shared" si="109"/>
        <v>0.52619306620044792</v>
      </c>
      <c r="M821" s="7">
        <f t="shared" si="110"/>
        <v>0.34477490289641932</v>
      </c>
      <c r="N821" s="7">
        <f t="shared" si="111"/>
        <v>-0.4227764426842312</v>
      </c>
      <c r="T821" s="7">
        <f t="shared" si="112"/>
        <v>0</v>
      </c>
      <c r="U821" s="33">
        <f t="shared" si="113"/>
        <v>0</v>
      </c>
      <c r="V821" s="33">
        <f t="shared" si="114"/>
        <v>1</v>
      </c>
      <c r="W821" s="33">
        <f t="shared" si="115"/>
        <v>0</v>
      </c>
      <c r="X821" s="33">
        <f t="shared" si="116"/>
        <v>0</v>
      </c>
    </row>
    <row r="822" spans="1:24" x14ac:dyDescent="0.35">
      <c r="A822">
        <v>15406</v>
      </c>
      <c r="B822">
        <v>2.95</v>
      </c>
      <c r="C822">
        <v>10</v>
      </c>
      <c r="D822">
        <v>1</v>
      </c>
      <c r="E822">
        <v>12</v>
      </c>
      <c r="F822">
        <v>1.22739726</v>
      </c>
      <c r="G822">
        <v>0</v>
      </c>
      <c r="K822" s="7">
        <f t="shared" si="108"/>
        <v>-0.85982398757483436</v>
      </c>
      <c r="L822" s="7">
        <f t="shared" si="109"/>
        <v>0.42323657065734005</v>
      </c>
      <c r="M822" s="7">
        <f t="shared" si="110"/>
        <v>0.29737612100696853</v>
      </c>
      <c r="N822" s="7">
        <f t="shared" si="111"/>
        <v>-0.35293355311673885</v>
      </c>
      <c r="T822" s="7">
        <f t="shared" si="112"/>
        <v>0</v>
      </c>
      <c r="U822" s="33">
        <f t="shared" si="113"/>
        <v>0</v>
      </c>
      <c r="V822" s="33">
        <f t="shared" si="114"/>
        <v>1</v>
      </c>
      <c r="W822" s="33">
        <f t="shared" si="115"/>
        <v>0</v>
      </c>
      <c r="X822" s="33">
        <f t="shared" si="116"/>
        <v>0</v>
      </c>
    </row>
    <row r="823" spans="1:24" x14ac:dyDescent="0.35">
      <c r="A823">
        <v>18181</v>
      </c>
      <c r="B823">
        <v>5.9</v>
      </c>
      <c r="C823">
        <v>6</v>
      </c>
      <c r="D823">
        <v>2</v>
      </c>
      <c r="E823">
        <v>15</v>
      </c>
      <c r="F823">
        <v>5.2054795000000001E-2</v>
      </c>
      <c r="G823">
        <v>0</v>
      </c>
      <c r="K823" s="7">
        <f t="shared" si="108"/>
        <v>-3.4363951178407653E-2</v>
      </c>
      <c r="L823" s="7">
        <f t="shared" si="109"/>
        <v>0.96621978380786622</v>
      </c>
      <c r="M823" s="7">
        <f t="shared" si="110"/>
        <v>0.49140985751686578</v>
      </c>
      <c r="N823" s="7">
        <f t="shared" si="111"/>
        <v>-0.67611280785096894</v>
      </c>
      <c r="T823" s="7">
        <f t="shared" si="112"/>
        <v>0</v>
      </c>
      <c r="U823" s="33">
        <f t="shared" si="113"/>
        <v>0</v>
      </c>
      <c r="V823" s="33">
        <f t="shared" si="114"/>
        <v>1</v>
      </c>
      <c r="W823" s="33">
        <f t="shared" si="115"/>
        <v>0</v>
      </c>
      <c r="X823" s="33">
        <f t="shared" si="116"/>
        <v>0</v>
      </c>
    </row>
    <row r="824" spans="1:24" x14ac:dyDescent="0.35">
      <c r="A824">
        <v>13636</v>
      </c>
      <c r="B824">
        <v>2.95</v>
      </c>
      <c r="C824">
        <v>6</v>
      </c>
      <c r="D824">
        <v>1</v>
      </c>
      <c r="E824">
        <v>1</v>
      </c>
      <c r="F824">
        <v>0.676712329</v>
      </c>
      <c r="G824">
        <v>0</v>
      </c>
      <c r="K824" s="7">
        <f t="shared" si="108"/>
        <v>-0.19995308672903711</v>
      </c>
      <c r="L824" s="7">
        <f t="shared" si="109"/>
        <v>0.81876916331661453</v>
      </c>
      <c r="M824" s="7">
        <f t="shared" si="110"/>
        <v>0.4501776145267104</v>
      </c>
      <c r="N824" s="7">
        <f t="shared" si="111"/>
        <v>-0.59815998841362872</v>
      </c>
      <c r="T824" s="7">
        <f t="shared" si="112"/>
        <v>0</v>
      </c>
      <c r="U824" s="33">
        <f t="shared" si="113"/>
        <v>0</v>
      </c>
      <c r="V824" s="33">
        <f t="shared" si="114"/>
        <v>1</v>
      </c>
      <c r="W824" s="33">
        <f t="shared" si="115"/>
        <v>0</v>
      </c>
      <c r="X824" s="33">
        <f t="shared" si="116"/>
        <v>0</v>
      </c>
    </row>
    <row r="825" spans="1:24" x14ac:dyDescent="0.35">
      <c r="A825">
        <v>13646</v>
      </c>
      <c r="B825">
        <v>2.95</v>
      </c>
      <c r="C825">
        <v>3</v>
      </c>
      <c r="D825">
        <v>1</v>
      </c>
      <c r="E825">
        <v>5</v>
      </c>
      <c r="F825">
        <v>1.079452055</v>
      </c>
      <c r="G825">
        <v>0</v>
      </c>
      <c r="K825" s="7">
        <f t="shared" si="108"/>
        <v>-0.52897086988676256</v>
      </c>
      <c r="L825" s="7">
        <f t="shared" si="109"/>
        <v>0.58921103258275453</v>
      </c>
      <c r="M825" s="7">
        <f t="shared" si="110"/>
        <v>0.37075694826078598</v>
      </c>
      <c r="N825" s="7">
        <f t="shared" si="111"/>
        <v>-0.46323768715844493</v>
      </c>
      <c r="T825" s="7">
        <f t="shared" si="112"/>
        <v>0</v>
      </c>
      <c r="U825" s="33">
        <f t="shared" si="113"/>
        <v>0</v>
      </c>
      <c r="V825" s="33">
        <f t="shared" si="114"/>
        <v>1</v>
      </c>
      <c r="W825" s="33">
        <f t="shared" si="115"/>
        <v>0</v>
      </c>
      <c r="X825" s="33">
        <f t="shared" si="116"/>
        <v>0</v>
      </c>
    </row>
    <row r="826" spans="1:24" x14ac:dyDescent="0.35">
      <c r="A826">
        <v>14130</v>
      </c>
      <c r="B826">
        <v>2.95</v>
      </c>
      <c r="C826">
        <v>3</v>
      </c>
      <c r="D826">
        <v>1</v>
      </c>
      <c r="E826">
        <v>11</v>
      </c>
      <c r="F826">
        <v>1.980821918</v>
      </c>
      <c r="G826">
        <v>0</v>
      </c>
      <c r="K826" s="7">
        <f t="shared" si="108"/>
        <v>-1.1334489200749038</v>
      </c>
      <c r="L826" s="7">
        <f t="shared" si="109"/>
        <v>0.32192105958079303</v>
      </c>
      <c r="M826" s="7">
        <f t="shared" si="110"/>
        <v>0.24352517667195686</v>
      </c>
      <c r="N826" s="7">
        <f t="shared" si="111"/>
        <v>-0.27908602677277711</v>
      </c>
      <c r="T826" s="7">
        <f t="shared" si="112"/>
        <v>0</v>
      </c>
      <c r="U826" s="33">
        <f t="shared" si="113"/>
        <v>0</v>
      </c>
      <c r="V826" s="33">
        <f t="shared" si="114"/>
        <v>1</v>
      </c>
      <c r="W826" s="33">
        <f t="shared" si="115"/>
        <v>0</v>
      </c>
      <c r="X826" s="33">
        <f t="shared" si="116"/>
        <v>0</v>
      </c>
    </row>
    <row r="827" spans="1:24" x14ac:dyDescent="0.35">
      <c r="A827">
        <v>14305</v>
      </c>
      <c r="B827">
        <v>2.95</v>
      </c>
      <c r="C827">
        <v>6</v>
      </c>
      <c r="D827">
        <v>1</v>
      </c>
      <c r="E827">
        <v>27</v>
      </c>
      <c r="F827">
        <v>0.356164384</v>
      </c>
      <c r="G827">
        <v>0</v>
      </c>
      <c r="K827" s="7">
        <f t="shared" si="108"/>
        <v>-1.1270962199927264</v>
      </c>
      <c r="L827" s="7">
        <f t="shared" si="109"/>
        <v>0.32397263715135999</v>
      </c>
      <c r="M827" s="7">
        <f t="shared" si="110"/>
        <v>0.24469738124529122</v>
      </c>
      <c r="N827" s="7">
        <f t="shared" si="111"/>
        <v>-0.2806367904971464</v>
      </c>
      <c r="T827" s="7">
        <f t="shared" si="112"/>
        <v>0</v>
      </c>
      <c r="U827" s="33">
        <f t="shared" si="113"/>
        <v>0</v>
      </c>
      <c r="V827" s="33">
        <f t="shared" si="114"/>
        <v>1</v>
      </c>
      <c r="W827" s="33">
        <f t="shared" si="115"/>
        <v>0</v>
      </c>
      <c r="X827" s="33">
        <f t="shared" si="116"/>
        <v>0</v>
      </c>
    </row>
    <row r="828" spans="1:24" x14ac:dyDescent="0.35">
      <c r="A828">
        <v>14822</v>
      </c>
      <c r="B828">
        <v>2.95</v>
      </c>
      <c r="C828">
        <v>6</v>
      </c>
      <c r="D828">
        <v>1</v>
      </c>
      <c r="E828">
        <v>11</v>
      </c>
      <c r="F828">
        <v>1.3150684930000001</v>
      </c>
      <c r="G828">
        <v>0</v>
      </c>
      <c r="K828" s="7">
        <f t="shared" si="108"/>
        <v>-0.86150474547550104</v>
      </c>
      <c r="L828" s="7">
        <f t="shared" si="109"/>
        <v>0.42252580992303829</v>
      </c>
      <c r="M828" s="7">
        <f t="shared" si="110"/>
        <v>0.29702505710311006</v>
      </c>
      <c r="N828" s="7">
        <f t="shared" si="111"/>
        <v>-0.3524340309121225</v>
      </c>
      <c r="T828" s="7">
        <f t="shared" si="112"/>
        <v>0</v>
      </c>
      <c r="U828" s="33">
        <f t="shared" si="113"/>
        <v>0</v>
      </c>
      <c r="V828" s="33">
        <f t="shared" si="114"/>
        <v>1</v>
      </c>
      <c r="W828" s="33">
        <f t="shared" si="115"/>
        <v>0</v>
      </c>
      <c r="X828" s="33">
        <f t="shared" si="116"/>
        <v>0</v>
      </c>
    </row>
    <row r="829" spans="1:24" x14ac:dyDescent="0.35">
      <c r="A829">
        <v>15498</v>
      </c>
      <c r="B829">
        <v>8.4499999999999993</v>
      </c>
      <c r="C829">
        <v>56</v>
      </c>
      <c r="D829">
        <v>3</v>
      </c>
      <c r="E829">
        <v>28</v>
      </c>
      <c r="F829">
        <v>1.602739726</v>
      </c>
      <c r="G829">
        <v>1</v>
      </c>
      <c r="K829" s="7">
        <f t="shared" si="108"/>
        <v>-0.66621709401083828</v>
      </c>
      <c r="L829" s="7">
        <f t="shared" si="109"/>
        <v>0.51364798922291699</v>
      </c>
      <c r="M829" s="7">
        <f t="shared" si="110"/>
        <v>0.33934441354929273</v>
      </c>
      <c r="N829" s="7">
        <f t="shared" si="111"/>
        <v>-1.0807397181771183</v>
      </c>
      <c r="T829" s="7">
        <f t="shared" si="112"/>
        <v>0</v>
      </c>
      <c r="U829" s="33">
        <f t="shared" si="113"/>
        <v>0</v>
      </c>
      <c r="V829" s="33">
        <f t="shared" si="114"/>
        <v>0</v>
      </c>
      <c r="W829" s="33">
        <f t="shared" si="115"/>
        <v>0</v>
      </c>
      <c r="X829" s="33">
        <f t="shared" si="116"/>
        <v>1</v>
      </c>
    </row>
    <row r="830" spans="1:24" x14ac:dyDescent="0.35">
      <c r="A830">
        <v>17123</v>
      </c>
      <c r="B830">
        <v>2.95</v>
      </c>
      <c r="C830">
        <v>18</v>
      </c>
      <c r="D830">
        <v>1</v>
      </c>
      <c r="E830">
        <v>1</v>
      </c>
      <c r="F830">
        <v>0.42739726</v>
      </c>
      <c r="G830">
        <v>0</v>
      </c>
      <c r="K830" s="7">
        <f t="shared" si="108"/>
        <v>-7.8608499279633065E-2</v>
      </c>
      <c r="L830" s="7">
        <f t="shared" si="109"/>
        <v>0.92440175756549692</v>
      </c>
      <c r="M830" s="7">
        <f t="shared" si="110"/>
        <v>0.48035798862236018</v>
      </c>
      <c r="N830" s="7">
        <f t="shared" si="111"/>
        <v>-0.65461514414844846</v>
      </c>
      <c r="T830" s="7">
        <f t="shared" si="112"/>
        <v>0</v>
      </c>
      <c r="U830" s="33">
        <f t="shared" si="113"/>
        <v>0</v>
      </c>
      <c r="V830" s="33">
        <f t="shared" si="114"/>
        <v>1</v>
      </c>
      <c r="W830" s="33">
        <f t="shared" si="115"/>
        <v>0</v>
      </c>
      <c r="X830" s="33">
        <f t="shared" si="116"/>
        <v>0</v>
      </c>
    </row>
    <row r="831" spans="1:24" x14ac:dyDescent="0.35">
      <c r="A831">
        <v>12540</v>
      </c>
      <c r="B831">
        <v>17.7</v>
      </c>
      <c r="C831">
        <v>72</v>
      </c>
      <c r="D831">
        <v>6</v>
      </c>
      <c r="E831">
        <v>25</v>
      </c>
      <c r="F831">
        <v>0.361643836</v>
      </c>
      <c r="G831">
        <v>1</v>
      </c>
      <c r="K831" s="7">
        <f t="shared" si="108"/>
        <v>1.4893607293606506</v>
      </c>
      <c r="L831" s="7">
        <f t="shared" si="109"/>
        <v>4.4342599205683566</v>
      </c>
      <c r="M831" s="7">
        <f t="shared" si="110"/>
        <v>0.81598230216868017</v>
      </c>
      <c r="N831" s="7">
        <f t="shared" si="111"/>
        <v>-0.20336261277200365</v>
      </c>
      <c r="T831" s="7">
        <f t="shared" si="112"/>
        <v>1</v>
      </c>
      <c r="U831" s="33">
        <f t="shared" si="113"/>
        <v>1</v>
      </c>
      <c r="V831" s="33">
        <f t="shared" si="114"/>
        <v>0</v>
      </c>
      <c r="W831" s="33">
        <f t="shared" si="115"/>
        <v>0</v>
      </c>
      <c r="X831" s="33">
        <f t="shared" si="116"/>
        <v>0</v>
      </c>
    </row>
    <row r="832" spans="1:24" x14ac:dyDescent="0.35">
      <c r="A832">
        <v>13152</v>
      </c>
      <c r="B832">
        <v>5.9</v>
      </c>
      <c r="C832">
        <v>12</v>
      </c>
      <c r="D832">
        <v>2</v>
      </c>
      <c r="E832">
        <v>14</v>
      </c>
      <c r="F832">
        <v>1.2219178079999999</v>
      </c>
      <c r="G832">
        <v>0</v>
      </c>
      <c r="K832" s="7">
        <f t="shared" si="108"/>
        <v>-0.45141508438975658</v>
      </c>
      <c r="L832" s="7">
        <f t="shared" si="109"/>
        <v>0.63672649209056942</v>
      </c>
      <c r="M832" s="7">
        <f t="shared" si="110"/>
        <v>0.38902436978171406</v>
      </c>
      <c r="N832" s="7">
        <f t="shared" si="111"/>
        <v>-0.49269820568242761</v>
      </c>
      <c r="T832" s="7">
        <f t="shared" si="112"/>
        <v>0</v>
      </c>
      <c r="U832" s="33">
        <f t="shared" si="113"/>
        <v>0</v>
      </c>
      <c r="V832" s="33">
        <f t="shared" si="114"/>
        <v>1</v>
      </c>
      <c r="W832" s="33">
        <f t="shared" si="115"/>
        <v>0</v>
      </c>
      <c r="X832" s="33">
        <f t="shared" si="116"/>
        <v>0</v>
      </c>
    </row>
    <row r="833" spans="1:24" x14ac:dyDescent="0.35">
      <c r="A833">
        <v>13809</v>
      </c>
      <c r="B833">
        <v>5.9</v>
      </c>
      <c r="C833">
        <v>22</v>
      </c>
      <c r="D833">
        <v>2</v>
      </c>
      <c r="E833">
        <v>7</v>
      </c>
      <c r="F833">
        <v>0.82191780800000003</v>
      </c>
      <c r="G833">
        <v>0</v>
      </c>
      <c r="K833" s="7">
        <f t="shared" si="108"/>
        <v>1.0846325033353366E-2</v>
      </c>
      <c r="L833" s="7">
        <f t="shared" si="109"/>
        <v>1.0109053596599114</v>
      </c>
      <c r="M833" s="7">
        <f t="shared" si="110"/>
        <v>0.502711554675491</v>
      </c>
      <c r="N833" s="7">
        <f t="shared" si="111"/>
        <v>-0.69858504835038138</v>
      </c>
      <c r="T833" s="7">
        <f t="shared" si="112"/>
        <v>1</v>
      </c>
      <c r="U833" s="33">
        <f t="shared" si="113"/>
        <v>0</v>
      </c>
      <c r="V833" s="33">
        <f t="shared" si="114"/>
        <v>0</v>
      </c>
      <c r="W833" s="33">
        <f t="shared" si="115"/>
        <v>1</v>
      </c>
      <c r="X833" s="33">
        <f t="shared" si="116"/>
        <v>0</v>
      </c>
    </row>
    <row r="834" spans="1:24" x14ac:dyDescent="0.35">
      <c r="A834">
        <v>14021</v>
      </c>
      <c r="B834">
        <v>2.95</v>
      </c>
      <c r="C834">
        <v>6</v>
      </c>
      <c r="D834">
        <v>1</v>
      </c>
      <c r="E834">
        <v>12</v>
      </c>
      <c r="F834">
        <v>0.56438356199999995</v>
      </c>
      <c r="G834">
        <v>0</v>
      </c>
      <c r="K834" s="7">
        <f t="shared" si="108"/>
        <v>-0.60153021068062273</v>
      </c>
      <c r="L834" s="7">
        <f t="shared" si="109"/>
        <v>0.54797248087270978</v>
      </c>
      <c r="M834" s="7">
        <f t="shared" si="110"/>
        <v>0.35399368376611967</v>
      </c>
      <c r="N834" s="7">
        <f t="shared" si="111"/>
        <v>-0.43694599779550714</v>
      </c>
      <c r="T834" s="7">
        <f t="shared" si="112"/>
        <v>0</v>
      </c>
      <c r="U834" s="33">
        <f t="shared" si="113"/>
        <v>0</v>
      </c>
      <c r="V834" s="33">
        <f t="shared" si="114"/>
        <v>1</v>
      </c>
      <c r="W834" s="33">
        <f t="shared" si="115"/>
        <v>0</v>
      </c>
      <c r="X834" s="33">
        <f t="shared" si="116"/>
        <v>0</v>
      </c>
    </row>
    <row r="835" spans="1:24" x14ac:dyDescent="0.35">
      <c r="A835">
        <v>14247</v>
      </c>
      <c r="B835">
        <v>5.9</v>
      </c>
      <c r="C835">
        <v>10</v>
      </c>
      <c r="D835">
        <v>2</v>
      </c>
      <c r="E835">
        <v>6</v>
      </c>
      <c r="F835">
        <v>0.74794520499999995</v>
      </c>
      <c r="G835">
        <v>0</v>
      </c>
      <c r="K835" s="7">
        <f t="shared" ref="K835:K898" si="117">$J$18+$J$19*B835+$J$20*C835+$J$21*D835+$J$22*E835+$J$23*F835</f>
        <v>5.9540128382776281E-2</v>
      </c>
      <c r="L835" s="7">
        <f t="shared" ref="L835:L898" si="118">EXP(K835)</f>
        <v>1.0613483503178707</v>
      </c>
      <c r="M835" s="7">
        <f t="shared" ref="M835:M897" si="119">L835/(1+L835)</f>
        <v>0.51488063633407977</v>
      </c>
      <c r="N835" s="7">
        <f t="shared" ref="N835:N898" si="120">G835*LN(M835)+(1-G835)*LN(1-M835)</f>
        <v>-0.72336030767353021</v>
      </c>
      <c r="T835" s="7">
        <f t="shared" ref="T835:T898" si="121">ROUND(M835,0)</f>
        <v>1</v>
      </c>
      <c r="U835" s="33">
        <f t="shared" ref="U835:U898" si="122">IF(AND(G835=1,T835=1),1,0)</f>
        <v>0</v>
      </c>
      <c r="V835" s="33">
        <f t="shared" ref="V835:V898" si="123">IF(AND(G835=0,T835=0),1,0)</f>
        <v>0</v>
      </c>
      <c r="W835" s="33">
        <f t="shared" ref="W835:W898" si="124">IF(AND(G835=0,T835=1),1,0)</f>
        <v>1</v>
      </c>
      <c r="X835" s="33">
        <f t="shared" ref="X835:X898" si="125">IF(AND(G835=1,T835=0),1,0)</f>
        <v>0</v>
      </c>
    </row>
    <row r="836" spans="1:24" x14ac:dyDescent="0.35">
      <c r="A836">
        <v>14594</v>
      </c>
      <c r="B836">
        <v>2.95</v>
      </c>
      <c r="C836">
        <v>2</v>
      </c>
      <c r="D836">
        <v>1</v>
      </c>
      <c r="E836">
        <v>2</v>
      </c>
      <c r="F836">
        <v>5.4794520000000001E-3</v>
      </c>
      <c r="G836">
        <v>0</v>
      </c>
      <c r="K836" s="7">
        <f t="shared" si="117"/>
        <v>2.1035881633405147E-2</v>
      </c>
      <c r="L836" s="7">
        <f t="shared" si="118"/>
        <v>1.0212586954102261</v>
      </c>
      <c r="M836" s="7">
        <f t="shared" si="119"/>
        <v>0.50525877648875417</v>
      </c>
      <c r="N836" s="7">
        <f t="shared" si="120"/>
        <v>-0.70372043389632744</v>
      </c>
      <c r="T836" s="7">
        <f t="shared" si="121"/>
        <v>1</v>
      </c>
      <c r="U836" s="33">
        <f t="shared" si="122"/>
        <v>0</v>
      </c>
      <c r="V836" s="33">
        <f t="shared" si="123"/>
        <v>0</v>
      </c>
      <c r="W836" s="33">
        <f t="shared" si="124"/>
        <v>1</v>
      </c>
      <c r="X836" s="33">
        <f t="shared" si="125"/>
        <v>0</v>
      </c>
    </row>
    <row r="837" spans="1:24" x14ac:dyDescent="0.35">
      <c r="A837">
        <v>16107</v>
      </c>
      <c r="B837">
        <v>7.65</v>
      </c>
      <c r="C837">
        <v>128</v>
      </c>
      <c r="D837">
        <v>3</v>
      </c>
      <c r="E837">
        <v>28</v>
      </c>
      <c r="F837">
        <v>0.101369863</v>
      </c>
      <c r="G837">
        <v>1</v>
      </c>
      <c r="K837" s="7">
        <f t="shared" si="117"/>
        <v>-4.9375146726490286E-2</v>
      </c>
      <c r="L837" s="7">
        <f t="shared" si="118"/>
        <v>0.95182398905893206</v>
      </c>
      <c r="M837" s="7">
        <f t="shared" si="119"/>
        <v>0.48765872045555297</v>
      </c>
      <c r="N837" s="7">
        <f t="shared" si="120"/>
        <v>-0.71813946111239224</v>
      </c>
      <c r="T837" s="7">
        <f t="shared" si="121"/>
        <v>0</v>
      </c>
      <c r="U837" s="33">
        <f t="shared" si="122"/>
        <v>0</v>
      </c>
      <c r="V837" s="33">
        <f t="shared" si="123"/>
        <v>0</v>
      </c>
      <c r="W837" s="33">
        <f t="shared" si="124"/>
        <v>0</v>
      </c>
      <c r="X837" s="33">
        <f t="shared" si="125"/>
        <v>1</v>
      </c>
    </row>
    <row r="838" spans="1:24" x14ac:dyDescent="0.35">
      <c r="A838">
        <v>16223</v>
      </c>
      <c r="B838">
        <v>2.95</v>
      </c>
      <c r="C838">
        <v>8</v>
      </c>
      <c r="D838">
        <v>1</v>
      </c>
      <c r="E838">
        <v>9</v>
      </c>
      <c r="F838">
        <v>1.068493151</v>
      </c>
      <c r="G838">
        <v>0</v>
      </c>
      <c r="K838" s="7">
        <f t="shared" si="117"/>
        <v>-0.67799914696933616</v>
      </c>
      <c r="L838" s="7">
        <f t="shared" si="118"/>
        <v>0.50763167328533132</v>
      </c>
      <c r="M838" s="7">
        <f t="shared" si="119"/>
        <v>0.33670801846390896</v>
      </c>
      <c r="N838" s="7">
        <f t="shared" si="120"/>
        <v>-0.41053999126771695</v>
      </c>
      <c r="T838" s="7">
        <f t="shared" si="121"/>
        <v>0</v>
      </c>
      <c r="U838" s="33">
        <f t="shared" si="122"/>
        <v>0</v>
      </c>
      <c r="V838" s="33">
        <f t="shared" si="123"/>
        <v>1</v>
      </c>
      <c r="W838" s="33">
        <f t="shared" si="124"/>
        <v>0</v>
      </c>
      <c r="X838" s="33">
        <f t="shared" si="125"/>
        <v>0</v>
      </c>
    </row>
    <row r="839" spans="1:24" x14ac:dyDescent="0.35">
      <c r="A839">
        <v>16496</v>
      </c>
      <c r="B839">
        <v>2.95</v>
      </c>
      <c r="C839">
        <v>6</v>
      </c>
      <c r="D839">
        <v>1</v>
      </c>
      <c r="E839">
        <v>4</v>
      </c>
      <c r="F839">
        <v>1.167123288</v>
      </c>
      <c r="G839">
        <v>0</v>
      </c>
      <c r="K839" s="7">
        <f t="shared" si="117"/>
        <v>-0.51809820222036063</v>
      </c>
      <c r="L839" s="7">
        <f t="shared" si="118"/>
        <v>0.59565228165146733</v>
      </c>
      <c r="M839" s="7">
        <f t="shared" si="119"/>
        <v>0.37329704503977484</v>
      </c>
      <c r="N839" s="7">
        <f t="shared" si="120"/>
        <v>-0.46728260665136562</v>
      </c>
      <c r="T839" s="7">
        <f t="shared" si="121"/>
        <v>0</v>
      </c>
      <c r="U839" s="33">
        <f t="shared" si="122"/>
        <v>0</v>
      </c>
      <c r="V839" s="33">
        <f t="shared" si="123"/>
        <v>1</v>
      </c>
      <c r="W839" s="33">
        <f t="shared" si="124"/>
        <v>0</v>
      </c>
      <c r="X839" s="33">
        <f t="shared" si="125"/>
        <v>0</v>
      </c>
    </row>
    <row r="840" spans="1:24" x14ac:dyDescent="0.35">
      <c r="A840">
        <v>16892</v>
      </c>
      <c r="B840">
        <v>2.95</v>
      </c>
      <c r="C840">
        <v>4</v>
      </c>
      <c r="D840">
        <v>1</v>
      </c>
      <c r="E840">
        <v>24</v>
      </c>
      <c r="F840">
        <v>2.739726E-2</v>
      </c>
      <c r="G840">
        <v>0</v>
      </c>
      <c r="K840" s="7">
        <f t="shared" si="117"/>
        <v>-0.87725913044691017</v>
      </c>
      <c r="L840" s="7">
        <f t="shared" si="118"/>
        <v>0.41592133696025491</v>
      </c>
      <c r="M840" s="7">
        <f t="shared" si="119"/>
        <v>0.2937460762143525</v>
      </c>
      <c r="N840" s="7">
        <f t="shared" si="120"/>
        <v>-0.34778044073423298</v>
      </c>
      <c r="T840" s="7">
        <f t="shared" si="121"/>
        <v>0</v>
      </c>
      <c r="U840" s="33">
        <f t="shared" si="122"/>
        <v>0</v>
      </c>
      <c r="V840" s="33">
        <f t="shared" si="123"/>
        <v>1</v>
      </c>
      <c r="W840" s="33">
        <f t="shared" si="124"/>
        <v>0</v>
      </c>
      <c r="X840" s="33">
        <f t="shared" si="125"/>
        <v>0</v>
      </c>
    </row>
    <row r="841" spans="1:24" x14ac:dyDescent="0.35">
      <c r="A841">
        <v>17106</v>
      </c>
      <c r="B841">
        <v>2.95</v>
      </c>
      <c r="C841">
        <v>2</v>
      </c>
      <c r="D841">
        <v>1</v>
      </c>
      <c r="E841">
        <v>15</v>
      </c>
      <c r="F841">
        <v>1.0520547950000001</v>
      </c>
      <c r="G841">
        <v>0</v>
      </c>
      <c r="K841" s="7">
        <f t="shared" si="117"/>
        <v>-0.92575174047254327</v>
      </c>
      <c r="L841" s="7">
        <f t="shared" si="118"/>
        <v>0.39623344237324504</v>
      </c>
      <c r="M841" s="7">
        <f t="shared" si="119"/>
        <v>0.28378738851846153</v>
      </c>
      <c r="N841" s="7">
        <f t="shared" si="120"/>
        <v>-0.33377821269049013</v>
      </c>
      <c r="T841" s="7">
        <f t="shared" si="121"/>
        <v>0</v>
      </c>
      <c r="U841" s="33">
        <f t="shared" si="122"/>
        <v>0</v>
      </c>
      <c r="V841" s="33">
        <f t="shared" si="123"/>
        <v>1</v>
      </c>
      <c r="W841" s="33">
        <f t="shared" si="124"/>
        <v>0</v>
      </c>
      <c r="X841" s="33">
        <f t="shared" si="125"/>
        <v>0</v>
      </c>
    </row>
    <row r="842" spans="1:24" x14ac:dyDescent="0.35">
      <c r="A842">
        <v>17530</v>
      </c>
      <c r="B842">
        <v>8.85</v>
      </c>
      <c r="C842">
        <v>3</v>
      </c>
      <c r="D842">
        <v>3</v>
      </c>
      <c r="E842">
        <v>6</v>
      </c>
      <c r="F842">
        <v>1.9945205479999999</v>
      </c>
      <c r="G842">
        <v>1</v>
      </c>
      <c r="K842" s="7">
        <f t="shared" si="117"/>
        <v>3.1684271925505825E-2</v>
      </c>
      <c r="L842" s="7">
        <f t="shared" si="118"/>
        <v>1.0321915619987208</v>
      </c>
      <c r="M842" s="7">
        <f t="shared" si="119"/>
        <v>0.50792040538911098</v>
      </c>
      <c r="N842" s="7">
        <f t="shared" si="120"/>
        <v>-0.67743052598450948</v>
      </c>
      <c r="T842" s="7">
        <f t="shared" si="121"/>
        <v>1</v>
      </c>
      <c r="U842" s="33">
        <f t="shared" si="122"/>
        <v>1</v>
      </c>
      <c r="V842" s="33">
        <f t="shared" si="123"/>
        <v>0</v>
      </c>
      <c r="W842" s="33">
        <f t="shared" si="124"/>
        <v>0</v>
      </c>
      <c r="X842" s="33">
        <f t="shared" si="125"/>
        <v>0</v>
      </c>
    </row>
    <row r="843" spans="1:24" x14ac:dyDescent="0.35">
      <c r="A843">
        <v>17738</v>
      </c>
      <c r="B843">
        <v>17.7</v>
      </c>
      <c r="C843">
        <v>48</v>
      </c>
      <c r="D843">
        <v>6</v>
      </c>
      <c r="E843">
        <v>21</v>
      </c>
      <c r="F843">
        <v>1.5397260269999999</v>
      </c>
      <c r="G843">
        <v>1</v>
      </c>
      <c r="K843" s="7">
        <f t="shared" si="117"/>
        <v>1.1370054580847246</v>
      </c>
      <c r="L843" s="7">
        <f t="shared" si="118"/>
        <v>3.1174191315796369</v>
      </c>
      <c r="M843" s="7">
        <f t="shared" si="119"/>
        <v>0.75712941334287898</v>
      </c>
      <c r="N843" s="7">
        <f t="shared" si="120"/>
        <v>-0.27822108461711142</v>
      </c>
      <c r="T843" s="7">
        <f t="shared" si="121"/>
        <v>1</v>
      </c>
      <c r="U843" s="33">
        <f t="shared" si="122"/>
        <v>1</v>
      </c>
      <c r="V843" s="33">
        <f t="shared" si="123"/>
        <v>0</v>
      </c>
      <c r="W843" s="33">
        <f t="shared" si="124"/>
        <v>0</v>
      </c>
      <c r="X843" s="33">
        <f t="shared" si="125"/>
        <v>0</v>
      </c>
    </row>
    <row r="844" spans="1:24" x14ac:dyDescent="0.35">
      <c r="A844">
        <v>18189</v>
      </c>
      <c r="B844">
        <v>5.9</v>
      </c>
      <c r="C844">
        <v>12</v>
      </c>
      <c r="D844">
        <v>2</v>
      </c>
      <c r="E844">
        <v>24</v>
      </c>
      <c r="F844">
        <v>1.6986301370000001</v>
      </c>
      <c r="G844">
        <v>0</v>
      </c>
      <c r="K844" s="7">
        <f t="shared" si="117"/>
        <v>-1.0482454102098757</v>
      </c>
      <c r="L844" s="7">
        <f t="shared" si="118"/>
        <v>0.35055228528471427</v>
      </c>
      <c r="M844" s="7">
        <f t="shared" si="119"/>
        <v>0.2595621725306349</v>
      </c>
      <c r="N844" s="7">
        <f t="shared" si="120"/>
        <v>-0.30051360900256208</v>
      </c>
      <c r="T844" s="7">
        <f t="shared" si="121"/>
        <v>0</v>
      </c>
      <c r="U844" s="33">
        <f t="shared" si="122"/>
        <v>0</v>
      </c>
      <c r="V844" s="33">
        <f t="shared" si="123"/>
        <v>1</v>
      </c>
      <c r="W844" s="33">
        <f t="shared" si="124"/>
        <v>0</v>
      </c>
      <c r="X844" s="33">
        <f t="shared" si="125"/>
        <v>0</v>
      </c>
    </row>
    <row r="845" spans="1:24" x14ac:dyDescent="0.35">
      <c r="A845">
        <v>13387</v>
      </c>
      <c r="B845">
        <v>2.95</v>
      </c>
      <c r="C845">
        <v>1</v>
      </c>
      <c r="D845">
        <v>1</v>
      </c>
      <c r="E845">
        <v>18</v>
      </c>
      <c r="F845">
        <v>1.128767123</v>
      </c>
      <c r="G845">
        <v>0</v>
      </c>
      <c r="K845" s="7">
        <f t="shared" si="117"/>
        <v>-1.0800474680745513</v>
      </c>
      <c r="L845" s="7">
        <f t="shared" si="118"/>
        <v>0.33957940608179588</v>
      </c>
      <c r="M845" s="7">
        <f t="shared" si="119"/>
        <v>0.25349703387501976</v>
      </c>
      <c r="N845" s="7">
        <f t="shared" si="120"/>
        <v>-0.29235568863505879</v>
      </c>
      <c r="T845" s="7">
        <f t="shared" si="121"/>
        <v>0</v>
      </c>
      <c r="U845" s="33">
        <f t="shared" si="122"/>
        <v>0</v>
      </c>
      <c r="V845" s="33">
        <f t="shared" si="123"/>
        <v>1</v>
      </c>
      <c r="W845" s="33">
        <f t="shared" si="124"/>
        <v>0</v>
      </c>
      <c r="X845" s="33">
        <f t="shared" si="125"/>
        <v>0</v>
      </c>
    </row>
    <row r="846" spans="1:24" x14ac:dyDescent="0.35">
      <c r="A846">
        <v>13527</v>
      </c>
      <c r="B846">
        <v>8.85</v>
      </c>
      <c r="C846">
        <v>13</v>
      </c>
      <c r="D846">
        <v>3</v>
      </c>
      <c r="E846">
        <v>25</v>
      </c>
      <c r="F846">
        <v>1.6109589040000001</v>
      </c>
      <c r="G846">
        <v>1</v>
      </c>
      <c r="K846" s="7">
        <f t="shared" si="117"/>
        <v>-0.56812497685679753</v>
      </c>
      <c r="L846" s="7">
        <f t="shared" si="118"/>
        <v>0.56658680671901318</v>
      </c>
      <c r="M846" s="7">
        <f t="shared" si="119"/>
        <v>0.36166958912774605</v>
      </c>
      <c r="N846" s="7">
        <f t="shared" si="120"/>
        <v>-1.0170242211707876</v>
      </c>
      <c r="T846" s="7">
        <f t="shared" si="121"/>
        <v>0</v>
      </c>
      <c r="U846" s="33">
        <f t="shared" si="122"/>
        <v>0</v>
      </c>
      <c r="V846" s="33">
        <f t="shared" si="123"/>
        <v>0</v>
      </c>
      <c r="W846" s="33">
        <f t="shared" si="124"/>
        <v>0</v>
      </c>
      <c r="X846" s="33">
        <f t="shared" si="125"/>
        <v>1</v>
      </c>
    </row>
    <row r="847" spans="1:24" x14ac:dyDescent="0.35">
      <c r="A847">
        <v>15214</v>
      </c>
      <c r="B847">
        <v>2.95</v>
      </c>
      <c r="C847">
        <v>6</v>
      </c>
      <c r="D847">
        <v>1</v>
      </c>
      <c r="E847">
        <v>11</v>
      </c>
      <c r="F847">
        <v>0.64931506800000005</v>
      </c>
      <c r="G847">
        <v>0</v>
      </c>
      <c r="K847" s="7">
        <f t="shared" si="117"/>
        <v>-0.59494061040484181</v>
      </c>
      <c r="L847" s="7">
        <f t="shared" si="118"/>
        <v>0.5515953239180551</v>
      </c>
      <c r="M847" s="7">
        <f t="shared" si="119"/>
        <v>0.3555020535413696</v>
      </c>
      <c r="N847" s="7">
        <f t="shared" si="120"/>
        <v>-0.43928364286300531</v>
      </c>
      <c r="T847" s="7">
        <f t="shared" si="121"/>
        <v>0</v>
      </c>
      <c r="U847" s="33">
        <f t="shared" si="122"/>
        <v>0</v>
      </c>
      <c r="V847" s="33">
        <f t="shared" si="123"/>
        <v>1</v>
      </c>
      <c r="W847" s="33">
        <f t="shared" si="124"/>
        <v>0</v>
      </c>
      <c r="X847" s="33">
        <f t="shared" si="125"/>
        <v>0</v>
      </c>
    </row>
    <row r="848" spans="1:24" x14ac:dyDescent="0.35">
      <c r="A848">
        <v>15680</v>
      </c>
      <c r="B848">
        <v>26.55</v>
      </c>
      <c r="C848">
        <v>96</v>
      </c>
      <c r="D848">
        <v>9</v>
      </c>
      <c r="E848">
        <v>30</v>
      </c>
      <c r="F848">
        <v>1.682191781</v>
      </c>
      <c r="G848">
        <v>1</v>
      </c>
      <c r="K848" s="7">
        <f t="shared" si="117"/>
        <v>2.2521411870173145</v>
      </c>
      <c r="L848" s="7">
        <f t="shared" si="118"/>
        <v>9.5080726178114503</v>
      </c>
      <c r="M848" s="7">
        <f t="shared" si="119"/>
        <v>0.90483506953454296</v>
      </c>
      <c r="N848" s="7">
        <f t="shared" si="120"/>
        <v>-0.100002595498835</v>
      </c>
      <c r="T848" s="7">
        <f t="shared" si="121"/>
        <v>1</v>
      </c>
      <c r="U848" s="33">
        <f t="shared" si="122"/>
        <v>1</v>
      </c>
      <c r="V848" s="33">
        <f t="shared" si="123"/>
        <v>0</v>
      </c>
      <c r="W848" s="33">
        <f t="shared" si="124"/>
        <v>0</v>
      </c>
      <c r="X848" s="33">
        <f t="shared" si="125"/>
        <v>0</v>
      </c>
    </row>
    <row r="849" spans="1:24" x14ac:dyDescent="0.35">
      <c r="A849">
        <v>16208</v>
      </c>
      <c r="B849">
        <v>14.75</v>
      </c>
      <c r="C849">
        <v>38</v>
      </c>
      <c r="D849">
        <v>5</v>
      </c>
      <c r="E849">
        <v>26</v>
      </c>
      <c r="F849">
        <v>1.3589041100000001</v>
      </c>
      <c r="G849">
        <v>1</v>
      </c>
      <c r="K849" s="7">
        <f t="shared" si="117"/>
        <v>0.5046737923714586</v>
      </c>
      <c r="L849" s="7">
        <f t="shared" si="118"/>
        <v>1.6564450872951968</v>
      </c>
      <c r="M849" s="7">
        <f t="shared" si="119"/>
        <v>0.62355705947672946</v>
      </c>
      <c r="N849" s="7">
        <f t="shared" si="120"/>
        <v>-0.47231500325098658</v>
      </c>
      <c r="T849" s="7">
        <f t="shared" si="121"/>
        <v>1</v>
      </c>
      <c r="U849" s="33">
        <f t="shared" si="122"/>
        <v>1</v>
      </c>
      <c r="V849" s="33">
        <f t="shared" si="123"/>
        <v>0</v>
      </c>
      <c r="W849" s="33">
        <f t="shared" si="124"/>
        <v>0</v>
      </c>
      <c r="X849" s="33">
        <f t="shared" si="125"/>
        <v>0</v>
      </c>
    </row>
    <row r="850" spans="1:24" x14ac:dyDescent="0.35">
      <c r="A850">
        <v>16814</v>
      </c>
      <c r="B850">
        <v>23.6</v>
      </c>
      <c r="C850">
        <v>48</v>
      </c>
      <c r="D850">
        <v>8</v>
      </c>
      <c r="E850">
        <v>27</v>
      </c>
      <c r="F850">
        <v>1.5232876710000001</v>
      </c>
      <c r="G850">
        <v>1</v>
      </c>
      <c r="K850" s="7">
        <f t="shared" si="117"/>
        <v>1.8676523736013151</v>
      </c>
      <c r="L850" s="7">
        <f t="shared" si="118"/>
        <v>6.4730821690291256</v>
      </c>
      <c r="M850" s="7">
        <f t="shared" si="119"/>
        <v>0.86618640376465761</v>
      </c>
      <c r="N850" s="7">
        <f t="shared" si="120"/>
        <v>-0.14365514674057356</v>
      </c>
      <c r="T850" s="7">
        <f t="shared" si="121"/>
        <v>1</v>
      </c>
      <c r="U850" s="33">
        <f t="shared" si="122"/>
        <v>1</v>
      </c>
      <c r="V850" s="33">
        <f t="shared" si="123"/>
        <v>0</v>
      </c>
      <c r="W850" s="33">
        <f t="shared" si="124"/>
        <v>0</v>
      </c>
      <c r="X850" s="33">
        <f t="shared" si="125"/>
        <v>0</v>
      </c>
    </row>
    <row r="851" spans="1:24" x14ac:dyDescent="0.35">
      <c r="A851">
        <v>17406</v>
      </c>
      <c r="B851">
        <v>2.95</v>
      </c>
      <c r="C851">
        <v>6</v>
      </c>
      <c r="D851">
        <v>1</v>
      </c>
      <c r="E851">
        <v>10</v>
      </c>
      <c r="F851">
        <v>0.89863013700000005</v>
      </c>
      <c r="G851">
        <v>0</v>
      </c>
      <c r="K851" s="7">
        <f t="shared" si="117"/>
        <v>-0.65416931559392311</v>
      </c>
      <c r="L851" s="7">
        <f t="shared" si="118"/>
        <v>0.51987373427494699</v>
      </c>
      <c r="M851" s="7">
        <f t="shared" si="119"/>
        <v>0.34205060759402606</v>
      </c>
      <c r="N851" s="7">
        <f t="shared" si="120"/>
        <v>-0.41862726185176236</v>
      </c>
      <c r="T851" s="7">
        <f t="shared" si="121"/>
        <v>0</v>
      </c>
      <c r="U851" s="33">
        <f t="shared" si="122"/>
        <v>0</v>
      </c>
      <c r="V851" s="33">
        <f t="shared" si="123"/>
        <v>1</v>
      </c>
      <c r="W851" s="33">
        <f t="shared" si="124"/>
        <v>0</v>
      </c>
      <c r="X851" s="33">
        <f t="shared" si="125"/>
        <v>0</v>
      </c>
    </row>
    <row r="852" spans="1:24" x14ac:dyDescent="0.35">
      <c r="A852">
        <v>13656</v>
      </c>
      <c r="B852">
        <v>2.5499999999999998</v>
      </c>
      <c r="C852">
        <v>32</v>
      </c>
      <c r="D852">
        <v>1</v>
      </c>
      <c r="E852">
        <v>23</v>
      </c>
      <c r="F852">
        <v>1.616438356</v>
      </c>
      <c r="G852">
        <v>0</v>
      </c>
      <c r="K852" s="7">
        <f t="shared" si="117"/>
        <v>-1.4794030781649985</v>
      </c>
      <c r="L852" s="7">
        <f t="shared" si="118"/>
        <v>0.22777361085398751</v>
      </c>
      <c r="M852" s="7">
        <f t="shared" si="119"/>
        <v>0.18551759773982909</v>
      </c>
      <c r="N852" s="7">
        <f t="shared" si="120"/>
        <v>-0.20520245674720297</v>
      </c>
      <c r="T852" s="7">
        <f t="shared" si="121"/>
        <v>0</v>
      </c>
      <c r="U852" s="33">
        <f t="shared" si="122"/>
        <v>0</v>
      </c>
      <c r="V852" s="33">
        <f t="shared" si="123"/>
        <v>1</v>
      </c>
      <c r="W852" s="33">
        <f t="shared" si="124"/>
        <v>0</v>
      </c>
      <c r="X852" s="33">
        <f t="shared" si="125"/>
        <v>0</v>
      </c>
    </row>
    <row r="853" spans="1:24" x14ac:dyDescent="0.35">
      <c r="A853">
        <v>14553</v>
      </c>
      <c r="B853">
        <v>2.5499999999999998</v>
      </c>
      <c r="C853">
        <v>32</v>
      </c>
      <c r="D853">
        <v>1</v>
      </c>
      <c r="E853">
        <v>18</v>
      </c>
      <c r="F853">
        <v>1.3808219180000001</v>
      </c>
      <c r="G853">
        <v>0</v>
      </c>
      <c r="K853" s="7">
        <f t="shared" si="117"/>
        <v>-1.1820848871928644</v>
      </c>
      <c r="L853" s="7">
        <f t="shared" si="118"/>
        <v>0.30663876446314176</v>
      </c>
      <c r="M853" s="7">
        <f t="shared" si="119"/>
        <v>0.23467753506389377</v>
      </c>
      <c r="N853" s="7">
        <f t="shared" si="120"/>
        <v>-0.26745801117908002</v>
      </c>
      <c r="T853" s="7">
        <f t="shared" si="121"/>
        <v>0</v>
      </c>
      <c r="U853" s="33">
        <f t="shared" si="122"/>
        <v>0</v>
      </c>
      <c r="V853" s="33">
        <f t="shared" si="123"/>
        <v>1</v>
      </c>
      <c r="W853" s="33">
        <f t="shared" si="124"/>
        <v>0</v>
      </c>
      <c r="X853" s="33">
        <f t="shared" si="125"/>
        <v>0</v>
      </c>
    </row>
    <row r="854" spans="1:24" x14ac:dyDescent="0.35">
      <c r="A854">
        <v>14748</v>
      </c>
      <c r="B854">
        <v>5.9</v>
      </c>
      <c r="C854">
        <v>12</v>
      </c>
      <c r="D854">
        <v>2</v>
      </c>
      <c r="E854">
        <v>6</v>
      </c>
      <c r="F854">
        <v>0.994520548</v>
      </c>
      <c r="G854">
        <v>0</v>
      </c>
      <c r="K854" s="7">
        <f t="shared" si="117"/>
        <v>-3.5600636194762614E-2</v>
      </c>
      <c r="L854" s="7">
        <f t="shared" si="118"/>
        <v>0.96502561283759436</v>
      </c>
      <c r="M854" s="7">
        <f t="shared" si="119"/>
        <v>0.49110078084124797</v>
      </c>
      <c r="N854" s="7">
        <f t="shared" si="120"/>
        <v>-0.6755052797592247</v>
      </c>
      <c r="T854" s="7">
        <f t="shared" si="121"/>
        <v>0</v>
      </c>
      <c r="U854" s="33">
        <f t="shared" si="122"/>
        <v>0</v>
      </c>
      <c r="V854" s="33">
        <f t="shared" si="123"/>
        <v>1</v>
      </c>
      <c r="W854" s="33">
        <f t="shared" si="124"/>
        <v>0</v>
      </c>
      <c r="X854" s="33">
        <f t="shared" si="125"/>
        <v>0</v>
      </c>
    </row>
    <row r="855" spans="1:24" x14ac:dyDescent="0.35">
      <c r="A855">
        <v>15665</v>
      </c>
      <c r="B855">
        <v>14.75</v>
      </c>
      <c r="C855">
        <v>44</v>
      </c>
      <c r="D855">
        <v>5</v>
      </c>
      <c r="E855">
        <v>24</v>
      </c>
      <c r="F855">
        <v>1.1123287669999999</v>
      </c>
      <c r="G855">
        <v>1</v>
      </c>
      <c r="K855" s="7">
        <f t="shared" si="117"/>
        <v>0.6953527773163426</v>
      </c>
      <c r="L855" s="7">
        <f t="shared" si="118"/>
        <v>2.00441606174831</v>
      </c>
      <c r="M855" s="7">
        <f t="shared" si="119"/>
        <v>0.66715661897437517</v>
      </c>
      <c r="N855" s="7">
        <f t="shared" si="120"/>
        <v>-0.40473044957427984</v>
      </c>
      <c r="T855" s="7">
        <f t="shared" si="121"/>
        <v>1</v>
      </c>
      <c r="U855" s="33">
        <f t="shared" si="122"/>
        <v>1</v>
      </c>
      <c r="V855" s="33">
        <f t="shared" si="123"/>
        <v>0</v>
      </c>
      <c r="W855" s="33">
        <f t="shared" si="124"/>
        <v>0</v>
      </c>
      <c r="X855" s="33">
        <f t="shared" si="125"/>
        <v>0</v>
      </c>
    </row>
    <row r="856" spans="1:24" x14ac:dyDescent="0.35">
      <c r="A856">
        <v>16936</v>
      </c>
      <c r="B856">
        <v>2.95</v>
      </c>
      <c r="C856">
        <v>3</v>
      </c>
      <c r="D856">
        <v>1</v>
      </c>
      <c r="E856">
        <v>19</v>
      </c>
      <c r="F856">
        <v>1.04109589</v>
      </c>
      <c r="G856">
        <v>0</v>
      </c>
      <c r="K856" s="7">
        <f t="shared" si="117"/>
        <v>-1.0819534031930471</v>
      </c>
      <c r="L856" s="7">
        <f t="shared" si="118"/>
        <v>0.33893280615072074</v>
      </c>
      <c r="M856" s="7">
        <f t="shared" si="119"/>
        <v>0.25313653126859592</v>
      </c>
      <c r="N856" s="7">
        <f t="shared" si="120"/>
        <v>-0.29187288333689188</v>
      </c>
      <c r="T856" s="7">
        <f t="shared" si="121"/>
        <v>0</v>
      </c>
      <c r="U856" s="33">
        <f t="shared" si="122"/>
        <v>0</v>
      </c>
      <c r="V856" s="33">
        <f t="shared" si="123"/>
        <v>1</v>
      </c>
      <c r="W856" s="33">
        <f t="shared" si="124"/>
        <v>0</v>
      </c>
      <c r="X856" s="33">
        <f t="shared" si="125"/>
        <v>0</v>
      </c>
    </row>
    <row r="857" spans="1:24" x14ac:dyDescent="0.35">
      <c r="A857">
        <v>13064</v>
      </c>
      <c r="B857">
        <v>11.8</v>
      </c>
      <c r="C857">
        <v>48</v>
      </c>
      <c r="D857">
        <v>4</v>
      </c>
      <c r="E857">
        <v>27</v>
      </c>
      <c r="F857">
        <v>1.605479452</v>
      </c>
      <c r="G857">
        <v>1</v>
      </c>
      <c r="K857" s="7">
        <f t="shared" si="117"/>
        <v>-0.10053563885553884</v>
      </c>
      <c r="L857" s="7">
        <f t="shared" si="118"/>
        <v>0.90435288173673323</v>
      </c>
      <c r="M857" s="7">
        <f t="shared" si="119"/>
        <v>0.47488723881467848</v>
      </c>
      <c r="N857" s="7">
        <f t="shared" si="120"/>
        <v>-0.74467789509852744</v>
      </c>
      <c r="T857" s="7">
        <f t="shared" si="121"/>
        <v>0</v>
      </c>
      <c r="U857" s="33">
        <f t="shared" si="122"/>
        <v>0</v>
      </c>
      <c r="V857" s="33">
        <f t="shared" si="123"/>
        <v>0</v>
      </c>
      <c r="W857" s="33">
        <f t="shared" si="124"/>
        <v>0</v>
      </c>
      <c r="X857" s="33">
        <f t="shared" si="125"/>
        <v>1</v>
      </c>
    </row>
    <row r="858" spans="1:24" x14ac:dyDescent="0.35">
      <c r="A858">
        <v>13140</v>
      </c>
      <c r="B858">
        <v>8.85</v>
      </c>
      <c r="C858">
        <v>15</v>
      </c>
      <c r="D858">
        <v>3</v>
      </c>
      <c r="E858">
        <v>16</v>
      </c>
      <c r="F858">
        <v>0.30136986300000002</v>
      </c>
      <c r="G858">
        <v>1</v>
      </c>
      <c r="K858" s="7">
        <f t="shared" si="117"/>
        <v>0.32517572930959593</v>
      </c>
      <c r="L858" s="7">
        <f t="shared" si="118"/>
        <v>1.3842738821018612</v>
      </c>
      <c r="M858" s="7">
        <f t="shared" si="119"/>
        <v>0.58058509657521051</v>
      </c>
      <c r="N858" s="7">
        <f t="shared" si="120"/>
        <v>-0.54371889672689999</v>
      </c>
      <c r="T858" s="7">
        <f t="shared" si="121"/>
        <v>1</v>
      </c>
      <c r="U858" s="33">
        <f t="shared" si="122"/>
        <v>1</v>
      </c>
      <c r="V858" s="33">
        <f t="shared" si="123"/>
        <v>0</v>
      </c>
      <c r="W858" s="33">
        <f t="shared" si="124"/>
        <v>0</v>
      </c>
      <c r="X858" s="33">
        <f t="shared" si="125"/>
        <v>0</v>
      </c>
    </row>
    <row r="859" spans="1:24" x14ac:dyDescent="0.35">
      <c r="A859">
        <v>13151</v>
      </c>
      <c r="B859">
        <v>8.85</v>
      </c>
      <c r="C859">
        <v>19</v>
      </c>
      <c r="D859">
        <v>3</v>
      </c>
      <c r="E859">
        <v>22</v>
      </c>
      <c r="F859">
        <v>1.704109589</v>
      </c>
      <c r="G859">
        <v>1</v>
      </c>
      <c r="K859" s="7">
        <f t="shared" si="117"/>
        <v>-0.472874764846412</v>
      </c>
      <c r="L859" s="7">
        <f t="shared" si="118"/>
        <v>0.62320811385456842</v>
      </c>
      <c r="M859" s="7">
        <f t="shared" si="119"/>
        <v>0.38393605141281645</v>
      </c>
      <c r="N859" s="7">
        <f t="shared" si="120"/>
        <v>-0.95727927304165694</v>
      </c>
      <c r="T859" s="7">
        <f t="shared" si="121"/>
        <v>0</v>
      </c>
      <c r="U859" s="33">
        <f t="shared" si="122"/>
        <v>0</v>
      </c>
      <c r="V859" s="33">
        <f t="shared" si="123"/>
        <v>0</v>
      </c>
      <c r="W859" s="33">
        <f t="shared" si="124"/>
        <v>0</v>
      </c>
      <c r="X859" s="33">
        <f t="shared" si="125"/>
        <v>1</v>
      </c>
    </row>
    <row r="860" spans="1:24" x14ac:dyDescent="0.35">
      <c r="A860">
        <v>15220</v>
      </c>
      <c r="B860">
        <v>2.95</v>
      </c>
      <c r="C860">
        <v>6</v>
      </c>
      <c r="D860">
        <v>1</v>
      </c>
      <c r="E860">
        <v>14</v>
      </c>
      <c r="F860">
        <v>0.64109589</v>
      </c>
      <c r="G860">
        <v>0</v>
      </c>
      <c r="K860" s="7">
        <f t="shared" si="117"/>
        <v>-0.71343686762770164</v>
      </c>
      <c r="L860" s="7">
        <f t="shared" si="118"/>
        <v>0.48995738177587206</v>
      </c>
      <c r="M860" s="7">
        <f t="shared" si="119"/>
        <v>0.3288398633200465</v>
      </c>
      <c r="N860" s="7">
        <f t="shared" si="120"/>
        <v>-0.39874751671331365</v>
      </c>
      <c r="T860" s="7">
        <f t="shared" si="121"/>
        <v>0</v>
      </c>
      <c r="U860" s="33">
        <f t="shared" si="122"/>
        <v>0</v>
      </c>
      <c r="V860" s="33">
        <f t="shared" si="123"/>
        <v>1</v>
      </c>
      <c r="W860" s="33">
        <f t="shared" si="124"/>
        <v>0</v>
      </c>
      <c r="X860" s="33">
        <f t="shared" si="125"/>
        <v>0</v>
      </c>
    </row>
    <row r="861" spans="1:24" x14ac:dyDescent="0.35">
      <c r="A861">
        <v>16898</v>
      </c>
      <c r="B861">
        <v>2.95</v>
      </c>
      <c r="C861">
        <v>2</v>
      </c>
      <c r="D861">
        <v>1</v>
      </c>
      <c r="E861">
        <v>15</v>
      </c>
      <c r="F861">
        <v>0.47123287699999999</v>
      </c>
      <c r="G861">
        <v>0</v>
      </c>
      <c r="K861" s="7">
        <f t="shared" si="117"/>
        <v>-0.69319372967184578</v>
      </c>
      <c r="L861" s="7">
        <f t="shared" si="118"/>
        <v>0.49997672598574633</v>
      </c>
      <c r="M861" s="7">
        <f t="shared" si="119"/>
        <v>0.33332298916649816</v>
      </c>
      <c r="N861" s="7">
        <f t="shared" si="120"/>
        <v>-0.40544959197828739</v>
      </c>
      <c r="T861" s="7">
        <f t="shared" si="121"/>
        <v>0</v>
      </c>
      <c r="U861" s="33">
        <f t="shared" si="122"/>
        <v>0</v>
      </c>
      <c r="V861" s="33">
        <f t="shared" si="123"/>
        <v>1</v>
      </c>
      <c r="W861" s="33">
        <f t="shared" si="124"/>
        <v>0</v>
      </c>
      <c r="X861" s="33">
        <f t="shared" si="125"/>
        <v>0</v>
      </c>
    </row>
    <row r="862" spans="1:24" x14ac:dyDescent="0.35">
      <c r="A862">
        <v>17133</v>
      </c>
      <c r="B862">
        <v>17.850000000000001</v>
      </c>
      <c r="C862">
        <v>2432</v>
      </c>
      <c r="D862">
        <v>7</v>
      </c>
      <c r="E862">
        <v>22</v>
      </c>
      <c r="F862">
        <v>1.284931507</v>
      </c>
      <c r="G862">
        <v>1</v>
      </c>
      <c r="K862" s="7">
        <f t="shared" si="117"/>
        <v>5.5606175812694705</v>
      </c>
      <c r="L862" s="7">
        <f t="shared" si="118"/>
        <v>259.9833475993218</v>
      </c>
      <c r="M862" s="7">
        <f t="shared" si="119"/>
        <v>0.99616833790661896</v>
      </c>
      <c r="N862" s="7">
        <f t="shared" si="120"/>
        <v>-3.839021716320605E-3</v>
      </c>
      <c r="T862" s="7">
        <f t="shared" si="121"/>
        <v>1</v>
      </c>
      <c r="U862" s="33">
        <f t="shared" si="122"/>
        <v>1</v>
      </c>
      <c r="V862" s="33">
        <f t="shared" si="123"/>
        <v>0</v>
      </c>
      <c r="W862" s="33">
        <f t="shared" si="124"/>
        <v>0</v>
      </c>
      <c r="X862" s="33">
        <f t="shared" si="125"/>
        <v>0</v>
      </c>
    </row>
    <row r="863" spans="1:24" x14ac:dyDescent="0.35">
      <c r="A863">
        <v>17518</v>
      </c>
      <c r="B863">
        <v>2.95</v>
      </c>
      <c r="C863">
        <v>2</v>
      </c>
      <c r="D863">
        <v>1</v>
      </c>
      <c r="E863">
        <v>10</v>
      </c>
      <c r="F863">
        <v>1.1506849320000001</v>
      </c>
      <c r="G863">
        <v>0</v>
      </c>
      <c r="K863" s="7">
        <f t="shared" si="117"/>
        <v>-0.76226410270440526</v>
      </c>
      <c r="L863" s="7">
        <f t="shared" si="118"/>
        <v>0.46660877995034622</v>
      </c>
      <c r="M863" s="7">
        <f t="shared" si="119"/>
        <v>0.31815490697263099</v>
      </c>
      <c r="N863" s="7">
        <f t="shared" si="120"/>
        <v>-0.38295278326154236</v>
      </c>
      <c r="T863" s="7">
        <f t="shared" si="121"/>
        <v>0</v>
      </c>
      <c r="U863" s="33">
        <f t="shared" si="122"/>
        <v>0</v>
      </c>
      <c r="V863" s="33">
        <f t="shared" si="123"/>
        <v>1</v>
      </c>
      <c r="W863" s="33">
        <f t="shared" si="124"/>
        <v>0</v>
      </c>
      <c r="X863" s="33">
        <f t="shared" si="125"/>
        <v>0</v>
      </c>
    </row>
    <row r="864" spans="1:24" x14ac:dyDescent="0.35">
      <c r="A864">
        <v>17616</v>
      </c>
      <c r="B864">
        <v>12.75</v>
      </c>
      <c r="C864">
        <v>416</v>
      </c>
      <c r="D864">
        <v>5</v>
      </c>
      <c r="E864">
        <v>30</v>
      </c>
      <c r="F864">
        <v>0.682191781</v>
      </c>
      <c r="G864">
        <v>1</v>
      </c>
      <c r="K864" s="7">
        <f t="shared" si="117"/>
        <v>1.0075790992174747</v>
      </c>
      <c r="L864" s="7">
        <f t="shared" si="118"/>
        <v>2.7389622265376343</v>
      </c>
      <c r="M864" s="7">
        <f t="shared" si="119"/>
        <v>0.73254610787388907</v>
      </c>
      <c r="N864" s="7">
        <f t="shared" si="120"/>
        <v>-0.31122899416900468</v>
      </c>
      <c r="T864" s="7">
        <f t="shared" si="121"/>
        <v>1</v>
      </c>
      <c r="U864" s="33">
        <f t="shared" si="122"/>
        <v>1</v>
      </c>
      <c r="V864" s="33">
        <f t="shared" si="123"/>
        <v>0</v>
      </c>
      <c r="W864" s="33">
        <f t="shared" si="124"/>
        <v>0</v>
      </c>
      <c r="X864" s="33">
        <f t="shared" si="125"/>
        <v>0</v>
      </c>
    </row>
    <row r="865" spans="1:24" x14ac:dyDescent="0.35">
      <c r="A865">
        <v>13102</v>
      </c>
      <c r="B865">
        <v>23.6</v>
      </c>
      <c r="C865">
        <v>90</v>
      </c>
      <c r="D865">
        <v>8</v>
      </c>
      <c r="E865">
        <v>29</v>
      </c>
      <c r="F865">
        <v>0.350684932</v>
      </c>
      <c r="G865">
        <v>1</v>
      </c>
      <c r="K865" s="7">
        <f t="shared" si="117"/>
        <v>2.3312853868649439</v>
      </c>
      <c r="L865" s="7">
        <f t="shared" si="118"/>
        <v>10.291161158434958</v>
      </c>
      <c r="M865" s="7">
        <f t="shared" si="119"/>
        <v>0.91143514949718352</v>
      </c>
      <c r="N865" s="7">
        <f t="shared" si="120"/>
        <v>-9.2734834408000469E-2</v>
      </c>
      <c r="T865" s="7">
        <f t="shared" si="121"/>
        <v>1</v>
      </c>
      <c r="U865" s="33">
        <f t="shared" si="122"/>
        <v>1</v>
      </c>
      <c r="V865" s="33">
        <f t="shared" si="123"/>
        <v>0</v>
      </c>
      <c r="W865" s="33">
        <f t="shared" si="124"/>
        <v>0</v>
      </c>
      <c r="X865" s="33">
        <f t="shared" si="125"/>
        <v>0</v>
      </c>
    </row>
    <row r="866" spans="1:24" x14ac:dyDescent="0.35">
      <c r="A866">
        <v>13569</v>
      </c>
      <c r="B866">
        <v>2.95</v>
      </c>
      <c r="C866">
        <v>3</v>
      </c>
      <c r="D866">
        <v>1</v>
      </c>
      <c r="E866">
        <v>22</v>
      </c>
      <c r="F866">
        <v>3.2876712000000002E-2</v>
      </c>
      <c r="G866">
        <v>0</v>
      </c>
      <c r="K866" s="7">
        <f t="shared" si="117"/>
        <v>-0.80005497214125132</v>
      </c>
      <c r="L866" s="7">
        <f t="shared" si="118"/>
        <v>0.44930426422084713</v>
      </c>
      <c r="M866" s="7">
        <f t="shared" si="119"/>
        <v>0.31001375992114066</v>
      </c>
      <c r="N866" s="7">
        <f t="shared" si="120"/>
        <v>-0.37108362350437124</v>
      </c>
      <c r="T866" s="7">
        <f t="shared" si="121"/>
        <v>0</v>
      </c>
      <c r="U866" s="33">
        <f t="shared" si="122"/>
        <v>0</v>
      </c>
      <c r="V866" s="33">
        <f t="shared" si="123"/>
        <v>1</v>
      </c>
      <c r="W866" s="33">
        <f t="shared" si="124"/>
        <v>0</v>
      </c>
      <c r="X866" s="33">
        <f t="shared" si="125"/>
        <v>0</v>
      </c>
    </row>
    <row r="867" spans="1:24" x14ac:dyDescent="0.35">
      <c r="A867">
        <v>13819</v>
      </c>
      <c r="B867">
        <v>8.85</v>
      </c>
      <c r="C867">
        <v>18</v>
      </c>
      <c r="D867">
        <v>3</v>
      </c>
      <c r="E867">
        <v>11</v>
      </c>
      <c r="F867">
        <v>1.980821918</v>
      </c>
      <c r="G867">
        <v>1</v>
      </c>
      <c r="K867" s="7">
        <f t="shared" si="117"/>
        <v>-0.13890929246887518</v>
      </c>
      <c r="L867" s="7">
        <f t="shared" si="118"/>
        <v>0.87030696827439247</v>
      </c>
      <c r="M867" s="7">
        <f t="shared" si="119"/>
        <v>0.46532841027554245</v>
      </c>
      <c r="N867" s="7">
        <f t="shared" si="120"/>
        <v>-0.76501186402098009</v>
      </c>
      <c r="T867" s="7">
        <f t="shared" si="121"/>
        <v>0</v>
      </c>
      <c r="U867" s="33">
        <f t="shared" si="122"/>
        <v>0</v>
      </c>
      <c r="V867" s="33">
        <f t="shared" si="123"/>
        <v>0</v>
      </c>
      <c r="W867" s="33">
        <f t="shared" si="124"/>
        <v>0</v>
      </c>
      <c r="X867" s="33">
        <f t="shared" si="125"/>
        <v>1</v>
      </c>
    </row>
    <row r="868" spans="1:24" x14ac:dyDescent="0.35">
      <c r="A868">
        <v>14189</v>
      </c>
      <c r="B868">
        <v>5.9</v>
      </c>
      <c r="C868">
        <v>12</v>
      </c>
      <c r="D868">
        <v>2</v>
      </c>
      <c r="E868">
        <v>23</v>
      </c>
      <c r="F868">
        <v>0.53424657499999995</v>
      </c>
      <c r="G868">
        <v>0</v>
      </c>
      <c r="K868" s="7">
        <f t="shared" si="117"/>
        <v>-0.54143669272540484</v>
      </c>
      <c r="L868" s="7">
        <f t="shared" si="118"/>
        <v>0.58191162333239677</v>
      </c>
      <c r="M868" s="7">
        <f t="shared" si="119"/>
        <v>0.36785343425605738</v>
      </c>
      <c r="N868" s="7">
        <f t="shared" si="120"/>
        <v>-0.4586340038990479</v>
      </c>
      <c r="T868" s="7">
        <f t="shared" si="121"/>
        <v>0</v>
      </c>
      <c r="U868" s="33">
        <f t="shared" si="122"/>
        <v>0</v>
      </c>
      <c r="V868" s="33">
        <f t="shared" si="123"/>
        <v>1</v>
      </c>
      <c r="W868" s="33">
        <f t="shared" si="124"/>
        <v>0</v>
      </c>
      <c r="X868" s="33">
        <f t="shared" si="125"/>
        <v>0</v>
      </c>
    </row>
    <row r="869" spans="1:24" x14ac:dyDescent="0.35">
      <c r="A869">
        <v>16059</v>
      </c>
      <c r="B869">
        <v>23.6</v>
      </c>
      <c r="C869">
        <v>29</v>
      </c>
      <c r="D869">
        <v>8</v>
      </c>
      <c r="E869">
        <v>30</v>
      </c>
      <c r="F869">
        <v>0.682191781</v>
      </c>
      <c r="G869">
        <v>1</v>
      </c>
      <c r="K869" s="7">
        <f t="shared" si="117"/>
        <v>2.0485619441688723</v>
      </c>
      <c r="L869" s="7">
        <f t="shared" si="118"/>
        <v>7.7567384590039463</v>
      </c>
      <c r="M869" s="7">
        <f t="shared" si="119"/>
        <v>0.88580223051291784</v>
      </c>
      <c r="N869" s="7">
        <f t="shared" si="120"/>
        <v>-0.12126156941885821</v>
      </c>
      <c r="T869" s="7">
        <f t="shared" si="121"/>
        <v>1</v>
      </c>
      <c r="U869" s="33">
        <f t="shared" si="122"/>
        <v>1</v>
      </c>
      <c r="V869" s="33">
        <f t="shared" si="123"/>
        <v>0</v>
      </c>
      <c r="W869" s="33">
        <f t="shared" si="124"/>
        <v>0</v>
      </c>
      <c r="X869" s="33">
        <f t="shared" si="125"/>
        <v>0</v>
      </c>
    </row>
    <row r="870" spans="1:24" x14ac:dyDescent="0.35">
      <c r="A870">
        <v>16161</v>
      </c>
      <c r="B870">
        <v>5.9</v>
      </c>
      <c r="C870">
        <v>3</v>
      </c>
      <c r="D870">
        <v>2</v>
      </c>
      <c r="E870">
        <v>15</v>
      </c>
      <c r="F870">
        <v>0.96986301399999997</v>
      </c>
      <c r="G870">
        <v>0</v>
      </c>
      <c r="K870" s="7">
        <f t="shared" si="117"/>
        <v>-0.40722952644957305</v>
      </c>
      <c r="L870" s="7">
        <f t="shared" si="118"/>
        <v>0.6654914248863647</v>
      </c>
      <c r="M870" s="7">
        <f t="shared" si="119"/>
        <v>0.3995766144108312</v>
      </c>
      <c r="N870" s="7">
        <f t="shared" si="120"/>
        <v>-0.5101202299660913</v>
      </c>
      <c r="T870" s="7">
        <f t="shared" si="121"/>
        <v>0</v>
      </c>
      <c r="U870" s="33">
        <f t="shared" si="122"/>
        <v>0</v>
      </c>
      <c r="V870" s="33">
        <f t="shared" si="123"/>
        <v>1</v>
      </c>
      <c r="W870" s="33">
        <f t="shared" si="124"/>
        <v>0</v>
      </c>
      <c r="X870" s="33">
        <f t="shared" si="125"/>
        <v>0</v>
      </c>
    </row>
    <row r="871" spans="1:24" x14ac:dyDescent="0.35">
      <c r="A871">
        <v>16729</v>
      </c>
      <c r="B871">
        <v>17.7</v>
      </c>
      <c r="C871">
        <v>31</v>
      </c>
      <c r="D871">
        <v>6</v>
      </c>
      <c r="E871">
        <v>30</v>
      </c>
      <c r="F871">
        <v>0.178082192</v>
      </c>
      <c r="G871">
        <v>1</v>
      </c>
      <c r="K871" s="7">
        <f t="shared" si="117"/>
        <v>1.2863520089696436</v>
      </c>
      <c r="L871" s="7">
        <f t="shared" si="118"/>
        <v>3.6195583258841038</v>
      </c>
      <c r="M871" s="7">
        <f t="shared" si="119"/>
        <v>0.78352908883153527</v>
      </c>
      <c r="N871" s="7">
        <f t="shared" si="120"/>
        <v>-0.24394709109600241</v>
      </c>
      <c r="T871" s="7">
        <f t="shared" si="121"/>
        <v>1</v>
      </c>
      <c r="U871" s="33">
        <f t="shared" si="122"/>
        <v>1</v>
      </c>
      <c r="V871" s="33">
        <f t="shared" si="123"/>
        <v>0</v>
      </c>
      <c r="W871" s="33">
        <f t="shared" si="124"/>
        <v>0</v>
      </c>
      <c r="X871" s="33">
        <f t="shared" si="125"/>
        <v>0</v>
      </c>
    </row>
    <row r="872" spans="1:24" x14ac:dyDescent="0.35">
      <c r="A872">
        <v>17316</v>
      </c>
      <c r="B872">
        <v>2.95</v>
      </c>
      <c r="C872">
        <v>2</v>
      </c>
      <c r="D872">
        <v>1</v>
      </c>
      <c r="E872">
        <v>15</v>
      </c>
      <c r="F872">
        <v>1.1369863010000001</v>
      </c>
      <c r="G872">
        <v>0</v>
      </c>
      <c r="K872" s="7">
        <f t="shared" si="117"/>
        <v>-0.9597578643421103</v>
      </c>
      <c r="L872" s="7">
        <f t="shared" si="118"/>
        <v>0.38298560922130798</v>
      </c>
      <c r="M872" s="7">
        <f t="shared" si="119"/>
        <v>0.2769266770873694</v>
      </c>
      <c r="N872" s="7">
        <f t="shared" si="120"/>
        <v>-0.3242446471485908</v>
      </c>
      <c r="T872" s="7">
        <f t="shared" si="121"/>
        <v>0</v>
      </c>
      <c r="U872" s="33">
        <f t="shared" si="122"/>
        <v>0</v>
      </c>
      <c r="V872" s="33">
        <f t="shared" si="123"/>
        <v>1</v>
      </c>
      <c r="W872" s="33">
        <f t="shared" si="124"/>
        <v>0</v>
      </c>
      <c r="X872" s="33">
        <f t="shared" si="125"/>
        <v>0</v>
      </c>
    </row>
    <row r="873" spans="1:24" x14ac:dyDescent="0.35">
      <c r="A873">
        <v>17338</v>
      </c>
      <c r="B873">
        <v>53.1</v>
      </c>
      <c r="C873">
        <v>153</v>
      </c>
      <c r="D873">
        <v>18</v>
      </c>
      <c r="E873">
        <v>29</v>
      </c>
      <c r="F873">
        <v>1.0136986299999999</v>
      </c>
      <c r="G873">
        <v>1</v>
      </c>
      <c r="K873" s="7">
        <f t="shared" si="117"/>
        <v>7.0169962038475759</v>
      </c>
      <c r="L873" s="7">
        <f t="shared" si="118"/>
        <v>1115.4310530479283</v>
      </c>
      <c r="M873" s="7">
        <f t="shared" si="119"/>
        <v>0.9991042886192838</v>
      </c>
      <c r="N873" s="7">
        <f t="shared" si="120"/>
        <v>-8.9611276985875564E-4</v>
      </c>
      <c r="T873" s="7">
        <f t="shared" si="121"/>
        <v>1</v>
      </c>
      <c r="U873" s="33">
        <f t="shared" si="122"/>
        <v>1</v>
      </c>
      <c r="V873" s="33">
        <f t="shared" si="123"/>
        <v>0</v>
      </c>
      <c r="W873" s="33">
        <f t="shared" si="124"/>
        <v>0</v>
      </c>
      <c r="X873" s="33">
        <f t="shared" si="125"/>
        <v>0</v>
      </c>
    </row>
    <row r="874" spans="1:24" x14ac:dyDescent="0.35">
      <c r="A874">
        <v>13173</v>
      </c>
      <c r="B874">
        <v>14.75</v>
      </c>
      <c r="C874">
        <v>27</v>
      </c>
      <c r="D874">
        <v>5</v>
      </c>
      <c r="E874">
        <v>29</v>
      </c>
      <c r="F874">
        <v>1.6</v>
      </c>
      <c r="G874">
        <v>1</v>
      </c>
      <c r="K874" s="7">
        <f t="shared" si="117"/>
        <v>0.26662629460917031</v>
      </c>
      <c r="L874" s="7">
        <f t="shared" si="118"/>
        <v>1.3055524631618685</v>
      </c>
      <c r="M874" s="7">
        <f t="shared" si="119"/>
        <v>0.56626447848053507</v>
      </c>
      <c r="N874" s="7">
        <f t="shared" si="120"/>
        <v>-0.5686940334512286</v>
      </c>
      <c r="T874" s="7">
        <f t="shared" si="121"/>
        <v>1</v>
      </c>
      <c r="U874" s="33">
        <f t="shared" si="122"/>
        <v>1</v>
      </c>
      <c r="V874" s="33">
        <f t="shared" si="123"/>
        <v>0</v>
      </c>
      <c r="W874" s="33">
        <f t="shared" si="124"/>
        <v>0</v>
      </c>
      <c r="X874" s="33">
        <f t="shared" si="125"/>
        <v>0</v>
      </c>
    </row>
    <row r="875" spans="1:24" x14ac:dyDescent="0.35">
      <c r="A875">
        <v>13834</v>
      </c>
      <c r="B875">
        <v>5.9</v>
      </c>
      <c r="C875">
        <v>12</v>
      </c>
      <c r="D875">
        <v>2</v>
      </c>
      <c r="E875">
        <v>12</v>
      </c>
      <c r="F875">
        <v>1.5643835619999999</v>
      </c>
      <c r="G875">
        <v>0</v>
      </c>
      <c r="K875" s="7">
        <f t="shared" si="117"/>
        <v>-0.50734510491663565</v>
      </c>
      <c r="L875" s="7">
        <f t="shared" si="118"/>
        <v>0.60209194973302704</v>
      </c>
      <c r="M875" s="7">
        <f t="shared" si="119"/>
        <v>0.37581610083825701</v>
      </c>
      <c r="N875" s="7">
        <f t="shared" si="120"/>
        <v>-0.47131024383612763</v>
      </c>
      <c r="T875" s="7">
        <f t="shared" si="121"/>
        <v>0</v>
      </c>
      <c r="U875" s="33">
        <f t="shared" si="122"/>
        <v>0</v>
      </c>
      <c r="V875" s="33">
        <f t="shared" si="123"/>
        <v>1</v>
      </c>
      <c r="W875" s="33">
        <f t="shared" si="124"/>
        <v>0</v>
      </c>
      <c r="X875" s="33">
        <f t="shared" si="125"/>
        <v>0</v>
      </c>
    </row>
    <row r="876" spans="1:24" x14ac:dyDescent="0.35">
      <c r="A876">
        <v>15107</v>
      </c>
      <c r="B876">
        <v>5.9</v>
      </c>
      <c r="C876">
        <v>12</v>
      </c>
      <c r="D876">
        <v>2</v>
      </c>
      <c r="E876">
        <v>23</v>
      </c>
      <c r="F876">
        <v>1.197260274</v>
      </c>
      <c r="G876">
        <v>0</v>
      </c>
      <c r="K876" s="7">
        <f t="shared" si="117"/>
        <v>-0.80690385605833614</v>
      </c>
      <c r="L876" s="7">
        <f t="shared" si="118"/>
        <v>0.44623754526042386</v>
      </c>
      <c r="M876" s="7">
        <f t="shared" si="119"/>
        <v>0.30855065734036791</v>
      </c>
      <c r="N876" s="7">
        <f t="shared" si="120"/>
        <v>-0.36896538774133786</v>
      </c>
      <c r="T876" s="7">
        <f t="shared" si="121"/>
        <v>0</v>
      </c>
      <c r="U876" s="33">
        <f t="shared" si="122"/>
        <v>0</v>
      </c>
      <c r="V876" s="33">
        <f t="shared" si="123"/>
        <v>1</v>
      </c>
      <c r="W876" s="33">
        <f t="shared" si="124"/>
        <v>0</v>
      </c>
      <c r="X876" s="33">
        <f t="shared" si="125"/>
        <v>0</v>
      </c>
    </row>
    <row r="877" spans="1:24" x14ac:dyDescent="0.35">
      <c r="A877">
        <v>16709</v>
      </c>
      <c r="B877">
        <v>2.5499999999999998</v>
      </c>
      <c r="C877">
        <v>32</v>
      </c>
      <c r="D877">
        <v>1</v>
      </c>
      <c r="E877">
        <v>2</v>
      </c>
      <c r="F877">
        <v>1.087671233</v>
      </c>
      <c r="G877">
        <v>0</v>
      </c>
      <c r="K877" s="7">
        <f t="shared" si="117"/>
        <v>-0.41517732372922111</v>
      </c>
      <c r="L877" s="7">
        <f t="shared" si="118"/>
        <v>0.6602231970850122</v>
      </c>
      <c r="M877" s="7">
        <f t="shared" si="119"/>
        <v>0.39767134819235112</v>
      </c>
      <c r="N877" s="7">
        <f t="shared" si="120"/>
        <v>-0.50695204940535243</v>
      </c>
      <c r="T877" s="7">
        <f t="shared" si="121"/>
        <v>0</v>
      </c>
      <c r="U877" s="33">
        <f t="shared" si="122"/>
        <v>0</v>
      </c>
      <c r="V877" s="33">
        <f t="shared" si="123"/>
        <v>1</v>
      </c>
      <c r="W877" s="33">
        <f t="shared" si="124"/>
        <v>0</v>
      </c>
      <c r="X877" s="33">
        <f t="shared" si="125"/>
        <v>0</v>
      </c>
    </row>
    <row r="878" spans="1:24" x14ac:dyDescent="0.35">
      <c r="A878">
        <v>17529</v>
      </c>
      <c r="B878">
        <v>2.95</v>
      </c>
      <c r="C878">
        <v>6</v>
      </c>
      <c r="D878">
        <v>1</v>
      </c>
      <c r="E878">
        <v>11</v>
      </c>
      <c r="F878">
        <v>1.8958904110000001</v>
      </c>
      <c r="G878">
        <v>0</v>
      </c>
      <c r="K878" s="7">
        <f t="shared" si="117"/>
        <v>-1.0940627562761986</v>
      </c>
      <c r="L878" s="7">
        <f t="shared" si="118"/>
        <v>0.33485329907560885</v>
      </c>
      <c r="M878" s="7">
        <f t="shared" si="119"/>
        <v>0.25085400718378276</v>
      </c>
      <c r="N878" s="7">
        <f t="shared" si="120"/>
        <v>-0.28882139748117053</v>
      </c>
      <c r="T878" s="7">
        <f t="shared" si="121"/>
        <v>0</v>
      </c>
      <c r="U878" s="33">
        <f t="shared" si="122"/>
        <v>0</v>
      </c>
      <c r="V878" s="33">
        <f t="shared" si="123"/>
        <v>1</v>
      </c>
      <c r="W878" s="33">
        <f t="shared" si="124"/>
        <v>0</v>
      </c>
      <c r="X878" s="33">
        <f t="shared" si="125"/>
        <v>0</v>
      </c>
    </row>
    <row r="879" spans="1:24" x14ac:dyDescent="0.35">
      <c r="A879">
        <v>17686</v>
      </c>
      <c r="B879">
        <v>5.5</v>
      </c>
      <c r="C879">
        <v>38</v>
      </c>
      <c r="D879">
        <v>2</v>
      </c>
      <c r="E879">
        <v>20</v>
      </c>
      <c r="F879">
        <v>0.20547945200000001</v>
      </c>
      <c r="G879">
        <v>0</v>
      </c>
      <c r="K879" s="7">
        <f t="shared" si="117"/>
        <v>-0.29809566115488284</v>
      </c>
      <c r="L879" s="7">
        <f t="shared" si="118"/>
        <v>0.7422303337406555</v>
      </c>
      <c r="M879" s="7">
        <f t="shared" si="119"/>
        <v>0.42602308051143267</v>
      </c>
      <c r="N879" s="7">
        <f t="shared" si="120"/>
        <v>-0.55516609342124346</v>
      </c>
      <c r="T879" s="7">
        <f t="shared" si="121"/>
        <v>0</v>
      </c>
      <c r="U879" s="33">
        <f t="shared" si="122"/>
        <v>0</v>
      </c>
      <c r="V879" s="33">
        <f t="shared" si="123"/>
        <v>1</v>
      </c>
      <c r="W879" s="33">
        <f t="shared" si="124"/>
        <v>0</v>
      </c>
      <c r="X879" s="33">
        <f t="shared" si="125"/>
        <v>0</v>
      </c>
    </row>
    <row r="880" spans="1:24" x14ac:dyDescent="0.35">
      <c r="A880">
        <v>13462</v>
      </c>
      <c r="B880">
        <v>8.85</v>
      </c>
      <c r="C880">
        <v>18</v>
      </c>
      <c r="D880">
        <v>3</v>
      </c>
      <c r="E880">
        <v>25</v>
      </c>
      <c r="F880">
        <v>1.109589041</v>
      </c>
      <c r="G880">
        <v>1</v>
      </c>
      <c r="K880" s="7">
        <f t="shared" si="117"/>
        <v>-0.35841241430269971</v>
      </c>
      <c r="L880" s="7">
        <f t="shared" si="118"/>
        <v>0.69878482671470543</v>
      </c>
      <c r="M880" s="7">
        <f t="shared" si="119"/>
        <v>0.41134392992318597</v>
      </c>
      <c r="N880" s="7">
        <f t="shared" si="120"/>
        <v>-0.88832560195307586</v>
      </c>
      <c r="T880" s="7">
        <f t="shared" si="121"/>
        <v>0</v>
      </c>
      <c r="U880" s="33">
        <f t="shared" si="122"/>
        <v>0</v>
      </c>
      <c r="V880" s="33">
        <f t="shared" si="123"/>
        <v>0</v>
      </c>
      <c r="W880" s="33">
        <f t="shared" si="124"/>
        <v>0</v>
      </c>
      <c r="X880" s="33">
        <f t="shared" si="125"/>
        <v>1</v>
      </c>
    </row>
    <row r="881" spans="1:24" x14ac:dyDescent="0.35">
      <c r="A881">
        <v>13715</v>
      </c>
      <c r="B881">
        <v>23.6</v>
      </c>
      <c r="C881">
        <v>95</v>
      </c>
      <c r="D881">
        <v>8</v>
      </c>
      <c r="E881">
        <v>31</v>
      </c>
      <c r="F881">
        <v>1.2602739730000001</v>
      </c>
      <c r="G881">
        <v>1</v>
      </c>
      <c r="K881" s="7">
        <f t="shared" si="117"/>
        <v>1.8948660505929165</v>
      </c>
      <c r="L881" s="7">
        <f t="shared" si="118"/>
        <v>6.6516573593972996</v>
      </c>
      <c r="M881" s="7">
        <f t="shared" si="119"/>
        <v>0.86930935965502154</v>
      </c>
      <c r="N881" s="7">
        <f t="shared" si="120"/>
        <v>-0.14005622206790555</v>
      </c>
      <c r="T881" s="7">
        <f t="shared" si="121"/>
        <v>1</v>
      </c>
      <c r="U881" s="33">
        <f t="shared" si="122"/>
        <v>1</v>
      </c>
      <c r="V881" s="33">
        <f t="shared" si="123"/>
        <v>0</v>
      </c>
      <c r="W881" s="33">
        <f t="shared" si="124"/>
        <v>0</v>
      </c>
      <c r="X881" s="33">
        <f t="shared" si="125"/>
        <v>0</v>
      </c>
    </row>
    <row r="882" spans="1:24" x14ac:dyDescent="0.35">
      <c r="A882">
        <v>14478</v>
      </c>
      <c r="B882">
        <v>5.9</v>
      </c>
      <c r="C882">
        <v>30</v>
      </c>
      <c r="D882">
        <v>2</v>
      </c>
      <c r="E882">
        <v>26</v>
      </c>
      <c r="F882">
        <v>1.8547945210000001</v>
      </c>
      <c r="G882">
        <v>0</v>
      </c>
      <c r="K882" s="7">
        <f t="shared" si="117"/>
        <v>-1.1596840111793925</v>
      </c>
      <c r="L882" s="7">
        <f t="shared" si="118"/>
        <v>0.31358525466345838</v>
      </c>
      <c r="M882" s="7">
        <f t="shared" si="119"/>
        <v>0.23872470671406798</v>
      </c>
      <c r="N882" s="7">
        <f t="shared" si="120"/>
        <v>-0.27276023451862919</v>
      </c>
      <c r="T882" s="7">
        <f t="shared" si="121"/>
        <v>0</v>
      </c>
      <c r="U882" s="33">
        <f t="shared" si="122"/>
        <v>0</v>
      </c>
      <c r="V882" s="33">
        <f t="shared" si="123"/>
        <v>1</v>
      </c>
      <c r="W882" s="33">
        <f t="shared" si="124"/>
        <v>0</v>
      </c>
      <c r="X882" s="33">
        <f t="shared" si="125"/>
        <v>0</v>
      </c>
    </row>
    <row r="883" spans="1:24" x14ac:dyDescent="0.35">
      <c r="A883">
        <v>16639</v>
      </c>
      <c r="B883">
        <v>8.85</v>
      </c>
      <c r="C883">
        <v>30</v>
      </c>
      <c r="D883">
        <v>3</v>
      </c>
      <c r="E883">
        <v>18</v>
      </c>
      <c r="F883">
        <v>0.63013698600000001</v>
      </c>
      <c r="G883">
        <v>1</v>
      </c>
      <c r="K883" s="7">
        <f t="shared" si="117"/>
        <v>0.13924786893407848</v>
      </c>
      <c r="L883" s="7">
        <f t="shared" si="118"/>
        <v>1.1494089674728363</v>
      </c>
      <c r="M883" s="7">
        <f t="shared" si="119"/>
        <v>0.5347558258418601</v>
      </c>
      <c r="N883" s="7">
        <f t="shared" si="120"/>
        <v>-0.62594503656403444</v>
      </c>
      <c r="T883" s="7">
        <f t="shared" si="121"/>
        <v>1</v>
      </c>
      <c r="U883" s="33">
        <f t="shared" si="122"/>
        <v>1</v>
      </c>
      <c r="V883" s="33">
        <f t="shared" si="123"/>
        <v>0</v>
      </c>
      <c r="W883" s="33">
        <f t="shared" si="124"/>
        <v>0</v>
      </c>
      <c r="X883" s="33">
        <f t="shared" si="125"/>
        <v>0</v>
      </c>
    </row>
    <row r="884" spans="1:24" x14ac:dyDescent="0.35">
      <c r="A884">
        <v>17047</v>
      </c>
      <c r="B884">
        <v>8.85</v>
      </c>
      <c r="C884">
        <v>18</v>
      </c>
      <c r="D884">
        <v>3</v>
      </c>
      <c r="E884">
        <v>18</v>
      </c>
      <c r="F884">
        <v>0.54794520499999999</v>
      </c>
      <c r="G884">
        <v>1</v>
      </c>
      <c r="K884" s="7">
        <f t="shared" si="117"/>
        <v>0.15063686335133736</v>
      </c>
      <c r="L884" s="7">
        <f t="shared" si="118"/>
        <v>1.1625744080448703</v>
      </c>
      <c r="M884" s="7">
        <f t="shared" si="119"/>
        <v>0.53758816516095043</v>
      </c>
      <c r="N884" s="7">
        <f t="shared" si="120"/>
        <v>-0.6206625042250552</v>
      </c>
      <c r="T884" s="7">
        <f t="shared" si="121"/>
        <v>1</v>
      </c>
      <c r="U884" s="33">
        <f t="shared" si="122"/>
        <v>1</v>
      </c>
      <c r="V884" s="33">
        <f t="shared" si="123"/>
        <v>0</v>
      </c>
      <c r="W884" s="33">
        <f t="shared" si="124"/>
        <v>0</v>
      </c>
      <c r="X884" s="33">
        <f t="shared" si="125"/>
        <v>0</v>
      </c>
    </row>
    <row r="885" spans="1:24" x14ac:dyDescent="0.35">
      <c r="A885">
        <v>13709</v>
      </c>
      <c r="B885">
        <v>2.95</v>
      </c>
      <c r="C885">
        <v>6</v>
      </c>
      <c r="D885">
        <v>1</v>
      </c>
      <c r="E885">
        <v>21</v>
      </c>
      <c r="F885">
        <v>0.120547945</v>
      </c>
      <c r="G885">
        <v>0</v>
      </c>
      <c r="K885" s="7">
        <f t="shared" si="117"/>
        <v>-0.78918230447484961</v>
      </c>
      <c r="L885" s="7">
        <f t="shared" si="118"/>
        <v>0.4542160539081434</v>
      </c>
      <c r="M885" s="7">
        <f t="shared" si="119"/>
        <v>0.31234427146327892</v>
      </c>
      <c r="N885" s="7">
        <f t="shared" si="120"/>
        <v>-0.37446696085665604</v>
      </c>
      <c r="T885" s="7">
        <f t="shared" si="121"/>
        <v>0</v>
      </c>
      <c r="U885" s="33">
        <f t="shared" si="122"/>
        <v>0</v>
      </c>
      <c r="V885" s="33">
        <f t="shared" si="123"/>
        <v>1</v>
      </c>
      <c r="W885" s="33">
        <f t="shared" si="124"/>
        <v>0</v>
      </c>
      <c r="X885" s="33">
        <f t="shared" si="125"/>
        <v>0</v>
      </c>
    </row>
    <row r="886" spans="1:24" x14ac:dyDescent="0.35">
      <c r="A886">
        <v>13889</v>
      </c>
      <c r="B886">
        <v>8.85</v>
      </c>
      <c r="C886">
        <v>48</v>
      </c>
      <c r="D886">
        <v>3</v>
      </c>
      <c r="E886">
        <v>26</v>
      </c>
      <c r="F886">
        <v>1.273972603</v>
      </c>
      <c r="G886">
        <v>1</v>
      </c>
      <c r="K886" s="7">
        <f t="shared" si="117"/>
        <v>-0.41102604822507793</v>
      </c>
      <c r="L886" s="7">
        <f t="shared" si="118"/>
        <v>0.66296966219282905</v>
      </c>
      <c r="M886" s="7">
        <f t="shared" si="119"/>
        <v>0.39866611957227316</v>
      </c>
      <c r="N886" s="7">
        <f t="shared" si="120"/>
        <v>-0.91963100545096288</v>
      </c>
      <c r="T886" s="7">
        <f t="shared" si="121"/>
        <v>0</v>
      </c>
      <c r="U886" s="33">
        <f t="shared" si="122"/>
        <v>0</v>
      </c>
      <c r="V886" s="33">
        <f t="shared" si="123"/>
        <v>0</v>
      </c>
      <c r="W886" s="33">
        <f t="shared" si="124"/>
        <v>0</v>
      </c>
      <c r="X886" s="33">
        <f t="shared" si="125"/>
        <v>1</v>
      </c>
    </row>
    <row r="887" spans="1:24" x14ac:dyDescent="0.35">
      <c r="A887">
        <v>14443</v>
      </c>
      <c r="B887">
        <v>5.9</v>
      </c>
      <c r="C887">
        <v>12</v>
      </c>
      <c r="D887">
        <v>2</v>
      </c>
      <c r="E887">
        <v>25</v>
      </c>
      <c r="F887">
        <v>1.0246575339999999</v>
      </c>
      <c r="G887">
        <v>0</v>
      </c>
      <c r="K887" s="7">
        <f t="shared" si="117"/>
        <v>-0.81898608407138052</v>
      </c>
      <c r="L887" s="7">
        <f t="shared" si="118"/>
        <v>0.44087844163999135</v>
      </c>
      <c r="M887" s="7">
        <f t="shared" si="119"/>
        <v>0.30597892847795582</v>
      </c>
      <c r="N887" s="7">
        <f t="shared" si="120"/>
        <v>-0.36525295651256684</v>
      </c>
      <c r="T887" s="7">
        <f t="shared" si="121"/>
        <v>0</v>
      </c>
      <c r="U887" s="33">
        <f t="shared" si="122"/>
        <v>0</v>
      </c>
      <c r="V887" s="33">
        <f t="shared" si="123"/>
        <v>1</v>
      </c>
      <c r="W887" s="33">
        <f t="shared" si="124"/>
        <v>0</v>
      </c>
      <c r="X887" s="33">
        <f t="shared" si="125"/>
        <v>0</v>
      </c>
    </row>
    <row r="888" spans="1:24" x14ac:dyDescent="0.35">
      <c r="A888">
        <v>14530</v>
      </c>
      <c r="B888">
        <v>16.899999999999999</v>
      </c>
      <c r="C888">
        <v>85</v>
      </c>
      <c r="D888">
        <v>6</v>
      </c>
      <c r="E888">
        <v>30</v>
      </c>
      <c r="F888">
        <v>1.4301369859999999</v>
      </c>
      <c r="G888">
        <v>1</v>
      </c>
      <c r="K888" s="7">
        <f t="shared" si="117"/>
        <v>0.76845711185426435</v>
      </c>
      <c r="L888" s="7">
        <f t="shared" si="118"/>
        <v>2.1564365453787366</v>
      </c>
      <c r="M888" s="7">
        <f t="shared" si="119"/>
        <v>0.68318704158204091</v>
      </c>
      <c r="N888" s="7">
        <f t="shared" si="120"/>
        <v>-0.3809866039270588</v>
      </c>
      <c r="T888" s="7">
        <f t="shared" si="121"/>
        <v>1</v>
      </c>
      <c r="U888" s="33">
        <f t="shared" si="122"/>
        <v>1</v>
      </c>
      <c r="V888" s="33">
        <f t="shared" si="123"/>
        <v>0</v>
      </c>
      <c r="W888" s="33">
        <f t="shared" si="124"/>
        <v>0</v>
      </c>
      <c r="X888" s="33">
        <f t="shared" si="125"/>
        <v>0</v>
      </c>
    </row>
    <row r="889" spans="1:24" x14ac:dyDescent="0.35">
      <c r="A889">
        <v>15201</v>
      </c>
      <c r="B889">
        <v>2.95</v>
      </c>
      <c r="C889">
        <v>12</v>
      </c>
      <c r="D889">
        <v>1</v>
      </c>
      <c r="E889">
        <v>7</v>
      </c>
      <c r="F889">
        <v>1.660273973</v>
      </c>
      <c r="G889">
        <v>0</v>
      </c>
      <c r="K889" s="7">
        <f t="shared" si="117"/>
        <v>-0.82658021039192475</v>
      </c>
      <c r="L889" s="7">
        <f t="shared" si="118"/>
        <v>0.43754303583826554</v>
      </c>
      <c r="M889" s="7">
        <f t="shared" si="119"/>
        <v>0.30436865188048007</v>
      </c>
      <c r="N889" s="7">
        <f t="shared" si="120"/>
        <v>-0.36293543121568173</v>
      </c>
      <c r="T889" s="7">
        <f t="shared" si="121"/>
        <v>0</v>
      </c>
      <c r="U889" s="33">
        <f t="shared" si="122"/>
        <v>0</v>
      </c>
      <c r="V889" s="33">
        <f t="shared" si="123"/>
        <v>1</v>
      </c>
      <c r="W889" s="33">
        <f t="shared" si="124"/>
        <v>0</v>
      </c>
      <c r="X889" s="33">
        <f t="shared" si="125"/>
        <v>0</v>
      </c>
    </row>
    <row r="890" spans="1:24" x14ac:dyDescent="0.35">
      <c r="A890">
        <v>16163</v>
      </c>
      <c r="B890">
        <v>2.95</v>
      </c>
      <c r="C890">
        <v>6</v>
      </c>
      <c r="D890">
        <v>1</v>
      </c>
      <c r="E890">
        <v>2</v>
      </c>
      <c r="F890">
        <v>2.0054794519999999</v>
      </c>
      <c r="G890">
        <v>0</v>
      </c>
      <c r="K890" s="7">
        <f t="shared" si="117"/>
        <v>-0.77258010887758066</v>
      </c>
      <c r="L890" s="7">
        <f t="shared" si="118"/>
        <v>0.46181998398882801</v>
      </c>
      <c r="M890" s="7">
        <f t="shared" si="119"/>
        <v>0.31592124136152011</v>
      </c>
      <c r="N890" s="7">
        <f t="shared" si="120"/>
        <v>-0.37968222377986821</v>
      </c>
      <c r="T890" s="7">
        <f t="shared" si="121"/>
        <v>0</v>
      </c>
      <c r="U890" s="33">
        <f t="shared" si="122"/>
        <v>0</v>
      </c>
      <c r="V890" s="33">
        <f t="shared" si="123"/>
        <v>1</v>
      </c>
      <c r="W890" s="33">
        <f t="shared" si="124"/>
        <v>0</v>
      </c>
      <c r="X890" s="33">
        <f t="shared" si="125"/>
        <v>0</v>
      </c>
    </row>
    <row r="891" spans="1:24" x14ac:dyDescent="0.35">
      <c r="A891">
        <v>16935</v>
      </c>
      <c r="B891">
        <v>2.95</v>
      </c>
      <c r="C891">
        <v>9</v>
      </c>
      <c r="D891">
        <v>1</v>
      </c>
      <c r="E891">
        <v>14</v>
      </c>
      <c r="F891">
        <v>1.139726027</v>
      </c>
      <c r="G891">
        <v>0</v>
      </c>
      <c r="K891" s="7">
        <f t="shared" si="117"/>
        <v>-0.90770568636742166</v>
      </c>
      <c r="L891" s="7">
        <f t="shared" si="118"/>
        <v>0.40344880107756603</v>
      </c>
      <c r="M891" s="7">
        <f t="shared" si="119"/>
        <v>0.28746955412110409</v>
      </c>
      <c r="N891" s="7">
        <f t="shared" si="120"/>
        <v>-0.33893263669417761</v>
      </c>
      <c r="T891" s="7">
        <f t="shared" si="121"/>
        <v>0</v>
      </c>
      <c r="U891" s="33">
        <f t="shared" si="122"/>
        <v>0</v>
      </c>
      <c r="V891" s="33">
        <f t="shared" si="123"/>
        <v>1</v>
      </c>
      <c r="W891" s="33">
        <f t="shared" si="124"/>
        <v>0</v>
      </c>
      <c r="X891" s="33">
        <f t="shared" si="125"/>
        <v>0</v>
      </c>
    </row>
    <row r="892" spans="1:24" x14ac:dyDescent="0.35">
      <c r="A892">
        <v>17096</v>
      </c>
      <c r="B892">
        <v>11.8</v>
      </c>
      <c r="C892">
        <v>34</v>
      </c>
      <c r="D892">
        <v>4</v>
      </c>
      <c r="E892">
        <v>23</v>
      </c>
      <c r="F892">
        <v>0.70136986300000004</v>
      </c>
      <c r="G892">
        <v>1</v>
      </c>
      <c r="K892" s="7">
        <f t="shared" si="117"/>
        <v>0.39874108364549715</v>
      </c>
      <c r="L892" s="7">
        <f t="shared" si="118"/>
        <v>1.4899477968098218</v>
      </c>
      <c r="M892" s="7">
        <f t="shared" si="119"/>
        <v>0.59838515438708284</v>
      </c>
      <c r="N892" s="7">
        <f t="shared" si="120"/>
        <v>-0.51352066147472963</v>
      </c>
      <c r="T892" s="7">
        <f t="shared" si="121"/>
        <v>1</v>
      </c>
      <c r="U892" s="33">
        <f t="shared" si="122"/>
        <v>1</v>
      </c>
      <c r="V892" s="33">
        <f t="shared" si="123"/>
        <v>0</v>
      </c>
      <c r="W892" s="33">
        <f t="shared" si="124"/>
        <v>0</v>
      </c>
      <c r="X892" s="33">
        <f t="shared" si="125"/>
        <v>0</v>
      </c>
    </row>
    <row r="893" spans="1:24" x14ac:dyDescent="0.35">
      <c r="A893">
        <v>17604</v>
      </c>
      <c r="B893">
        <v>8.85</v>
      </c>
      <c r="C893">
        <v>9</v>
      </c>
      <c r="D893">
        <v>3</v>
      </c>
      <c r="E893">
        <v>27</v>
      </c>
      <c r="F893">
        <v>1.8520547949999999</v>
      </c>
      <c r="G893">
        <v>1</v>
      </c>
      <c r="K893" s="7">
        <f t="shared" si="117"/>
        <v>-0.75302332530706362</v>
      </c>
      <c r="L893" s="7">
        <f t="shared" si="118"/>
        <v>0.47094059164620061</v>
      </c>
      <c r="M893" s="7">
        <f t="shared" si="119"/>
        <v>0.32016289054824998</v>
      </c>
      <c r="N893" s="7">
        <f t="shared" si="120"/>
        <v>-1.1389253797384133</v>
      </c>
      <c r="T893" s="7">
        <f t="shared" si="121"/>
        <v>0</v>
      </c>
      <c r="U893" s="33">
        <f t="shared" si="122"/>
        <v>0</v>
      </c>
      <c r="V893" s="33">
        <f t="shared" si="123"/>
        <v>0</v>
      </c>
      <c r="W893" s="33">
        <f t="shared" si="124"/>
        <v>0</v>
      </c>
      <c r="X893" s="33">
        <f t="shared" si="125"/>
        <v>1</v>
      </c>
    </row>
    <row r="894" spans="1:24" x14ac:dyDescent="0.35">
      <c r="A894">
        <v>13683</v>
      </c>
      <c r="B894">
        <v>2.95</v>
      </c>
      <c r="C894">
        <v>12</v>
      </c>
      <c r="D894">
        <v>1</v>
      </c>
      <c r="E894">
        <v>8</v>
      </c>
      <c r="F894">
        <v>1.238356164</v>
      </c>
      <c r="G894">
        <v>0</v>
      </c>
      <c r="K894" s="7">
        <f t="shared" si="117"/>
        <v>-0.69824228492519214</v>
      </c>
      <c r="L894" s="7">
        <f t="shared" si="118"/>
        <v>0.49745892683107895</v>
      </c>
      <c r="M894" s="7">
        <f t="shared" si="119"/>
        <v>0.33220205103307976</v>
      </c>
      <c r="N894" s="7">
        <f t="shared" si="120"/>
        <v>-0.40376962280566087</v>
      </c>
      <c r="T894" s="7">
        <f t="shared" si="121"/>
        <v>0</v>
      </c>
      <c r="U894" s="33">
        <f t="shared" si="122"/>
        <v>0</v>
      </c>
      <c r="V894" s="33">
        <f t="shared" si="123"/>
        <v>1</v>
      </c>
      <c r="W894" s="33">
        <f t="shared" si="124"/>
        <v>0</v>
      </c>
      <c r="X894" s="33">
        <f t="shared" si="125"/>
        <v>0</v>
      </c>
    </row>
    <row r="895" spans="1:24" x14ac:dyDescent="0.35">
      <c r="A895">
        <v>15099</v>
      </c>
      <c r="B895">
        <v>2.95</v>
      </c>
      <c r="C895">
        <v>6</v>
      </c>
      <c r="D895">
        <v>1</v>
      </c>
      <c r="E895">
        <v>16</v>
      </c>
      <c r="F895">
        <v>0.216438356</v>
      </c>
      <c r="G895">
        <v>0</v>
      </c>
      <c r="K895" s="7">
        <f t="shared" si="117"/>
        <v>-0.62459769496898354</v>
      </c>
      <c r="L895" s="7">
        <f t="shared" si="118"/>
        <v>0.5354768102062557</v>
      </c>
      <c r="M895" s="7">
        <f t="shared" si="119"/>
        <v>0.34873650103144627</v>
      </c>
      <c r="N895" s="7">
        <f t="shared" si="120"/>
        <v>-0.42884095834656988</v>
      </c>
      <c r="T895" s="7">
        <f t="shared" si="121"/>
        <v>0</v>
      </c>
      <c r="U895" s="33">
        <f t="shared" si="122"/>
        <v>0</v>
      </c>
      <c r="V895" s="33">
        <f t="shared" si="123"/>
        <v>1</v>
      </c>
      <c r="W895" s="33">
        <f t="shared" si="124"/>
        <v>0</v>
      </c>
      <c r="X895" s="33">
        <f t="shared" si="125"/>
        <v>0</v>
      </c>
    </row>
    <row r="896" spans="1:24" x14ac:dyDescent="0.35">
      <c r="A896">
        <v>16376</v>
      </c>
      <c r="B896">
        <v>2.95</v>
      </c>
      <c r="C896">
        <v>2</v>
      </c>
      <c r="D896">
        <v>1</v>
      </c>
      <c r="E896">
        <v>22</v>
      </c>
      <c r="F896">
        <v>3.2876712000000002E-2</v>
      </c>
      <c r="G896">
        <v>0</v>
      </c>
      <c r="K896" s="7">
        <f t="shared" si="117"/>
        <v>-0.80184831865083261</v>
      </c>
      <c r="L896" s="7">
        <f t="shared" si="118"/>
        <v>0.44849922805701975</v>
      </c>
      <c r="M896" s="7">
        <f t="shared" si="119"/>
        <v>0.30963028448322011</v>
      </c>
      <c r="N896" s="7">
        <f t="shared" si="120"/>
        <v>-0.37052800530135444</v>
      </c>
      <c r="T896" s="7">
        <f t="shared" si="121"/>
        <v>0</v>
      </c>
      <c r="U896" s="33">
        <f t="shared" si="122"/>
        <v>0</v>
      </c>
      <c r="V896" s="33">
        <f t="shared" si="123"/>
        <v>1</v>
      </c>
      <c r="W896" s="33">
        <f t="shared" si="124"/>
        <v>0</v>
      </c>
      <c r="X896" s="33">
        <f t="shared" si="125"/>
        <v>0</v>
      </c>
    </row>
    <row r="897" spans="1:24" x14ac:dyDescent="0.35">
      <c r="A897">
        <v>17139</v>
      </c>
      <c r="B897">
        <v>20.65</v>
      </c>
      <c r="C897">
        <v>96</v>
      </c>
      <c r="D897">
        <v>7</v>
      </c>
      <c r="E897">
        <v>27</v>
      </c>
      <c r="F897">
        <v>1.605479452</v>
      </c>
      <c r="G897">
        <v>1</v>
      </c>
      <c r="K897" s="7">
        <f t="shared" si="117"/>
        <v>1.4370041385478252</v>
      </c>
      <c r="L897" s="7">
        <f t="shared" si="118"/>
        <v>4.2080701189612464</v>
      </c>
      <c r="M897" s="7">
        <f t="shared" si="119"/>
        <v>0.80799029637499376</v>
      </c>
      <c r="N897" s="7">
        <f t="shared" si="120"/>
        <v>-0.21320522997004446</v>
      </c>
      <c r="T897" s="7">
        <f t="shared" si="121"/>
        <v>1</v>
      </c>
      <c r="U897" s="33">
        <f t="shared" si="122"/>
        <v>1</v>
      </c>
      <c r="V897" s="33">
        <f t="shared" si="123"/>
        <v>0</v>
      </c>
      <c r="W897" s="33">
        <f t="shared" si="124"/>
        <v>0</v>
      </c>
      <c r="X897" s="33">
        <f t="shared" si="125"/>
        <v>0</v>
      </c>
    </row>
    <row r="898" spans="1:24" x14ac:dyDescent="0.35">
      <c r="A898">
        <v>17450</v>
      </c>
      <c r="B898">
        <v>34.75</v>
      </c>
      <c r="C898">
        <v>4794</v>
      </c>
      <c r="D898">
        <v>11</v>
      </c>
      <c r="E898">
        <v>28</v>
      </c>
      <c r="F898">
        <v>1.1013698629999999</v>
      </c>
      <c r="G898">
        <v>1</v>
      </c>
      <c r="K898" s="7">
        <f t="shared" si="117"/>
        <v>12.284753097181918</v>
      </c>
      <c r="L898" s="7">
        <f t="shared" si="118"/>
        <v>216371.71214267984</v>
      </c>
      <c r="M898" s="7">
        <v>0.99999990000000005</v>
      </c>
      <c r="N898" s="7">
        <f t="shared" si="120"/>
        <v>-1.0000000494736474E-7</v>
      </c>
      <c r="T898" s="7">
        <f t="shared" si="121"/>
        <v>1</v>
      </c>
      <c r="U898" s="33">
        <f t="shared" si="122"/>
        <v>1</v>
      </c>
      <c r="V898" s="33">
        <f t="shared" si="123"/>
        <v>0</v>
      </c>
      <c r="W898" s="33">
        <f t="shared" si="124"/>
        <v>0</v>
      </c>
      <c r="X898" s="33">
        <f t="shared" si="125"/>
        <v>0</v>
      </c>
    </row>
    <row r="899" spans="1:24" x14ac:dyDescent="0.35">
      <c r="A899">
        <v>17729</v>
      </c>
      <c r="B899">
        <v>2.95</v>
      </c>
      <c r="C899">
        <v>6</v>
      </c>
      <c r="D899">
        <v>1</v>
      </c>
      <c r="E899">
        <v>22</v>
      </c>
      <c r="F899">
        <v>1.6191780819999999</v>
      </c>
      <c r="G899">
        <v>0</v>
      </c>
      <c r="K899" s="7">
        <f t="shared" ref="K899:K962" si="126">$J$18+$J$19*B899+$J$20*C899+$J$21*D899+$J$22*E899+$J$23*F899</f>
        <v>-1.4298215751633165</v>
      </c>
      <c r="L899" s="7">
        <f t="shared" ref="L899:L962" si="127">EXP(K899)</f>
        <v>0.23935162470859964</v>
      </c>
      <c r="M899" s="7">
        <f t="shared" ref="M899:M962" si="128">L899/(1+L899)</f>
        <v>0.19312648641169675</v>
      </c>
      <c r="N899" s="7">
        <f t="shared" ref="N899:N962" si="129">G899*LN(M899)+(1-G899)*LN(1-M899)</f>
        <v>-0.21458835956628461</v>
      </c>
      <c r="T899" s="7">
        <f t="shared" ref="T899:T962" si="130">ROUND(M899,0)</f>
        <v>0</v>
      </c>
      <c r="U899" s="33">
        <f t="shared" ref="U899:U962" si="131">IF(AND(G899=1,T899=1),1,0)</f>
        <v>0</v>
      </c>
      <c r="V899" s="33">
        <f t="shared" ref="V899:V962" si="132">IF(AND(G899=0,T899=0),1,0)</f>
        <v>1</v>
      </c>
      <c r="W899" s="33">
        <f t="shared" ref="W899:W962" si="133">IF(AND(G899=0,T899=1),1,0)</f>
        <v>0</v>
      </c>
      <c r="X899" s="33">
        <f t="shared" ref="X899:X962" si="134">IF(AND(G899=1,T899=0),1,0)</f>
        <v>0</v>
      </c>
    </row>
    <row r="900" spans="1:24" x14ac:dyDescent="0.35">
      <c r="A900">
        <v>13561</v>
      </c>
      <c r="B900">
        <v>5.5</v>
      </c>
      <c r="C900">
        <v>35</v>
      </c>
      <c r="D900">
        <v>2</v>
      </c>
      <c r="E900">
        <v>13</v>
      </c>
      <c r="F900">
        <v>1.4767123289999999</v>
      </c>
      <c r="G900">
        <v>0</v>
      </c>
      <c r="K900" s="7">
        <f t="shared" si="126"/>
        <v>-0.52830052317709952</v>
      </c>
      <c r="L900" s="7">
        <f t="shared" si="127"/>
        <v>0.58960614067465267</v>
      </c>
      <c r="M900" s="7">
        <f t="shared" si="128"/>
        <v>0.37091335116786539</v>
      </c>
      <c r="N900" s="7">
        <f t="shared" si="129"/>
        <v>-0.46348627527937031</v>
      </c>
      <c r="T900" s="7">
        <f t="shared" si="130"/>
        <v>0</v>
      </c>
      <c r="U900" s="33">
        <f t="shared" si="131"/>
        <v>0</v>
      </c>
      <c r="V900" s="33">
        <f t="shared" si="132"/>
        <v>1</v>
      </c>
      <c r="W900" s="33">
        <f t="shared" si="133"/>
        <v>0</v>
      </c>
      <c r="X900" s="33">
        <f t="shared" si="134"/>
        <v>0</v>
      </c>
    </row>
    <row r="901" spans="1:24" x14ac:dyDescent="0.35">
      <c r="A901">
        <v>13943</v>
      </c>
      <c r="B901">
        <v>2.95</v>
      </c>
      <c r="C901">
        <v>6</v>
      </c>
      <c r="D901">
        <v>1</v>
      </c>
      <c r="E901">
        <v>11</v>
      </c>
      <c r="F901">
        <v>1.5671232879999999</v>
      </c>
      <c r="G901">
        <v>0</v>
      </c>
      <c r="K901" s="7">
        <f t="shared" si="126"/>
        <v>-0.96242614654765812</v>
      </c>
      <c r="L901" s="7">
        <f t="shared" si="127"/>
        <v>0.38196505770047751</v>
      </c>
      <c r="M901" s="7">
        <f t="shared" si="128"/>
        <v>0.27639270296460949</v>
      </c>
      <c r="N901" s="7">
        <f t="shared" si="129"/>
        <v>-0.32350644116221611</v>
      </c>
      <c r="T901" s="7">
        <f t="shared" si="130"/>
        <v>0</v>
      </c>
      <c r="U901" s="33">
        <f t="shared" si="131"/>
        <v>0</v>
      </c>
      <c r="V901" s="33">
        <f t="shared" si="132"/>
        <v>1</v>
      </c>
      <c r="W901" s="33">
        <f t="shared" si="133"/>
        <v>0</v>
      </c>
      <c r="X901" s="33">
        <f t="shared" si="134"/>
        <v>0</v>
      </c>
    </row>
    <row r="902" spans="1:24" x14ac:dyDescent="0.35">
      <c r="A902">
        <v>14249</v>
      </c>
      <c r="B902">
        <v>11</v>
      </c>
      <c r="C902">
        <v>88</v>
      </c>
      <c r="D902">
        <v>4</v>
      </c>
      <c r="E902">
        <v>23</v>
      </c>
      <c r="F902">
        <v>1.2821917810000001</v>
      </c>
      <c r="G902">
        <v>1</v>
      </c>
      <c r="K902" s="7">
        <f t="shared" si="126"/>
        <v>0.14960426467583821</v>
      </c>
      <c r="L902" s="7">
        <f t="shared" si="127"/>
        <v>1.1613745548409815</v>
      </c>
      <c r="M902" s="7">
        <f t="shared" si="128"/>
        <v>0.53733146447929159</v>
      </c>
      <c r="N902" s="7">
        <f t="shared" si="129"/>
        <v>-0.62114012260592821</v>
      </c>
      <c r="T902" s="7">
        <f t="shared" si="130"/>
        <v>1</v>
      </c>
      <c r="U902" s="33">
        <f t="shared" si="131"/>
        <v>1</v>
      </c>
      <c r="V902" s="33">
        <f t="shared" si="132"/>
        <v>0</v>
      </c>
      <c r="W902" s="33">
        <f t="shared" si="133"/>
        <v>0</v>
      </c>
      <c r="X902" s="33">
        <f t="shared" si="134"/>
        <v>0</v>
      </c>
    </row>
    <row r="903" spans="1:24" x14ac:dyDescent="0.35">
      <c r="A903">
        <v>14651</v>
      </c>
      <c r="B903">
        <v>11.8</v>
      </c>
      <c r="C903">
        <v>15</v>
      </c>
      <c r="D903">
        <v>4</v>
      </c>
      <c r="E903">
        <v>26</v>
      </c>
      <c r="F903">
        <v>1.526027397</v>
      </c>
      <c r="G903">
        <v>1</v>
      </c>
      <c r="K903" s="7">
        <f t="shared" si="126"/>
        <v>-8.7308168731865865E-2</v>
      </c>
      <c r="L903" s="7">
        <f t="shared" si="127"/>
        <v>0.9163946479380698</v>
      </c>
      <c r="M903" s="7">
        <f t="shared" si="128"/>
        <v>0.47818681236876631</v>
      </c>
      <c r="N903" s="7">
        <f t="shared" si="129"/>
        <v>-0.73775380198609952</v>
      </c>
      <c r="T903" s="7">
        <f t="shared" si="130"/>
        <v>0</v>
      </c>
      <c r="U903" s="33">
        <f t="shared" si="131"/>
        <v>0</v>
      </c>
      <c r="V903" s="33">
        <f t="shared" si="132"/>
        <v>0</v>
      </c>
      <c r="W903" s="33">
        <f t="shared" si="133"/>
        <v>0</v>
      </c>
      <c r="X903" s="33">
        <f t="shared" si="134"/>
        <v>1</v>
      </c>
    </row>
    <row r="904" spans="1:24" x14ac:dyDescent="0.35">
      <c r="A904">
        <v>15021</v>
      </c>
      <c r="B904">
        <v>29.5</v>
      </c>
      <c r="C904">
        <v>19</v>
      </c>
      <c r="D904">
        <v>10</v>
      </c>
      <c r="E904">
        <v>29</v>
      </c>
      <c r="F904">
        <v>1.3506849320000001</v>
      </c>
      <c r="G904">
        <v>1</v>
      </c>
      <c r="K904" s="7">
        <f t="shared" si="126"/>
        <v>2.7712025263723303</v>
      </c>
      <c r="L904" s="7">
        <f t="shared" si="127"/>
        <v>15.977836231332098</v>
      </c>
      <c r="M904" s="7">
        <f t="shared" si="128"/>
        <v>0.94109967923035276</v>
      </c>
      <c r="N904" s="7">
        <f t="shared" si="129"/>
        <v>-6.0706215962896867E-2</v>
      </c>
      <c r="T904" s="7">
        <f t="shared" si="130"/>
        <v>1</v>
      </c>
      <c r="U904" s="33">
        <f t="shared" si="131"/>
        <v>1</v>
      </c>
      <c r="V904" s="33">
        <f t="shared" si="132"/>
        <v>0</v>
      </c>
      <c r="W904" s="33">
        <f t="shared" si="133"/>
        <v>0</v>
      </c>
      <c r="X904" s="33">
        <f t="shared" si="134"/>
        <v>0</v>
      </c>
    </row>
    <row r="905" spans="1:24" x14ac:dyDescent="0.35">
      <c r="A905">
        <v>16844</v>
      </c>
      <c r="B905">
        <v>5.9</v>
      </c>
      <c r="C905">
        <v>30</v>
      </c>
      <c r="D905">
        <v>2</v>
      </c>
      <c r="E905">
        <v>26</v>
      </c>
      <c r="F905">
        <v>1.526027397</v>
      </c>
      <c r="G905">
        <v>0</v>
      </c>
      <c r="K905" s="7">
        <f t="shared" si="126"/>
        <v>-1.0280474010504577</v>
      </c>
      <c r="L905" s="7">
        <f t="shared" si="127"/>
        <v>0.35770473299849387</v>
      </c>
      <c r="M905" s="7">
        <f t="shared" si="128"/>
        <v>0.26346283128033454</v>
      </c>
      <c r="N905" s="7">
        <f t="shared" si="129"/>
        <v>-0.3057955776594849</v>
      </c>
      <c r="T905" s="7">
        <f t="shared" si="130"/>
        <v>0</v>
      </c>
      <c r="U905" s="33">
        <f t="shared" si="131"/>
        <v>0</v>
      </c>
      <c r="V905" s="33">
        <f t="shared" si="132"/>
        <v>1</v>
      </c>
      <c r="W905" s="33">
        <f t="shared" si="133"/>
        <v>0</v>
      </c>
      <c r="X905" s="33">
        <f t="shared" si="134"/>
        <v>0</v>
      </c>
    </row>
    <row r="906" spans="1:24" x14ac:dyDescent="0.35">
      <c r="A906">
        <v>14227</v>
      </c>
      <c r="B906">
        <v>2.95</v>
      </c>
      <c r="C906">
        <v>6</v>
      </c>
      <c r="D906">
        <v>1</v>
      </c>
      <c r="E906">
        <v>18</v>
      </c>
      <c r="F906">
        <v>0.63013698600000001</v>
      </c>
      <c r="G906">
        <v>0</v>
      </c>
      <c r="K906" s="7">
        <f t="shared" si="126"/>
        <v>-0.87143187725818139</v>
      </c>
      <c r="L906" s="7">
        <f t="shared" si="127"/>
        <v>0.41835209132949253</v>
      </c>
      <c r="M906" s="7">
        <f t="shared" si="128"/>
        <v>0.29495644550243527</v>
      </c>
      <c r="N906" s="7">
        <f t="shared" si="129"/>
        <v>-0.3494956986489689</v>
      </c>
      <c r="T906" s="7">
        <f t="shared" si="130"/>
        <v>0</v>
      </c>
      <c r="U906" s="33">
        <f t="shared" si="131"/>
        <v>0</v>
      </c>
      <c r="V906" s="33">
        <f t="shared" si="132"/>
        <v>1</v>
      </c>
      <c r="W906" s="33">
        <f t="shared" si="133"/>
        <v>0</v>
      </c>
      <c r="X906" s="33">
        <f t="shared" si="134"/>
        <v>0</v>
      </c>
    </row>
    <row r="907" spans="1:24" x14ac:dyDescent="0.35">
      <c r="A907">
        <v>14653</v>
      </c>
      <c r="B907">
        <v>8.85</v>
      </c>
      <c r="C907">
        <v>28</v>
      </c>
      <c r="D907">
        <v>3</v>
      </c>
      <c r="E907">
        <v>14</v>
      </c>
      <c r="F907">
        <v>1.3917808220000001</v>
      </c>
      <c r="G907">
        <v>1</v>
      </c>
      <c r="K907" s="7">
        <f t="shared" si="126"/>
        <v>-6.9140737952253506E-3</v>
      </c>
      <c r="L907" s="7">
        <f t="shared" si="127"/>
        <v>0.99310977342087481</v>
      </c>
      <c r="M907" s="7">
        <f t="shared" si="128"/>
        <v>0.49827148843706204</v>
      </c>
      <c r="N907" s="7">
        <f t="shared" si="129"/>
        <v>-0.69661019299771143</v>
      </c>
      <c r="T907" s="7">
        <f t="shared" si="130"/>
        <v>0</v>
      </c>
      <c r="U907" s="33">
        <f t="shared" si="131"/>
        <v>0</v>
      </c>
      <c r="V907" s="33">
        <f t="shared" si="132"/>
        <v>0</v>
      </c>
      <c r="W907" s="33">
        <f t="shared" si="133"/>
        <v>0</v>
      </c>
      <c r="X907" s="33">
        <f t="shared" si="134"/>
        <v>1</v>
      </c>
    </row>
    <row r="908" spans="1:24" x14ac:dyDescent="0.35">
      <c r="A908">
        <v>14994</v>
      </c>
      <c r="B908">
        <v>14.75</v>
      </c>
      <c r="C908">
        <v>10</v>
      </c>
      <c r="D908">
        <v>5</v>
      </c>
      <c r="E908">
        <v>30</v>
      </c>
      <c r="F908">
        <v>1.5972602739999999</v>
      </c>
      <c r="G908">
        <v>1</v>
      </c>
      <c r="K908" s="7">
        <f t="shared" si="126"/>
        <v>0.1966406515386695</v>
      </c>
      <c r="L908" s="7">
        <f t="shared" si="127"/>
        <v>1.217306524873615</v>
      </c>
      <c r="M908" s="7">
        <f t="shared" si="128"/>
        <v>0.54900236445342199</v>
      </c>
      <c r="N908" s="7">
        <f t="shared" si="129"/>
        <v>-0.59965253064504664</v>
      </c>
      <c r="T908" s="7">
        <f t="shared" si="130"/>
        <v>1</v>
      </c>
      <c r="U908" s="33">
        <f t="shared" si="131"/>
        <v>1</v>
      </c>
      <c r="V908" s="33">
        <f t="shared" si="132"/>
        <v>0</v>
      </c>
      <c r="W908" s="33">
        <f t="shared" si="133"/>
        <v>0</v>
      </c>
      <c r="X908" s="33">
        <f t="shared" si="134"/>
        <v>0</v>
      </c>
    </row>
    <row r="909" spans="1:24" x14ac:dyDescent="0.35">
      <c r="A909">
        <v>15373</v>
      </c>
      <c r="B909">
        <v>2.95</v>
      </c>
      <c r="C909">
        <v>2</v>
      </c>
      <c r="D909">
        <v>1</v>
      </c>
      <c r="E909">
        <v>6</v>
      </c>
      <c r="F909">
        <v>1.495890411</v>
      </c>
      <c r="G909">
        <v>0</v>
      </c>
      <c r="K909" s="7">
        <f t="shared" si="126"/>
        <v>-0.73809964627792168</v>
      </c>
      <c r="L909" s="7">
        <f t="shared" si="127"/>
        <v>0.47802146278353713</v>
      </c>
      <c r="M909" s="7">
        <f t="shared" si="128"/>
        <v>0.32341983849360756</v>
      </c>
      <c r="N909" s="7">
        <f t="shared" si="129"/>
        <v>-0.39070434392499703</v>
      </c>
      <c r="T909" s="7">
        <f t="shared" si="130"/>
        <v>0</v>
      </c>
      <c r="U909" s="33">
        <f t="shared" si="131"/>
        <v>0</v>
      </c>
      <c r="V909" s="33">
        <f t="shared" si="132"/>
        <v>1</v>
      </c>
      <c r="W909" s="33">
        <f t="shared" si="133"/>
        <v>0</v>
      </c>
      <c r="X909" s="33">
        <f t="shared" si="134"/>
        <v>0</v>
      </c>
    </row>
    <row r="910" spans="1:24" x14ac:dyDescent="0.35">
      <c r="A910">
        <v>15880</v>
      </c>
      <c r="B910">
        <v>5.9</v>
      </c>
      <c r="C910">
        <v>2</v>
      </c>
      <c r="D910">
        <v>2</v>
      </c>
      <c r="E910">
        <v>5</v>
      </c>
      <c r="F910">
        <v>0.99726027399999995</v>
      </c>
      <c r="G910">
        <v>0</v>
      </c>
      <c r="K910" s="7">
        <f t="shared" si="126"/>
        <v>-1.4035348882954934E-2</v>
      </c>
      <c r="L910" s="7">
        <f t="shared" si="127"/>
        <v>0.98606268743226622</v>
      </c>
      <c r="M910" s="7">
        <f t="shared" si="128"/>
        <v>0.49649122037891136</v>
      </c>
      <c r="N910" s="7">
        <f t="shared" si="129"/>
        <v>-0.68615412979364199</v>
      </c>
      <c r="T910" s="7">
        <f t="shared" si="130"/>
        <v>0</v>
      </c>
      <c r="U910" s="33">
        <f t="shared" si="131"/>
        <v>0</v>
      </c>
      <c r="V910" s="33">
        <f t="shared" si="132"/>
        <v>1</v>
      </c>
      <c r="W910" s="33">
        <f t="shared" si="133"/>
        <v>0</v>
      </c>
      <c r="X910" s="33">
        <f t="shared" si="134"/>
        <v>0</v>
      </c>
    </row>
    <row r="911" spans="1:24" x14ac:dyDescent="0.35">
      <c r="A911">
        <v>16350</v>
      </c>
      <c r="B911">
        <v>2.95</v>
      </c>
      <c r="C911">
        <v>6</v>
      </c>
      <c r="D911">
        <v>1</v>
      </c>
      <c r="E911">
        <v>10</v>
      </c>
      <c r="F911">
        <v>0.89863013700000005</v>
      </c>
      <c r="G911">
        <v>0</v>
      </c>
      <c r="K911" s="7">
        <f t="shared" si="126"/>
        <v>-0.65416931559392311</v>
      </c>
      <c r="L911" s="7">
        <f t="shared" si="127"/>
        <v>0.51987373427494699</v>
      </c>
      <c r="M911" s="7">
        <f t="shared" si="128"/>
        <v>0.34205060759402606</v>
      </c>
      <c r="N911" s="7">
        <f t="shared" si="129"/>
        <v>-0.41862726185176236</v>
      </c>
      <c r="T911" s="7">
        <f t="shared" si="130"/>
        <v>0</v>
      </c>
      <c r="U911" s="33">
        <f t="shared" si="131"/>
        <v>0</v>
      </c>
      <c r="V911" s="33">
        <f t="shared" si="132"/>
        <v>1</v>
      </c>
      <c r="W911" s="33">
        <f t="shared" si="133"/>
        <v>0</v>
      </c>
      <c r="X911" s="33">
        <f t="shared" si="134"/>
        <v>0</v>
      </c>
    </row>
    <row r="912" spans="1:24" x14ac:dyDescent="0.35">
      <c r="A912">
        <v>16517</v>
      </c>
      <c r="B912">
        <v>2.95</v>
      </c>
      <c r="C912">
        <v>5</v>
      </c>
      <c r="D912">
        <v>1</v>
      </c>
      <c r="E912">
        <v>7</v>
      </c>
      <c r="F912">
        <v>0.745205479</v>
      </c>
      <c r="G912">
        <v>0</v>
      </c>
      <c r="K912" s="7">
        <f t="shared" si="126"/>
        <v>-0.47274507155390505</v>
      </c>
      <c r="L912" s="7">
        <f t="shared" si="127"/>
        <v>0.62328894500828724</v>
      </c>
      <c r="M912" s="7">
        <f t="shared" si="128"/>
        <v>0.38396672812005456</v>
      </c>
      <c r="N912" s="7">
        <f t="shared" si="129"/>
        <v>-0.48445430411513629</v>
      </c>
      <c r="T912" s="7">
        <f t="shared" si="130"/>
        <v>0</v>
      </c>
      <c r="U912" s="33">
        <f t="shared" si="131"/>
        <v>0</v>
      </c>
      <c r="V912" s="33">
        <f t="shared" si="132"/>
        <v>1</v>
      </c>
      <c r="W912" s="33">
        <f t="shared" si="133"/>
        <v>0</v>
      </c>
      <c r="X912" s="33">
        <f t="shared" si="134"/>
        <v>0</v>
      </c>
    </row>
    <row r="913" spans="1:24" x14ac:dyDescent="0.35">
      <c r="A913">
        <v>16857</v>
      </c>
      <c r="B913">
        <v>2.5499999999999998</v>
      </c>
      <c r="C913">
        <v>32</v>
      </c>
      <c r="D913">
        <v>1</v>
      </c>
      <c r="E913">
        <v>23</v>
      </c>
      <c r="F913">
        <v>1.197260274</v>
      </c>
      <c r="G913">
        <v>0</v>
      </c>
      <c r="K913" s="7">
        <f t="shared" si="126"/>
        <v>-1.3115664006910406</v>
      </c>
      <c r="L913" s="7">
        <f t="shared" si="127"/>
        <v>0.26939774090588803</v>
      </c>
      <c r="M913" s="7">
        <f t="shared" si="128"/>
        <v>0.21222484665337127</v>
      </c>
      <c r="N913" s="7">
        <f t="shared" si="129"/>
        <v>-0.23854256823360576</v>
      </c>
      <c r="T913" s="7">
        <f t="shared" si="130"/>
        <v>0</v>
      </c>
      <c r="U913" s="33">
        <f t="shared" si="131"/>
        <v>0</v>
      </c>
      <c r="V913" s="33">
        <f t="shared" si="132"/>
        <v>1</v>
      </c>
      <c r="W913" s="33">
        <f t="shared" si="133"/>
        <v>0</v>
      </c>
      <c r="X913" s="33">
        <f t="shared" si="134"/>
        <v>0</v>
      </c>
    </row>
    <row r="914" spans="1:24" x14ac:dyDescent="0.35">
      <c r="A914">
        <v>16931</v>
      </c>
      <c r="B914">
        <v>44.25</v>
      </c>
      <c r="C914">
        <v>62</v>
      </c>
      <c r="D914">
        <v>15</v>
      </c>
      <c r="E914">
        <v>29</v>
      </c>
      <c r="F914">
        <v>0.51780821899999996</v>
      </c>
      <c r="G914">
        <v>1</v>
      </c>
      <c r="K914" s="7">
        <f t="shared" si="126"/>
        <v>5.6008944130629539</v>
      </c>
      <c r="L914" s="7">
        <f t="shared" si="127"/>
        <v>270.66838853692394</v>
      </c>
      <c r="M914" s="7">
        <f t="shared" si="128"/>
        <v>0.99631904173545727</v>
      </c>
      <c r="N914" s="7">
        <f t="shared" si="129"/>
        <v>-3.6877496624391293E-3</v>
      </c>
      <c r="T914" s="7">
        <f t="shared" si="130"/>
        <v>1</v>
      </c>
      <c r="U914" s="33">
        <f t="shared" si="131"/>
        <v>1</v>
      </c>
      <c r="V914" s="33">
        <f t="shared" si="132"/>
        <v>0</v>
      </c>
      <c r="W914" s="33">
        <f t="shared" si="133"/>
        <v>0</v>
      </c>
      <c r="X914" s="33">
        <f t="shared" si="134"/>
        <v>0</v>
      </c>
    </row>
    <row r="915" spans="1:24" x14ac:dyDescent="0.35">
      <c r="A915">
        <v>17558</v>
      </c>
      <c r="B915">
        <v>2.95</v>
      </c>
      <c r="C915">
        <v>2</v>
      </c>
      <c r="D915">
        <v>1</v>
      </c>
      <c r="E915">
        <v>11</v>
      </c>
      <c r="F915">
        <v>1.0630136990000001</v>
      </c>
      <c r="G915">
        <v>0</v>
      </c>
      <c r="K915" s="7">
        <f t="shared" si="126"/>
        <v>-0.76775673084206342</v>
      </c>
      <c r="L915" s="7">
        <f t="shared" si="127"/>
        <v>0.46405289711898212</v>
      </c>
      <c r="M915" s="7">
        <f t="shared" si="128"/>
        <v>0.31696457008634232</v>
      </c>
      <c r="N915" s="7">
        <f t="shared" si="129"/>
        <v>-0.38120854679825111</v>
      </c>
      <c r="T915" s="7">
        <f t="shared" si="130"/>
        <v>0</v>
      </c>
      <c r="U915" s="33">
        <f t="shared" si="131"/>
        <v>0</v>
      </c>
      <c r="V915" s="33">
        <f t="shared" si="132"/>
        <v>1</v>
      </c>
      <c r="W915" s="33">
        <f t="shared" si="133"/>
        <v>0</v>
      </c>
      <c r="X915" s="33">
        <f t="shared" si="134"/>
        <v>0</v>
      </c>
    </row>
    <row r="916" spans="1:24" x14ac:dyDescent="0.35">
      <c r="A916">
        <v>12890</v>
      </c>
      <c r="B916">
        <v>2.95</v>
      </c>
      <c r="C916">
        <v>11</v>
      </c>
      <c r="D916">
        <v>1</v>
      </c>
      <c r="E916">
        <v>17</v>
      </c>
      <c r="F916">
        <v>1.0465753419999999</v>
      </c>
      <c r="G916">
        <v>0</v>
      </c>
      <c r="K916" s="7">
        <f t="shared" si="126"/>
        <v>-0.98860912630115738</v>
      </c>
      <c r="L916" s="7">
        <f t="shared" si="127"/>
        <v>0.3720938668484442</v>
      </c>
      <c r="M916" s="7">
        <f t="shared" si="128"/>
        <v>0.27118688876811675</v>
      </c>
      <c r="N916" s="7">
        <f t="shared" si="129"/>
        <v>-0.3163379430337156</v>
      </c>
      <c r="T916" s="7">
        <f t="shared" si="130"/>
        <v>0</v>
      </c>
      <c r="U916" s="33">
        <f t="shared" si="131"/>
        <v>0</v>
      </c>
      <c r="V916" s="33">
        <f t="shared" si="132"/>
        <v>1</v>
      </c>
      <c r="W916" s="33">
        <f t="shared" si="133"/>
        <v>0</v>
      </c>
      <c r="X916" s="33">
        <f t="shared" si="134"/>
        <v>0</v>
      </c>
    </row>
    <row r="917" spans="1:24" x14ac:dyDescent="0.35">
      <c r="A917">
        <v>13041</v>
      </c>
      <c r="B917">
        <v>8.85</v>
      </c>
      <c r="C917">
        <v>36</v>
      </c>
      <c r="D917">
        <v>3</v>
      </c>
      <c r="E917">
        <v>29</v>
      </c>
      <c r="F917">
        <v>1.6</v>
      </c>
      <c r="G917">
        <v>1</v>
      </c>
      <c r="K917" s="7">
        <f t="shared" si="126"/>
        <v>-0.68487301676690893</v>
      </c>
      <c r="L917" s="7">
        <f t="shared" si="127"/>
        <v>0.50415424464628089</v>
      </c>
      <c r="M917" s="7">
        <f t="shared" si="128"/>
        <v>0.33517456500269927</v>
      </c>
      <c r="N917" s="7">
        <f t="shared" si="129"/>
        <v>-1.0931037933167931</v>
      </c>
      <c r="T917" s="7">
        <f t="shared" si="130"/>
        <v>0</v>
      </c>
      <c r="U917" s="33">
        <f t="shared" si="131"/>
        <v>0</v>
      </c>
      <c r="V917" s="33">
        <f t="shared" si="132"/>
        <v>0</v>
      </c>
      <c r="W917" s="33">
        <f t="shared" si="133"/>
        <v>0</v>
      </c>
      <c r="X917" s="33">
        <f t="shared" si="134"/>
        <v>1</v>
      </c>
    </row>
    <row r="918" spans="1:24" x14ac:dyDescent="0.35">
      <c r="A918">
        <v>13086</v>
      </c>
      <c r="B918">
        <v>2.95</v>
      </c>
      <c r="C918">
        <v>12</v>
      </c>
      <c r="D918">
        <v>1</v>
      </c>
      <c r="E918">
        <v>22</v>
      </c>
      <c r="F918">
        <v>1.032876712</v>
      </c>
      <c r="G918">
        <v>0</v>
      </c>
      <c r="K918" s="7">
        <f t="shared" si="126"/>
        <v>-1.1843095418296756</v>
      </c>
      <c r="L918" s="7">
        <f t="shared" si="127"/>
        <v>0.30595735734273638</v>
      </c>
      <c r="M918" s="7">
        <f t="shared" si="128"/>
        <v>0.23427821407988034</v>
      </c>
      <c r="N918" s="7">
        <f t="shared" si="129"/>
        <v>-0.26693637897564149</v>
      </c>
      <c r="T918" s="7">
        <f t="shared" si="130"/>
        <v>0</v>
      </c>
      <c r="U918" s="33">
        <f t="shared" si="131"/>
        <v>0</v>
      </c>
      <c r="V918" s="33">
        <f t="shared" si="132"/>
        <v>1</v>
      </c>
      <c r="W918" s="33">
        <f t="shared" si="133"/>
        <v>0</v>
      </c>
      <c r="X918" s="33">
        <f t="shared" si="134"/>
        <v>0</v>
      </c>
    </row>
    <row r="919" spans="1:24" x14ac:dyDescent="0.35">
      <c r="A919">
        <v>14243</v>
      </c>
      <c r="B919">
        <v>11.8</v>
      </c>
      <c r="C919">
        <v>24</v>
      </c>
      <c r="D919">
        <v>4</v>
      </c>
      <c r="E919">
        <v>28</v>
      </c>
      <c r="F919">
        <v>1.1835616440000001</v>
      </c>
      <c r="G919">
        <v>1</v>
      </c>
      <c r="K919" s="7">
        <f t="shared" si="126"/>
        <v>-1.5238030019150584E-2</v>
      </c>
      <c r="L919" s="7">
        <f t="shared" si="127"/>
        <v>0.98487748129437835</v>
      </c>
      <c r="M919" s="7">
        <f t="shared" si="128"/>
        <v>0.49619056620669605</v>
      </c>
      <c r="N919" s="7">
        <f t="shared" si="129"/>
        <v>-0.70079521998357208</v>
      </c>
      <c r="T919" s="7">
        <f t="shared" si="130"/>
        <v>0</v>
      </c>
      <c r="U919" s="33">
        <f t="shared" si="131"/>
        <v>0</v>
      </c>
      <c r="V919" s="33">
        <f t="shared" si="132"/>
        <v>0</v>
      </c>
      <c r="W919" s="33">
        <f t="shared" si="133"/>
        <v>0</v>
      </c>
      <c r="X919" s="33">
        <f t="shared" si="134"/>
        <v>1</v>
      </c>
    </row>
    <row r="920" spans="1:24" x14ac:dyDescent="0.35">
      <c r="A920">
        <v>15488</v>
      </c>
      <c r="B920">
        <v>2.95</v>
      </c>
      <c r="C920">
        <v>6</v>
      </c>
      <c r="D920">
        <v>1</v>
      </c>
      <c r="E920">
        <v>5</v>
      </c>
      <c r="F920">
        <v>1.583561644</v>
      </c>
      <c r="G920">
        <v>0</v>
      </c>
      <c r="K920" s="7">
        <f t="shared" si="126"/>
        <v>-0.72543363210193856</v>
      </c>
      <c r="L920" s="7">
        <f t="shared" si="127"/>
        <v>0.4841145958033457</v>
      </c>
      <c r="M920" s="7">
        <f t="shared" si="128"/>
        <v>0.32619758418405437</v>
      </c>
      <c r="N920" s="7">
        <f t="shared" si="129"/>
        <v>-0.39481836265555142</v>
      </c>
      <c r="T920" s="7">
        <f t="shared" si="130"/>
        <v>0</v>
      </c>
      <c r="U920" s="33">
        <f t="shared" si="131"/>
        <v>0</v>
      </c>
      <c r="V920" s="33">
        <f t="shared" si="132"/>
        <v>1</v>
      </c>
      <c r="W920" s="33">
        <f t="shared" si="133"/>
        <v>0</v>
      </c>
      <c r="X920" s="33">
        <f t="shared" si="134"/>
        <v>0</v>
      </c>
    </row>
    <row r="921" spans="1:24" x14ac:dyDescent="0.35">
      <c r="A921">
        <v>16275</v>
      </c>
      <c r="B921">
        <v>2.95</v>
      </c>
      <c r="C921">
        <v>6</v>
      </c>
      <c r="D921">
        <v>1</v>
      </c>
      <c r="E921">
        <v>22</v>
      </c>
      <c r="F921">
        <v>1.284931507</v>
      </c>
      <c r="G921">
        <v>0</v>
      </c>
      <c r="K921" s="7">
        <f t="shared" si="126"/>
        <v>-1.2959910219593203</v>
      </c>
      <c r="L921" s="7">
        <f t="shared" si="127"/>
        <v>0.27362655998976687</v>
      </c>
      <c r="M921" s="7">
        <f t="shared" si="128"/>
        <v>0.21484049452609197</v>
      </c>
      <c r="N921" s="7">
        <f t="shared" si="129"/>
        <v>-0.24186839015385639</v>
      </c>
      <c r="T921" s="7">
        <f t="shared" si="130"/>
        <v>0</v>
      </c>
      <c r="U921" s="33">
        <f t="shared" si="131"/>
        <v>0</v>
      </c>
      <c r="V921" s="33">
        <f t="shared" si="132"/>
        <v>1</v>
      </c>
      <c r="W921" s="33">
        <f t="shared" si="133"/>
        <v>0</v>
      </c>
      <c r="X921" s="33">
        <f t="shared" si="134"/>
        <v>0</v>
      </c>
    </row>
    <row r="922" spans="1:24" x14ac:dyDescent="0.35">
      <c r="A922">
        <v>16727</v>
      </c>
      <c r="B922">
        <v>8.4499999999999993</v>
      </c>
      <c r="C922">
        <v>44</v>
      </c>
      <c r="D922">
        <v>3</v>
      </c>
      <c r="E922">
        <v>20</v>
      </c>
      <c r="F922">
        <v>1.871232877</v>
      </c>
      <c r="G922">
        <v>1</v>
      </c>
      <c r="K922" s="7">
        <f t="shared" si="126"/>
        <v>-0.47047469046155488</v>
      </c>
      <c r="L922" s="7">
        <f t="shared" si="127"/>
        <v>0.62470565607256001</v>
      </c>
      <c r="M922" s="7">
        <f t="shared" si="128"/>
        <v>0.38450389689827019</v>
      </c>
      <c r="N922" s="7">
        <f t="shared" si="129"/>
        <v>-0.95580135511180164</v>
      </c>
      <c r="T922" s="7">
        <f t="shared" si="130"/>
        <v>0</v>
      </c>
      <c r="U922" s="33">
        <f t="shared" si="131"/>
        <v>0</v>
      </c>
      <c r="V922" s="33">
        <f t="shared" si="132"/>
        <v>0</v>
      </c>
      <c r="W922" s="33">
        <f t="shared" si="133"/>
        <v>0</v>
      </c>
      <c r="X922" s="33">
        <f t="shared" si="134"/>
        <v>1</v>
      </c>
    </row>
    <row r="923" spans="1:24" x14ac:dyDescent="0.35">
      <c r="A923">
        <v>16938</v>
      </c>
      <c r="B923">
        <v>20.65</v>
      </c>
      <c r="C923">
        <v>74</v>
      </c>
      <c r="D923">
        <v>7</v>
      </c>
      <c r="E923">
        <v>23</v>
      </c>
      <c r="F923">
        <v>1.030136986</v>
      </c>
      <c r="G923">
        <v>1</v>
      </c>
      <c r="K923" s="7">
        <f t="shared" si="126"/>
        <v>1.7902974792436717</v>
      </c>
      <c r="L923" s="7">
        <f t="shared" si="127"/>
        <v>5.9912344692141062</v>
      </c>
      <c r="M923" s="7">
        <f t="shared" si="128"/>
        <v>0.85696374447123769</v>
      </c>
      <c r="N923" s="7">
        <f t="shared" si="129"/>
        <v>-0.15435966644699678</v>
      </c>
      <c r="T923" s="7">
        <f t="shared" si="130"/>
        <v>1</v>
      </c>
      <c r="U923" s="33">
        <f t="shared" si="131"/>
        <v>1</v>
      </c>
      <c r="V923" s="33">
        <f t="shared" si="132"/>
        <v>0</v>
      </c>
      <c r="W923" s="33">
        <f t="shared" si="133"/>
        <v>0</v>
      </c>
      <c r="X923" s="33">
        <f t="shared" si="134"/>
        <v>0</v>
      </c>
    </row>
    <row r="924" spans="1:24" x14ac:dyDescent="0.35">
      <c r="A924">
        <v>17409</v>
      </c>
      <c r="B924">
        <v>10.199999999999999</v>
      </c>
      <c r="C924">
        <v>160</v>
      </c>
      <c r="D924">
        <v>4</v>
      </c>
      <c r="E924">
        <v>22</v>
      </c>
      <c r="F924">
        <v>1.8657534250000001</v>
      </c>
      <c r="G924">
        <v>1</v>
      </c>
      <c r="K924" s="7">
        <f t="shared" si="126"/>
        <v>-2.7753564713738577E-2</v>
      </c>
      <c r="L924" s="7">
        <f t="shared" si="127"/>
        <v>0.97262802713594554</v>
      </c>
      <c r="M924" s="7">
        <f t="shared" si="128"/>
        <v>0.49306205415123405</v>
      </c>
      <c r="N924" s="7">
        <f t="shared" si="129"/>
        <v>-0.70712024237115378</v>
      </c>
      <c r="T924" s="7">
        <f t="shared" si="130"/>
        <v>0</v>
      </c>
      <c r="U924" s="33">
        <f t="shared" si="131"/>
        <v>0</v>
      </c>
      <c r="V924" s="33">
        <f t="shared" si="132"/>
        <v>0</v>
      </c>
      <c r="W924" s="33">
        <f t="shared" si="133"/>
        <v>0</v>
      </c>
      <c r="X924" s="33">
        <f t="shared" si="134"/>
        <v>1</v>
      </c>
    </row>
    <row r="925" spans="1:24" x14ac:dyDescent="0.35">
      <c r="A925">
        <v>17413</v>
      </c>
      <c r="B925">
        <v>2.5499999999999998</v>
      </c>
      <c r="C925">
        <v>32</v>
      </c>
      <c r="D925">
        <v>1</v>
      </c>
      <c r="E925">
        <v>19</v>
      </c>
      <c r="F925">
        <v>1.545205479</v>
      </c>
      <c r="G925">
        <v>0</v>
      </c>
      <c r="K925" s="7">
        <f t="shared" si="126"/>
        <v>-1.2884989160022851</v>
      </c>
      <c r="L925" s="7">
        <f t="shared" si="127"/>
        <v>0.2756842979399029</v>
      </c>
      <c r="M925" s="7">
        <f t="shared" si="128"/>
        <v>0.21610699323108723</v>
      </c>
      <c r="N925" s="7">
        <f t="shared" si="129"/>
        <v>-0.24348273890275721</v>
      </c>
      <c r="T925" s="7">
        <f t="shared" si="130"/>
        <v>0</v>
      </c>
      <c r="U925" s="33">
        <f t="shared" si="131"/>
        <v>0</v>
      </c>
      <c r="V925" s="33">
        <f t="shared" si="132"/>
        <v>1</v>
      </c>
      <c r="W925" s="33">
        <f t="shared" si="133"/>
        <v>0</v>
      </c>
      <c r="X925" s="33">
        <f t="shared" si="134"/>
        <v>0</v>
      </c>
    </row>
    <row r="926" spans="1:24" x14ac:dyDescent="0.35">
      <c r="A926">
        <v>14203</v>
      </c>
      <c r="B926">
        <v>2.95</v>
      </c>
      <c r="C926">
        <v>5</v>
      </c>
      <c r="D926">
        <v>1</v>
      </c>
      <c r="E926">
        <v>7</v>
      </c>
      <c r="F926">
        <v>1.0739726030000001</v>
      </c>
      <c r="G926">
        <v>0</v>
      </c>
      <c r="K926" s="7">
        <f t="shared" si="126"/>
        <v>-0.60438168168284001</v>
      </c>
      <c r="L926" s="7">
        <f t="shared" si="127"/>
        <v>0.54641217886866755</v>
      </c>
      <c r="M926" s="7">
        <f t="shared" si="128"/>
        <v>0.35334187504163</v>
      </c>
      <c r="N926" s="7">
        <f t="shared" si="129"/>
        <v>-0.43593752450737305</v>
      </c>
      <c r="T926" s="7">
        <f t="shared" si="130"/>
        <v>0</v>
      </c>
      <c r="U926" s="33">
        <f t="shared" si="131"/>
        <v>0</v>
      </c>
      <c r="V926" s="33">
        <f t="shared" si="132"/>
        <v>1</v>
      </c>
      <c r="W926" s="33">
        <f t="shared" si="133"/>
        <v>0</v>
      </c>
      <c r="X926" s="33">
        <f t="shared" si="134"/>
        <v>0</v>
      </c>
    </row>
    <row r="927" spans="1:24" x14ac:dyDescent="0.35">
      <c r="A927">
        <v>14369</v>
      </c>
      <c r="B927">
        <v>2.95</v>
      </c>
      <c r="C927">
        <v>18</v>
      </c>
      <c r="D927">
        <v>1</v>
      </c>
      <c r="E927">
        <v>16</v>
      </c>
      <c r="F927">
        <v>1.7972602740000001</v>
      </c>
      <c r="G927">
        <v>0</v>
      </c>
      <c r="K927" s="7">
        <f t="shared" si="126"/>
        <v>-1.2360302359293616</v>
      </c>
      <c r="L927" s="7">
        <f t="shared" si="127"/>
        <v>0.29053528823714575</v>
      </c>
      <c r="M927" s="7">
        <f t="shared" si="128"/>
        <v>0.22512773644028994</v>
      </c>
      <c r="N927" s="7">
        <f t="shared" si="129"/>
        <v>-0.25505708442657626</v>
      </c>
      <c r="T927" s="7">
        <f t="shared" si="130"/>
        <v>0</v>
      </c>
      <c r="U927" s="33">
        <f t="shared" si="131"/>
        <v>0</v>
      </c>
      <c r="V927" s="33">
        <f t="shared" si="132"/>
        <v>1</v>
      </c>
      <c r="W927" s="33">
        <f t="shared" si="133"/>
        <v>0</v>
      </c>
      <c r="X927" s="33">
        <f t="shared" si="134"/>
        <v>0</v>
      </c>
    </row>
    <row r="928" spans="1:24" x14ac:dyDescent="0.35">
      <c r="A928">
        <v>14821</v>
      </c>
      <c r="B928">
        <v>2.95</v>
      </c>
      <c r="C928">
        <v>5</v>
      </c>
      <c r="D928">
        <v>1</v>
      </c>
      <c r="E928">
        <v>8</v>
      </c>
      <c r="F928">
        <v>1.0712328769999999</v>
      </c>
      <c r="G928">
        <v>0</v>
      </c>
      <c r="K928" s="7">
        <f t="shared" si="126"/>
        <v>-0.64388043409045992</v>
      </c>
      <c r="L928" s="7">
        <f t="shared" si="127"/>
        <v>0.52525026533880648</v>
      </c>
      <c r="M928" s="7">
        <f t="shared" si="128"/>
        <v>0.34436988950277725</v>
      </c>
      <c r="N928" s="7">
        <f t="shared" si="129"/>
        <v>-0.42215850501395091</v>
      </c>
      <c r="T928" s="7">
        <f t="shared" si="130"/>
        <v>0</v>
      </c>
      <c r="U928" s="33">
        <f t="shared" si="131"/>
        <v>0</v>
      </c>
      <c r="V928" s="33">
        <f t="shared" si="132"/>
        <v>1</v>
      </c>
      <c r="W928" s="33">
        <f t="shared" si="133"/>
        <v>0</v>
      </c>
      <c r="X928" s="33">
        <f t="shared" si="134"/>
        <v>0</v>
      </c>
    </row>
    <row r="929" spans="1:24" x14ac:dyDescent="0.35">
      <c r="A929">
        <v>15295</v>
      </c>
      <c r="B929">
        <v>2.95</v>
      </c>
      <c r="C929">
        <v>2</v>
      </c>
      <c r="D929">
        <v>1</v>
      </c>
      <c r="E929">
        <v>23</v>
      </c>
      <c r="F929">
        <v>1.7780821920000001</v>
      </c>
      <c r="G929">
        <v>0</v>
      </c>
      <c r="K929" s="7">
        <f t="shared" si="126"/>
        <v>-1.5412150469360011</v>
      </c>
      <c r="L929" s="7">
        <f t="shared" si="127"/>
        <v>0.21412077651207501</v>
      </c>
      <c r="M929" s="7">
        <f t="shared" si="128"/>
        <v>0.17635871212681245</v>
      </c>
      <c r="N929" s="7">
        <f t="shared" si="129"/>
        <v>-0.19402017410737415</v>
      </c>
      <c r="T929" s="7">
        <f t="shared" si="130"/>
        <v>0</v>
      </c>
      <c r="U929" s="33">
        <f t="shared" si="131"/>
        <v>0</v>
      </c>
      <c r="V929" s="33">
        <f t="shared" si="132"/>
        <v>1</v>
      </c>
      <c r="W929" s="33">
        <f t="shared" si="133"/>
        <v>0</v>
      </c>
      <c r="X929" s="33">
        <f t="shared" si="134"/>
        <v>0</v>
      </c>
    </row>
    <row r="930" spans="1:24" x14ac:dyDescent="0.35">
      <c r="A930">
        <v>15407</v>
      </c>
      <c r="B930">
        <v>2.95</v>
      </c>
      <c r="C930">
        <v>3</v>
      </c>
      <c r="D930">
        <v>1</v>
      </c>
      <c r="E930">
        <v>6</v>
      </c>
      <c r="F930">
        <v>7.6712328999999996E-2</v>
      </c>
      <c r="G930">
        <v>0</v>
      </c>
      <c r="K930" s="7">
        <f t="shared" si="126"/>
        <v>-0.16807493401972712</v>
      </c>
      <c r="L930" s="7">
        <f t="shared" si="127"/>
        <v>0.84529049129705103</v>
      </c>
      <c r="M930" s="7">
        <f t="shared" si="128"/>
        <v>0.45807990410382382</v>
      </c>
      <c r="N930" s="7">
        <f t="shared" si="129"/>
        <v>-0.6126367129563578</v>
      </c>
      <c r="T930" s="7">
        <f t="shared" si="130"/>
        <v>0</v>
      </c>
      <c r="U930" s="33">
        <f t="shared" si="131"/>
        <v>0</v>
      </c>
      <c r="V930" s="33">
        <f t="shared" si="132"/>
        <v>1</v>
      </c>
      <c r="W930" s="33">
        <f t="shared" si="133"/>
        <v>0</v>
      </c>
      <c r="X930" s="33">
        <f t="shared" si="134"/>
        <v>0</v>
      </c>
    </row>
    <row r="931" spans="1:24" x14ac:dyDescent="0.35">
      <c r="A931">
        <v>17132</v>
      </c>
      <c r="B931">
        <v>14.75</v>
      </c>
      <c r="C931">
        <v>10</v>
      </c>
      <c r="D931">
        <v>5</v>
      </c>
      <c r="E931">
        <v>13</v>
      </c>
      <c r="F931">
        <v>1.2246575340000001</v>
      </c>
      <c r="G931">
        <v>1</v>
      </c>
      <c r="K931" s="7">
        <f t="shared" si="126"/>
        <v>1.0359561199421661</v>
      </c>
      <c r="L931" s="7">
        <f t="shared" si="127"/>
        <v>2.8177991019817297</v>
      </c>
      <c r="M931" s="7">
        <f t="shared" si="128"/>
        <v>0.73806898338864302</v>
      </c>
      <c r="N931" s="7">
        <f t="shared" si="129"/>
        <v>-0.30371798532368749</v>
      </c>
      <c r="T931" s="7">
        <f t="shared" si="130"/>
        <v>1</v>
      </c>
      <c r="U931" s="33">
        <f t="shared" si="131"/>
        <v>1</v>
      </c>
      <c r="V931" s="33">
        <f t="shared" si="132"/>
        <v>0</v>
      </c>
      <c r="W931" s="33">
        <f t="shared" si="133"/>
        <v>0</v>
      </c>
      <c r="X931" s="33">
        <f t="shared" si="134"/>
        <v>0</v>
      </c>
    </row>
    <row r="932" spans="1:24" x14ac:dyDescent="0.35">
      <c r="A932">
        <v>17797</v>
      </c>
      <c r="B932">
        <v>17.7</v>
      </c>
      <c r="C932">
        <v>78</v>
      </c>
      <c r="D932">
        <v>6</v>
      </c>
      <c r="E932">
        <v>27</v>
      </c>
      <c r="F932">
        <v>1.8520547949999999</v>
      </c>
      <c r="G932">
        <v>1</v>
      </c>
      <c r="K932" s="7">
        <f t="shared" si="126"/>
        <v>0.8221767287975067</v>
      </c>
      <c r="L932" s="7">
        <f t="shared" si="127"/>
        <v>2.2754474828009084</v>
      </c>
      <c r="M932" s="7">
        <f t="shared" si="128"/>
        <v>0.69469820375661229</v>
      </c>
      <c r="N932" s="7">
        <f t="shared" si="129"/>
        <v>-0.36427776692560776</v>
      </c>
      <c r="T932" s="7">
        <f t="shared" si="130"/>
        <v>1</v>
      </c>
      <c r="U932" s="33">
        <f t="shared" si="131"/>
        <v>1</v>
      </c>
      <c r="V932" s="33">
        <f t="shared" si="132"/>
        <v>0</v>
      </c>
      <c r="W932" s="33">
        <f t="shared" si="133"/>
        <v>0</v>
      </c>
      <c r="X932" s="33">
        <f t="shared" si="134"/>
        <v>0</v>
      </c>
    </row>
    <row r="933" spans="1:24" x14ac:dyDescent="0.35">
      <c r="A933">
        <v>18106</v>
      </c>
      <c r="B933">
        <v>11.4</v>
      </c>
      <c r="C933">
        <v>60</v>
      </c>
      <c r="D933">
        <v>4</v>
      </c>
      <c r="E933">
        <v>28</v>
      </c>
      <c r="F933">
        <v>1.7643835619999999</v>
      </c>
      <c r="G933">
        <v>1</v>
      </c>
      <c r="K933" s="7">
        <f t="shared" si="126"/>
        <v>-0.23994532631809784</v>
      </c>
      <c r="L933" s="7">
        <f t="shared" si="127"/>
        <v>0.78667087008372472</v>
      </c>
      <c r="M933" s="7">
        <f t="shared" si="128"/>
        <v>0.4402998242462311</v>
      </c>
      <c r="N933" s="7">
        <f t="shared" si="129"/>
        <v>-0.82029936538873227</v>
      </c>
      <c r="T933" s="7">
        <f t="shared" si="130"/>
        <v>0</v>
      </c>
      <c r="U933" s="33">
        <f t="shared" si="131"/>
        <v>0</v>
      </c>
      <c r="V933" s="33">
        <f t="shared" si="132"/>
        <v>0</v>
      </c>
      <c r="W933" s="33">
        <f t="shared" si="133"/>
        <v>0</v>
      </c>
      <c r="X933" s="33">
        <f t="shared" si="134"/>
        <v>1</v>
      </c>
    </row>
    <row r="934" spans="1:24" x14ac:dyDescent="0.35">
      <c r="A934">
        <v>18146</v>
      </c>
      <c r="B934">
        <v>2.95</v>
      </c>
      <c r="C934">
        <v>6</v>
      </c>
      <c r="D934">
        <v>1</v>
      </c>
      <c r="E934">
        <v>3</v>
      </c>
      <c r="F934">
        <v>0.58904109599999999</v>
      </c>
      <c r="G934">
        <v>0</v>
      </c>
      <c r="K934" s="7">
        <f t="shared" si="126"/>
        <v>-0.24604143901204323</v>
      </c>
      <c r="L934" s="7">
        <f t="shared" si="127"/>
        <v>0.78188982351232761</v>
      </c>
      <c r="M934" s="7">
        <f t="shared" si="128"/>
        <v>0.43879807449100583</v>
      </c>
      <c r="N934" s="7">
        <f t="shared" si="129"/>
        <v>-0.57767449970306328</v>
      </c>
      <c r="T934" s="7">
        <f t="shared" si="130"/>
        <v>0</v>
      </c>
      <c r="U934" s="33">
        <f t="shared" si="131"/>
        <v>0</v>
      </c>
      <c r="V934" s="33">
        <f t="shared" si="132"/>
        <v>1</v>
      </c>
      <c r="W934" s="33">
        <f t="shared" si="133"/>
        <v>0</v>
      </c>
      <c r="X934" s="33">
        <f t="shared" si="134"/>
        <v>0</v>
      </c>
    </row>
    <row r="935" spans="1:24" x14ac:dyDescent="0.35">
      <c r="A935">
        <v>12928</v>
      </c>
      <c r="B935">
        <v>5.9</v>
      </c>
      <c r="C935">
        <v>12</v>
      </c>
      <c r="D935">
        <v>2</v>
      </c>
      <c r="E935">
        <v>15</v>
      </c>
      <c r="F935">
        <v>0.38904109599999998</v>
      </c>
      <c r="G935">
        <v>0</v>
      </c>
      <c r="K935" s="7">
        <f t="shared" si="126"/>
        <v>-0.15853139706264452</v>
      </c>
      <c r="L935" s="7">
        <f t="shared" si="127"/>
        <v>0.85339616923731487</v>
      </c>
      <c r="M935" s="7">
        <f t="shared" si="128"/>
        <v>0.46044994772407088</v>
      </c>
      <c r="N935" s="7">
        <f t="shared" si="129"/>
        <v>-0.61701972328438293</v>
      </c>
      <c r="T935" s="7">
        <f t="shared" si="130"/>
        <v>0</v>
      </c>
      <c r="U935" s="33">
        <f t="shared" si="131"/>
        <v>0</v>
      </c>
      <c r="V935" s="33">
        <f t="shared" si="132"/>
        <v>1</v>
      </c>
      <c r="W935" s="33">
        <f t="shared" si="133"/>
        <v>0</v>
      </c>
      <c r="X935" s="33">
        <f t="shared" si="134"/>
        <v>0</v>
      </c>
    </row>
    <row r="936" spans="1:24" x14ac:dyDescent="0.35">
      <c r="A936">
        <v>13475</v>
      </c>
      <c r="B936">
        <v>8.85</v>
      </c>
      <c r="C936">
        <v>24</v>
      </c>
      <c r="D936">
        <v>3</v>
      </c>
      <c r="E936">
        <v>23</v>
      </c>
      <c r="F936">
        <v>0.70136986300000004</v>
      </c>
      <c r="G936">
        <v>1</v>
      </c>
      <c r="K936" s="7">
        <f t="shared" si="126"/>
        <v>-0.10301209643147052</v>
      </c>
      <c r="L936" s="7">
        <f t="shared" si="127"/>
        <v>0.90211606103040498</v>
      </c>
      <c r="M936" s="7">
        <f t="shared" si="128"/>
        <v>0.47426972491979014</v>
      </c>
      <c r="N936" s="7">
        <f t="shared" si="129"/>
        <v>-0.74597907921371065</v>
      </c>
      <c r="T936" s="7">
        <f t="shared" si="130"/>
        <v>0</v>
      </c>
      <c r="U936" s="33">
        <f t="shared" si="131"/>
        <v>0</v>
      </c>
      <c r="V936" s="33">
        <f t="shared" si="132"/>
        <v>0</v>
      </c>
      <c r="W936" s="33">
        <f t="shared" si="133"/>
        <v>0</v>
      </c>
      <c r="X936" s="33">
        <f t="shared" si="134"/>
        <v>1</v>
      </c>
    </row>
    <row r="937" spans="1:24" x14ac:dyDescent="0.35">
      <c r="A937">
        <v>13632</v>
      </c>
      <c r="B937">
        <v>17.7</v>
      </c>
      <c r="C937">
        <v>68</v>
      </c>
      <c r="D937">
        <v>6</v>
      </c>
      <c r="E937">
        <v>20</v>
      </c>
      <c r="F937">
        <v>0.62465753400000001</v>
      </c>
      <c r="G937">
        <v>1</v>
      </c>
      <c r="K937" s="7">
        <f t="shared" si="126"/>
        <v>1.5798566764263906</v>
      </c>
      <c r="L937" s="7">
        <f t="shared" si="127"/>
        <v>4.8542600314828626</v>
      </c>
      <c r="M937" s="7">
        <f t="shared" si="128"/>
        <v>0.82918421890687632</v>
      </c>
      <c r="N937" s="7">
        <f t="shared" si="129"/>
        <v>-0.18731293031064297</v>
      </c>
      <c r="T937" s="7">
        <f t="shared" si="130"/>
        <v>1</v>
      </c>
      <c r="U937" s="33">
        <f t="shared" si="131"/>
        <v>1</v>
      </c>
      <c r="V937" s="33">
        <f t="shared" si="132"/>
        <v>0</v>
      </c>
      <c r="W937" s="33">
        <f t="shared" si="133"/>
        <v>0</v>
      </c>
      <c r="X937" s="33">
        <f t="shared" si="134"/>
        <v>0</v>
      </c>
    </row>
    <row r="938" spans="1:24" x14ac:dyDescent="0.35">
      <c r="A938">
        <v>14844</v>
      </c>
      <c r="B938">
        <v>11.8</v>
      </c>
      <c r="C938">
        <v>24</v>
      </c>
      <c r="D938">
        <v>4</v>
      </c>
      <c r="E938">
        <v>14</v>
      </c>
      <c r="F938">
        <v>1.3917808220000001</v>
      </c>
      <c r="G938">
        <v>1</v>
      </c>
      <c r="K938" s="7">
        <f t="shared" si="126"/>
        <v>0.46973225514760508</v>
      </c>
      <c r="L938" s="7">
        <f t="shared" si="127"/>
        <v>1.5995658603527831</v>
      </c>
      <c r="M938" s="7">
        <f t="shared" si="128"/>
        <v>0.61532038281796353</v>
      </c>
      <c r="N938" s="7">
        <f t="shared" si="129"/>
        <v>-0.48561219915026432</v>
      </c>
      <c r="T938" s="7">
        <f t="shared" si="130"/>
        <v>1</v>
      </c>
      <c r="U938" s="33">
        <f t="shared" si="131"/>
        <v>1</v>
      </c>
      <c r="V938" s="33">
        <f t="shared" si="132"/>
        <v>0</v>
      </c>
      <c r="W938" s="33">
        <f t="shared" si="133"/>
        <v>0</v>
      </c>
      <c r="X938" s="33">
        <f t="shared" si="134"/>
        <v>0</v>
      </c>
    </row>
    <row r="939" spans="1:24" x14ac:dyDescent="0.35">
      <c r="A939">
        <v>15249</v>
      </c>
      <c r="B939">
        <v>5.9</v>
      </c>
      <c r="C939">
        <v>18</v>
      </c>
      <c r="D939">
        <v>2</v>
      </c>
      <c r="E939">
        <v>15</v>
      </c>
      <c r="F939">
        <v>1.3890410959999999</v>
      </c>
      <c r="G939">
        <v>0</v>
      </c>
      <c r="K939" s="7">
        <f t="shared" si="126"/>
        <v>-0.54816600627981238</v>
      </c>
      <c r="L939" s="7">
        <f t="shared" si="127"/>
        <v>0.57800890359788493</v>
      </c>
      <c r="M939" s="7">
        <f t="shared" si="128"/>
        <v>0.3662900141311089</v>
      </c>
      <c r="N939" s="7">
        <f t="shared" si="129"/>
        <v>-0.45616386473849024</v>
      </c>
      <c r="T939" s="7">
        <f t="shared" si="130"/>
        <v>0</v>
      </c>
      <c r="U939" s="33">
        <f t="shared" si="131"/>
        <v>0</v>
      </c>
      <c r="V939" s="33">
        <f t="shared" si="132"/>
        <v>1</v>
      </c>
      <c r="W939" s="33">
        <f t="shared" si="133"/>
        <v>0</v>
      </c>
      <c r="X939" s="33">
        <f t="shared" si="134"/>
        <v>0</v>
      </c>
    </row>
    <row r="940" spans="1:24" x14ac:dyDescent="0.35">
      <c r="A940">
        <v>16894</v>
      </c>
      <c r="B940">
        <v>2.95</v>
      </c>
      <c r="C940">
        <v>4</v>
      </c>
      <c r="D940">
        <v>1</v>
      </c>
      <c r="E940">
        <v>22</v>
      </c>
      <c r="F940">
        <v>1.452054795</v>
      </c>
      <c r="G940">
        <v>0</v>
      </c>
      <c r="K940" s="7">
        <f t="shared" si="126"/>
        <v>-1.3664929917806781</v>
      </c>
      <c r="L940" s="7">
        <f t="shared" si="127"/>
        <v>0.25499967922117511</v>
      </c>
      <c r="M940" s="7">
        <f t="shared" si="128"/>
        <v>0.20318704733010151</v>
      </c>
      <c r="N940" s="7">
        <f t="shared" si="129"/>
        <v>-0.22713531698305728</v>
      </c>
      <c r="T940" s="7">
        <f t="shared" si="130"/>
        <v>0</v>
      </c>
      <c r="U940" s="33">
        <f t="shared" si="131"/>
        <v>0</v>
      </c>
      <c r="V940" s="33">
        <f t="shared" si="132"/>
        <v>1</v>
      </c>
      <c r="W940" s="33">
        <f t="shared" si="133"/>
        <v>0</v>
      </c>
      <c r="X940" s="33">
        <f t="shared" si="134"/>
        <v>0</v>
      </c>
    </row>
    <row r="941" spans="1:24" x14ac:dyDescent="0.35">
      <c r="A941">
        <v>12439</v>
      </c>
      <c r="B941">
        <v>5.9</v>
      </c>
      <c r="C941">
        <v>18</v>
      </c>
      <c r="D941">
        <v>2</v>
      </c>
      <c r="E941">
        <v>26</v>
      </c>
      <c r="F941">
        <v>1.8547945210000001</v>
      </c>
      <c r="G941">
        <v>0</v>
      </c>
      <c r="K941" s="7">
        <f t="shared" si="126"/>
        <v>-1.1812041692943676</v>
      </c>
      <c r="L941" s="7">
        <f t="shared" si="127"/>
        <v>0.30690894567062588</v>
      </c>
      <c r="M941" s="7">
        <f t="shared" si="128"/>
        <v>0.23483575247328264</v>
      </c>
      <c r="N941" s="7">
        <f t="shared" si="129"/>
        <v>-0.26766476555161284</v>
      </c>
      <c r="T941" s="7">
        <f t="shared" si="130"/>
        <v>0</v>
      </c>
      <c r="U941" s="33">
        <f t="shared" si="131"/>
        <v>0</v>
      </c>
      <c r="V941" s="33">
        <f t="shared" si="132"/>
        <v>1</v>
      </c>
      <c r="W941" s="33">
        <f t="shared" si="133"/>
        <v>0</v>
      </c>
      <c r="X941" s="33">
        <f t="shared" si="134"/>
        <v>0</v>
      </c>
    </row>
    <row r="942" spans="1:24" x14ac:dyDescent="0.35">
      <c r="A942">
        <v>13451</v>
      </c>
      <c r="B942">
        <v>8.85</v>
      </c>
      <c r="C942">
        <v>14</v>
      </c>
      <c r="D942">
        <v>3</v>
      </c>
      <c r="E942">
        <v>25</v>
      </c>
      <c r="F942">
        <v>1.3616438360000001</v>
      </c>
      <c r="G942">
        <v>1</v>
      </c>
      <c r="K942" s="7">
        <f t="shared" si="126"/>
        <v>-0.4665072014131818</v>
      </c>
      <c r="L942" s="7">
        <f t="shared" si="127"/>
        <v>0.62718909216659713</v>
      </c>
      <c r="M942" s="7">
        <f t="shared" si="128"/>
        <v>0.38544327465438999</v>
      </c>
      <c r="N942" s="7">
        <f t="shared" si="129"/>
        <v>-0.95336124426543178</v>
      </c>
      <c r="T942" s="7">
        <f t="shared" si="130"/>
        <v>0</v>
      </c>
      <c r="U942" s="33">
        <f t="shared" si="131"/>
        <v>0</v>
      </c>
      <c r="V942" s="33">
        <f t="shared" si="132"/>
        <v>0</v>
      </c>
      <c r="W942" s="33">
        <f t="shared" si="133"/>
        <v>0</v>
      </c>
      <c r="X942" s="33">
        <f t="shared" si="134"/>
        <v>1</v>
      </c>
    </row>
    <row r="943" spans="1:24" x14ac:dyDescent="0.35">
      <c r="A943">
        <v>13590</v>
      </c>
      <c r="B943">
        <v>8.85</v>
      </c>
      <c r="C943">
        <v>17</v>
      </c>
      <c r="D943">
        <v>3</v>
      </c>
      <c r="E943">
        <v>29</v>
      </c>
      <c r="F943">
        <v>1.0136986299999999</v>
      </c>
      <c r="G943">
        <v>1</v>
      </c>
      <c r="K943" s="7">
        <f t="shared" si="126"/>
        <v>-0.48419464617279884</v>
      </c>
      <c r="L943" s="7">
        <f t="shared" si="127"/>
        <v>0.61619325058070451</v>
      </c>
      <c r="M943" s="7">
        <f t="shared" si="128"/>
        <v>0.38126211104971752</v>
      </c>
      <c r="N943" s="7">
        <f t="shared" si="129"/>
        <v>-0.9642681848772825</v>
      </c>
      <c r="T943" s="7">
        <f t="shared" si="130"/>
        <v>0</v>
      </c>
      <c r="U943" s="33">
        <f t="shared" si="131"/>
        <v>0</v>
      </c>
      <c r="V943" s="33">
        <f t="shared" si="132"/>
        <v>0</v>
      </c>
      <c r="W943" s="33">
        <f t="shared" si="133"/>
        <v>0</v>
      </c>
      <c r="X943" s="33">
        <f t="shared" si="134"/>
        <v>1</v>
      </c>
    </row>
    <row r="944" spans="1:24" x14ac:dyDescent="0.35">
      <c r="A944">
        <v>15366</v>
      </c>
      <c r="B944">
        <v>5.9</v>
      </c>
      <c r="C944">
        <v>30</v>
      </c>
      <c r="D944">
        <v>2</v>
      </c>
      <c r="E944">
        <v>23</v>
      </c>
      <c r="F944">
        <v>1.197260274</v>
      </c>
      <c r="G944">
        <v>0</v>
      </c>
      <c r="K944" s="7">
        <f t="shared" si="126"/>
        <v>-0.77462361888587372</v>
      </c>
      <c r="L944" s="7">
        <f t="shared" si="127"/>
        <v>0.46087721383771552</v>
      </c>
      <c r="M944" s="7">
        <f t="shared" si="128"/>
        <v>0.31547977439321812</v>
      </c>
      <c r="N944" s="7">
        <f t="shared" si="129"/>
        <v>-0.37903708668902469</v>
      </c>
      <c r="T944" s="7">
        <f t="shared" si="130"/>
        <v>0</v>
      </c>
      <c r="U944" s="33">
        <f t="shared" si="131"/>
        <v>0</v>
      </c>
      <c r="V944" s="33">
        <f t="shared" si="132"/>
        <v>1</v>
      </c>
      <c r="W944" s="33">
        <f t="shared" si="133"/>
        <v>0</v>
      </c>
      <c r="X944" s="33">
        <f t="shared" si="134"/>
        <v>0</v>
      </c>
    </row>
    <row r="945" spans="1:24" x14ac:dyDescent="0.35">
      <c r="A945">
        <v>15606</v>
      </c>
      <c r="B945">
        <v>2.95</v>
      </c>
      <c r="C945">
        <v>6</v>
      </c>
      <c r="D945">
        <v>1</v>
      </c>
      <c r="E945">
        <v>29</v>
      </c>
      <c r="F945">
        <v>1.6</v>
      </c>
      <c r="G945">
        <v>0</v>
      </c>
      <c r="K945" s="7">
        <f t="shared" si="126"/>
        <v>-1.706312842016656</v>
      </c>
      <c r="L945" s="7">
        <f t="shared" si="127"/>
        <v>0.18153390432807637</v>
      </c>
      <c r="M945" s="7">
        <f t="shared" si="128"/>
        <v>0.15364256892087447</v>
      </c>
      <c r="N945" s="7">
        <f t="shared" si="129"/>
        <v>-0.16681351323655322</v>
      </c>
      <c r="T945" s="7">
        <f t="shared" si="130"/>
        <v>0</v>
      </c>
      <c r="U945" s="33">
        <f t="shared" si="131"/>
        <v>0</v>
      </c>
      <c r="V945" s="33">
        <f t="shared" si="132"/>
        <v>1</v>
      </c>
      <c r="W945" s="33">
        <f t="shared" si="133"/>
        <v>0</v>
      </c>
      <c r="X945" s="33">
        <f t="shared" si="134"/>
        <v>0</v>
      </c>
    </row>
    <row r="946" spans="1:24" x14ac:dyDescent="0.35">
      <c r="A946">
        <v>18132</v>
      </c>
      <c r="B946">
        <v>2.95</v>
      </c>
      <c r="C946">
        <v>2</v>
      </c>
      <c r="D946">
        <v>1</v>
      </c>
      <c r="E946">
        <v>23</v>
      </c>
      <c r="F946">
        <v>1.3671232879999999</v>
      </c>
      <c r="G946">
        <v>0</v>
      </c>
      <c r="K946" s="7">
        <f t="shared" si="126"/>
        <v>-1.3766692846752269</v>
      </c>
      <c r="L946" s="7">
        <f t="shared" si="127"/>
        <v>0.25241788661644654</v>
      </c>
      <c r="M946" s="7">
        <f t="shared" si="128"/>
        <v>0.20154445997125048</v>
      </c>
      <c r="N946" s="7">
        <f t="shared" si="129"/>
        <v>-0.22507599224009167</v>
      </c>
      <c r="T946" s="7">
        <f t="shared" si="130"/>
        <v>0</v>
      </c>
      <c r="U946" s="33">
        <f t="shared" si="131"/>
        <v>0</v>
      </c>
      <c r="V946" s="33">
        <f t="shared" si="132"/>
        <v>1</v>
      </c>
      <c r="W946" s="33">
        <f t="shared" si="133"/>
        <v>0</v>
      </c>
      <c r="X946" s="33">
        <f t="shared" si="134"/>
        <v>0</v>
      </c>
    </row>
    <row r="947" spans="1:24" x14ac:dyDescent="0.35">
      <c r="A947">
        <v>12537</v>
      </c>
      <c r="B947">
        <v>2.95</v>
      </c>
      <c r="C947">
        <v>6</v>
      </c>
      <c r="D947">
        <v>1</v>
      </c>
      <c r="E947">
        <v>27</v>
      </c>
      <c r="F947">
        <v>1.1041095889999999</v>
      </c>
      <c r="G947">
        <v>0</v>
      </c>
      <c r="K947" s="7">
        <f t="shared" si="126"/>
        <v>-1.4265695071952247</v>
      </c>
      <c r="L947" s="7">
        <f t="shared" si="127"/>
        <v>0.24013127951850982</v>
      </c>
      <c r="M947" s="7">
        <f t="shared" si="128"/>
        <v>0.19363375755810514</v>
      </c>
      <c r="N947" s="7">
        <f t="shared" si="129"/>
        <v>-0.21521724459249458</v>
      </c>
      <c r="T947" s="7">
        <f t="shared" si="130"/>
        <v>0</v>
      </c>
      <c r="U947" s="33">
        <f t="shared" si="131"/>
        <v>0</v>
      </c>
      <c r="V947" s="33">
        <f t="shared" si="132"/>
        <v>1</v>
      </c>
      <c r="W947" s="33">
        <f t="shared" si="133"/>
        <v>0</v>
      </c>
      <c r="X947" s="33">
        <f t="shared" si="134"/>
        <v>0</v>
      </c>
    </row>
    <row r="948" spans="1:24" x14ac:dyDescent="0.35">
      <c r="A948">
        <v>12892</v>
      </c>
      <c r="B948">
        <v>2.95</v>
      </c>
      <c r="C948">
        <v>6</v>
      </c>
      <c r="D948">
        <v>1</v>
      </c>
      <c r="E948">
        <v>8</v>
      </c>
      <c r="F948">
        <v>1.0712328769999999</v>
      </c>
      <c r="G948">
        <v>0</v>
      </c>
      <c r="K948" s="7">
        <f t="shared" si="126"/>
        <v>-0.64208708758087862</v>
      </c>
      <c r="L948" s="7">
        <f t="shared" si="127"/>
        <v>0.52619306620044792</v>
      </c>
      <c r="M948" s="7">
        <f t="shared" si="128"/>
        <v>0.34477490289641932</v>
      </c>
      <c r="N948" s="7">
        <f t="shared" si="129"/>
        <v>-0.4227764426842312</v>
      </c>
      <c r="T948" s="7">
        <f t="shared" si="130"/>
        <v>0</v>
      </c>
      <c r="U948" s="33">
        <f t="shared" si="131"/>
        <v>0</v>
      </c>
      <c r="V948" s="33">
        <f t="shared" si="132"/>
        <v>1</v>
      </c>
      <c r="W948" s="33">
        <f t="shared" si="133"/>
        <v>0</v>
      </c>
      <c r="X948" s="33">
        <f t="shared" si="134"/>
        <v>0</v>
      </c>
    </row>
    <row r="949" spans="1:24" x14ac:dyDescent="0.35">
      <c r="A949">
        <v>14492</v>
      </c>
      <c r="B949">
        <v>5.0999999999999996</v>
      </c>
      <c r="C949">
        <v>64</v>
      </c>
      <c r="D949">
        <v>2</v>
      </c>
      <c r="E949">
        <v>27</v>
      </c>
      <c r="F949">
        <v>1.438356164</v>
      </c>
      <c r="G949">
        <v>0</v>
      </c>
      <c r="K949" s="7">
        <f t="shared" si="126"/>
        <v>-1.0859857675487024</v>
      </c>
      <c r="L949" s="7">
        <f t="shared" si="127"/>
        <v>0.33756885740154169</v>
      </c>
      <c r="M949" s="7">
        <f t="shared" si="128"/>
        <v>0.25237493795820537</v>
      </c>
      <c r="N949" s="7">
        <f t="shared" si="129"/>
        <v>-0.29085368063224026</v>
      </c>
      <c r="T949" s="7">
        <f t="shared" si="130"/>
        <v>0</v>
      </c>
      <c r="U949" s="33">
        <f t="shared" si="131"/>
        <v>0</v>
      </c>
      <c r="V949" s="33">
        <f t="shared" si="132"/>
        <v>1</v>
      </c>
      <c r="W949" s="33">
        <f t="shared" si="133"/>
        <v>0</v>
      </c>
      <c r="X949" s="33">
        <f t="shared" si="134"/>
        <v>0</v>
      </c>
    </row>
    <row r="950" spans="1:24" x14ac:dyDescent="0.35">
      <c r="A950">
        <v>14581</v>
      </c>
      <c r="B950">
        <v>2.95</v>
      </c>
      <c r="C950">
        <v>2</v>
      </c>
      <c r="D950">
        <v>1</v>
      </c>
      <c r="E950">
        <v>13</v>
      </c>
      <c r="F950">
        <v>1.4767123289999999</v>
      </c>
      <c r="G950">
        <v>0</v>
      </c>
      <c r="K950" s="7">
        <f t="shared" si="126"/>
        <v>-1.0145909131312614</v>
      </c>
      <c r="L950" s="7">
        <f t="shared" si="127"/>
        <v>0.362550714236267</v>
      </c>
      <c r="M950" s="7">
        <f t="shared" si="128"/>
        <v>0.26608236335590846</v>
      </c>
      <c r="N950" s="7">
        <f t="shared" si="129"/>
        <v>-0.30935846832037139</v>
      </c>
      <c r="T950" s="7">
        <f t="shared" si="130"/>
        <v>0</v>
      </c>
      <c r="U950" s="33">
        <f t="shared" si="131"/>
        <v>0</v>
      </c>
      <c r="V950" s="33">
        <f t="shared" si="132"/>
        <v>1</v>
      </c>
      <c r="W950" s="33">
        <f t="shared" si="133"/>
        <v>0</v>
      </c>
      <c r="X950" s="33">
        <f t="shared" si="134"/>
        <v>0</v>
      </c>
    </row>
    <row r="951" spans="1:24" x14ac:dyDescent="0.35">
      <c r="A951">
        <v>16210</v>
      </c>
      <c r="B951">
        <v>13.15</v>
      </c>
      <c r="C951">
        <v>166</v>
      </c>
      <c r="D951">
        <v>5</v>
      </c>
      <c r="E951">
        <v>30</v>
      </c>
      <c r="F951">
        <v>1.0958904E-2</v>
      </c>
      <c r="G951">
        <v>1</v>
      </c>
      <c r="K951" s="7">
        <f t="shared" si="126"/>
        <v>0.88471031021145474</v>
      </c>
      <c r="L951" s="7">
        <f t="shared" si="127"/>
        <v>2.4222825793083507</v>
      </c>
      <c r="M951" s="7">
        <f t="shared" si="128"/>
        <v>0.70779736131488546</v>
      </c>
      <c r="N951" s="7">
        <f t="shared" si="129"/>
        <v>-0.34559743908720958</v>
      </c>
      <c r="T951" s="7">
        <f t="shared" si="130"/>
        <v>1</v>
      </c>
      <c r="U951" s="33">
        <f t="shared" si="131"/>
        <v>1</v>
      </c>
      <c r="V951" s="33">
        <f t="shared" si="132"/>
        <v>0</v>
      </c>
      <c r="W951" s="33">
        <f t="shared" si="133"/>
        <v>0</v>
      </c>
      <c r="X951" s="33">
        <f t="shared" si="134"/>
        <v>0</v>
      </c>
    </row>
    <row r="952" spans="1:24" x14ac:dyDescent="0.35">
      <c r="A952">
        <v>16833</v>
      </c>
      <c r="B952">
        <v>2.95</v>
      </c>
      <c r="C952">
        <v>6</v>
      </c>
      <c r="D952">
        <v>1</v>
      </c>
      <c r="E952">
        <v>9</v>
      </c>
      <c r="F952">
        <v>0.90136986299999999</v>
      </c>
      <c r="G952">
        <v>0</v>
      </c>
      <c r="K952" s="7">
        <f t="shared" si="126"/>
        <v>-0.6146705631863032</v>
      </c>
      <c r="L952" s="7">
        <f t="shared" si="127"/>
        <v>0.54081903166394696</v>
      </c>
      <c r="M952" s="7">
        <f t="shared" si="128"/>
        <v>0.35099451690956252</v>
      </c>
      <c r="N952" s="7">
        <f t="shared" si="129"/>
        <v>-0.43231411379226031</v>
      </c>
      <c r="T952" s="7">
        <f t="shared" si="130"/>
        <v>0</v>
      </c>
      <c r="U952" s="33">
        <f t="shared" si="131"/>
        <v>0</v>
      </c>
      <c r="V952" s="33">
        <f t="shared" si="132"/>
        <v>1</v>
      </c>
      <c r="W952" s="33">
        <f t="shared" si="133"/>
        <v>0</v>
      </c>
      <c r="X952" s="33">
        <f t="shared" si="134"/>
        <v>0</v>
      </c>
    </row>
    <row r="953" spans="1:24" x14ac:dyDescent="0.35">
      <c r="A953">
        <v>17131</v>
      </c>
      <c r="B953">
        <v>8.4499999999999993</v>
      </c>
      <c r="C953">
        <v>42</v>
      </c>
      <c r="D953">
        <v>3</v>
      </c>
      <c r="E953">
        <v>25</v>
      </c>
      <c r="F953">
        <v>0.19178082199999999</v>
      </c>
      <c r="G953">
        <v>1</v>
      </c>
      <c r="K953" s="7">
        <f t="shared" si="126"/>
        <v>-4.5963221735023374E-3</v>
      </c>
      <c r="L953" s="7">
        <f t="shared" si="127"/>
        <v>0.99541422475005203</v>
      </c>
      <c r="M953" s="7">
        <f t="shared" si="128"/>
        <v>0.49885092147959342</v>
      </c>
      <c r="N953" s="7">
        <f t="shared" si="129"/>
        <v>-0.69544798241656225</v>
      </c>
      <c r="T953" s="7">
        <f t="shared" si="130"/>
        <v>0</v>
      </c>
      <c r="U953" s="33">
        <f t="shared" si="131"/>
        <v>0</v>
      </c>
      <c r="V953" s="33">
        <f t="shared" si="132"/>
        <v>0</v>
      </c>
      <c r="W953" s="33">
        <f t="shared" si="133"/>
        <v>0</v>
      </c>
      <c r="X953" s="33">
        <f t="shared" si="134"/>
        <v>1</v>
      </c>
    </row>
    <row r="954" spans="1:24" x14ac:dyDescent="0.35">
      <c r="A954">
        <v>17990</v>
      </c>
      <c r="B954">
        <v>8.85</v>
      </c>
      <c r="C954">
        <v>36</v>
      </c>
      <c r="D954">
        <v>3</v>
      </c>
      <c r="E954">
        <v>24</v>
      </c>
      <c r="F954">
        <v>1.0273972600000001</v>
      </c>
      <c r="G954">
        <v>1</v>
      </c>
      <c r="K954" s="7">
        <f t="shared" si="126"/>
        <v>-0.25262730045265591</v>
      </c>
      <c r="L954" s="7">
        <f t="shared" si="127"/>
        <v>0.77675732498613814</v>
      </c>
      <c r="M954" s="7">
        <f t="shared" si="128"/>
        <v>0.43717693691916998</v>
      </c>
      <c r="N954" s="7">
        <f t="shared" si="129"/>
        <v>-0.82741727585715696</v>
      </c>
      <c r="T954" s="7">
        <f t="shared" si="130"/>
        <v>0</v>
      </c>
      <c r="U954" s="33">
        <f t="shared" si="131"/>
        <v>0</v>
      </c>
      <c r="V954" s="33">
        <f t="shared" si="132"/>
        <v>0</v>
      </c>
      <c r="W954" s="33">
        <f t="shared" si="133"/>
        <v>0</v>
      </c>
      <c r="X954" s="33">
        <f t="shared" si="134"/>
        <v>1</v>
      </c>
    </row>
    <row r="955" spans="1:24" x14ac:dyDescent="0.35">
      <c r="A955">
        <v>12825</v>
      </c>
      <c r="B955">
        <v>5.9</v>
      </c>
      <c r="C955">
        <v>12</v>
      </c>
      <c r="D955">
        <v>2</v>
      </c>
      <c r="E955">
        <v>8</v>
      </c>
      <c r="F955">
        <v>1.7424657530000001</v>
      </c>
      <c r="G955">
        <v>0</v>
      </c>
      <c r="K955" s="7">
        <f t="shared" si="126"/>
        <v>-0.41626537168795669</v>
      </c>
      <c r="L955" s="7">
        <f t="shared" si="127"/>
        <v>0.65950523324349009</v>
      </c>
      <c r="M955" s="7">
        <f t="shared" si="128"/>
        <v>0.39741075835867795</v>
      </c>
      <c r="N955" s="7">
        <f t="shared" si="129"/>
        <v>-0.50651950567909054</v>
      </c>
      <c r="T955" s="7">
        <f t="shared" si="130"/>
        <v>0</v>
      </c>
      <c r="U955" s="33">
        <f t="shared" si="131"/>
        <v>0</v>
      </c>
      <c r="V955" s="33">
        <f t="shared" si="132"/>
        <v>1</v>
      </c>
      <c r="W955" s="33">
        <f t="shared" si="133"/>
        <v>0</v>
      </c>
      <c r="X955" s="33">
        <f t="shared" si="134"/>
        <v>0</v>
      </c>
    </row>
    <row r="956" spans="1:24" x14ac:dyDescent="0.35">
      <c r="A956">
        <v>13069</v>
      </c>
      <c r="B956">
        <v>2.95</v>
      </c>
      <c r="C956">
        <v>3</v>
      </c>
      <c r="D956">
        <v>1</v>
      </c>
      <c r="E956">
        <v>26</v>
      </c>
      <c r="F956">
        <v>1.3589041100000001</v>
      </c>
      <c r="G956">
        <v>0</v>
      </c>
      <c r="K956" s="7">
        <f t="shared" si="126"/>
        <v>-1.4933721953885053</v>
      </c>
      <c r="L956" s="7">
        <f t="shared" si="127"/>
        <v>0.22461393490583959</v>
      </c>
      <c r="M956" s="7">
        <f t="shared" si="128"/>
        <v>0.18341611874856717</v>
      </c>
      <c r="N956" s="7">
        <f t="shared" si="129"/>
        <v>-0.20262563914595402</v>
      </c>
      <c r="T956" s="7">
        <f t="shared" si="130"/>
        <v>0</v>
      </c>
      <c r="U956" s="33">
        <f t="shared" si="131"/>
        <v>0</v>
      </c>
      <c r="V956" s="33">
        <f t="shared" si="132"/>
        <v>1</v>
      </c>
      <c r="W956" s="33">
        <f t="shared" si="133"/>
        <v>0</v>
      </c>
      <c r="X956" s="33">
        <f t="shared" si="134"/>
        <v>0</v>
      </c>
    </row>
    <row r="957" spans="1:24" x14ac:dyDescent="0.35">
      <c r="A957">
        <v>13770</v>
      </c>
      <c r="B957">
        <v>2.95</v>
      </c>
      <c r="C957">
        <v>3</v>
      </c>
      <c r="D957">
        <v>1</v>
      </c>
      <c r="E957">
        <v>9</v>
      </c>
      <c r="F957">
        <v>1.9863013700000001</v>
      </c>
      <c r="G957">
        <v>0</v>
      </c>
      <c r="K957" s="7">
        <f t="shared" si="126"/>
        <v>-1.054451415259664</v>
      </c>
      <c r="L957" s="7">
        <f t="shared" si="127"/>
        <v>0.34838349276152319</v>
      </c>
      <c r="M957" s="7">
        <f t="shared" si="128"/>
        <v>0.25837122349223146</v>
      </c>
      <c r="N957" s="7">
        <f t="shared" si="129"/>
        <v>-0.29890646220962924</v>
      </c>
      <c r="T957" s="7">
        <f t="shared" si="130"/>
        <v>0</v>
      </c>
      <c r="U957" s="33">
        <f t="shared" si="131"/>
        <v>0</v>
      </c>
      <c r="V957" s="33">
        <f t="shared" si="132"/>
        <v>1</v>
      </c>
      <c r="W957" s="33">
        <f t="shared" si="133"/>
        <v>0</v>
      </c>
      <c r="X957" s="33">
        <f t="shared" si="134"/>
        <v>0</v>
      </c>
    </row>
    <row r="958" spans="1:24" x14ac:dyDescent="0.35">
      <c r="A958">
        <v>14299</v>
      </c>
      <c r="B958">
        <v>2.95</v>
      </c>
      <c r="C958">
        <v>12</v>
      </c>
      <c r="D958">
        <v>1</v>
      </c>
      <c r="E958">
        <v>24</v>
      </c>
      <c r="F958">
        <v>0.27945205499999998</v>
      </c>
      <c r="G958">
        <v>0</v>
      </c>
      <c r="K958" s="7">
        <f t="shared" si="126"/>
        <v>-0.96383375944241745</v>
      </c>
      <c r="L958" s="7">
        <f t="shared" si="127"/>
        <v>0.38142777699025154</v>
      </c>
      <c r="M958" s="7">
        <f t="shared" si="128"/>
        <v>0.27611126932837343</v>
      </c>
      <c r="N958" s="7">
        <f t="shared" si="129"/>
        <v>-0.32311758532510793</v>
      </c>
      <c r="T958" s="7">
        <f t="shared" si="130"/>
        <v>0</v>
      </c>
      <c r="U958" s="33">
        <f t="shared" si="131"/>
        <v>0</v>
      </c>
      <c r="V958" s="33">
        <f t="shared" si="132"/>
        <v>1</v>
      </c>
      <c r="W958" s="33">
        <f t="shared" si="133"/>
        <v>0</v>
      </c>
      <c r="X958" s="33">
        <f t="shared" si="134"/>
        <v>0</v>
      </c>
    </row>
    <row r="959" spans="1:24" x14ac:dyDescent="0.35">
      <c r="A959">
        <v>14428</v>
      </c>
      <c r="B959">
        <v>5.9</v>
      </c>
      <c r="C959">
        <v>5</v>
      </c>
      <c r="D959">
        <v>2</v>
      </c>
      <c r="E959">
        <v>18</v>
      </c>
      <c r="F959">
        <v>0.87671232899999996</v>
      </c>
      <c r="G959">
        <v>0</v>
      </c>
      <c r="K959" s="7">
        <f t="shared" si="126"/>
        <v>-0.48813296638330861</v>
      </c>
      <c r="L959" s="7">
        <f t="shared" si="127"/>
        <v>0.61377125667264198</v>
      </c>
      <c r="M959" s="7">
        <f t="shared" si="128"/>
        <v>0.38033349158674917</v>
      </c>
      <c r="N959" s="7">
        <f t="shared" si="129"/>
        <v>-0.47857383531358377</v>
      </c>
      <c r="T959" s="7">
        <f t="shared" si="130"/>
        <v>0</v>
      </c>
      <c r="U959" s="33">
        <f t="shared" si="131"/>
        <v>0</v>
      </c>
      <c r="V959" s="33">
        <f t="shared" si="132"/>
        <v>1</v>
      </c>
      <c r="W959" s="33">
        <f t="shared" si="133"/>
        <v>0</v>
      </c>
      <c r="X959" s="33">
        <f t="shared" si="134"/>
        <v>0</v>
      </c>
    </row>
    <row r="960" spans="1:24" x14ac:dyDescent="0.35">
      <c r="A960">
        <v>14673</v>
      </c>
      <c r="B960">
        <v>2.95</v>
      </c>
      <c r="C960">
        <v>6</v>
      </c>
      <c r="D960">
        <v>1</v>
      </c>
      <c r="E960">
        <v>24</v>
      </c>
      <c r="F960">
        <v>1.0273972600000001</v>
      </c>
      <c r="G960">
        <v>0</v>
      </c>
      <c r="K960" s="7">
        <f t="shared" si="126"/>
        <v>-1.2740671257024032</v>
      </c>
      <c r="L960" s="7">
        <f t="shared" si="127"/>
        <v>0.27969176381545374</v>
      </c>
      <c r="M960" s="7">
        <f t="shared" si="128"/>
        <v>0.21856182224814921</v>
      </c>
      <c r="N960" s="7">
        <f t="shared" si="129"/>
        <v>-0.24661923941308117</v>
      </c>
      <c r="T960" s="7">
        <f t="shared" si="130"/>
        <v>0</v>
      </c>
      <c r="U960" s="33">
        <f t="shared" si="131"/>
        <v>0</v>
      </c>
      <c r="V960" s="33">
        <f t="shared" si="132"/>
        <v>1</v>
      </c>
      <c r="W960" s="33">
        <f t="shared" si="133"/>
        <v>0</v>
      </c>
      <c r="X960" s="33">
        <f t="shared" si="134"/>
        <v>0</v>
      </c>
    </row>
    <row r="961" spans="1:24" x14ac:dyDescent="0.35">
      <c r="A961">
        <v>14839</v>
      </c>
      <c r="B961">
        <v>2.95</v>
      </c>
      <c r="C961">
        <v>5</v>
      </c>
      <c r="D961">
        <v>1</v>
      </c>
      <c r="E961">
        <v>4</v>
      </c>
      <c r="F961">
        <v>1.9150684929999999</v>
      </c>
      <c r="G961">
        <v>0</v>
      </c>
      <c r="K961" s="7">
        <f t="shared" si="126"/>
        <v>-0.81936483593244014</v>
      </c>
      <c r="L961" s="7">
        <f t="shared" si="127"/>
        <v>0.44071148972838858</v>
      </c>
      <c r="M961" s="7">
        <f t="shared" si="128"/>
        <v>0.30589850422548798</v>
      </c>
      <c r="N961" s="7">
        <f t="shared" si="129"/>
        <v>-0.36513708165475162</v>
      </c>
      <c r="T961" s="7">
        <f t="shared" si="130"/>
        <v>0</v>
      </c>
      <c r="U961" s="33">
        <f t="shared" si="131"/>
        <v>0</v>
      </c>
      <c r="V961" s="33">
        <f t="shared" si="132"/>
        <v>1</v>
      </c>
      <c r="W961" s="33">
        <f t="shared" si="133"/>
        <v>0</v>
      </c>
      <c r="X961" s="33">
        <f t="shared" si="134"/>
        <v>0</v>
      </c>
    </row>
    <row r="962" spans="1:24" x14ac:dyDescent="0.35">
      <c r="A962">
        <v>14986</v>
      </c>
      <c r="B962">
        <v>5.9</v>
      </c>
      <c r="C962">
        <v>5</v>
      </c>
      <c r="D962">
        <v>2</v>
      </c>
      <c r="E962">
        <v>28</v>
      </c>
      <c r="F962">
        <v>1.0164383560000001</v>
      </c>
      <c r="G962">
        <v>0</v>
      </c>
      <c r="K962" s="7">
        <f t="shared" si="126"/>
        <v>-0.95003576686130886</v>
      </c>
      <c r="L962" s="7">
        <f t="shared" si="127"/>
        <v>0.38672719118932269</v>
      </c>
      <c r="M962" s="7">
        <f t="shared" si="128"/>
        <v>0.2788776290292882</v>
      </c>
      <c r="N962" s="7">
        <f t="shared" si="129"/>
        <v>-0.32694643214483832</v>
      </c>
      <c r="T962" s="7">
        <f t="shared" si="130"/>
        <v>0</v>
      </c>
      <c r="U962" s="33">
        <f t="shared" si="131"/>
        <v>0</v>
      </c>
      <c r="V962" s="33">
        <f t="shared" si="132"/>
        <v>1</v>
      </c>
      <c r="W962" s="33">
        <f t="shared" si="133"/>
        <v>0</v>
      </c>
      <c r="X962" s="33">
        <f t="shared" si="134"/>
        <v>0</v>
      </c>
    </row>
    <row r="963" spans="1:24" x14ac:dyDescent="0.35">
      <c r="A963">
        <v>15933</v>
      </c>
      <c r="B963">
        <v>5.9</v>
      </c>
      <c r="C963">
        <v>12</v>
      </c>
      <c r="D963">
        <v>2</v>
      </c>
      <c r="E963">
        <v>18</v>
      </c>
      <c r="F963">
        <v>4.3835616000000001E-2</v>
      </c>
      <c r="G963">
        <v>0</v>
      </c>
      <c r="K963" s="7">
        <f t="shared" ref="K963:K1026" si="135">$J$18+$J$19*B963+$J$20*C963+$J$21*D963+$J$22*E963+$J$23*F963</f>
        <v>-0.14210012894338547</v>
      </c>
      <c r="L963" s="7">
        <f t="shared" ref="L963:L1026" si="136">EXP(K963)</f>
        <v>0.86753438683539907</v>
      </c>
      <c r="M963" s="7">
        <f t="shared" ref="M963:M1026" si="137">L963/(1+L963)</f>
        <v>0.46453462541349283</v>
      </c>
      <c r="N963" s="7">
        <f t="shared" ref="N963:N1026" si="138">G963*LN(M963)+(1-G963)*LN(1-M963)</f>
        <v>-0.62461905115405369</v>
      </c>
      <c r="T963" s="7">
        <f t="shared" ref="T963:T1026" si="139">ROUND(M963,0)</f>
        <v>0</v>
      </c>
      <c r="U963" s="33">
        <f t="shared" ref="U963:U1026" si="140">IF(AND(G963=1,T963=1),1,0)</f>
        <v>0</v>
      </c>
      <c r="V963" s="33">
        <f t="shared" ref="V963:V1026" si="141">IF(AND(G963=0,T963=0),1,0)</f>
        <v>1</v>
      </c>
      <c r="W963" s="33">
        <f t="shared" ref="W963:W1026" si="142">IF(AND(G963=0,T963=1),1,0)</f>
        <v>0</v>
      </c>
      <c r="X963" s="33">
        <f t="shared" ref="X963:X1026" si="143">IF(AND(G963=1,T963=0),1,0)</f>
        <v>0</v>
      </c>
    </row>
    <row r="964" spans="1:24" x14ac:dyDescent="0.35">
      <c r="A964">
        <v>12963</v>
      </c>
      <c r="B964">
        <v>2.95</v>
      </c>
      <c r="C964">
        <v>12</v>
      </c>
      <c r="D964">
        <v>1</v>
      </c>
      <c r="E964">
        <v>8</v>
      </c>
      <c r="F964">
        <v>1.408219178</v>
      </c>
      <c r="G964">
        <v>0</v>
      </c>
      <c r="K964" s="7">
        <f t="shared" si="135"/>
        <v>-0.76625453346511541</v>
      </c>
      <c r="L964" s="7">
        <f t="shared" si="136"/>
        <v>0.46475052001625478</v>
      </c>
      <c r="M964" s="7">
        <f t="shared" si="137"/>
        <v>0.31728988224636184</v>
      </c>
      <c r="N964" s="7">
        <f t="shared" si="138"/>
        <v>-0.38168493446318258</v>
      </c>
      <c r="T964" s="7">
        <f t="shared" si="139"/>
        <v>0</v>
      </c>
      <c r="U964" s="33">
        <f t="shared" si="140"/>
        <v>0</v>
      </c>
      <c r="V964" s="33">
        <f t="shared" si="141"/>
        <v>1</v>
      </c>
      <c r="W964" s="33">
        <f t="shared" si="142"/>
        <v>0</v>
      </c>
      <c r="X964" s="33">
        <f t="shared" si="143"/>
        <v>0</v>
      </c>
    </row>
    <row r="965" spans="1:24" x14ac:dyDescent="0.35">
      <c r="A965">
        <v>13513</v>
      </c>
      <c r="B965">
        <v>5.9</v>
      </c>
      <c r="C965">
        <v>24</v>
      </c>
      <c r="D965">
        <v>2</v>
      </c>
      <c r="E965">
        <v>24</v>
      </c>
      <c r="F965">
        <v>1.1945205480000001</v>
      </c>
      <c r="G965">
        <v>0</v>
      </c>
      <c r="K965" s="7">
        <f t="shared" si="135"/>
        <v>-0.82488245035098129</v>
      </c>
      <c r="L965" s="7">
        <f t="shared" si="136"/>
        <v>0.43828650986236789</v>
      </c>
      <c r="M965" s="7">
        <f t="shared" si="137"/>
        <v>0.30472823520002862</v>
      </c>
      <c r="N965" s="7">
        <f t="shared" si="138"/>
        <v>-0.36345248135989322</v>
      </c>
      <c r="T965" s="7">
        <f t="shared" si="139"/>
        <v>0</v>
      </c>
      <c r="U965" s="33">
        <f t="shared" si="140"/>
        <v>0</v>
      </c>
      <c r="V965" s="33">
        <f t="shared" si="141"/>
        <v>1</v>
      </c>
      <c r="W965" s="33">
        <f t="shared" si="142"/>
        <v>0</v>
      </c>
      <c r="X965" s="33">
        <f t="shared" si="143"/>
        <v>0</v>
      </c>
    </row>
    <row r="966" spans="1:24" x14ac:dyDescent="0.35">
      <c r="A966">
        <v>13969</v>
      </c>
      <c r="B966">
        <v>5.9</v>
      </c>
      <c r="C966">
        <v>10</v>
      </c>
      <c r="D966">
        <v>2</v>
      </c>
      <c r="E966">
        <v>25</v>
      </c>
      <c r="F966">
        <v>1.6958904109999999</v>
      </c>
      <c r="G966">
        <v>0</v>
      </c>
      <c r="K966" s="7">
        <f t="shared" si="135"/>
        <v>-1.0913308556366579</v>
      </c>
      <c r="L966" s="7">
        <f t="shared" si="136"/>
        <v>0.33576933570831735</v>
      </c>
      <c r="M966" s="7">
        <f t="shared" si="137"/>
        <v>0.2513677524497665</v>
      </c>
      <c r="N966" s="7">
        <f t="shared" si="138"/>
        <v>-0.28950740729528796</v>
      </c>
      <c r="T966" s="7">
        <f t="shared" si="139"/>
        <v>0</v>
      </c>
      <c r="U966" s="33">
        <f t="shared" si="140"/>
        <v>0</v>
      </c>
      <c r="V966" s="33">
        <f t="shared" si="141"/>
        <v>1</v>
      </c>
      <c r="W966" s="33">
        <f t="shared" si="142"/>
        <v>0</v>
      </c>
      <c r="X966" s="33">
        <f t="shared" si="143"/>
        <v>0</v>
      </c>
    </row>
    <row r="967" spans="1:24" x14ac:dyDescent="0.35">
      <c r="A967">
        <v>14701</v>
      </c>
      <c r="B967">
        <v>2.95</v>
      </c>
      <c r="C967">
        <v>2</v>
      </c>
      <c r="D967">
        <v>1</v>
      </c>
      <c r="E967">
        <v>27</v>
      </c>
      <c r="F967">
        <v>0.85205479500000003</v>
      </c>
      <c r="G967">
        <v>0</v>
      </c>
      <c r="K967" s="7">
        <f t="shared" si="135"/>
        <v>-1.3328214925617872</v>
      </c>
      <c r="L967" s="7">
        <f t="shared" si="136"/>
        <v>0.26373209241288681</v>
      </c>
      <c r="M967" s="7">
        <f t="shared" si="137"/>
        <v>0.2086930402387219</v>
      </c>
      <c r="N967" s="7">
        <f t="shared" si="138"/>
        <v>-0.2340693210546281</v>
      </c>
      <c r="T967" s="7">
        <f t="shared" si="139"/>
        <v>0</v>
      </c>
      <c r="U967" s="33">
        <f t="shared" si="140"/>
        <v>0</v>
      </c>
      <c r="V967" s="33">
        <f t="shared" si="141"/>
        <v>1</v>
      </c>
      <c r="W967" s="33">
        <f t="shared" si="142"/>
        <v>0</v>
      </c>
      <c r="X967" s="33">
        <f t="shared" si="143"/>
        <v>0</v>
      </c>
    </row>
    <row r="968" spans="1:24" x14ac:dyDescent="0.35">
      <c r="A968">
        <v>14704</v>
      </c>
      <c r="B968">
        <v>11.8</v>
      </c>
      <c r="C968">
        <v>11</v>
      </c>
      <c r="D968">
        <v>4</v>
      </c>
      <c r="E968">
        <v>25</v>
      </c>
      <c r="F968">
        <v>1.6958904109999999</v>
      </c>
      <c r="G968">
        <v>1</v>
      </c>
      <c r="K968" s="7">
        <f t="shared" si="135"/>
        <v>-0.12189807916476614</v>
      </c>
      <c r="L968" s="7">
        <f t="shared" si="136"/>
        <v>0.88523858816120415</v>
      </c>
      <c r="M968" s="7">
        <f t="shared" si="137"/>
        <v>0.46956315965537015</v>
      </c>
      <c r="N968" s="7">
        <f t="shared" si="138"/>
        <v>-0.75595246402399308</v>
      </c>
      <c r="T968" s="7">
        <f t="shared" si="139"/>
        <v>0</v>
      </c>
      <c r="U968" s="33">
        <f t="shared" si="140"/>
        <v>0</v>
      </c>
      <c r="V968" s="33">
        <f t="shared" si="141"/>
        <v>0</v>
      </c>
      <c r="W968" s="33">
        <f t="shared" si="142"/>
        <v>0</v>
      </c>
      <c r="X968" s="33">
        <f t="shared" si="143"/>
        <v>1</v>
      </c>
    </row>
    <row r="969" spans="1:24" x14ac:dyDescent="0.35">
      <c r="A969">
        <v>17107</v>
      </c>
      <c r="B969">
        <v>15.3</v>
      </c>
      <c r="C969">
        <v>288</v>
      </c>
      <c r="D969">
        <v>6</v>
      </c>
      <c r="E969">
        <v>31</v>
      </c>
      <c r="F969">
        <v>1.8410958900000001</v>
      </c>
      <c r="G969">
        <v>1</v>
      </c>
      <c r="K969" s="7">
        <f t="shared" si="135"/>
        <v>0.70052592752043741</v>
      </c>
      <c r="L969" s="7">
        <f t="shared" si="136"/>
        <v>2.0148120739892756</v>
      </c>
      <c r="M969" s="7">
        <f t="shared" si="137"/>
        <v>0.66830436675385385</v>
      </c>
      <c r="N969" s="7">
        <f t="shared" si="138"/>
        <v>-0.40301157036427843</v>
      </c>
      <c r="T969" s="7">
        <f t="shared" si="139"/>
        <v>1</v>
      </c>
      <c r="U969" s="33">
        <f t="shared" si="140"/>
        <v>1</v>
      </c>
      <c r="V969" s="33">
        <f t="shared" si="141"/>
        <v>0</v>
      </c>
      <c r="W969" s="33">
        <f t="shared" si="142"/>
        <v>0</v>
      </c>
      <c r="X969" s="33">
        <f t="shared" si="143"/>
        <v>0</v>
      </c>
    </row>
    <row r="970" spans="1:24" x14ac:dyDescent="0.35">
      <c r="A970">
        <v>13059</v>
      </c>
      <c r="B970">
        <v>14.75</v>
      </c>
      <c r="C970">
        <v>25</v>
      </c>
      <c r="D970">
        <v>5</v>
      </c>
      <c r="E970">
        <v>31</v>
      </c>
      <c r="F970">
        <v>1.6794520550000001</v>
      </c>
      <c r="G970">
        <v>1</v>
      </c>
      <c r="K970" s="7">
        <f t="shared" si="135"/>
        <v>0.15003597250480627</v>
      </c>
      <c r="L970" s="7">
        <f t="shared" si="136"/>
        <v>1.1618760375678918</v>
      </c>
      <c r="M970" s="7">
        <f t="shared" si="137"/>
        <v>0.53743878806067025</v>
      </c>
      <c r="N970" s="7">
        <f t="shared" si="138"/>
        <v>-0.62094040814326645</v>
      </c>
      <c r="T970" s="7">
        <f t="shared" si="139"/>
        <v>1</v>
      </c>
      <c r="U970" s="33">
        <f t="shared" si="140"/>
        <v>1</v>
      </c>
      <c r="V970" s="33">
        <f t="shared" si="141"/>
        <v>0</v>
      </c>
      <c r="W970" s="33">
        <f t="shared" si="142"/>
        <v>0</v>
      </c>
      <c r="X970" s="33">
        <f t="shared" si="143"/>
        <v>0</v>
      </c>
    </row>
    <row r="971" spans="1:24" x14ac:dyDescent="0.35">
      <c r="A971">
        <v>13799</v>
      </c>
      <c r="B971">
        <v>2.95</v>
      </c>
      <c r="C971">
        <v>6</v>
      </c>
      <c r="D971">
        <v>1</v>
      </c>
      <c r="E971">
        <v>15</v>
      </c>
      <c r="F971">
        <v>0.30410958900000001</v>
      </c>
      <c r="G971">
        <v>0</v>
      </c>
      <c r="K971" s="7">
        <f t="shared" si="135"/>
        <v>-0.61910506683132527</v>
      </c>
      <c r="L971" s="7">
        <f t="shared" si="136"/>
        <v>0.53842607740035509</v>
      </c>
      <c r="M971" s="7">
        <f t="shared" si="137"/>
        <v>0.34998501735630472</v>
      </c>
      <c r="N971" s="7">
        <f t="shared" si="138"/>
        <v>-0.43075986613703687</v>
      </c>
      <c r="T971" s="7">
        <f t="shared" si="139"/>
        <v>0</v>
      </c>
      <c r="U971" s="33">
        <f t="shared" si="140"/>
        <v>0</v>
      </c>
      <c r="V971" s="33">
        <f t="shared" si="141"/>
        <v>1</v>
      </c>
      <c r="W971" s="33">
        <f t="shared" si="142"/>
        <v>0</v>
      </c>
      <c r="X971" s="33">
        <f t="shared" si="143"/>
        <v>0</v>
      </c>
    </row>
    <row r="972" spans="1:24" x14ac:dyDescent="0.35">
      <c r="A972">
        <v>14950</v>
      </c>
      <c r="B972">
        <v>2.95</v>
      </c>
      <c r="C972">
        <v>12</v>
      </c>
      <c r="D972">
        <v>1</v>
      </c>
      <c r="E972">
        <v>20</v>
      </c>
      <c r="F972">
        <v>3.8356163999999998E-2</v>
      </c>
      <c r="G972">
        <v>0</v>
      </c>
      <c r="K972" s="7">
        <f t="shared" si="135"/>
        <v>-0.7049173487397804</v>
      </c>
      <c r="L972" s="7">
        <f t="shared" si="136"/>
        <v>0.49414941464022061</v>
      </c>
      <c r="M972" s="7">
        <f t="shared" si="137"/>
        <v>0.33072289143131506</v>
      </c>
      <c r="N972" s="7">
        <f t="shared" si="138"/>
        <v>-0.40155709150932345</v>
      </c>
      <c r="T972" s="7">
        <f t="shared" si="139"/>
        <v>0</v>
      </c>
      <c r="U972" s="33">
        <f t="shared" si="140"/>
        <v>0</v>
      </c>
      <c r="V972" s="33">
        <f t="shared" si="141"/>
        <v>1</v>
      </c>
      <c r="W972" s="33">
        <f t="shared" si="142"/>
        <v>0</v>
      </c>
      <c r="X972" s="33">
        <f t="shared" si="143"/>
        <v>0</v>
      </c>
    </row>
    <row r="973" spans="1:24" x14ac:dyDescent="0.35">
      <c r="A973">
        <v>15768</v>
      </c>
      <c r="B973">
        <v>67.849999999999994</v>
      </c>
      <c r="C973">
        <v>142</v>
      </c>
      <c r="D973">
        <v>23</v>
      </c>
      <c r="E973">
        <v>29</v>
      </c>
      <c r="F973">
        <v>1.6</v>
      </c>
      <c r="G973">
        <v>1</v>
      </c>
      <c r="K973" s="7">
        <f t="shared" si="135"/>
        <v>9.1816160128718032</v>
      </c>
      <c r="L973" s="7">
        <f t="shared" si="136"/>
        <v>9716.8426347737495</v>
      </c>
      <c r="M973" s="7">
        <f t="shared" si="137"/>
        <v>0.99989709650201353</v>
      </c>
      <c r="N973" s="7">
        <f t="shared" si="138"/>
        <v>-1.0290879291466937E-4</v>
      </c>
      <c r="T973" s="7">
        <f t="shared" si="139"/>
        <v>1</v>
      </c>
      <c r="U973" s="33">
        <f t="shared" si="140"/>
        <v>1</v>
      </c>
      <c r="V973" s="33">
        <f t="shared" si="141"/>
        <v>0</v>
      </c>
      <c r="W973" s="33">
        <f t="shared" si="142"/>
        <v>0</v>
      </c>
      <c r="X973" s="33">
        <f t="shared" si="143"/>
        <v>0</v>
      </c>
    </row>
    <row r="974" spans="1:24" x14ac:dyDescent="0.35">
      <c r="A974">
        <v>16033</v>
      </c>
      <c r="B974">
        <v>11.8</v>
      </c>
      <c r="C974">
        <v>28</v>
      </c>
      <c r="D974">
        <v>4</v>
      </c>
      <c r="E974">
        <v>25</v>
      </c>
      <c r="F974">
        <v>0.361643836</v>
      </c>
      <c r="G974">
        <v>1</v>
      </c>
      <c r="K974" s="7">
        <f t="shared" si="135"/>
        <v>0.44281405297676646</v>
      </c>
      <c r="L974" s="7">
        <f t="shared" si="136"/>
        <v>1.5570827725145564</v>
      </c>
      <c r="M974" s="7">
        <f t="shared" si="137"/>
        <v>0.60892935858441888</v>
      </c>
      <c r="N974" s="7">
        <f t="shared" si="138"/>
        <v>-0.49605301375655891</v>
      </c>
      <c r="T974" s="7">
        <f t="shared" si="139"/>
        <v>1</v>
      </c>
      <c r="U974" s="33">
        <f t="shared" si="140"/>
        <v>1</v>
      </c>
      <c r="V974" s="33">
        <f t="shared" si="141"/>
        <v>0</v>
      </c>
      <c r="W974" s="33">
        <f t="shared" si="142"/>
        <v>0</v>
      </c>
      <c r="X974" s="33">
        <f t="shared" si="143"/>
        <v>0</v>
      </c>
    </row>
    <row r="975" spans="1:24" x14ac:dyDescent="0.35">
      <c r="A975">
        <v>16511</v>
      </c>
      <c r="B975">
        <v>2.95</v>
      </c>
      <c r="C975">
        <v>5</v>
      </c>
      <c r="D975">
        <v>1</v>
      </c>
      <c r="E975">
        <v>7</v>
      </c>
      <c r="F975">
        <v>1.0739726030000001</v>
      </c>
      <c r="G975">
        <v>0</v>
      </c>
      <c r="K975" s="7">
        <f t="shared" si="135"/>
        <v>-0.60438168168284001</v>
      </c>
      <c r="L975" s="7">
        <f t="shared" si="136"/>
        <v>0.54641217886866755</v>
      </c>
      <c r="M975" s="7">
        <f t="shared" si="137"/>
        <v>0.35334187504163</v>
      </c>
      <c r="N975" s="7">
        <f t="shared" si="138"/>
        <v>-0.43593752450737305</v>
      </c>
      <c r="T975" s="7">
        <f t="shared" si="139"/>
        <v>0</v>
      </c>
      <c r="U975" s="33">
        <f t="shared" si="140"/>
        <v>0</v>
      </c>
      <c r="V975" s="33">
        <f t="shared" si="141"/>
        <v>1</v>
      </c>
      <c r="W975" s="33">
        <f t="shared" si="142"/>
        <v>0</v>
      </c>
      <c r="X975" s="33">
        <f t="shared" si="143"/>
        <v>0</v>
      </c>
    </row>
    <row r="976" spans="1:24" x14ac:dyDescent="0.35">
      <c r="A976">
        <v>16717</v>
      </c>
      <c r="B976">
        <v>20.65</v>
      </c>
      <c r="C976">
        <v>60</v>
      </c>
      <c r="D976">
        <v>7</v>
      </c>
      <c r="E976">
        <v>30</v>
      </c>
      <c r="F976">
        <v>0.430136986</v>
      </c>
      <c r="G976">
        <v>1</v>
      </c>
      <c r="K976" s="7">
        <f t="shared" si="135"/>
        <v>1.721257372056892</v>
      </c>
      <c r="L976" s="7">
        <f t="shared" si="136"/>
        <v>5.5915547106952097</v>
      </c>
      <c r="M976" s="7">
        <f t="shared" si="137"/>
        <v>0.84829072291891361</v>
      </c>
      <c r="N976" s="7">
        <f t="shared" si="138"/>
        <v>-0.16453186831346064</v>
      </c>
      <c r="T976" s="7">
        <f t="shared" si="139"/>
        <v>1</v>
      </c>
      <c r="U976" s="33">
        <f t="shared" si="140"/>
        <v>1</v>
      </c>
      <c r="V976" s="33">
        <f t="shared" si="141"/>
        <v>0</v>
      </c>
      <c r="W976" s="33">
        <f t="shared" si="142"/>
        <v>0</v>
      </c>
      <c r="X976" s="33">
        <f t="shared" si="143"/>
        <v>0</v>
      </c>
    </row>
    <row r="977" spans="1:24" x14ac:dyDescent="0.35">
      <c r="A977">
        <v>12997</v>
      </c>
      <c r="B977">
        <v>17.3</v>
      </c>
      <c r="C977">
        <v>75</v>
      </c>
      <c r="D977">
        <v>6</v>
      </c>
      <c r="E977">
        <v>26</v>
      </c>
      <c r="F977">
        <v>0.85479452099999997</v>
      </c>
      <c r="G977">
        <v>1</v>
      </c>
      <c r="K977" s="7">
        <f t="shared" si="135"/>
        <v>1.1999803701078648</v>
      </c>
      <c r="L977" s="7">
        <f t="shared" si="136"/>
        <v>3.3200517498391489</v>
      </c>
      <c r="M977" s="7">
        <f t="shared" si="137"/>
        <v>0.76852129143192938</v>
      </c>
      <c r="N977" s="7">
        <f t="shared" si="138"/>
        <v>-0.26328701120583742</v>
      </c>
      <c r="T977" s="7">
        <f t="shared" si="139"/>
        <v>1</v>
      </c>
      <c r="U977" s="33">
        <f t="shared" si="140"/>
        <v>1</v>
      </c>
      <c r="V977" s="33">
        <f t="shared" si="141"/>
        <v>0</v>
      </c>
      <c r="W977" s="33">
        <f t="shared" si="142"/>
        <v>0</v>
      </c>
      <c r="X977" s="33">
        <f t="shared" si="143"/>
        <v>0</v>
      </c>
    </row>
    <row r="978" spans="1:24" x14ac:dyDescent="0.35">
      <c r="A978">
        <v>13543</v>
      </c>
      <c r="B978">
        <v>5.0999999999999996</v>
      </c>
      <c r="C978">
        <v>64</v>
      </c>
      <c r="D978">
        <v>2</v>
      </c>
      <c r="E978">
        <v>21</v>
      </c>
      <c r="F978">
        <v>1.868493151</v>
      </c>
      <c r="G978">
        <v>0</v>
      </c>
      <c r="K978" s="7">
        <f t="shared" si="135"/>
        <v>-1.0146359875018796</v>
      </c>
      <c r="L978" s="7">
        <f t="shared" si="136"/>
        <v>0.36253437285929707</v>
      </c>
      <c r="M978" s="7">
        <f t="shared" si="137"/>
        <v>0.26607356121116688</v>
      </c>
      <c r="N978" s="7">
        <f t="shared" si="138"/>
        <v>-0.30934647502368684</v>
      </c>
      <c r="T978" s="7">
        <f t="shared" si="139"/>
        <v>0</v>
      </c>
      <c r="U978" s="33">
        <f t="shared" si="140"/>
        <v>0</v>
      </c>
      <c r="V978" s="33">
        <f t="shared" si="141"/>
        <v>1</v>
      </c>
      <c r="W978" s="33">
        <f t="shared" si="142"/>
        <v>0</v>
      </c>
      <c r="X978" s="33">
        <f t="shared" si="143"/>
        <v>0</v>
      </c>
    </row>
    <row r="979" spans="1:24" x14ac:dyDescent="0.35">
      <c r="A979">
        <v>14521</v>
      </c>
      <c r="B979">
        <v>2.95</v>
      </c>
      <c r="C979">
        <v>6</v>
      </c>
      <c r="D979">
        <v>1</v>
      </c>
      <c r="E979">
        <v>5</v>
      </c>
      <c r="F979">
        <v>1.3315068489999999</v>
      </c>
      <c r="G979">
        <v>0</v>
      </c>
      <c r="K979" s="7">
        <f t="shared" si="135"/>
        <v>-0.62451223102978137</v>
      </c>
      <c r="L979" s="7">
        <f t="shared" si="136"/>
        <v>0.53552257611944709</v>
      </c>
      <c r="M979" s="7">
        <f t="shared" si="137"/>
        <v>0.3487559117970202</v>
      </c>
      <c r="N979" s="7">
        <f t="shared" si="138"/>
        <v>-0.42887076357114839</v>
      </c>
      <c r="T979" s="7">
        <f t="shared" si="139"/>
        <v>0</v>
      </c>
      <c r="U979" s="33">
        <f t="shared" si="140"/>
        <v>0</v>
      </c>
      <c r="V979" s="33">
        <f t="shared" si="141"/>
        <v>1</v>
      </c>
      <c r="W979" s="33">
        <f t="shared" si="142"/>
        <v>0</v>
      </c>
      <c r="X979" s="33">
        <f t="shared" si="143"/>
        <v>0</v>
      </c>
    </row>
    <row r="980" spans="1:24" x14ac:dyDescent="0.35">
      <c r="A980">
        <v>14754</v>
      </c>
      <c r="B980">
        <v>5.9</v>
      </c>
      <c r="C980">
        <v>14</v>
      </c>
      <c r="D980">
        <v>2</v>
      </c>
      <c r="E980">
        <v>18</v>
      </c>
      <c r="F980">
        <v>1.8767123290000001</v>
      </c>
      <c r="G980">
        <v>0</v>
      </c>
      <c r="K980" s="7">
        <f t="shared" si="135"/>
        <v>-0.87238753607173292</v>
      </c>
      <c r="L980" s="7">
        <f t="shared" si="136"/>
        <v>0.41795248044249206</v>
      </c>
      <c r="M980" s="7">
        <f t="shared" si="137"/>
        <v>0.29475774837818547</v>
      </c>
      <c r="N980" s="7">
        <f t="shared" si="138"/>
        <v>-0.34921391587174405</v>
      </c>
      <c r="T980" s="7">
        <f t="shared" si="139"/>
        <v>0</v>
      </c>
      <c r="U980" s="33">
        <f t="shared" si="140"/>
        <v>0</v>
      </c>
      <c r="V980" s="33">
        <f t="shared" si="141"/>
        <v>1</v>
      </c>
      <c r="W980" s="33">
        <f t="shared" si="142"/>
        <v>0</v>
      </c>
      <c r="X980" s="33">
        <f t="shared" si="143"/>
        <v>0</v>
      </c>
    </row>
    <row r="981" spans="1:24" x14ac:dyDescent="0.35">
      <c r="A981">
        <v>16190</v>
      </c>
      <c r="B981">
        <v>20.65</v>
      </c>
      <c r="C981">
        <v>60</v>
      </c>
      <c r="D981">
        <v>7</v>
      </c>
      <c r="E981">
        <v>30</v>
      </c>
      <c r="F981">
        <v>9.5890410999999995E-2</v>
      </c>
      <c r="G981">
        <v>1</v>
      </c>
      <c r="K981" s="7">
        <f t="shared" si="135"/>
        <v>1.8550879252608883</v>
      </c>
      <c r="L981" s="7">
        <f t="shared" si="136"/>
        <v>6.3922602670644633</v>
      </c>
      <c r="M981" s="7">
        <f t="shared" si="137"/>
        <v>0.86472337771230701</v>
      </c>
      <c r="N981" s="7">
        <f t="shared" si="138"/>
        <v>-0.14534561774768603</v>
      </c>
      <c r="T981" s="7">
        <f t="shared" si="139"/>
        <v>1</v>
      </c>
      <c r="U981" s="33">
        <f t="shared" si="140"/>
        <v>1</v>
      </c>
      <c r="V981" s="33">
        <f t="shared" si="141"/>
        <v>0</v>
      </c>
      <c r="W981" s="33">
        <f t="shared" si="142"/>
        <v>0</v>
      </c>
      <c r="X981" s="33">
        <f t="shared" si="143"/>
        <v>0</v>
      </c>
    </row>
    <row r="982" spans="1:24" x14ac:dyDescent="0.35">
      <c r="A982">
        <v>16589</v>
      </c>
      <c r="B982">
        <v>5.9</v>
      </c>
      <c r="C982">
        <v>12</v>
      </c>
      <c r="D982">
        <v>2</v>
      </c>
      <c r="E982">
        <v>25</v>
      </c>
      <c r="F982">
        <v>0.27671232899999998</v>
      </c>
      <c r="G982">
        <v>0</v>
      </c>
      <c r="K982" s="7">
        <f t="shared" si="135"/>
        <v>-0.51951279686888219</v>
      </c>
      <c r="L982" s="7">
        <f t="shared" si="136"/>
        <v>0.59481027081388671</v>
      </c>
      <c r="M982" s="7">
        <f t="shared" si="137"/>
        <v>0.37296616512905606</v>
      </c>
      <c r="N982" s="7">
        <f t="shared" si="138"/>
        <v>-0.46675477669361942</v>
      </c>
      <c r="T982" s="7">
        <f t="shared" si="139"/>
        <v>0</v>
      </c>
      <c r="U982" s="33">
        <f t="shared" si="140"/>
        <v>0</v>
      </c>
      <c r="V982" s="33">
        <f t="shared" si="141"/>
        <v>1</v>
      </c>
      <c r="W982" s="33">
        <f t="shared" si="142"/>
        <v>0</v>
      </c>
      <c r="X982" s="33">
        <f t="shared" si="143"/>
        <v>0</v>
      </c>
    </row>
    <row r="983" spans="1:24" x14ac:dyDescent="0.35">
      <c r="A983">
        <v>17063</v>
      </c>
      <c r="B983">
        <v>2.95</v>
      </c>
      <c r="C983">
        <v>12</v>
      </c>
      <c r="D983">
        <v>1</v>
      </c>
      <c r="E983">
        <v>13</v>
      </c>
      <c r="F983">
        <v>0.142465753</v>
      </c>
      <c r="G983">
        <v>0</v>
      </c>
      <c r="K983" s="7">
        <f t="shared" si="135"/>
        <v>-0.46243220615640257</v>
      </c>
      <c r="L983" s="7">
        <f t="shared" si="136"/>
        <v>0.62975009924420899</v>
      </c>
      <c r="M983" s="7">
        <f t="shared" si="137"/>
        <v>0.38640899579405058</v>
      </c>
      <c r="N983" s="7">
        <f t="shared" si="138"/>
        <v>-0.48842668971786751</v>
      </c>
      <c r="T983" s="7">
        <f t="shared" si="139"/>
        <v>0</v>
      </c>
      <c r="U983" s="33">
        <f t="shared" si="140"/>
        <v>0</v>
      </c>
      <c r="V983" s="33">
        <f t="shared" si="141"/>
        <v>1</v>
      </c>
      <c r="W983" s="33">
        <f t="shared" si="142"/>
        <v>0</v>
      </c>
      <c r="X983" s="33">
        <f t="shared" si="143"/>
        <v>0</v>
      </c>
    </row>
    <row r="984" spans="1:24" x14ac:dyDescent="0.35">
      <c r="A984">
        <v>17471</v>
      </c>
      <c r="B984">
        <v>2.95</v>
      </c>
      <c r="C984">
        <v>6</v>
      </c>
      <c r="D984">
        <v>1</v>
      </c>
      <c r="E984">
        <v>22</v>
      </c>
      <c r="F984">
        <v>1.284931507</v>
      </c>
      <c r="G984">
        <v>0</v>
      </c>
      <c r="K984" s="7">
        <f t="shared" si="135"/>
        <v>-1.2959910219593203</v>
      </c>
      <c r="L984" s="7">
        <f t="shared" si="136"/>
        <v>0.27362655998976687</v>
      </c>
      <c r="M984" s="7">
        <f t="shared" si="137"/>
        <v>0.21484049452609197</v>
      </c>
      <c r="N984" s="7">
        <f t="shared" si="138"/>
        <v>-0.24186839015385639</v>
      </c>
      <c r="T984" s="7">
        <f t="shared" si="139"/>
        <v>0</v>
      </c>
      <c r="U984" s="33">
        <f t="shared" si="140"/>
        <v>0</v>
      </c>
      <c r="V984" s="33">
        <f t="shared" si="141"/>
        <v>1</v>
      </c>
      <c r="W984" s="33">
        <f t="shared" si="142"/>
        <v>0</v>
      </c>
      <c r="X984" s="33">
        <f t="shared" si="143"/>
        <v>0</v>
      </c>
    </row>
    <row r="985" spans="1:24" x14ac:dyDescent="0.35">
      <c r="A985">
        <v>13113</v>
      </c>
      <c r="B985">
        <v>2.95</v>
      </c>
      <c r="C985">
        <v>6</v>
      </c>
      <c r="D985">
        <v>1</v>
      </c>
      <c r="E985">
        <v>28</v>
      </c>
      <c r="F985">
        <v>1.6876712330000001</v>
      </c>
      <c r="G985">
        <v>0</v>
      </c>
      <c r="K985" s="7">
        <f t="shared" si="135"/>
        <v>-1.7008202138789978</v>
      </c>
      <c r="L985" s="7">
        <f t="shared" si="136"/>
        <v>0.18253374592428917</v>
      </c>
      <c r="M985" s="7">
        <f t="shared" si="137"/>
        <v>0.15435817079504785</v>
      </c>
      <c r="N985" s="7">
        <f t="shared" si="138"/>
        <v>-0.16765937875628203</v>
      </c>
      <c r="T985" s="7">
        <f t="shared" si="139"/>
        <v>0</v>
      </c>
      <c r="U985" s="33">
        <f t="shared" si="140"/>
        <v>0</v>
      </c>
      <c r="V985" s="33">
        <f t="shared" si="141"/>
        <v>1</v>
      </c>
      <c r="W985" s="33">
        <f t="shared" si="142"/>
        <v>0</v>
      </c>
      <c r="X985" s="33">
        <f t="shared" si="143"/>
        <v>0</v>
      </c>
    </row>
    <row r="986" spans="1:24" x14ac:dyDescent="0.35">
      <c r="A986">
        <v>13198</v>
      </c>
      <c r="B986">
        <v>2.95</v>
      </c>
      <c r="C986">
        <v>12</v>
      </c>
      <c r="D986">
        <v>1</v>
      </c>
      <c r="E986">
        <v>17</v>
      </c>
      <c r="F986">
        <v>1.0465753419999999</v>
      </c>
      <c r="G986">
        <v>0</v>
      </c>
      <c r="K986" s="7">
        <f t="shared" si="135"/>
        <v>-0.98681577979157598</v>
      </c>
      <c r="L986" s="7">
        <f t="shared" si="136"/>
        <v>0.37276175878763235</v>
      </c>
      <c r="M986" s="7">
        <f t="shared" si="137"/>
        <v>0.27154147935825401</v>
      </c>
      <c r="N986" s="7">
        <f t="shared" si="138"/>
        <v>-0.31682459300257471</v>
      </c>
      <c r="T986" s="7">
        <f t="shared" si="139"/>
        <v>0</v>
      </c>
      <c r="U986" s="33">
        <f t="shared" si="140"/>
        <v>0</v>
      </c>
      <c r="V986" s="33">
        <f t="shared" si="141"/>
        <v>1</v>
      </c>
      <c r="W986" s="33">
        <f t="shared" si="142"/>
        <v>0</v>
      </c>
      <c r="X986" s="33">
        <f t="shared" si="143"/>
        <v>0</v>
      </c>
    </row>
    <row r="987" spans="1:24" x14ac:dyDescent="0.35">
      <c r="A987">
        <v>13758</v>
      </c>
      <c r="B987">
        <v>15.3</v>
      </c>
      <c r="C987">
        <v>192</v>
      </c>
      <c r="D987">
        <v>6</v>
      </c>
      <c r="E987">
        <v>29</v>
      </c>
      <c r="F987">
        <v>1.6</v>
      </c>
      <c r="G987">
        <v>1</v>
      </c>
      <c r="K987" s="7">
        <f t="shared" si="135"/>
        <v>0.70608962461218494</v>
      </c>
      <c r="L987" s="7">
        <f t="shared" si="136"/>
        <v>2.026053119956182</v>
      </c>
      <c r="M987" s="7">
        <f t="shared" si="137"/>
        <v>0.66953653476695074</v>
      </c>
      <c r="N987" s="7">
        <f t="shared" si="138"/>
        <v>-0.40116954511284902</v>
      </c>
      <c r="T987" s="7">
        <f t="shared" si="139"/>
        <v>1</v>
      </c>
      <c r="U987" s="33">
        <f t="shared" si="140"/>
        <v>1</v>
      </c>
      <c r="V987" s="33">
        <f t="shared" si="141"/>
        <v>0</v>
      </c>
      <c r="W987" s="33">
        <f t="shared" si="142"/>
        <v>0</v>
      </c>
      <c r="X987" s="33">
        <f t="shared" si="143"/>
        <v>0</v>
      </c>
    </row>
    <row r="988" spans="1:24" x14ac:dyDescent="0.35">
      <c r="A988">
        <v>13870</v>
      </c>
      <c r="B988">
        <v>2.5499999999999998</v>
      </c>
      <c r="C988">
        <v>32</v>
      </c>
      <c r="D988">
        <v>1</v>
      </c>
      <c r="E988">
        <v>8</v>
      </c>
      <c r="F988">
        <v>1.8191780820000001</v>
      </c>
      <c r="G988">
        <v>0</v>
      </c>
      <c r="K988" s="7">
        <f t="shared" si="135"/>
        <v>-0.95164312537743911</v>
      </c>
      <c r="L988" s="7">
        <f t="shared" si="136"/>
        <v>0.38610608125204399</v>
      </c>
      <c r="M988" s="7">
        <f t="shared" si="137"/>
        <v>0.27855449627872747</v>
      </c>
      <c r="N988" s="7">
        <f t="shared" si="138"/>
        <v>-0.32649843553873859</v>
      </c>
      <c r="T988" s="7">
        <f t="shared" si="139"/>
        <v>0</v>
      </c>
      <c r="U988" s="33">
        <f t="shared" si="140"/>
        <v>0</v>
      </c>
      <c r="V988" s="33">
        <f t="shared" si="141"/>
        <v>1</v>
      </c>
      <c r="W988" s="33">
        <f t="shared" si="142"/>
        <v>0</v>
      </c>
      <c r="X988" s="33">
        <f t="shared" si="143"/>
        <v>0</v>
      </c>
    </row>
    <row r="989" spans="1:24" x14ac:dyDescent="0.35">
      <c r="A989">
        <v>14304</v>
      </c>
      <c r="B989">
        <v>2.95</v>
      </c>
      <c r="C989">
        <v>12</v>
      </c>
      <c r="D989">
        <v>1</v>
      </c>
      <c r="E989">
        <v>18</v>
      </c>
      <c r="F989">
        <v>1.547945205</v>
      </c>
      <c r="G989">
        <v>0</v>
      </c>
      <c r="K989" s="7">
        <f t="shared" si="135"/>
        <v>-1.2281573339431158</v>
      </c>
      <c r="L989" s="7">
        <f t="shared" si="136"/>
        <v>0.2928316718251342</v>
      </c>
      <c r="M989" s="7">
        <f t="shared" si="137"/>
        <v>0.226504098102527</v>
      </c>
      <c r="N989" s="7">
        <f t="shared" si="138"/>
        <v>-0.25683490711172241</v>
      </c>
      <c r="T989" s="7">
        <f t="shared" si="139"/>
        <v>0</v>
      </c>
      <c r="U989" s="33">
        <f t="shared" si="140"/>
        <v>0</v>
      </c>
      <c r="V989" s="33">
        <f t="shared" si="141"/>
        <v>1</v>
      </c>
      <c r="W989" s="33">
        <f t="shared" si="142"/>
        <v>0</v>
      </c>
      <c r="X989" s="33">
        <f t="shared" si="143"/>
        <v>0</v>
      </c>
    </row>
    <row r="990" spans="1:24" x14ac:dyDescent="0.35">
      <c r="A990">
        <v>14441</v>
      </c>
      <c r="B990">
        <v>14.35</v>
      </c>
      <c r="C990">
        <v>80</v>
      </c>
      <c r="D990">
        <v>5</v>
      </c>
      <c r="E990">
        <v>19</v>
      </c>
      <c r="F990">
        <v>1.3780821919999999</v>
      </c>
      <c r="G990">
        <v>1</v>
      </c>
      <c r="K990" s="7">
        <f t="shared" si="135"/>
        <v>0.79977585278403562</v>
      </c>
      <c r="L990" s="7">
        <f t="shared" si="136"/>
        <v>2.2250421355929393</v>
      </c>
      <c r="M990" s="7">
        <f t="shared" si="137"/>
        <v>0.68992653182308106</v>
      </c>
      <c r="N990" s="7">
        <f t="shared" si="138"/>
        <v>-0.37117016267848618</v>
      </c>
      <c r="T990" s="7">
        <f t="shared" si="139"/>
        <v>1</v>
      </c>
      <c r="U990" s="33">
        <f t="shared" si="140"/>
        <v>1</v>
      </c>
      <c r="V990" s="33">
        <f t="shared" si="141"/>
        <v>0</v>
      </c>
      <c r="W990" s="33">
        <f t="shared" si="142"/>
        <v>0</v>
      </c>
      <c r="X990" s="33">
        <f t="shared" si="143"/>
        <v>0</v>
      </c>
    </row>
    <row r="991" spans="1:24" x14ac:dyDescent="0.35">
      <c r="A991">
        <v>15630</v>
      </c>
      <c r="B991">
        <v>2.95</v>
      </c>
      <c r="C991">
        <v>6</v>
      </c>
      <c r="D991">
        <v>1</v>
      </c>
      <c r="E991">
        <v>25</v>
      </c>
      <c r="F991">
        <v>0.109589041</v>
      </c>
      <c r="G991">
        <v>0</v>
      </c>
      <c r="K991" s="7">
        <f t="shared" si="135"/>
        <v>-0.94717731410532924</v>
      </c>
      <c r="L991" s="7">
        <f t="shared" si="136"/>
        <v>0.38783421402726376</v>
      </c>
      <c r="M991" s="7">
        <f t="shared" si="137"/>
        <v>0.27945284105789081</v>
      </c>
      <c r="N991" s="7">
        <f t="shared" si="138"/>
        <v>-0.32774441260733805</v>
      </c>
      <c r="T991" s="7">
        <f t="shared" si="139"/>
        <v>0</v>
      </c>
      <c r="U991" s="33">
        <f t="shared" si="140"/>
        <v>0</v>
      </c>
      <c r="V991" s="33">
        <f t="shared" si="141"/>
        <v>1</v>
      </c>
      <c r="W991" s="33">
        <f t="shared" si="142"/>
        <v>0</v>
      </c>
      <c r="X991" s="33">
        <f t="shared" si="143"/>
        <v>0</v>
      </c>
    </row>
    <row r="992" spans="1:24" x14ac:dyDescent="0.35">
      <c r="A992">
        <v>16101</v>
      </c>
      <c r="B992">
        <v>2.95</v>
      </c>
      <c r="C992">
        <v>6</v>
      </c>
      <c r="D992">
        <v>1</v>
      </c>
      <c r="E992">
        <v>27</v>
      </c>
      <c r="F992">
        <v>1.5232876710000001</v>
      </c>
      <c r="G992">
        <v>0</v>
      </c>
      <c r="K992" s="7">
        <f t="shared" si="135"/>
        <v>-1.5944061846691826</v>
      </c>
      <c r="L992" s="7">
        <f t="shared" si="136"/>
        <v>0.20302905447906716</v>
      </c>
      <c r="M992" s="7">
        <f t="shared" si="137"/>
        <v>0.1687648803851893</v>
      </c>
      <c r="N992" s="7">
        <f t="shared" si="138"/>
        <v>-0.18484258838756717</v>
      </c>
      <c r="T992" s="7">
        <f t="shared" si="139"/>
        <v>0</v>
      </c>
      <c r="U992" s="33">
        <f t="shared" si="140"/>
        <v>0</v>
      </c>
      <c r="V992" s="33">
        <f t="shared" si="141"/>
        <v>1</v>
      </c>
      <c r="W992" s="33">
        <f t="shared" si="142"/>
        <v>0</v>
      </c>
      <c r="X992" s="33">
        <f t="shared" si="143"/>
        <v>0</v>
      </c>
    </row>
    <row r="993" spans="1:24" x14ac:dyDescent="0.35">
      <c r="A993">
        <v>12774</v>
      </c>
      <c r="B993">
        <v>2.95</v>
      </c>
      <c r="C993">
        <v>6</v>
      </c>
      <c r="D993">
        <v>1</v>
      </c>
      <c r="E993">
        <v>22</v>
      </c>
      <c r="F993">
        <v>1.452054795</v>
      </c>
      <c r="G993">
        <v>0</v>
      </c>
      <c r="K993" s="7">
        <f t="shared" si="135"/>
        <v>-1.3629062987615157</v>
      </c>
      <c r="L993" s="7">
        <f t="shared" si="136"/>
        <v>0.25591592695796167</v>
      </c>
      <c r="M993" s="7">
        <f t="shared" si="137"/>
        <v>0.20376835858577957</v>
      </c>
      <c r="N993" s="7">
        <f t="shared" si="138"/>
        <v>-0.22786512867023609</v>
      </c>
      <c r="T993" s="7">
        <f t="shared" si="139"/>
        <v>0</v>
      </c>
      <c r="U993" s="33">
        <f t="shared" si="140"/>
        <v>0</v>
      </c>
      <c r="V993" s="33">
        <f t="shared" si="141"/>
        <v>1</v>
      </c>
      <c r="W993" s="33">
        <f t="shared" si="142"/>
        <v>0</v>
      </c>
      <c r="X993" s="33">
        <f t="shared" si="143"/>
        <v>0</v>
      </c>
    </row>
    <row r="994" spans="1:24" x14ac:dyDescent="0.35">
      <c r="A994">
        <v>14133</v>
      </c>
      <c r="B994">
        <v>2.95</v>
      </c>
      <c r="C994">
        <v>12</v>
      </c>
      <c r="D994">
        <v>1</v>
      </c>
      <c r="E994">
        <v>28</v>
      </c>
      <c r="F994">
        <v>0.84931506800000001</v>
      </c>
      <c r="G994">
        <v>0</v>
      </c>
      <c r="K994" s="7">
        <f t="shared" si="135"/>
        <v>-1.3543867794731999</v>
      </c>
      <c r="L994" s="7">
        <f t="shared" si="136"/>
        <v>0.25810552153670596</v>
      </c>
      <c r="M994" s="7">
        <f t="shared" si="137"/>
        <v>0.2051541123684478</v>
      </c>
      <c r="N994" s="7">
        <f t="shared" si="138"/>
        <v>-0.22960703515532305</v>
      </c>
      <c r="T994" s="7">
        <f t="shared" si="139"/>
        <v>0</v>
      </c>
      <c r="U994" s="33">
        <f t="shared" si="140"/>
        <v>0</v>
      </c>
      <c r="V994" s="33">
        <f t="shared" si="141"/>
        <v>1</v>
      </c>
      <c r="W994" s="33">
        <f t="shared" si="142"/>
        <v>0</v>
      </c>
      <c r="X994" s="33">
        <f t="shared" si="143"/>
        <v>0</v>
      </c>
    </row>
    <row r="995" spans="1:24" x14ac:dyDescent="0.35">
      <c r="A995">
        <v>14329</v>
      </c>
      <c r="B995">
        <v>11.8</v>
      </c>
      <c r="C995">
        <v>36</v>
      </c>
      <c r="D995">
        <v>4</v>
      </c>
      <c r="E995">
        <v>25</v>
      </c>
      <c r="F995">
        <v>1.857534247</v>
      </c>
      <c r="G995">
        <v>1</v>
      </c>
      <c r="K995" s="7">
        <f t="shared" si="135"/>
        <v>-0.14178574975197478</v>
      </c>
      <c r="L995" s="7">
        <f t="shared" si="136"/>
        <v>0.86780716447001283</v>
      </c>
      <c r="M995" s="7">
        <f t="shared" si="137"/>
        <v>0.46461282565871925</v>
      </c>
      <c r="N995" s="7">
        <f t="shared" si="138"/>
        <v>-0.76655085321816752</v>
      </c>
      <c r="T995" s="7">
        <f t="shared" si="139"/>
        <v>0</v>
      </c>
      <c r="U995" s="33">
        <f t="shared" si="140"/>
        <v>0</v>
      </c>
      <c r="V995" s="33">
        <f t="shared" si="141"/>
        <v>0</v>
      </c>
      <c r="W995" s="33">
        <f t="shared" si="142"/>
        <v>0</v>
      </c>
      <c r="X995" s="33">
        <f t="shared" si="143"/>
        <v>1</v>
      </c>
    </row>
    <row r="996" spans="1:24" x14ac:dyDescent="0.35">
      <c r="A996">
        <v>15035</v>
      </c>
      <c r="B996">
        <v>2.95</v>
      </c>
      <c r="C996">
        <v>12</v>
      </c>
      <c r="D996">
        <v>1</v>
      </c>
      <c r="E996">
        <v>11</v>
      </c>
      <c r="F996">
        <v>0.23013698599999999</v>
      </c>
      <c r="G996">
        <v>0</v>
      </c>
      <c r="K996" s="7">
        <f t="shared" si="135"/>
        <v>-0.41634385387339645</v>
      </c>
      <c r="L996" s="7">
        <f t="shared" si="136"/>
        <v>0.65945347586251901</v>
      </c>
      <c r="M996" s="7">
        <f t="shared" si="137"/>
        <v>0.39739196395353049</v>
      </c>
      <c r="N996" s="7">
        <f t="shared" si="138"/>
        <v>-0.50648831675177231</v>
      </c>
      <c r="T996" s="7">
        <f t="shared" si="139"/>
        <v>0</v>
      </c>
      <c r="U996" s="33">
        <f t="shared" si="140"/>
        <v>0</v>
      </c>
      <c r="V996" s="33">
        <f t="shared" si="141"/>
        <v>1</v>
      </c>
      <c r="W996" s="33">
        <f t="shared" si="142"/>
        <v>0</v>
      </c>
      <c r="X996" s="33">
        <f t="shared" si="143"/>
        <v>0</v>
      </c>
    </row>
    <row r="997" spans="1:24" x14ac:dyDescent="0.35">
      <c r="A997">
        <v>17309</v>
      </c>
      <c r="B997">
        <v>2.95</v>
      </c>
      <c r="C997">
        <v>6</v>
      </c>
      <c r="D997">
        <v>1</v>
      </c>
      <c r="E997">
        <v>4</v>
      </c>
      <c r="F997">
        <v>1.8301369860000001</v>
      </c>
      <c r="G997">
        <v>0</v>
      </c>
      <c r="K997" s="7">
        <f t="shared" si="135"/>
        <v>-0.78356536515289721</v>
      </c>
      <c r="L997" s="7">
        <f t="shared" si="136"/>
        <v>0.45677453661639084</v>
      </c>
      <c r="M997" s="7">
        <f t="shared" si="137"/>
        <v>0.31355197742358137</v>
      </c>
      <c r="N997" s="7">
        <f t="shared" si="138"/>
        <v>-0.37622477029469542</v>
      </c>
      <c r="T997" s="7">
        <f t="shared" si="139"/>
        <v>0</v>
      </c>
      <c r="U997" s="33">
        <f t="shared" si="140"/>
        <v>0</v>
      </c>
      <c r="V997" s="33">
        <f t="shared" si="141"/>
        <v>1</v>
      </c>
      <c r="W997" s="33">
        <f t="shared" si="142"/>
        <v>0</v>
      </c>
      <c r="X997" s="33">
        <f t="shared" si="143"/>
        <v>0</v>
      </c>
    </row>
    <row r="998" spans="1:24" x14ac:dyDescent="0.35">
      <c r="A998">
        <v>17814</v>
      </c>
      <c r="B998">
        <v>5.9</v>
      </c>
      <c r="C998">
        <v>18</v>
      </c>
      <c r="D998">
        <v>2</v>
      </c>
      <c r="E998">
        <v>29</v>
      </c>
      <c r="F998">
        <v>1.0136986299999999</v>
      </c>
      <c r="G998">
        <v>0</v>
      </c>
      <c r="K998" s="7">
        <f t="shared" si="135"/>
        <v>-0.9662210146443726</v>
      </c>
      <c r="L998" s="7">
        <f t="shared" si="136"/>
        <v>0.38051829755714123</v>
      </c>
      <c r="M998" s="7">
        <f t="shared" si="137"/>
        <v>0.27563437458994716</v>
      </c>
      <c r="N998" s="7">
        <f t="shared" si="138"/>
        <v>-0.32245900659733084</v>
      </c>
      <c r="T998" s="7">
        <f t="shared" si="139"/>
        <v>0</v>
      </c>
      <c r="U998" s="33">
        <f t="shared" si="140"/>
        <v>0</v>
      </c>
      <c r="V998" s="33">
        <f t="shared" si="141"/>
        <v>1</v>
      </c>
      <c r="W998" s="33">
        <f t="shared" si="142"/>
        <v>0</v>
      </c>
      <c r="X998" s="33">
        <f t="shared" si="143"/>
        <v>0</v>
      </c>
    </row>
    <row r="999" spans="1:24" x14ac:dyDescent="0.35">
      <c r="A999">
        <v>13334</v>
      </c>
      <c r="B999">
        <v>13.55</v>
      </c>
      <c r="C999">
        <v>109</v>
      </c>
      <c r="D999">
        <v>5</v>
      </c>
      <c r="E999">
        <v>25</v>
      </c>
      <c r="F999">
        <v>1.77260274</v>
      </c>
      <c r="G999">
        <v>1</v>
      </c>
      <c r="K999" s="7">
        <f t="shared" si="135"/>
        <v>0.33682510516904973</v>
      </c>
      <c r="L999" s="7">
        <f t="shared" si="136"/>
        <v>1.4004941031385729</v>
      </c>
      <c r="M999" s="7">
        <f t="shared" si="137"/>
        <v>0.5834190974714204</v>
      </c>
      <c r="N999" s="7">
        <f t="shared" si="138"/>
        <v>-0.53884948730297011</v>
      </c>
      <c r="T999" s="7">
        <f t="shared" si="139"/>
        <v>1</v>
      </c>
      <c r="U999" s="33">
        <f t="shared" si="140"/>
        <v>1</v>
      </c>
      <c r="V999" s="33">
        <f t="shared" si="141"/>
        <v>0</v>
      </c>
      <c r="W999" s="33">
        <f t="shared" si="142"/>
        <v>0</v>
      </c>
      <c r="X999" s="33">
        <f t="shared" si="143"/>
        <v>0</v>
      </c>
    </row>
    <row r="1000" spans="1:24" x14ac:dyDescent="0.35">
      <c r="A1000">
        <v>14330</v>
      </c>
      <c r="B1000">
        <v>2.95</v>
      </c>
      <c r="C1000">
        <v>6</v>
      </c>
      <c r="D1000">
        <v>1</v>
      </c>
      <c r="E1000">
        <v>26</v>
      </c>
      <c r="F1000">
        <v>1.693150685</v>
      </c>
      <c r="G1000">
        <v>0</v>
      </c>
      <c r="K1000" s="7">
        <f t="shared" si="135"/>
        <v>-1.6218227090637578</v>
      </c>
      <c r="L1000" s="7">
        <f t="shared" si="136"/>
        <v>0.19753831586774023</v>
      </c>
      <c r="M1000" s="7">
        <f t="shared" si="137"/>
        <v>0.16495364970815429</v>
      </c>
      <c r="N1000" s="7">
        <f t="shared" si="138"/>
        <v>-0.18026804634031576</v>
      </c>
      <c r="T1000" s="7">
        <f t="shared" si="139"/>
        <v>0</v>
      </c>
      <c r="U1000" s="33">
        <f t="shared" si="140"/>
        <v>0</v>
      </c>
      <c r="V1000" s="33">
        <f t="shared" si="141"/>
        <v>1</v>
      </c>
      <c r="W1000" s="33">
        <f t="shared" si="142"/>
        <v>0</v>
      </c>
      <c r="X1000" s="33">
        <f t="shared" si="143"/>
        <v>0</v>
      </c>
    </row>
    <row r="1001" spans="1:24" x14ac:dyDescent="0.35">
      <c r="A1001">
        <v>15291</v>
      </c>
      <c r="B1001">
        <v>10.199999999999999</v>
      </c>
      <c r="C1001">
        <v>256</v>
      </c>
      <c r="D1001">
        <v>4</v>
      </c>
      <c r="E1001">
        <v>30</v>
      </c>
      <c r="F1001">
        <v>1.5972602739999999</v>
      </c>
      <c r="G1001">
        <v>1</v>
      </c>
      <c r="K1001" s="7">
        <f t="shared" si="135"/>
        <v>-7.2854861458198195E-2</v>
      </c>
      <c r="L1001" s="7">
        <f t="shared" si="136"/>
        <v>0.92973576072630615</v>
      </c>
      <c r="M1001" s="7">
        <f t="shared" si="137"/>
        <v>0.48179433663828458</v>
      </c>
      <c r="N1001" s="7">
        <f t="shared" si="138"/>
        <v>-0.73023794346097781</v>
      </c>
      <c r="T1001" s="7">
        <f t="shared" si="139"/>
        <v>0</v>
      </c>
      <c r="U1001" s="33">
        <f t="shared" si="140"/>
        <v>0</v>
      </c>
      <c r="V1001" s="33">
        <f t="shared" si="141"/>
        <v>0</v>
      </c>
      <c r="W1001" s="33">
        <f t="shared" si="142"/>
        <v>0</v>
      </c>
      <c r="X1001" s="33">
        <f t="shared" si="143"/>
        <v>1</v>
      </c>
    </row>
    <row r="1002" spans="1:24" x14ac:dyDescent="0.35">
      <c r="A1002">
        <v>15911</v>
      </c>
      <c r="B1002">
        <v>5.9</v>
      </c>
      <c r="C1002">
        <v>5</v>
      </c>
      <c r="D1002">
        <v>2</v>
      </c>
      <c r="E1002">
        <v>27</v>
      </c>
      <c r="F1002">
        <v>1.8520547949999999</v>
      </c>
      <c r="G1002">
        <v>0</v>
      </c>
      <c r="K1002" s="7">
        <f t="shared" si="135"/>
        <v>-1.2440164263265436</v>
      </c>
      <c r="L1002" s="7">
        <f t="shared" si="136"/>
        <v>0.2882242585526833</v>
      </c>
      <c r="M1002" s="7">
        <f t="shared" si="137"/>
        <v>0.22373764244783165</v>
      </c>
      <c r="N1002" s="7">
        <f t="shared" si="138"/>
        <v>-0.25326472630925556</v>
      </c>
      <c r="T1002" s="7">
        <f t="shared" si="139"/>
        <v>0</v>
      </c>
      <c r="U1002" s="33">
        <f t="shared" si="140"/>
        <v>0</v>
      </c>
      <c r="V1002" s="33">
        <f t="shared" si="141"/>
        <v>1</v>
      </c>
      <c r="W1002" s="33">
        <f t="shared" si="142"/>
        <v>0</v>
      </c>
      <c r="X1002" s="33">
        <f t="shared" si="143"/>
        <v>0</v>
      </c>
    </row>
    <row r="1003" spans="1:24" x14ac:dyDescent="0.35">
      <c r="A1003">
        <v>16335</v>
      </c>
      <c r="B1003">
        <v>5.9</v>
      </c>
      <c r="C1003">
        <v>6</v>
      </c>
      <c r="D1003">
        <v>2</v>
      </c>
      <c r="E1003">
        <v>6</v>
      </c>
      <c r="F1003">
        <v>1.495890411</v>
      </c>
      <c r="G1003">
        <v>0</v>
      </c>
      <c r="K1003" s="7">
        <f t="shared" si="135"/>
        <v>-0.24710654525844161</v>
      </c>
      <c r="L1003" s="7">
        <f t="shared" si="136"/>
        <v>0.78105747112785984</v>
      </c>
      <c r="M1003" s="7">
        <f t="shared" si="137"/>
        <v>0.43853580459324137</v>
      </c>
      <c r="N1003" s="7">
        <f t="shared" si="138"/>
        <v>-0.57720727280870998</v>
      </c>
      <c r="T1003" s="7">
        <f t="shared" si="139"/>
        <v>0</v>
      </c>
      <c r="U1003" s="33">
        <f t="shared" si="140"/>
        <v>0</v>
      </c>
      <c r="V1003" s="33">
        <f t="shared" si="141"/>
        <v>1</v>
      </c>
      <c r="W1003" s="33">
        <f t="shared" si="142"/>
        <v>0</v>
      </c>
      <c r="X1003" s="33">
        <f t="shared" si="143"/>
        <v>0</v>
      </c>
    </row>
    <row r="1004" spans="1:24" x14ac:dyDescent="0.35">
      <c r="A1004">
        <v>17820</v>
      </c>
      <c r="B1004">
        <v>2.95</v>
      </c>
      <c r="C1004">
        <v>2</v>
      </c>
      <c r="D1004">
        <v>1</v>
      </c>
      <c r="E1004">
        <v>30</v>
      </c>
      <c r="F1004">
        <v>1.010958904</v>
      </c>
      <c r="G1004">
        <v>0</v>
      </c>
      <c r="K1004" s="7">
        <f t="shared" si="135"/>
        <v>-1.5182330261864476</v>
      </c>
      <c r="L1004" s="7">
        <f t="shared" si="136"/>
        <v>0.21909868676109989</v>
      </c>
      <c r="M1004" s="7">
        <f t="shared" si="137"/>
        <v>0.17972186266823162</v>
      </c>
      <c r="N1004" s="7">
        <f t="shared" si="138"/>
        <v>-0.19811180436838491</v>
      </c>
      <c r="T1004" s="7">
        <f t="shared" si="139"/>
        <v>0</v>
      </c>
      <c r="U1004" s="33">
        <f t="shared" si="140"/>
        <v>0</v>
      </c>
      <c r="V1004" s="33">
        <f t="shared" si="141"/>
        <v>1</v>
      </c>
      <c r="W1004" s="33">
        <f t="shared" si="142"/>
        <v>0</v>
      </c>
      <c r="X1004" s="33">
        <f t="shared" si="143"/>
        <v>0</v>
      </c>
    </row>
    <row r="1005" spans="1:24" x14ac:dyDescent="0.35">
      <c r="A1005">
        <v>13337</v>
      </c>
      <c r="B1005">
        <v>2.95</v>
      </c>
      <c r="C1005">
        <v>6</v>
      </c>
      <c r="D1005">
        <v>1</v>
      </c>
      <c r="E1005">
        <v>11</v>
      </c>
      <c r="F1005">
        <v>1.482191781</v>
      </c>
      <c r="G1005">
        <v>0</v>
      </c>
      <c r="K1005" s="7">
        <f t="shared" si="135"/>
        <v>-0.92842002227769649</v>
      </c>
      <c r="L1005" s="7">
        <f t="shared" si="136"/>
        <v>0.39517758917175938</v>
      </c>
      <c r="M1005" s="7">
        <f t="shared" si="137"/>
        <v>0.28324536764266312</v>
      </c>
      <c r="N1005" s="7">
        <f t="shared" si="138"/>
        <v>-0.33302171123663143</v>
      </c>
      <c r="T1005" s="7">
        <f t="shared" si="139"/>
        <v>0</v>
      </c>
      <c r="U1005" s="33">
        <f t="shared" si="140"/>
        <v>0</v>
      </c>
      <c r="V1005" s="33">
        <f t="shared" si="141"/>
        <v>1</v>
      </c>
      <c r="W1005" s="33">
        <f t="shared" si="142"/>
        <v>0</v>
      </c>
      <c r="X1005" s="33">
        <f t="shared" si="143"/>
        <v>0</v>
      </c>
    </row>
    <row r="1006" spans="1:24" x14ac:dyDescent="0.35">
      <c r="A1006">
        <v>13484</v>
      </c>
      <c r="B1006">
        <v>2.95</v>
      </c>
      <c r="C1006">
        <v>6</v>
      </c>
      <c r="D1006">
        <v>1</v>
      </c>
      <c r="E1006">
        <v>10</v>
      </c>
      <c r="F1006">
        <v>1.736986301</v>
      </c>
      <c r="G1006">
        <v>0</v>
      </c>
      <c r="K1006" s="7">
        <f t="shared" si="135"/>
        <v>-0.98984267054183905</v>
      </c>
      <c r="L1006" s="7">
        <f t="shared" si="136"/>
        <v>0.37163515558048749</v>
      </c>
      <c r="M1006" s="7">
        <f t="shared" si="137"/>
        <v>0.2709431542844995</v>
      </c>
      <c r="N1006" s="7">
        <f t="shared" si="138"/>
        <v>-0.31600357235171256</v>
      </c>
      <c r="T1006" s="7">
        <f t="shared" si="139"/>
        <v>0</v>
      </c>
      <c r="U1006" s="33">
        <f t="shared" si="140"/>
        <v>0</v>
      </c>
      <c r="V1006" s="33">
        <f t="shared" si="141"/>
        <v>1</v>
      </c>
      <c r="W1006" s="33">
        <f t="shared" si="142"/>
        <v>0</v>
      </c>
      <c r="X1006" s="33">
        <f t="shared" si="143"/>
        <v>0</v>
      </c>
    </row>
    <row r="1007" spans="1:24" x14ac:dyDescent="0.35">
      <c r="A1007">
        <v>13708</v>
      </c>
      <c r="B1007">
        <v>2.95</v>
      </c>
      <c r="C1007">
        <v>2</v>
      </c>
      <c r="D1007">
        <v>1</v>
      </c>
      <c r="E1007">
        <v>13</v>
      </c>
      <c r="F1007">
        <v>0.72876712300000002</v>
      </c>
      <c r="G1007">
        <v>0</v>
      </c>
      <c r="K1007" s="7">
        <f t="shared" si="135"/>
        <v>-0.71511762552836833</v>
      </c>
      <c r="L1007" s="7">
        <f t="shared" si="136"/>
        <v>0.48913457369974872</v>
      </c>
      <c r="M1007" s="7">
        <f t="shared" si="137"/>
        <v>0.32846901975050907</v>
      </c>
      <c r="N1007" s="7">
        <f t="shared" si="138"/>
        <v>-0.39819512819403141</v>
      </c>
      <c r="T1007" s="7">
        <f t="shared" si="139"/>
        <v>0</v>
      </c>
      <c r="U1007" s="33">
        <f t="shared" si="140"/>
        <v>0</v>
      </c>
      <c r="V1007" s="33">
        <f t="shared" si="141"/>
        <v>1</v>
      </c>
      <c r="W1007" s="33">
        <f t="shared" si="142"/>
        <v>0</v>
      </c>
      <c r="X1007" s="33">
        <f t="shared" si="143"/>
        <v>0</v>
      </c>
    </row>
    <row r="1008" spans="1:24" x14ac:dyDescent="0.35">
      <c r="A1008">
        <v>17235</v>
      </c>
      <c r="B1008">
        <v>2.95</v>
      </c>
      <c r="C1008">
        <v>6</v>
      </c>
      <c r="D1008">
        <v>1</v>
      </c>
      <c r="E1008">
        <v>4</v>
      </c>
      <c r="F1008">
        <v>1.5013698630000001</v>
      </c>
      <c r="G1008">
        <v>0</v>
      </c>
      <c r="K1008" s="7">
        <f t="shared" si="135"/>
        <v>-0.65192875542435691</v>
      </c>
      <c r="L1008" s="7">
        <f t="shared" si="136"/>
        <v>0.52103984854392416</v>
      </c>
      <c r="M1008" s="7">
        <f t="shared" si="137"/>
        <v>0.34255502841869023</v>
      </c>
      <c r="N1008" s="7">
        <f t="shared" si="138"/>
        <v>-0.41939421184516312</v>
      </c>
      <c r="T1008" s="7">
        <f t="shared" si="139"/>
        <v>0</v>
      </c>
      <c r="U1008" s="33">
        <f t="shared" si="140"/>
        <v>0</v>
      </c>
      <c r="V1008" s="33">
        <f t="shared" si="141"/>
        <v>1</v>
      </c>
      <c r="W1008" s="33">
        <f t="shared" si="142"/>
        <v>0</v>
      </c>
      <c r="X1008" s="33">
        <f t="shared" si="143"/>
        <v>0</v>
      </c>
    </row>
    <row r="1009" spans="1:24" x14ac:dyDescent="0.35">
      <c r="A1009">
        <v>17289</v>
      </c>
      <c r="B1009">
        <v>17.7</v>
      </c>
      <c r="C1009">
        <v>25</v>
      </c>
      <c r="D1009">
        <v>6</v>
      </c>
      <c r="E1009">
        <v>28</v>
      </c>
      <c r="F1009">
        <v>1.0164383560000001</v>
      </c>
      <c r="G1009">
        <v>1</v>
      </c>
      <c r="K1009" s="7">
        <f t="shared" si="135"/>
        <v>1.0211100232549359</v>
      </c>
      <c r="L1009" s="7">
        <f t="shared" si="136"/>
        <v>2.7762747837733173</v>
      </c>
      <c r="M1009" s="7">
        <f t="shared" si="137"/>
        <v>0.73518876213748852</v>
      </c>
      <c r="N1009" s="7">
        <f t="shared" si="138"/>
        <v>-0.30762799350703657</v>
      </c>
      <c r="T1009" s="7">
        <f t="shared" si="139"/>
        <v>1</v>
      </c>
      <c r="U1009" s="33">
        <f t="shared" si="140"/>
        <v>1</v>
      </c>
      <c r="V1009" s="33">
        <f t="shared" si="141"/>
        <v>0</v>
      </c>
      <c r="W1009" s="33">
        <f t="shared" si="142"/>
        <v>0</v>
      </c>
      <c r="X1009" s="33">
        <f t="shared" si="143"/>
        <v>0</v>
      </c>
    </row>
    <row r="1010" spans="1:24" x14ac:dyDescent="0.35">
      <c r="A1010">
        <v>18098</v>
      </c>
      <c r="B1010">
        <v>2.95</v>
      </c>
      <c r="C1010">
        <v>6</v>
      </c>
      <c r="D1010">
        <v>1</v>
      </c>
      <c r="E1010">
        <v>8</v>
      </c>
      <c r="F1010">
        <v>1.0712328769999999</v>
      </c>
      <c r="G1010">
        <v>0</v>
      </c>
      <c r="K1010" s="7">
        <f t="shared" si="135"/>
        <v>-0.64208708758087862</v>
      </c>
      <c r="L1010" s="7">
        <f t="shared" si="136"/>
        <v>0.52619306620044792</v>
      </c>
      <c r="M1010" s="7">
        <f t="shared" si="137"/>
        <v>0.34477490289641932</v>
      </c>
      <c r="N1010" s="7">
        <f t="shared" si="138"/>
        <v>-0.4227764426842312</v>
      </c>
      <c r="T1010" s="7">
        <f t="shared" si="139"/>
        <v>0</v>
      </c>
      <c r="U1010" s="33">
        <f t="shared" si="140"/>
        <v>0</v>
      </c>
      <c r="V1010" s="33">
        <f t="shared" si="141"/>
        <v>1</v>
      </c>
      <c r="W1010" s="33">
        <f t="shared" si="142"/>
        <v>0</v>
      </c>
      <c r="X1010" s="33">
        <f t="shared" si="143"/>
        <v>0</v>
      </c>
    </row>
    <row r="1011" spans="1:24" x14ac:dyDescent="0.35">
      <c r="A1011">
        <v>12470</v>
      </c>
      <c r="B1011">
        <v>2.95</v>
      </c>
      <c r="C1011">
        <v>7</v>
      </c>
      <c r="D1011">
        <v>1</v>
      </c>
      <c r="E1011">
        <v>19</v>
      </c>
      <c r="F1011">
        <v>1.8739726029999999</v>
      </c>
      <c r="G1011">
        <v>0</v>
      </c>
      <c r="K1011" s="7">
        <f t="shared" si="135"/>
        <v>-1.4082594290275767</v>
      </c>
      <c r="L1011" s="7">
        <f t="shared" si="136"/>
        <v>0.24456860190656557</v>
      </c>
      <c r="M1011" s="7">
        <f t="shared" si="137"/>
        <v>0.19650873526128554</v>
      </c>
      <c r="N1011" s="7">
        <f t="shared" si="138"/>
        <v>-0.21878896537739945</v>
      </c>
      <c r="T1011" s="7">
        <f t="shared" si="139"/>
        <v>0</v>
      </c>
      <c r="U1011" s="33">
        <f t="shared" si="140"/>
        <v>0</v>
      </c>
      <c r="V1011" s="33">
        <f t="shared" si="141"/>
        <v>1</v>
      </c>
      <c r="W1011" s="33">
        <f t="shared" si="142"/>
        <v>0</v>
      </c>
      <c r="X1011" s="33">
        <f t="shared" si="143"/>
        <v>0</v>
      </c>
    </row>
    <row r="1012" spans="1:24" x14ac:dyDescent="0.35">
      <c r="A1012">
        <v>13888</v>
      </c>
      <c r="B1012">
        <v>14.75</v>
      </c>
      <c r="C1012">
        <v>27</v>
      </c>
      <c r="D1012">
        <v>5</v>
      </c>
      <c r="E1012">
        <v>31</v>
      </c>
      <c r="F1012">
        <v>1.0931506849999999</v>
      </c>
      <c r="G1012">
        <v>1</v>
      </c>
      <c r="K1012" s="7">
        <f t="shared" si="135"/>
        <v>0.38837461980012211</v>
      </c>
      <c r="L1012" s="7">
        <f t="shared" si="136"/>
        <v>1.4745820884768888</v>
      </c>
      <c r="M1012" s="7">
        <f t="shared" si="137"/>
        <v>0.59589136094672757</v>
      </c>
      <c r="N1012" s="7">
        <f t="shared" si="138"/>
        <v>-0.51769690882258412</v>
      </c>
      <c r="T1012" s="7">
        <f t="shared" si="139"/>
        <v>1</v>
      </c>
      <c r="U1012" s="33">
        <f t="shared" si="140"/>
        <v>1</v>
      </c>
      <c r="V1012" s="33">
        <f t="shared" si="141"/>
        <v>0</v>
      </c>
      <c r="W1012" s="33">
        <f t="shared" si="142"/>
        <v>0</v>
      </c>
      <c r="X1012" s="33">
        <f t="shared" si="143"/>
        <v>0</v>
      </c>
    </row>
    <row r="1013" spans="1:24" x14ac:dyDescent="0.35">
      <c r="A1013">
        <v>14480</v>
      </c>
      <c r="B1013">
        <v>2.95</v>
      </c>
      <c r="C1013">
        <v>6</v>
      </c>
      <c r="D1013">
        <v>1</v>
      </c>
      <c r="E1013">
        <v>2</v>
      </c>
      <c r="F1013">
        <v>1.087671233</v>
      </c>
      <c r="G1013">
        <v>0</v>
      </c>
      <c r="K1013" s="7">
        <f t="shared" si="135"/>
        <v>-0.40509457313515906</v>
      </c>
      <c r="L1013" s="7">
        <f t="shared" si="136"/>
        <v>0.66691373575304536</v>
      </c>
      <c r="M1013" s="7">
        <f t="shared" si="137"/>
        <v>0.40008893168773385</v>
      </c>
      <c r="N1013" s="7">
        <f t="shared" si="138"/>
        <v>-0.51097385423113972</v>
      </c>
      <c r="T1013" s="7">
        <f t="shared" si="139"/>
        <v>0</v>
      </c>
      <c r="U1013" s="33">
        <f t="shared" si="140"/>
        <v>0</v>
      </c>
      <c r="V1013" s="33">
        <f t="shared" si="141"/>
        <v>1</v>
      </c>
      <c r="W1013" s="33">
        <f t="shared" si="142"/>
        <v>0</v>
      </c>
      <c r="X1013" s="33">
        <f t="shared" si="143"/>
        <v>0</v>
      </c>
    </row>
    <row r="1014" spans="1:24" x14ac:dyDescent="0.35">
      <c r="A1014">
        <v>15513</v>
      </c>
      <c r="B1014">
        <v>10.199999999999999</v>
      </c>
      <c r="C1014">
        <v>128</v>
      </c>
      <c r="D1014">
        <v>4</v>
      </c>
      <c r="E1014">
        <v>15</v>
      </c>
      <c r="F1014">
        <v>1.219178082</v>
      </c>
      <c r="G1014">
        <v>1</v>
      </c>
      <c r="K1014" s="7">
        <f t="shared" si="135"/>
        <v>0.45791474890366052</v>
      </c>
      <c r="L1014" s="7">
        <f t="shared" si="136"/>
        <v>1.5807742345803579</v>
      </c>
      <c r="M1014" s="7">
        <f t="shared" si="137"/>
        <v>0.61251938019188923</v>
      </c>
      <c r="N1014" s="7">
        <f t="shared" si="138"/>
        <v>-0.49017469593420993</v>
      </c>
      <c r="T1014" s="7">
        <f t="shared" si="139"/>
        <v>1</v>
      </c>
      <c r="U1014" s="33">
        <f t="shared" si="140"/>
        <v>1</v>
      </c>
      <c r="V1014" s="33">
        <f t="shared" si="141"/>
        <v>0</v>
      </c>
      <c r="W1014" s="33">
        <f t="shared" si="142"/>
        <v>0</v>
      </c>
      <c r="X1014" s="33">
        <f t="shared" si="143"/>
        <v>0</v>
      </c>
    </row>
    <row r="1015" spans="1:24" x14ac:dyDescent="0.35">
      <c r="A1015">
        <v>15993</v>
      </c>
      <c r="B1015">
        <v>2.95</v>
      </c>
      <c r="C1015">
        <v>4</v>
      </c>
      <c r="D1015">
        <v>1</v>
      </c>
      <c r="E1015">
        <v>26</v>
      </c>
      <c r="F1015">
        <v>0.106849315</v>
      </c>
      <c r="G1015">
        <v>0</v>
      </c>
      <c r="K1015" s="7">
        <f t="shared" si="135"/>
        <v>-0.99026275953211162</v>
      </c>
      <c r="L1015" s="7">
        <f t="shared" si="136"/>
        <v>0.37147906853075091</v>
      </c>
      <c r="M1015" s="7">
        <f t="shared" si="137"/>
        <v>0.27086018084746416</v>
      </c>
      <c r="N1015" s="7">
        <f t="shared" si="138"/>
        <v>-0.31588976954428066</v>
      </c>
      <c r="T1015" s="7">
        <f t="shared" si="139"/>
        <v>0</v>
      </c>
      <c r="U1015" s="33">
        <f t="shared" si="140"/>
        <v>0</v>
      </c>
      <c r="V1015" s="33">
        <f t="shared" si="141"/>
        <v>1</v>
      </c>
      <c r="W1015" s="33">
        <f t="shared" si="142"/>
        <v>0</v>
      </c>
      <c r="X1015" s="33">
        <f t="shared" si="143"/>
        <v>0</v>
      </c>
    </row>
    <row r="1016" spans="1:24" x14ac:dyDescent="0.35">
      <c r="A1016">
        <v>17115</v>
      </c>
      <c r="B1016">
        <v>2.95</v>
      </c>
      <c r="C1016">
        <v>12</v>
      </c>
      <c r="D1016">
        <v>1</v>
      </c>
      <c r="E1016">
        <v>10</v>
      </c>
      <c r="F1016">
        <v>0.48493150699999998</v>
      </c>
      <c r="G1016">
        <v>0</v>
      </c>
      <c r="K1016" s="7">
        <f t="shared" si="135"/>
        <v>-0.47776650253793362</v>
      </c>
      <c r="L1016" s="7">
        <f t="shared" si="136"/>
        <v>0.62016698749486487</v>
      </c>
      <c r="M1016" s="7">
        <f t="shared" si="137"/>
        <v>0.38277967165210525</v>
      </c>
      <c r="N1016" s="7">
        <f t="shared" si="138"/>
        <v>-0.48252922263258241</v>
      </c>
      <c r="T1016" s="7">
        <f t="shared" si="139"/>
        <v>0</v>
      </c>
      <c r="U1016" s="33">
        <f t="shared" si="140"/>
        <v>0</v>
      </c>
      <c r="V1016" s="33">
        <f t="shared" si="141"/>
        <v>1</v>
      </c>
      <c r="W1016" s="33">
        <f t="shared" si="142"/>
        <v>0</v>
      </c>
      <c r="X1016" s="33">
        <f t="shared" si="143"/>
        <v>0</v>
      </c>
    </row>
    <row r="1017" spans="1:24" x14ac:dyDescent="0.35">
      <c r="A1017">
        <v>17810</v>
      </c>
      <c r="B1017">
        <v>8.85</v>
      </c>
      <c r="C1017">
        <v>13</v>
      </c>
      <c r="D1017">
        <v>3</v>
      </c>
      <c r="E1017">
        <v>25</v>
      </c>
      <c r="F1017">
        <v>1.857534247</v>
      </c>
      <c r="G1017">
        <v>1</v>
      </c>
      <c r="K1017" s="7">
        <f t="shared" si="135"/>
        <v>-0.66685243445349873</v>
      </c>
      <c r="L1017" s="7">
        <f t="shared" si="136"/>
        <v>0.51332175152904691</v>
      </c>
      <c r="M1017" s="7">
        <f t="shared" si="137"/>
        <v>0.33920199125558803</v>
      </c>
      <c r="N1017" s="7">
        <f t="shared" si="138"/>
        <v>-1.0811595046347213</v>
      </c>
      <c r="T1017" s="7">
        <f t="shared" si="139"/>
        <v>0</v>
      </c>
      <c r="U1017" s="33">
        <f t="shared" si="140"/>
        <v>0</v>
      </c>
      <c r="V1017" s="33">
        <f t="shared" si="141"/>
        <v>0</v>
      </c>
      <c r="W1017" s="33">
        <f t="shared" si="142"/>
        <v>0</v>
      </c>
      <c r="X1017" s="33">
        <f t="shared" si="143"/>
        <v>1</v>
      </c>
    </row>
    <row r="1018" spans="1:24" x14ac:dyDescent="0.35">
      <c r="A1018">
        <v>18226</v>
      </c>
      <c r="B1018">
        <v>14.35</v>
      </c>
      <c r="C1018">
        <v>62</v>
      </c>
      <c r="D1018">
        <v>5</v>
      </c>
      <c r="E1018">
        <v>31</v>
      </c>
      <c r="F1018">
        <v>1.0931506849999999</v>
      </c>
      <c r="G1018">
        <v>1</v>
      </c>
      <c r="K1018" s="7">
        <f t="shared" si="135"/>
        <v>0.39443198779229149</v>
      </c>
      <c r="L1018" s="7">
        <f t="shared" si="136"/>
        <v>1.4835412819934848</v>
      </c>
      <c r="M1018" s="7">
        <f t="shared" si="137"/>
        <v>0.59734915330365612</v>
      </c>
      <c r="N1018" s="7">
        <f t="shared" si="138"/>
        <v>-0.51525349014075739</v>
      </c>
      <c r="T1018" s="7">
        <f t="shared" si="139"/>
        <v>1</v>
      </c>
      <c r="U1018" s="33">
        <f t="shared" si="140"/>
        <v>1</v>
      </c>
      <c r="V1018" s="33">
        <f t="shared" si="141"/>
        <v>0</v>
      </c>
      <c r="W1018" s="33">
        <f t="shared" si="142"/>
        <v>0</v>
      </c>
      <c r="X1018" s="33">
        <f t="shared" si="143"/>
        <v>0</v>
      </c>
    </row>
    <row r="1019" spans="1:24" x14ac:dyDescent="0.35">
      <c r="A1019">
        <v>12856</v>
      </c>
      <c r="B1019">
        <v>11.8</v>
      </c>
      <c r="C1019">
        <v>13</v>
      </c>
      <c r="D1019">
        <v>4</v>
      </c>
      <c r="E1019">
        <v>21</v>
      </c>
      <c r="F1019">
        <v>3.5616438E-2</v>
      </c>
      <c r="G1019">
        <v>1</v>
      </c>
      <c r="K1019" s="7">
        <f t="shared" si="135"/>
        <v>0.70883639030564638</v>
      </c>
      <c r="L1019" s="7">
        <f t="shared" si="136"/>
        <v>2.0316258631654081</v>
      </c>
      <c r="M1019" s="7">
        <f t="shared" si="137"/>
        <v>0.6701439936404715</v>
      </c>
      <c r="N1019" s="7">
        <f t="shared" si="138"/>
        <v>-0.4002626738069342</v>
      </c>
      <c r="T1019" s="7">
        <f t="shared" si="139"/>
        <v>1</v>
      </c>
      <c r="U1019" s="33">
        <f t="shared" si="140"/>
        <v>1</v>
      </c>
      <c r="V1019" s="33">
        <f t="shared" si="141"/>
        <v>0</v>
      </c>
      <c r="W1019" s="33">
        <f t="shared" si="142"/>
        <v>0</v>
      </c>
      <c r="X1019" s="33">
        <f t="shared" si="143"/>
        <v>0</v>
      </c>
    </row>
    <row r="1020" spans="1:24" x14ac:dyDescent="0.35">
      <c r="A1020">
        <v>14322</v>
      </c>
      <c r="B1020">
        <v>8.4499999999999993</v>
      </c>
      <c r="C1020">
        <v>56</v>
      </c>
      <c r="D1020">
        <v>3</v>
      </c>
      <c r="E1020">
        <v>18</v>
      </c>
      <c r="F1020">
        <v>1.791780822</v>
      </c>
      <c r="G1020">
        <v>1</v>
      </c>
      <c r="K1020" s="7">
        <f t="shared" si="135"/>
        <v>-0.33595090326137844</v>
      </c>
      <c r="L1020" s="7">
        <f t="shared" si="136"/>
        <v>0.71465819234120642</v>
      </c>
      <c r="M1020" s="7">
        <f t="shared" si="137"/>
        <v>0.41679338513841468</v>
      </c>
      <c r="N1020" s="7">
        <f t="shared" si="138"/>
        <v>-0.87516465925813525</v>
      </c>
      <c r="T1020" s="7">
        <f t="shared" si="139"/>
        <v>0</v>
      </c>
      <c r="U1020" s="33">
        <f t="shared" si="140"/>
        <v>0</v>
      </c>
      <c r="V1020" s="33">
        <f t="shared" si="141"/>
        <v>0</v>
      </c>
      <c r="W1020" s="33">
        <f t="shared" si="142"/>
        <v>0</v>
      </c>
      <c r="X1020" s="33">
        <f t="shared" si="143"/>
        <v>1</v>
      </c>
    </row>
    <row r="1021" spans="1:24" x14ac:dyDescent="0.35">
      <c r="A1021">
        <v>14563</v>
      </c>
      <c r="B1021">
        <v>2.95</v>
      </c>
      <c r="C1021">
        <v>1</v>
      </c>
      <c r="D1021">
        <v>1</v>
      </c>
      <c r="E1021">
        <v>26</v>
      </c>
      <c r="F1021">
        <v>1.6082191779999999</v>
      </c>
      <c r="G1021">
        <v>0</v>
      </c>
      <c r="K1021" s="7">
        <f t="shared" si="135"/>
        <v>-1.5967833173417023</v>
      </c>
      <c r="L1021" s="7">
        <f t="shared" si="136"/>
        <v>0.20254700066013315</v>
      </c>
      <c r="M1021" s="7">
        <f t="shared" si="137"/>
        <v>0.1684316709026307</v>
      </c>
      <c r="N1021" s="7">
        <f t="shared" si="138"/>
        <v>-0.18444180802200219</v>
      </c>
      <c r="T1021" s="7">
        <f t="shared" si="139"/>
        <v>0</v>
      </c>
      <c r="U1021" s="33">
        <f t="shared" si="140"/>
        <v>0</v>
      </c>
      <c r="V1021" s="33">
        <f t="shared" si="141"/>
        <v>1</v>
      </c>
      <c r="W1021" s="33">
        <f t="shared" si="142"/>
        <v>0</v>
      </c>
      <c r="X1021" s="33">
        <f t="shared" si="143"/>
        <v>0</v>
      </c>
    </row>
    <row r="1022" spans="1:24" x14ac:dyDescent="0.35">
      <c r="A1022">
        <v>15025</v>
      </c>
      <c r="B1022">
        <v>2.95</v>
      </c>
      <c r="C1022">
        <v>3</v>
      </c>
      <c r="D1022">
        <v>1</v>
      </c>
      <c r="E1022">
        <v>20</v>
      </c>
      <c r="F1022">
        <v>1.5424657530000001</v>
      </c>
      <c r="G1022">
        <v>0</v>
      </c>
      <c r="K1022" s="7">
        <f t="shared" si="135"/>
        <v>-1.3232949573445865</v>
      </c>
      <c r="L1022" s="7">
        <f t="shared" si="136"/>
        <v>0.26625655105904789</v>
      </c>
      <c r="M1022" s="7">
        <f t="shared" si="137"/>
        <v>0.21027062078088457</v>
      </c>
      <c r="N1022" s="7">
        <f t="shared" si="138"/>
        <v>-0.23606495015793405</v>
      </c>
      <c r="T1022" s="7">
        <f t="shared" si="139"/>
        <v>0</v>
      </c>
      <c r="U1022" s="33">
        <f t="shared" si="140"/>
        <v>0</v>
      </c>
      <c r="V1022" s="33">
        <f t="shared" si="141"/>
        <v>1</v>
      </c>
      <c r="W1022" s="33">
        <f t="shared" si="142"/>
        <v>0</v>
      </c>
      <c r="X1022" s="33">
        <f t="shared" si="143"/>
        <v>0</v>
      </c>
    </row>
    <row r="1023" spans="1:24" x14ac:dyDescent="0.35">
      <c r="A1023">
        <v>15706</v>
      </c>
      <c r="B1023">
        <v>2.95</v>
      </c>
      <c r="C1023">
        <v>6</v>
      </c>
      <c r="D1023">
        <v>1</v>
      </c>
      <c r="E1023">
        <v>15</v>
      </c>
      <c r="F1023">
        <v>0.30410958900000001</v>
      </c>
      <c r="G1023">
        <v>0</v>
      </c>
      <c r="K1023" s="7">
        <f t="shared" si="135"/>
        <v>-0.61910506683132527</v>
      </c>
      <c r="L1023" s="7">
        <f t="shared" si="136"/>
        <v>0.53842607740035509</v>
      </c>
      <c r="M1023" s="7">
        <f t="shared" si="137"/>
        <v>0.34998501735630472</v>
      </c>
      <c r="N1023" s="7">
        <f t="shared" si="138"/>
        <v>-0.43075986613703687</v>
      </c>
      <c r="T1023" s="7">
        <f t="shared" si="139"/>
        <v>0</v>
      </c>
      <c r="U1023" s="33">
        <f t="shared" si="140"/>
        <v>0</v>
      </c>
      <c r="V1023" s="33">
        <f t="shared" si="141"/>
        <v>1</v>
      </c>
      <c r="W1023" s="33">
        <f t="shared" si="142"/>
        <v>0</v>
      </c>
      <c r="X1023" s="33">
        <f t="shared" si="143"/>
        <v>0</v>
      </c>
    </row>
    <row r="1024" spans="1:24" x14ac:dyDescent="0.35">
      <c r="A1024">
        <v>16412</v>
      </c>
      <c r="B1024">
        <v>20.65</v>
      </c>
      <c r="C1024">
        <v>47</v>
      </c>
      <c r="D1024">
        <v>7</v>
      </c>
      <c r="E1024">
        <v>21</v>
      </c>
      <c r="F1024">
        <v>1.120547945</v>
      </c>
      <c r="G1024">
        <v>1</v>
      </c>
      <c r="K1024" s="7">
        <f t="shared" si="135"/>
        <v>1.7868685040302559</v>
      </c>
      <c r="L1024" s="7">
        <f t="shared" si="136"/>
        <v>5.9707258565784009</v>
      </c>
      <c r="M1024" s="7">
        <f t="shared" si="137"/>
        <v>0.85654291668115423</v>
      </c>
      <c r="N1024" s="7">
        <f t="shared" si="138"/>
        <v>-0.1548508554316505</v>
      </c>
      <c r="T1024" s="7">
        <f t="shared" si="139"/>
        <v>1</v>
      </c>
      <c r="U1024" s="33">
        <f t="shared" si="140"/>
        <v>1</v>
      </c>
      <c r="V1024" s="33">
        <f t="shared" si="141"/>
        <v>0</v>
      </c>
      <c r="W1024" s="33">
        <f t="shared" si="142"/>
        <v>0</v>
      </c>
      <c r="X1024" s="33">
        <f t="shared" si="143"/>
        <v>0</v>
      </c>
    </row>
    <row r="1025" spans="1:24" x14ac:dyDescent="0.35">
      <c r="A1025">
        <v>17802</v>
      </c>
      <c r="B1025">
        <v>7.65</v>
      </c>
      <c r="C1025">
        <v>96</v>
      </c>
      <c r="D1025">
        <v>3</v>
      </c>
      <c r="E1025">
        <v>19</v>
      </c>
      <c r="F1025">
        <v>1.62739726</v>
      </c>
      <c r="G1025">
        <v>1</v>
      </c>
      <c r="K1025" s="7">
        <f t="shared" si="135"/>
        <v>-0.35241398164535742</v>
      </c>
      <c r="L1025" s="7">
        <f t="shared" si="136"/>
        <v>0.70298903717033867</v>
      </c>
      <c r="M1025" s="7">
        <f t="shared" si="137"/>
        <v>0.41279715948049484</v>
      </c>
      <c r="N1025" s="7">
        <f t="shared" si="138"/>
        <v>-0.88479894594191144</v>
      </c>
      <c r="T1025" s="7">
        <f t="shared" si="139"/>
        <v>0</v>
      </c>
      <c r="U1025" s="33">
        <f t="shared" si="140"/>
        <v>0</v>
      </c>
      <c r="V1025" s="33">
        <f t="shared" si="141"/>
        <v>0</v>
      </c>
      <c r="W1025" s="33">
        <f t="shared" si="142"/>
        <v>0</v>
      </c>
      <c r="X1025" s="33">
        <f t="shared" si="143"/>
        <v>1</v>
      </c>
    </row>
    <row r="1026" spans="1:24" x14ac:dyDescent="0.35">
      <c r="A1026">
        <v>13001</v>
      </c>
      <c r="B1026">
        <v>14.35</v>
      </c>
      <c r="C1026">
        <v>86</v>
      </c>
      <c r="D1026">
        <v>5</v>
      </c>
      <c r="E1026">
        <v>29</v>
      </c>
      <c r="F1026">
        <v>1.4328767120000001</v>
      </c>
      <c r="G1026">
        <v>1</v>
      </c>
      <c r="K1026" s="7">
        <f t="shared" si="135"/>
        <v>0.38263925563348444</v>
      </c>
      <c r="L1026" s="7">
        <f t="shared" si="136"/>
        <v>1.4661490296542556</v>
      </c>
      <c r="M1026" s="7">
        <f t="shared" si="137"/>
        <v>0.5945095012606777</v>
      </c>
      <c r="N1026" s="7">
        <f t="shared" si="138"/>
        <v>-0.52001858104347165</v>
      </c>
      <c r="T1026" s="7">
        <f t="shared" si="139"/>
        <v>1</v>
      </c>
      <c r="U1026" s="33">
        <f t="shared" si="140"/>
        <v>1</v>
      </c>
      <c r="V1026" s="33">
        <f t="shared" si="141"/>
        <v>0</v>
      </c>
      <c r="W1026" s="33">
        <f t="shared" si="142"/>
        <v>0</v>
      </c>
      <c r="X1026" s="33">
        <f t="shared" si="143"/>
        <v>0</v>
      </c>
    </row>
    <row r="1027" spans="1:24" x14ac:dyDescent="0.35">
      <c r="A1027">
        <v>13338</v>
      </c>
      <c r="B1027">
        <v>2.95</v>
      </c>
      <c r="C1027">
        <v>6</v>
      </c>
      <c r="D1027">
        <v>1</v>
      </c>
      <c r="E1027">
        <v>28</v>
      </c>
      <c r="F1027">
        <v>1.5205479449999999</v>
      </c>
      <c r="G1027">
        <v>0</v>
      </c>
      <c r="K1027" s="7">
        <f t="shared" ref="K1027:K1050" si="144">$J$18+$J$19*B1027+$J$20*C1027+$J$21*D1027+$J$22*E1027+$J$23*F1027</f>
        <v>-1.6339049370768024</v>
      </c>
      <c r="L1027" s="7">
        <f t="shared" ref="L1027:L1050" si="145">EXP(K1027)</f>
        <v>0.19516597334527688</v>
      </c>
      <c r="M1027" s="7">
        <f t="shared" ref="M1027:M1050" si="146">L1027/(1+L1027)</f>
        <v>0.16329612597571375</v>
      </c>
      <c r="N1027" s="7">
        <f t="shared" ref="N1027:N1050" si="147">G1027*LN(M1027)+(1-G1027)*LN(1-M1027)</f>
        <v>-0.17828506556785828</v>
      </c>
      <c r="T1027" s="7">
        <f t="shared" ref="T1027:T1050" si="148">ROUND(M1027,0)</f>
        <v>0</v>
      </c>
      <c r="U1027" s="33">
        <f t="shared" ref="U1027:U1050" si="149">IF(AND(G1027=1,T1027=1),1,0)</f>
        <v>0</v>
      </c>
      <c r="V1027" s="33">
        <f t="shared" ref="V1027:V1050" si="150">IF(AND(G1027=0,T1027=0),1,0)</f>
        <v>1</v>
      </c>
      <c r="W1027" s="33">
        <f t="shared" ref="W1027:W1050" si="151">IF(AND(G1027=0,T1027=1),1,0)</f>
        <v>0</v>
      </c>
      <c r="X1027" s="33">
        <f t="shared" ref="X1027:X1050" si="152">IF(AND(G1027=1,T1027=0),1,0)</f>
        <v>0</v>
      </c>
    </row>
    <row r="1028" spans="1:24" x14ac:dyDescent="0.35">
      <c r="A1028">
        <v>13929</v>
      </c>
      <c r="B1028">
        <v>11</v>
      </c>
      <c r="C1028">
        <v>76</v>
      </c>
      <c r="D1028">
        <v>4</v>
      </c>
      <c r="E1028">
        <v>28</v>
      </c>
      <c r="F1028">
        <v>1.5205479449999999</v>
      </c>
      <c r="G1028">
        <v>1</v>
      </c>
      <c r="K1028" s="7">
        <f t="shared" si="144"/>
        <v>-0.17033105614899902</v>
      </c>
      <c r="L1028" s="7">
        <f t="shared" si="145"/>
        <v>0.84338556239811557</v>
      </c>
      <c r="M1028" s="7">
        <f t="shared" si="146"/>
        <v>0.45751989144415883</v>
      </c>
      <c r="N1028" s="7">
        <f t="shared" si="147"/>
        <v>-0.78193491664525916</v>
      </c>
      <c r="T1028" s="7">
        <f t="shared" si="148"/>
        <v>0</v>
      </c>
      <c r="U1028" s="33">
        <f t="shared" si="149"/>
        <v>0</v>
      </c>
      <c r="V1028" s="33">
        <f t="shared" si="150"/>
        <v>0</v>
      </c>
      <c r="W1028" s="33">
        <f t="shared" si="151"/>
        <v>0</v>
      </c>
      <c r="X1028" s="33">
        <f t="shared" si="152"/>
        <v>1</v>
      </c>
    </row>
    <row r="1029" spans="1:24" x14ac:dyDescent="0.35">
      <c r="A1029">
        <v>14170</v>
      </c>
      <c r="B1029">
        <v>2.95</v>
      </c>
      <c r="C1029">
        <v>1</v>
      </c>
      <c r="D1029">
        <v>1</v>
      </c>
      <c r="E1029">
        <v>23</v>
      </c>
      <c r="F1029">
        <v>1.030136986</v>
      </c>
      <c r="G1029">
        <v>0</v>
      </c>
      <c r="K1029" s="7">
        <f t="shared" si="144"/>
        <v>-1.2435351058426893</v>
      </c>
      <c r="L1029" s="7">
        <f t="shared" si="145"/>
        <v>0.28836302018399729</v>
      </c>
      <c r="M1029" s="7">
        <f t="shared" si="146"/>
        <v>0.22382124887658975</v>
      </c>
      <c r="N1029" s="7">
        <f t="shared" si="147"/>
        <v>-0.2533724359394266</v>
      </c>
      <c r="T1029" s="7">
        <f t="shared" si="148"/>
        <v>0</v>
      </c>
      <c r="U1029" s="33">
        <f t="shared" si="149"/>
        <v>0</v>
      </c>
      <c r="V1029" s="33">
        <f t="shared" si="150"/>
        <v>1</v>
      </c>
      <c r="W1029" s="33">
        <f t="shared" si="151"/>
        <v>0</v>
      </c>
      <c r="X1029" s="33">
        <f t="shared" si="152"/>
        <v>0</v>
      </c>
    </row>
    <row r="1030" spans="1:24" x14ac:dyDescent="0.35">
      <c r="A1030">
        <v>15412</v>
      </c>
      <c r="B1030">
        <v>2.95</v>
      </c>
      <c r="C1030">
        <v>2</v>
      </c>
      <c r="D1030">
        <v>1</v>
      </c>
      <c r="E1030">
        <v>21</v>
      </c>
      <c r="F1030">
        <v>0.45479452100000001</v>
      </c>
      <c r="G1030">
        <v>0</v>
      </c>
      <c r="K1030" s="7">
        <f t="shared" si="144"/>
        <v>-0.93018624411756545</v>
      </c>
      <c r="L1030" s="7">
        <f t="shared" si="145"/>
        <v>0.39448023390647291</v>
      </c>
      <c r="M1030" s="7">
        <f t="shared" si="146"/>
        <v>0.2828869311409189</v>
      </c>
      <c r="N1030" s="7">
        <f t="shared" si="147"/>
        <v>-0.33252175366187559</v>
      </c>
      <c r="T1030" s="7">
        <f t="shared" si="148"/>
        <v>0</v>
      </c>
      <c r="U1030" s="33">
        <f t="shared" si="149"/>
        <v>0</v>
      </c>
      <c r="V1030" s="33">
        <f t="shared" si="150"/>
        <v>1</v>
      </c>
      <c r="W1030" s="33">
        <f t="shared" si="151"/>
        <v>0</v>
      </c>
      <c r="X1030" s="33">
        <f t="shared" si="152"/>
        <v>0</v>
      </c>
    </row>
    <row r="1031" spans="1:24" x14ac:dyDescent="0.35">
      <c r="A1031">
        <v>15847</v>
      </c>
      <c r="B1031">
        <v>2.95</v>
      </c>
      <c r="C1031">
        <v>6</v>
      </c>
      <c r="D1031">
        <v>1</v>
      </c>
      <c r="E1031">
        <v>8</v>
      </c>
      <c r="F1031">
        <v>1.7424657530000001</v>
      </c>
      <c r="G1031">
        <v>0</v>
      </c>
      <c r="K1031" s="7">
        <f t="shared" si="144"/>
        <v>-0.91084516572659924</v>
      </c>
      <c r="L1031" s="7">
        <f t="shared" si="145"/>
        <v>0.40218416807741841</v>
      </c>
      <c r="M1031" s="7">
        <f t="shared" si="146"/>
        <v>0.28682692133720677</v>
      </c>
      <c r="N1031" s="7">
        <f t="shared" si="147"/>
        <v>-0.33803114095350328</v>
      </c>
      <c r="T1031" s="7">
        <f t="shared" si="148"/>
        <v>0</v>
      </c>
      <c r="U1031" s="33">
        <f t="shared" si="149"/>
        <v>0</v>
      </c>
      <c r="V1031" s="33">
        <f t="shared" si="150"/>
        <v>1</v>
      </c>
      <c r="W1031" s="33">
        <f t="shared" si="151"/>
        <v>0</v>
      </c>
      <c r="X1031" s="33">
        <f t="shared" si="152"/>
        <v>0</v>
      </c>
    </row>
    <row r="1032" spans="1:24" x14ac:dyDescent="0.35">
      <c r="A1032">
        <v>16440</v>
      </c>
      <c r="B1032">
        <v>5.9</v>
      </c>
      <c r="C1032">
        <v>10</v>
      </c>
      <c r="D1032">
        <v>2</v>
      </c>
      <c r="E1032">
        <v>19</v>
      </c>
      <c r="F1032">
        <v>0.12602739700000001</v>
      </c>
      <c r="G1032">
        <v>0</v>
      </c>
      <c r="K1032" s="7">
        <f t="shared" si="144"/>
        <v>-0.21919169864012955</v>
      </c>
      <c r="L1032" s="7">
        <f t="shared" si="145"/>
        <v>0.8031677372321081</v>
      </c>
      <c r="M1032" s="7">
        <f t="shared" si="146"/>
        <v>0.44542042354028788</v>
      </c>
      <c r="N1032" s="7">
        <f t="shared" si="147"/>
        <v>-0.58954497219128665</v>
      </c>
      <c r="T1032" s="7">
        <f t="shared" si="148"/>
        <v>0</v>
      </c>
      <c r="U1032" s="33">
        <f t="shared" si="149"/>
        <v>0</v>
      </c>
      <c r="V1032" s="33">
        <f t="shared" si="150"/>
        <v>1</v>
      </c>
      <c r="W1032" s="33">
        <f t="shared" si="151"/>
        <v>0</v>
      </c>
      <c r="X1032" s="33">
        <f t="shared" si="152"/>
        <v>0</v>
      </c>
    </row>
    <row r="1033" spans="1:24" x14ac:dyDescent="0.35">
      <c r="A1033">
        <v>17822</v>
      </c>
      <c r="B1033">
        <v>2.95</v>
      </c>
      <c r="C1033">
        <v>1</v>
      </c>
      <c r="D1033">
        <v>1</v>
      </c>
      <c r="E1033">
        <v>28</v>
      </c>
      <c r="F1033">
        <v>1.5205479449999999</v>
      </c>
      <c r="G1033">
        <v>0</v>
      </c>
      <c r="K1033" s="7">
        <f t="shared" si="144"/>
        <v>-1.6428716696247085</v>
      </c>
      <c r="L1033" s="7">
        <f t="shared" si="145"/>
        <v>0.19342379475747548</v>
      </c>
      <c r="M1033" s="7">
        <f t="shared" si="146"/>
        <v>0.16207469266756372</v>
      </c>
      <c r="N1033" s="7">
        <f t="shared" si="147"/>
        <v>-0.17682631453408412</v>
      </c>
      <c r="T1033" s="7">
        <f t="shared" si="148"/>
        <v>0</v>
      </c>
      <c r="U1033" s="33">
        <f t="shared" si="149"/>
        <v>0</v>
      </c>
      <c r="V1033" s="33">
        <f t="shared" si="150"/>
        <v>1</v>
      </c>
      <c r="W1033" s="33">
        <f t="shared" si="151"/>
        <v>0</v>
      </c>
      <c r="X1033" s="33">
        <f t="shared" si="152"/>
        <v>0</v>
      </c>
    </row>
    <row r="1034" spans="1:24" x14ac:dyDescent="0.35">
      <c r="A1034">
        <v>14390</v>
      </c>
      <c r="B1034">
        <v>11.8</v>
      </c>
      <c r="C1034">
        <v>11</v>
      </c>
      <c r="D1034">
        <v>4</v>
      </c>
      <c r="E1034">
        <v>29</v>
      </c>
      <c r="F1034">
        <v>1.369863E-2</v>
      </c>
      <c r="G1034">
        <v>1</v>
      </c>
      <c r="K1034" s="7">
        <f t="shared" si="144"/>
        <v>0.38925967802552458</v>
      </c>
      <c r="L1034" s="7">
        <f t="shared" si="145"/>
        <v>1.475887757194515</v>
      </c>
      <c r="M1034" s="7">
        <f t="shared" si="146"/>
        <v>0.5961044691569044</v>
      </c>
      <c r="N1034" s="7">
        <f t="shared" si="147"/>
        <v>-0.51733934345689181</v>
      </c>
      <c r="T1034" s="7">
        <f t="shared" si="148"/>
        <v>1</v>
      </c>
      <c r="U1034" s="33">
        <f t="shared" si="149"/>
        <v>1</v>
      </c>
      <c r="V1034" s="33">
        <f t="shared" si="150"/>
        <v>0</v>
      </c>
      <c r="W1034" s="33">
        <f t="shared" si="151"/>
        <v>0</v>
      </c>
      <c r="X1034" s="33">
        <f t="shared" si="152"/>
        <v>0</v>
      </c>
    </row>
    <row r="1035" spans="1:24" x14ac:dyDescent="0.35">
      <c r="A1035">
        <v>14572</v>
      </c>
      <c r="B1035">
        <v>5.9</v>
      </c>
      <c r="C1035">
        <v>12</v>
      </c>
      <c r="D1035">
        <v>2</v>
      </c>
      <c r="E1035">
        <v>18</v>
      </c>
      <c r="F1035">
        <v>1.128767123</v>
      </c>
      <c r="G1035">
        <v>0</v>
      </c>
      <c r="K1035" s="7">
        <f t="shared" si="144"/>
        <v>-0.57650094148800268</v>
      </c>
      <c r="L1035" s="7">
        <f t="shared" si="145"/>
        <v>0.5618609152447599</v>
      </c>
      <c r="M1035" s="7">
        <f t="shared" si="146"/>
        <v>0.3597381237731469</v>
      </c>
      <c r="N1035" s="7">
        <f t="shared" si="147"/>
        <v>-0.44587800471592498</v>
      </c>
      <c r="T1035" s="7">
        <f t="shared" si="148"/>
        <v>0</v>
      </c>
      <c r="U1035" s="33">
        <f t="shared" si="149"/>
        <v>0</v>
      </c>
      <c r="V1035" s="33">
        <f t="shared" si="150"/>
        <v>1</v>
      </c>
      <c r="W1035" s="33">
        <f t="shared" si="151"/>
        <v>0</v>
      </c>
      <c r="X1035" s="33">
        <f t="shared" si="152"/>
        <v>0</v>
      </c>
    </row>
    <row r="1036" spans="1:24" x14ac:dyDescent="0.35">
      <c r="A1036">
        <v>14677</v>
      </c>
      <c r="B1036">
        <v>2.95</v>
      </c>
      <c r="C1036">
        <v>6</v>
      </c>
      <c r="D1036">
        <v>1</v>
      </c>
      <c r="E1036">
        <v>26</v>
      </c>
      <c r="F1036">
        <v>1.6082191779999999</v>
      </c>
      <c r="G1036">
        <v>0</v>
      </c>
      <c r="K1036" s="7">
        <f t="shared" si="144"/>
        <v>-1.5878165847937962</v>
      </c>
      <c r="L1036" s="7">
        <f t="shared" si="145"/>
        <v>0.20437135245726301</v>
      </c>
      <c r="M1036" s="7">
        <f t="shared" si="146"/>
        <v>0.16969130994380333</v>
      </c>
      <c r="N1036" s="7">
        <f t="shared" si="147"/>
        <v>-0.18595773160464807</v>
      </c>
      <c r="T1036" s="7">
        <f t="shared" si="148"/>
        <v>0</v>
      </c>
      <c r="U1036" s="33">
        <f t="shared" si="149"/>
        <v>0</v>
      </c>
      <c r="V1036" s="33">
        <f t="shared" si="150"/>
        <v>1</v>
      </c>
      <c r="W1036" s="33">
        <f t="shared" si="151"/>
        <v>0</v>
      </c>
      <c r="X1036" s="33">
        <f t="shared" si="152"/>
        <v>0</v>
      </c>
    </row>
    <row r="1037" spans="1:24" x14ac:dyDescent="0.35">
      <c r="A1037">
        <v>15385</v>
      </c>
      <c r="B1037">
        <v>8.0500000000000007</v>
      </c>
      <c r="C1037">
        <v>140</v>
      </c>
      <c r="D1037">
        <v>3</v>
      </c>
      <c r="E1037">
        <v>31</v>
      </c>
      <c r="F1037">
        <v>1.8410958900000001</v>
      </c>
      <c r="G1037">
        <v>1</v>
      </c>
      <c r="K1037" s="7">
        <f t="shared" si="144"/>
        <v>-0.78950946146835488</v>
      </c>
      <c r="L1037" s="7">
        <f t="shared" si="145"/>
        <v>0.45406747825465221</v>
      </c>
      <c r="M1037" s="7">
        <f t="shared" si="146"/>
        <v>0.31227400725561855</v>
      </c>
      <c r="N1037" s="7">
        <f t="shared" si="147"/>
        <v>-1.163874248206169</v>
      </c>
      <c r="T1037" s="7">
        <f t="shared" si="148"/>
        <v>0</v>
      </c>
      <c r="U1037" s="33">
        <f t="shared" si="149"/>
        <v>0</v>
      </c>
      <c r="V1037" s="33">
        <f t="shared" si="150"/>
        <v>0</v>
      </c>
      <c r="W1037" s="33">
        <f t="shared" si="151"/>
        <v>0</v>
      </c>
      <c r="X1037" s="33">
        <f t="shared" si="152"/>
        <v>1</v>
      </c>
    </row>
    <row r="1038" spans="1:24" x14ac:dyDescent="0.35">
      <c r="A1038">
        <v>15822</v>
      </c>
      <c r="B1038">
        <v>2.95</v>
      </c>
      <c r="C1038">
        <v>12</v>
      </c>
      <c r="D1038">
        <v>1</v>
      </c>
      <c r="E1038">
        <v>6</v>
      </c>
      <c r="F1038">
        <v>1.9945205479999999</v>
      </c>
      <c r="G1038">
        <v>0</v>
      </c>
      <c r="K1038" s="7">
        <f t="shared" si="144"/>
        <v>-0.91981503945057308</v>
      </c>
      <c r="L1038" s="7">
        <f t="shared" si="145"/>
        <v>0.39859275820247941</v>
      </c>
      <c r="M1038" s="7">
        <f t="shared" si="146"/>
        <v>0.28499558278477349</v>
      </c>
      <c r="N1038" s="7">
        <f t="shared" si="147"/>
        <v>-0.33546655838381889</v>
      </c>
      <c r="T1038" s="7">
        <f t="shared" si="148"/>
        <v>0</v>
      </c>
      <c r="U1038" s="33">
        <f t="shared" si="149"/>
        <v>0</v>
      </c>
      <c r="V1038" s="33">
        <f t="shared" si="150"/>
        <v>1</v>
      </c>
      <c r="W1038" s="33">
        <f t="shared" si="151"/>
        <v>0</v>
      </c>
      <c r="X1038" s="33">
        <f t="shared" si="152"/>
        <v>0</v>
      </c>
    </row>
    <row r="1039" spans="1:24" x14ac:dyDescent="0.35">
      <c r="A1039">
        <v>17514</v>
      </c>
      <c r="B1039">
        <v>5.9</v>
      </c>
      <c r="C1039">
        <v>8</v>
      </c>
      <c r="D1039">
        <v>2</v>
      </c>
      <c r="E1039">
        <v>8</v>
      </c>
      <c r="F1039">
        <v>1.8191780820000001</v>
      </c>
      <c r="G1039">
        <v>0</v>
      </c>
      <c r="K1039" s="7">
        <f t="shared" si="144"/>
        <v>-0.45415396678305936</v>
      </c>
      <c r="L1039" s="7">
        <f t="shared" si="145"/>
        <v>0.63498495912769015</v>
      </c>
      <c r="M1039" s="7">
        <f t="shared" si="146"/>
        <v>0.38837357835173741</v>
      </c>
      <c r="N1039" s="7">
        <f t="shared" si="147"/>
        <v>-0.49163360499662168</v>
      </c>
      <c r="T1039" s="7">
        <f t="shared" si="148"/>
        <v>0</v>
      </c>
      <c r="U1039" s="33">
        <f t="shared" si="149"/>
        <v>0</v>
      </c>
      <c r="V1039" s="33">
        <f t="shared" si="150"/>
        <v>1</v>
      </c>
      <c r="W1039" s="33">
        <f t="shared" si="151"/>
        <v>0</v>
      </c>
      <c r="X1039" s="33">
        <f t="shared" si="152"/>
        <v>0</v>
      </c>
    </row>
    <row r="1040" spans="1:24" x14ac:dyDescent="0.35">
      <c r="A1040">
        <v>12953</v>
      </c>
      <c r="B1040">
        <v>5.9</v>
      </c>
      <c r="C1040">
        <v>18</v>
      </c>
      <c r="D1040">
        <v>2</v>
      </c>
      <c r="E1040">
        <v>30</v>
      </c>
      <c r="F1040">
        <v>1.0958904E-2</v>
      </c>
      <c r="G1040">
        <v>0</v>
      </c>
      <c r="K1040" s="7">
        <f t="shared" si="144"/>
        <v>-0.6053250787773371</v>
      </c>
      <c r="L1040" s="7">
        <f t="shared" si="145"/>
        <v>0.54589693828317432</v>
      </c>
      <c r="M1040" s="7">
        <f t="shared" si="146"/>
        <v>0.35312634675984983</v>
      </c>
      <c r="N1040" s="7">
        <f t="shared" si="147"/>
        <v>-0.43560428447816429</v>
      </c>
      <c r="T1040" s="7">
        <f t="shared" si="148"/>
        <v>0</v>
      </c>
      <c r="U1040" s="33">
        <f t="shared" si="149"/>
        <v>0</v>
      </c>
      <c r="V1040" s="33">
        <f t="shared" si="150"/>
        <v>1</v>
      </c>
      <c r="W1040" s="33">
        <f t="shared" si="151"/>
        <v>0</v>
      </c>
      <c r="X1040" s="33">
        <f t="shared" si="152"/>
        <v>0</v>
      </c>
    </row>
    <row r="1041" spans="1:24" x14ac:dyDescent="0.35">
      <c r="A1041">
        <v>13425</v>
      </c>
      <c r="B1041">
        <v>14.75</v>
      </c>
      <c r="C1041">
        <v>48</v>
      </c>
      <c r="D1041">
        <v>5</v>
      </c>
      <c r="E1041">
        <v>24</v>
      </c>
      <c r="F1041">
        <v>0.44657534199999999</v>
      </c>
      <c r="G1041">
        <v>1</v>
      </c>
      <c r="K1041" s="7">
        <f t="shared" si="144"/>
        <v>0.96909029842532701</v>
      </c>
      <c r="L1041" s="7">
        <f t="shared" si="145"/>
        <v>2.6355458083193084</v>
      </c>
      <c r="M1041" s="7">
        <f t="shared" si="146"/>
        <v>0.72493813784118044</v>
      </c>
      <c r="N1041" s="7">
        <f t="shared" si="147"/>
        <v>-0.32166895488364089</v>
      </c>
      <c r="T1041" s="7">
        <f t="shared" si="148"/>
        <v>1</v>
      </c>
      <c r="U1041" s="33">
        <f t="shared" si="149"/>
        <v>1</v>
      </c>
      <c r="V1041" s="33">
        <f t="shared" si="150"/>
        <v>0</v>
      </c>
      <c r="W1041" s="33">
        <f t="shared" si="151"/>
        <v>0</v>
      </c>
      <c r="X1041" s="33">
        <f t="shared" si="152"/>
        <v>0</v>
      </c>
    </row>
    <row r="1042" spans="1:24" x14ac:dyDescent="0.35">
      <c r="A1042">
        <v>14298</v>
      </c>
      <c r="B1042">
        <v>28.05</v>
      </c>
      <c r="C1042">
        <v>276</v>
      </c>
      <c r="D1042">
        <v>11</v>
      </c>
      <c r="E1042">
        <v>28</v>
      </c>
      <c r="F1042">
        <v>1.1835616440000001</v>
      </c>
      <c r="G1042">
        <v>1</v>
      </c>
      <c r="K1042" s="7">
        <f t="shared" si="144"/>
        <v>3.1996159369884909</v>
      </c>
      <c r="L1042" s="7">
        <f t="shared" si="145"/>
        <v>24.523109968778332</v>
      </c>
      <c r="M1042" s="7">
        <f t="shared" si="146"/>
        <v>0.96081982167442481</v>
      </c>
      <c r="N1042" s="7">
        <f t="shared" si="147"/>
        <v>-3.9968378043628849E-2</v>
      </c>
      <c r="T1042" s="7">
        <f t="shared" si="148"/>
        <v>1</v>
      </c>
      <c r="U1042" s="33">
        <f t="shared" si="149"/>
        <v>1</v>
      </c>
      <c r="V1042" s="33">
        <f t="shared" si="150"/>
        <v>0</v>
      </c>
      <c r="W1042" s="33">
        <f t="shared" si="151"/>
        <v>0</v>
      </c>
      <c r="X1042" s="33">
        <f t="shared" si="152"/>
        <v>0</v>
      </c>
    </row>
    <row r="1043" spans="1:24" x14ac:dyDescent="0.35">
      <c r="A1043">
        <v>15122</v>
      </c>
      <c r="B1043">
        <v>2.95</v>
      </c>
      <c r="C1043">
        <v>12</v>
      </c>
      <c r="D1043">
        <v>1</v>
      </c>
      <c r="E1043">
        <v>21</v>
      </c>
      <c r="F1043">
        <v>1.454794521</v>
      </c>
      <c r="G1043">
        <v>0</v>
      </c>
      <c r="K1043" s="7">
        <f t="shared" si="144"/>
        <v>-1.3126474672964084</v>
      </c>
      <c r="L1043" s="7">
        <f t="shared" si="145"/>
        <v>0.26910666137116424</v>
      </c>
      <c r="M1043" s="7">
        <f t="shared" si="146"/>
        <v>0.21204416426308631</v>
      </c>
      <c r="N1043" s="7">
        <f t="shared" si="147"/>
        <v>-0.23831323671403987</v>
      </c>
      <c r="T1043" s="7">
        <f t="shared" si="148"/>
        <v>0</v>
      </c>
      <c r="U1043" s="33">
        <f t="shared" si="149"/>
        <v>0</v>
      </c>
      <c r="V1043" s="33">
        <f t="shared" si="150"/>
        <v>1</v>
      </c>
      <c r="W1043" s="33">
        <f t="shared" si="151"/>
        <v>0</v>
      </c>
      <c r="X1043" s="33">
        <f t="shared" si="152"/>
        <v>0</v>
      </c>
    </row>
    <row r="1044" spans="1:24" x14ac:dyDescent="0.35">
      <c r="A1044">
        <v>15222</v>
      </c>
      <c r="B1044">
        <v>2.95</v>
      </c>
      <c r="C1044">
        <v>6</v>
      </c>
      <c r="D1044">
        <v>1</v>
      </c>
      <c r="E1044">
        <v>24</v>
      </c>
      <c r="F1044">
        <v>1.2794520549999999</v>
      </c>
      <c r="G1044">
        <v>0</v>
      </c>
      <c r="K1044" s="7">
        <f t="shared" si="144"/>
        <v>-1.3749885267745601</v>
      </c>
      <c r="L1044" s="7">
        <f t="shared" si="145"/>
        <v>0.2528424967070706</v>
      </c>
      <c r="M1044" s="7">
        <f t="shared" si="146"/>
        <v>0.20181507042715535</v>
      </c>
      <c r="N1044" s="7">
        <f t="shared" si="147"/>
        <v>-0.22541496706084579</v>
      </c>
      <c r="T1044" s="7">
        <f t="shared" si="148"/>
        <v>0</v>
      </c>
      <c r="U1044" s="33">
        <f t="shared" si="149"/>
        <v>0</v>
      </c>
      <c r="V1044" s="33">
        <f t="shared" si="150"/>
        <v>1</v>
      </c>
      <c r="W1044" s="33">
        <f t="shared" si="151"/>
        <v>0</v>
      </c>
      <c r="X1044" s="33">
        <f t="shared" si="152"/>
        <v>0</v>
      </c>
    </row>
    <row r="1045" spans="1:24" x14ac:dyDescent="0.35">
      <c r="A1045">
        <v>15571</v>
      </c>
      <c r="B1045">
        <v>2.95</v>
      </c>
      <c r="C1045">
        <v>6</v>
      </c>
      <c r="D1045">
        <v>1</v>
      </c>
      <c r="E1045">
        <v>18</v>
      </c>
      <c r="F1045">
        <v>1.043835616</v>
      </c>
      <c r="G1045">
        <v>0</v>
      </c>
      <c r="K1045" s="7">
        <f t="shared" si="144"/>
        <v>-1.0370746112566833</v>
      </c>
      <c r="L1045" s="7">
        <f t="shared" si="145"/>
        <v>0.35449018819732214</v>
      </c>
      <c r="M1045" s="7">
        <f t="shared" si="146"/>
        <v>0.26171484392154193</v>
      </c>
      <c r="N1045" s="7">
        <f t="shared" si="147"/>
        <v>-0.30342513866097837</v>
      </c>
      <c r="T1045" s="7">
        <f t="shared" si="148"/>
        <v>0</v>
      </c>
      <c r="U1045" s="33">
        <f t="shared" si="149"/>
        <v>0</v>
      </c>
      <c r="V1045" s="33">
        <f t="shared" si="150"/>
        <v>1</v>
      </c>
      <c r="W1045" s="33">
        <f t="shared" si="151"/>
        <v>0</v>
      </c>
      <c r="X1045" s="33">
        <f t="shared" si="152"/>
        <v>0</v>
      </c>
    </row>
    <row r="1046" spans="1:24" x14ac:dyDescent="0.35">
      <c r="A1046">
        <v>16854</v>
      </c>
      <c r="B1046">
        <v>2.95</v>
      </c>
      <c r="C1046">
        <v>12</v>
      </c>
      <c r="D1046">
        <v>1</v>
      </c>
      <c r="E1046">
        <v>9</v>
      </c>
      <c r="F1046">
        <v>1.7397260269999999</v>
      </c>
      <c r="G1046">
        <v>0</v>
      </c>
      <c r="K1046" s="7">
        <f t="shared" si="144"/>
        <v>-0.9395838390767316</v>
      </c>
      <c r="L1046" s="7">
        <f t="shared" si="145"/>
        <v>0.39079043323023177</v>
      </c>
      <c r="M1046" s="7">
        <f t="shared" si="146"/>
        <v>0.28098441281522696</v>
      </c>
      <c r="N1046" s="7">
        <f t="shared" si="147"/>
        <v>-0.32987224251864489</v>
      </c>
      <c r="T1046" s="7">
        <f t="shared" si="148"/>
        <v>0</v>
      </c>
      <c r="U1046" s="33">
        <f t="shared" si="149"/>
        <v>0</v>
      </c>
      <c r="V1046" s="33">
        <f t="shared" si="150"/>
        <v>1</v>
      </c>
      <c r="W1046" s="33">
        <f t="shared" si="151"/>
        <v>0</v>
      </c>
      <c r="X1046" s="33">
        <f t="shared" si="152"/>
        <v>0</v>
      </c>
    </row>
    <row r="1047" spans="1:24" x14ac:dyDescent="0.35">
      <c r="A1047">
        <v>17511</v>
      </c>
      <c r="B1047">
        <v>71.400000000000006</v>
      </c>
      <c r="C1047">
        <v>1408</v>
      </c>
      <c r="D1047">
        <v>28</v>
      </c>
      <c r="E1047">
        <v>24</v>
      </c>
      <c r="F1047">
        <v>1.0273972600000001</v>
      </c>
      <c r="G1047">
        <v>1</v>
      </c>
      <c r="K1047" s="7">
        <f t="shared" si="144"/>
        <v>12.715463709612802</v>
      </c>
      <c r="L1047" s="7">
        <f t="shared" si="145"/>
        <v>332855.4896018373</v>
      </c>
      <c r="M1047" s="7">
        <f t="shared" si="146"/>
        <v>0.99999699570225842</v>
      </c>
      <c r="N1047" s="7">
        <f t="shared" si="147"/>
        <v>-3.0043022544937835E-6</v>
      </c>
      <c r="T1047" s="7">
        <f t="shared" si="148"/>
        <v>1</v>
      </c>
      <c r="U1047" s="33">
        <f t="shared" si="149"/>
        <v>1</v>
      </c>
      <c r="V1047" s="33">
        <f t="shared" si="150"/>
        <v>0</v>
      </c>
      <c r="W1047" s="33">
        <f t="shared" si="151"/>
        <v>0</v>
      </c>
      <c r="X1047" s="33">
        <f t="shared" si="152"/>
        <v>0</v>
      </c>
    </row>
    <row r="1048" spans="1:24" x14ac:dyDescent="0.35">
      <c r="A1048">
        <v>17520</v>
      </c>
      <c r="B1048">
        <v>2.95</v>
      </c>
      <c r="C1048">
        <v>6</v>
      </c>
      <c r="D1048">
        <v>1</v>
      </c>
      <c r="E1048">
        <v>17</v>
      </c>
      <c r="F1048">
        <v>0.13150684900000001</v>
      </c>
      <c r="G1048">
        <v>0</v>
      </c>
      <c r="K1048" s="7">
        <f t="shared" si="144"/>
        <v>-0.63118729484436986</v>
      </c>
      <c r="L1048" s="7">
        <f t="shared" si="145"/>
        <v>0.53195983274797465</v>
      </c>
      <c r="M1048" s="7">
        <f t="shared" si="146"/>
        <v>0.34724137107026115</v>
      </c>
      <c r="N1048" s="7">
        <f t="shared" si="147"/>
        <v>-0.42654785214176516</v>
      </c>
      <c r="T1048" s="7">
        <f t="shared" si="148"/>
        <v>0</v>
      </c>
      <c r="U1048" s="33">
        <f t="shared" si="149"/>
        <v>0</v>
      </c>
      <c r="V1048" s="33">
        <f t="shared" si="150"/>
        <v>1</v>
      </c>
      <c r="W1048" s="33">
        <f t="shared" si="151"/>
        <v>0</v>
      </c>
      <c r="X1048" s="33">
        <f t="shared" si="152"/>
        <v>0</v>
      </c>
    </row>
    <row r="1049" spans="1:24" x14ac:dyDescent="0.35">
      <c r="A1049">
        <v>18126</v>
      </c>
      <c r="B1049">
        <v>2.95</v>
      </c>
      <c r="C1049">
        <v>1</v>
      </c>
      <c r="D1049">
        <v>1</v>
      </c>
      <c r="E1049">
        <v>10</v>
      </c>
      <c r="F1049">
        <v>0.15068493199999999</v>
      </c>
      <c r="G1049">
        <v>0</v>
      </c>
      <c r="K1049" s="7">
        <f t="shared" si="144"/>
        <v>-0.36366276093933109</v>
      </c>
      <c r="L1049" s="7">
        <f t="shared" si="145"/>
        <v>0.69512557871618696</v>
      </c>
      <c r="M1049" s="7">
        <f t="shared" si="146"/>
        <v>0.41007320486700716</v>
      </c>
      <c r="N1049" s="7">
        <f t="shared" si="147"/>
        <v>-0.52775682582621608</v>
      </c>
      <c r="T1049" s="7">
        <f t="shared" si="148"/>
        <v>0</v>
      </c>
      <c r="U1049" s="33">
        <f t="shared" si="149"/>
        <v>0</v>
      </c>
      <c r="V1049" s="33">
        <f t="shared" si="150"/>
        <v>1</v>
      </c>
      <c r="W1049" s="33">
        <f t="shared" si="151"/>
        <v>0</v>
      </c>
      <c r="X1049" s="33">
        <f t="shared" si="152"/>
        <v>0</v>
      </c>
    </row>
    <row r="1050" spans="1:24" x14ac:dyDescent="0.35">
      <c r="A1050">
        <v>12610</v>
      </c>
      <c r="B1050">
        <v>5.9</v>
      </c>
      <c r="C1050">
        <v>18</v>
      </c>
      <c r="D1050">
        <v>2</v>
      </c>
      <c r="E1050">
        <v>25</v>
      </c>
      <c r="F1050">
        <v>0.27671232899999998</v>
      </c>
      <c r="G1050">
        <v>0</v>
      </c>
      <c r="K1050" s="7">
        <f t="shared" si="144"/>
        <v>-0.50875271781139464</v>
      </c>
      <c r="L1050" s="7">
        <f t="shared" si="145"/>
        <v>0.6012450335456635</v>
      </c>
      <c r="M1050" s="7">
        <f t="shared" si="146"/>
        <v>0.37548596307856552</v>
      </c>
      <c r="N1050" s="7">
        <f t="shared" si="147"/>
        <v>-0.47078147261316999</v>
      </c>
      <c r="T1050" s="7">
        <f t="shared" si="148"/>
        <v>0</v>
      </c>
      <c r="U1050" s="33">
        <f t="shared" si="149"/>
        <v>0</v>
      </c>
      <c r="V1050" s="33">
        <f t="shared" si="150"/>
        <v>1</v>
      </c>
      <c r="W1050" s="33">
        <f t="shared" si="151"/>
        <v>0</v>
      </c>
      <c r="X1050" s="33">
        <f t="shared" si="152"/>
        <v>0</v>
      </c>
    </row>
  </sheetData>
  <mergeCells count="17">
    <mergeCell ref="I25:J25"/>
    <mergeCell ref="H295:H343"/>
    <mergeCell ref="P8:P30"/>
    <mergeCell ref="Q2:S14"/>
    <mergeCell ref="Q17:S19"/>
    <mergeCell ref="Q21:S21"/>
    <mergeCell ref="H50:H98"/>
    <mergeCell ref="H99:H147"/>
    <mergeCell ref="H148:H196"/>
    <mergeCell ref="H197:H245"/>
    <mergeCell ref="H246:H294"/>
    <mergeCell ref="O2:O14"/>
    <mergeCell ref="H1:H49"/>
    <mergeCell ref="I1:J13"/>
    <mergeCell ref="I15:J15"/>
    <mergeCell ref="I16:J16"/>
    <mergeCell ref="I17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87B5-2B73-484F-9682-D81DD9A99DB1}">
  <dimension ref="A1:X441"/>
  <sheetViews>
    <sheetView zoomScale="80" zoomScaleNormal="80" workbookViewId="0">
      <selection activeCell="O15" sqref="O15"/>
    </sheetView>
  </sheetViews>
  <sheetFormatPr defaultRowHeight="14.4" x14ac:dyDescent="0.3"/>
  <cols>
    <col min="1" max="1" width="11.88671875" bestFit="1" customWidth="1"/>
    <col min="2" max="2" width="11" bestFit="1" customWidth="1"/>
    <col min="3" max="3" width="16.33203125" bestFit="1" customWidth="1"/>
    <col min="4" max="4" width="17.44140625" bestFit="1" customWidth="1"/>
    <col min="5" max="5" width="10.5546875" bestFit="1" customWidth="1"/>
    <col min="9" max="9" width="8.88671875" style="27"/>
    <col min="10" max="10" width="6" style="27" customWidth="1"/>
    <col min="11" max="11" width="11" style="27" customWidth="1"/>
    <col min="12" max="12" width="8.88671875" style="27"/>
    <col min="13" max="13" width="7.6640625" style="27" customWidth="1"/>
    <col min="14" max="14" width="6.6640625" style="27" customWidth="1"/>
    <col min="15" max="17" width="8.88671875" style="27"/>
    <col min="18" max="18" width="11.6640625" style="27" bestFit="1" customWidth="1"/>
    <col min="19" max="19" width="11.77734375" style="27" customWidth="1"/>
    <col min="20" max="20" width="10.44140625" style="27" customWidth="1"/>
    <col min="21" max="21" width="11.44140625" style="27" customWidth="1"/>
    <col min="22" max="22" width="10.109375" style="27" customWidth="1"/>
    <col min="23" max="23" width="11.21875" style="27" customWidth="1"/>
    <col min="24" max="24" width="8.88671875" style="27"/>
  </cols>
  <sheetData>
    <row r="1" spans="1:23" ht="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6" t="s">
        <v>7</v>
      </c>
      <c r="P1" s="5" t="s">
        <v>17</v>
      </c>
      <c r="Q1" s="36" t="s">
        <v>18</v>
      </c>
      <c r="R1" s="5" t="s">
        <v>19</v>
      </c>
      <c r="S1" s="5" t="s">
        <v>22</v>
      </c>
      <c r="T1" s="5" t="s">
        <v>28</v>
      </c>
      <c r="U1" s="5" t="s">
        <v>30</v>
      </c>
      <c r="V1" s="5" t="s">
        <v>29</v>
      </c>
      <c r="W1" s="5" t="s">
        <v>31</v>
      </c>
    </row>
    <row r="2" spans="1:23" ht="15" thickBot="1" x14ac:dyDescent="0.35">
      <c r="A2">
        <v>13901</v>
      </c>
      <c r="B2">
        <v>8.85</v>
      </c>
      <c r="C2">
        <v>24</v>
      </c>
      <c r="D2">
        <v>3</v>
      </c>
      <c r="E2">
        <v>30</v>
      </c>
      <c r="F2">
        <v>1.010958904</v>
      </c>
      <c r="G2">
        <v>1</v>
      </c>
      <c r="H2" s="46"/>
      <c r="P2" s="27">
        <f>$K$13+$K$14*B2+$K$15*C2+$K$16*D2+$K$17*E2+$K$18*F2</f>
        <v>-0.51113997301335024</v>
      </c>
      <c r="Q2" s="27">
        <f>EXP(P2)</f>
        <v>0.59981142009311306</v>
      </c>
      <c r="R2" s="27">
        <f>Q2/(1+Q2)</f>
        <v>0.37492632729062686</v>
      </c>
      <c r="S2" s="27">
        <f>ROUND(R2,0)</f>
        <v>0</v>
      </c>
      <c r="T2" s="27">
        <f>IF(AND(G2=1,S2=1),1,0)</f>
        <v>0</v>
      </c>
      <c r="U2" s="27">
        <f>IF(AND(G2=0,S2=0),1,0)</f>
        <v>0</v>
      </c>
      <c r="V2" s="27">
        <f>IF(AND(G2=0,S2=1),1,0)</f>
        <v>0</v>
      </c>
      <c r="W2" s="27">
        <f>IF(AND(G2=1,S2=0),1,0)</f>
        <v>1</v>
      </c>
    </row>
    <row r="3" spans="1:23" ht="14.4" customHeight="1" x14ac:dyDescent="0.3">
      <c r="A3">
        <v>14446</v>
      </c>
      <c r="B3">
        <v>8.85</v>
      </c>
      <c r="C3">
        <v>12</v>
      </c>
      <c r="D3">
        <v>3</v>
      </c>
      <c r="E3">
        <v>20</v>
      </c>
      <c r="F3">
        <v>0.20547945200000001</v>
      </c>
      <c r="G3">
        <v>1</v>
      </c>
      <c r="H3" s="46"/>
      <c r="J3" s="74" t="s">
        <v>38</v>
      </c>
      <c r="K3" s="75"/>
      <c r="L3" s="75"/>
      <c r="M3" s="75"/>
      <c r="N3" s="76"/>
      <c r="O3" s="9"/>
      <c r="P3" s="27">
        <f t="shared" ref="P3:P66" si="0">$K$13+$K$14*B3+$K$15*C3+$K$16*D3+$K$17*E3+$K$18*F3</f>
        <v>0.19580680442033435</v>
      </c>
      <c r="Q3" s="27">
        <f t="shared" ref="Q3:Q66" si="1">EXP(P3)</f>
        <v>1.2162919004153481</v>
      </c>
      <c r="R3" s="27">
        <f t="shared" ref="R3:R66" si="2">Q3/(1+Q3)</f>
        <v>0.54879589650957383</v>
      </c>
      <c r="S3" s="27">
        <f t="shared" ref="S3:S66" si="3">ROUND(R3,0)</f>
        <v>1</v>
      </c>
      <c r="T3" s="27">
        <f t="shared" ref="T3:T66" si="4">IF(AND(G3=1,S3=1),1,0)</f>
        <v>1</v>
      </c>
      <c r="U3" s="27">
        <f t="shared" ref="U3:U66" si="5">IF(AND(G3=0,S3=0),1,0)</f>
        <v>0</v>
      </c>
      <c r="V3" s="27">
        <f t="shared" ref="V3:V66" si="6">IF(AND(G3=0,S3=1),1,0)</f>
        <v>0</v>
      </c>
      <c r="W3" s="27">
        <f t="shared" ref="W3:W66" si="7">IF(AND(G3=1,S3=0),1,0)</f>
        <v>0</v>
      </c>
    </row>
    <row r="4" spans="1:23" ht="14.4" customHeight="1" x14ac:dyDescent="0.3">
      <c r="A4">
        <v>14798</v>
      </c>
      <c r="B4">
        <v>2.95</v>
      </c>
      <c r="C4">
        <v>6</v>
      </c>
      <c r="D4">
        <v>1</v>
      </c>
      <c r="E4">
        <v>2</v>
      </c>
      <c r="F4">
        <v>0.83561643799999996</v>
      </c>
      <c r="G4">
        <v>0</v>
      </c>
      <c r="H4" s="46"/>
      <c r="J4" s="77"/>
      <c r="K4" s="78"/>
      <c r="L4" s="78"/>
      <c r="M4" s="78"/>
      <c r="N4" s="79"/>
      <c r="O4" s="9"/>
      <c r="P4" s="27">
        <f t="shared" si="0"/>
        <v>-0.30417317206300187</v>
      </c>
      <c r="Q4" s="27">
        <f t="shared" si="1"/>
        <v>0.73773310062519459</v>
      </c>
      <c r="R4" s="27">
        <f t="shared" si="2"/>
        <v>0.4245376348990394</v>
      </c>
      <c r="S4" s="27">
        <f t="shared" si="3"/>
        <v>0</v>
      </c>
      <c r="T4" s="27">
        <f t="shared" si="4"/>
        <v>0</v>
      </c>
      <c r="U4" s="27">
        <f t="shared" si="5"/>
        <v>1</v>
      </c>
      <c r="V4" s="27">
        <f t="shared" si="6"/>
        <v>0</v>
      </c>
      <c r="W4" s="27">
        <f t="shared" si="7"/>
        <v>0</v>
      </c>
    </row>
    <row r="5" spans="1:23" ht="14.4" customHeight="1" x14ac:dyDescent="0.3">
      <c r="A5">
        <v>15692</v>
      </c>
      <c r="B5">
        <v>2.95</v>
      </c>
      <c r="C5">
        <v>6</v>
      </c>
      <c r="D5">
        <v>1</v>
      </c>
      <c r="E5">
        <v>11</v>
      </c>
      <c r="F5">
        <v>6.3013699000000006E-2</v>
      </c>
      <c r="G5">
        <v>0</v>
      </c>
      <c r="H5" s="46"/>
      <c r="J5" s="77"/>
      <c r="K5" s="78"/>
      <c r="L5" s="78"/>
      <c r="M5" s="78"/>
      <c r="N5" s="79"/>
      <c r="O5" s="9"/>
      <c r="P5" s="27">
        <f t="shared" si="0"/>
        <v>-0.36018865652908311</v>
      </c>
      <c r="Q5" s="27">
        <f t="shared" si="1"/>
        <v>0.69754471729174916</v>
      </c>
      <c r="R5" s="27">
        <f t="shared" si="2"/>
        <v>0.41091389828281344</v>
      </c>
      <c r="S5" s="27">
        <f t="shared" si="3"/>
        <v>0</v>
      </c>
      <c r="T5" s="27">
        <f t="shared" si="4"/>
        <v>0</v>
      </c>
      <c r="U5" s="27">
        <f t="shared" si="5"/>
        <v>1</v>
      </c>
      <c r="V5" s="27">
        <f t="shared" si="6"/>
        <v>0</v>
      </c>
      <c r="W5" s="27">
        <f t="shared" si="7"/>
        <v>0</v>
      </c>
    </row>
    <row r="6" spans="1:23" ht="14.4" customHeight="1" x14ac:dyDescent="0.3">
      <c r="A6">
        <v>16321</v>
      </c>
      <c r="B6">
        <v>2.95</v>
      </c>
      <c r="C6">
        <v>6</v>
      </c>
      <c r="D6">
        <v>1</v>
      </c>
      <c r="E6">
        <v>20</v>
      </c>
      <c r="F6">
        <v>0.87123287699999996</v>
      </c>
      <c r="G6">
        <v>0</v>
      </c>
      <c r="H6" s="46"/>
      <c r="J6" s="77"/>
      <c r="K6" s="78"/>
      <c r="L6" s="78"/>
      <c r="M6" s="78"/>
      <c r="N6" s="79"/>
      <c r="O6" s="9"/>
      <c r="P6" s="27">
        <f t="shared" si="0"/>
        <v>-1.0491568396701225</v>
      </c>
      <c r="Q6" s="27">
        <f t="shared" si="1"/>
        <v>0.35023292716285692</v>
      </c>
      <c r="R6" s="27">
        <f t="shared" si="2"/>
        <v>0.25938704361089393</v>
      </c>
      <c r="S6" s="27">
        <f t="shared" si="3"/>
        <v>0</v>
      </c>
      <c r="T6" s="27">
        <f t="shared" si="4"/>
        <v>0</v>
      </c>
      <c r="U6" s="27">
        <f t="shared" si="5"/>
        <v>1</v>
      </c>
      <c r="V6" s="27">
        <f t="shared" si="6"/>
        <v>0</v>
      </c>
      <c r="W6" s="27">
        <f t="shared" si="7"/>
        <v>0</v>
      </c>
    </row>
    <row r="7" spans="1:23" ht="14.4" customHeight="1" x14ac:dyDescent="0.3">
      <c r="A7">
        <v>17288</v>
      </c>
      <c r="B7">
        <v>2.95</v>
      </c>
      <c r="C7">
        <v>2</v>
      </c>
      <c r="D7">
        <v>1</v>
      </c>
      <c r="E7">
        <v>14</v>
      </c>
      <c r="F7">
        <v>1.054794521</v>
      </c>
      <c r="G7">
        <v>0</v>
      </c>
      <c r="H7" s="46"/>
      <c r="J7" s="77"/>
      <c r="K7" s="78"/>
      <c r="L7" s="78"/>
      <c r="M7" s="78"/>
      <c r="N7" s="79"/>
      <c r="O7" s="9"/>
      <c r="P7" s="27">
        <f t="shared" si="0"/>
        <v>-0.88625298806492325</v>
      </c>
      <c r="Q7" s="27">
        <f t="shared" si="1"/>
        <v>0.41219737118674715</v>
      </c>
      <c r="R7" s="27">
        <f t="shared" si="2"/>
        <v>0.29188368396434206</v>
      </c>
      <c r="S7" s="27">
        <f t="shared" si="3"/>
        <v>0</v>
      </c>
      <c r="T7" s="27">
        <f t="shared" si="4"/>
        <v>0</v>
      </c>
      <c r="U7" s="27">
        <f t="shared" si="5"/>
        <v>1</v>
      </c>
      <c r="V7" s="27">
        <f t="shared" si="6"/>
        <v>0</v>
      </c>
      <c r="W7" s="27">
        <f t="shared" si="7"/>
        <v>0</v>
      </c>
    </row>
    <row r="8" spans="1:23" ht="14.4" customHeight="1" x14ac:dyDescent="0.3">
      <c r="A8">
        <v>17826</v>
      </c>
      <c r="B8">
        <v>2.95</v>
      </c>
      <c r="C8">
        <v>2</v>
      </c>
      <c r="D8">
        <v>1</v>
      </c>
      <c r="E8">
        <v>30</v>
      </c>
      <c r="F8">
        <v>1.010958904</v>
      </c>
      <c r="G8">
        <v>0</v>
      </c>
      <c r="H8" s="46"/>
      <c r="J8" s="77"/>
      <c r="K8" s="78"/>
      <c r="L8" s="78"/>
      <c r="M8" s="78"/>
      <c r="N8" s="79"/>
      <c r="O8" s="9"/>
      <c r="P8" s="27">
        <f t="shared" si="0"/>
        <v>-1.5182330261864476</v>
      </c>
      <c r="Q8" s="27">
        <f t="shared" si="1"/>
        <v>0.21909868676109989</v>
      </c>
      <c r="R8" s="27">
        <f t="shared" si="2"/>
        <v>0.17972186266823162</v>
      </c>
      <c r="S8" s="27">
        <f t="shared" si="3"/>
        <v>0</v>
      </c>
      <c r="T8" s="27">
        <f t="shared" si="4"/>
        <v>0</v>
      </c>
      <c r="U8" s="27">
        <f t="shared" si="5"/>
        <v>1</v>
      </c>
      <c r="V8" s="27">
        <f t="shared" si="6"/>
        <v>0</v>
      </c>
      <c r="W8" s="27">
        <f t="shared" si="7"/>
        <v>0</v>
      </c>
    </row>
    <row r="9" spans="1:23" ht="14.4" customHeight="1" x14ac:dyDescent="0.3">
      <c r="A9">
        <v>15446</v>
      </c>
      <c r="B9">
        <v>8.85</v>
      </c>
      <c r="C9">
        <v>8</v>
      </c>
      <c r="D9">
        <v>3</v>
      </c>
      <c r="E9">
        <v>28</v>
      </c>
      <c r="F9">
        <v>1.0164383560000001</v>
      </c>
      <c r="G9">
        <v>1</v>
      </c>
      <c r="H9" s="46"/>
      <c r="J9" s="77"/>
      <c r="K9" s="78"/>
      <c r="L9" s="78"/>
      <c r="M9" s="78"/>
      <c r="N9" s="79"/>
      <c r="O9" s="9"/>
      <c r="P9" s="27">
        <f t="shared" si="0"/>
        <v>-0.46083601235141014</v>
      </c>
      <c r="Q9" s="27">
        <f t="shared" si="1"/>
        <v>0.63075610512790092</v>
      </c>
      <c r="R9" s="27">
        <f t="shared" si="2"/>
        <v>0.38678751724092453</v>
      </c>
      <c r="S9" s="27">
        <f t="shared" si="3"/>
        <v>0</v>
      </c>
      <c r="T9" s="27">
        <f t="shared" si="4"/>
        <v>0</v>
      </c>
      <c r="U9" s="27">
        <f t="shared" si="5"/>
        <v>0</v>
      </c>
      <c r="V9" s="27">
        <f t="shared" si="6"/>
        <v>0</v>
      </c>
      <c r="W9" s="27">
        <f t="shared" si="7"/>
        <v>1</v>
      </c>
    </row>
    <row r="10" spans="1:23" ht="14.4" customHeight="1" thickBot="1" x14ac:dyDescent="0.35">
      <c r="A10">
        <v>15779</v>
      </c>
      <c r="B10">
        <v>2.95</v>
      </c>
      <c r="C10">
        <v>6</v>
      </c>
      <c r="D10">
        <v>1</v>
      </c>
      <c r="E10">
        <v>2</v>
      </c>
      <c r="F10">
        <v>1.254794521</v>
      </c>
      <c r="G10">
        <v>0</v>
      </c>
      <c r="H10" s="46"/>
      <c r="J10" s="80"/>
      <c r="K10" s="81"/>
      <c r="L10" s="81"/>
      <c r="M10" s="81"/>
      <c r="N10" s="82"/>
      <c r="O10" s="9"/>
      <c r="P10" s="27">
        <f t="shared" si="0"/>
        <v>-0.47200984993735451</v>
      </c>
      <c r="Q10" s="27">
        <f t="shared" si="1"/>
        <v>0.62374736901498373</v>
      </c>
      <c r="R10" s="27">
        <f t="shared" si="2"/>
        <v>0.38414064953550536</v>
      </c>
      <c r="S10" s="27">
        <f t="shared" si="3"/>
        <v>0</v>
      </c>
      <c r="T10" s="27">
        <f t="shared" si="4"/>
        <v>0</v>
      </c>
      <c r="U10" s="27">
        <f t="shared" si="5"/>
        <v>1</v>
      </c>
      <c r="V10" s="27">
        <f t="shared" si="6"/>
        <v>0</v>
      </c>
      <c r="W10" s="27">
        <f t="shared" si="7"/>
        <v>0</v>
      </c>
    </row>
    <row r="11" spans="1:23" ht="15" thickBot="1" x14ac:dyDescent="0.35">
      <c r="A11">
        <v>15994</v>
      </c>
      <c r="B11">
        <v>2.95</v>
      </c>
      <c r="C11">
        <v>6</v>
      </c>
      <c r="D11">
        <v>1</v>
      </c>
      <c r="E11">
        <v>14</v>
      </c>
      <c r="F11">
        <v>1.726027397</v>
      </c>
      <c r="G11">
        <v>0</v>
      </c>
      <c r="H11" s="46"/>
      <c r="P11" s="27">
        <f t="shared" si="0"/>
        <v>-1.1478376801723189</v>
      </c>
      <c r="Q11" s="27">
        <f t="shared" si="1"/>
        <v>0.31732218011520646</v>
      </c>
      <c r="R11" s="27">
        <f t="shared" si="2"/>
        <v>0.24088426119679779</v>
      </c>
      <c r="S11" s="27">
        <f t="shared" si="3"/>
        <v>0</v>
      </c>
      <c r="T11" s="27">
        <f t="shared" si="4"/>
        <v>0</v>
      </c>
      <c r="U11" s="27">
        <f t="shared" si="5"/>
        <v>1</v>
      </c>
      <c r="V11" s="27">
        <f t="shared" si="6"/>
        <v>0</v>
      </c>
      <c r="W11" s="27">
        <f t="shared" si="7"/>
        <v>0</v>
      </c>
    </row>
    <row r="12" spans="1:23" ht="18" x14ac:dyDescent="0.35">
      <c r="A12">
        <v>16485</v>
      </c>
      <c r="B12">
        <v>5.9</v>
      </c>
      <c r="C12">
        <v>19</v>
      </c>
      <c r="D12">
        <v>2</v>
      </c>
      <c r="E12">
        <v>23</v>
      </c>
      <c r="F12">
        <v>0.19726027400000001</v>
      </c>
      <c r="G12">
        <v>0</v>
      </c>
      <c r="H12" s="46"/>
      <c r="J12" s="83" t="s">
        <v>8</v>
      </c>
      <c r="K12" s="84"/>
      <c r="P12" s="27">
        <f t="shared" si="0"/>
        <v>-0.39395574221661195</v>
      </c>
      <c r="Q12" s="27">
        <f t="shared" si="1"/>
        <v>0.67438390231664791</v>
      </c>
      <c r="R12" s="27">
        <f t="shared" si="2"/>
        <v>0.40276540008750822</v>
      </c>
      <c r="S12" s="27">
        <f t="shared" si="3"/>
        <v>0</v>
      </c>
      <c r="T12" s="27">
        <f t="shared" si="4"/>
        <v>0</v>
      </c>
      <c r="U12" s="27">
        <f t="shared" si="5"/>
        <v>1</v>
      </c>
      <c r="V12" s="27">
        <f t="shared" si="6"/>
        <v>0</v>
      </c>
      <c r="W12" s="27">
        <f t="shared" si="7"/>
        <v>0</v>
      </c>
    </row>
    <row r="13" spans="1:23" ht="18" x14ac:dyDescent="0.35">
      <c r="A13">
        <v>17512</v>
      </c>
      <c r="B13">
        <v>11.4</v>
      </c>
      <c r="C13">
        <v>68</v>
      </c>
      <c r="D13">
        <v>4</v>
      </c>
      <c r="E13">
        <v>13</v>
      </c>
      <c r="F13">
        <v>1.309589041</v>
      </c>
      <c r="G13">
        <v>1</v>
      </c>
      <c r="H13" s="46"/>
      <c r="J13" s="17" t="s">
        <v>10</v>
      </c>
      <c r="K13" s="18">
        <v>-0.38298513460076072</v>
      </c>
      <c r="P13" s="27">
        <f t="shared" si="0"/>
        <v>0.56543461840358678</v>
      </c>
      <c r="Q13" s="27">
        <f t="shared" si="1"/>
        <v>1.7602126373062355</v>
      </c>
      <c r="R13" s="27">
        <f t="shared" si="2"/>
        <v>0.63770907121998888</v>
      </c>
      <c r="S13" s="27">
        <f t="shared" si="3"/>
        <v>1</v>
      </c>
      <c r="T13" s="27">
        <f t="shared" si="4"/>
        <v>1</v>
      </c>
      <c r="U13" s="27">
        <f t="shared" si="5"/>
        <v>0</v>
      </c>
      <c r="V13" s="27">
        <f t="shared" si="6"/>
        <v>0</v>
      </c>
      <c r="W13" s="27">
        <f t="shared" si="7"/>
        <v>0</v>
      </c>
    </row>
    <row r="14" spans="1:23" ht="18" x14ac:dyDescent="0.35">
      <c r="A14">
        <v>17640</v>
      </c>
      <c r="B14">
        <v>12.75</v>
      </c>
      <c r="C14">
        <v>256</v>
      </c>
      <c r="D14">
        <v>5</v>
      </c>
      <c r="E14">
        <v>27</v>
      </c>
      <c r="F14">
        <v>1.438356164</v>
      </c>
      <c r="G14">
        <v>1</v>
      </c>
      <c r="H14" s="46"/>
      <c r="J14" s="17" t="s">
        <v>11</v>
      </c>
      <c r="K14" s="18">
        <v>0.14177439960793536</v>
      </c>
      <c r="P14" s="27">
        <f t="shared" si="0"/>
        <v>0.5396666277048382</v>
      </c>
      <c r="Q14" s="27">
        <f t="shared" si="1"/>
        <v>1.7154348883841051</v>
      </c>
      <c r="R14" s="27">
        <f t="shared" si="2"/>
        <v>0.63173486343652385</v>
      </c>
      <c r="S14" s="27">
        <f t="shared" si="3"/>
        <v>1</v>
      </c>
      <c r="T14" s="27">
        <f t="shared" si="4"/>
        <v>1</v>
      </c>
      <c r="U14" s="27">
        <f t="shared" si="5"/>
        <v>0</v>
      </c>
      <c r="V14" s="27">
        <f t="shared" si="6"/>
        <v>0</v>
      </c>
      <c r="W14" s="27">
        <f t="shared" si="7"/>
        <v>0</v>
      </c>
    </row>
    <row r="15" spans="1:23" ht="18" x14ac:dyDescent="0.35">
      <c r="A15">
        <v>18225</v>
      </c>
      <c r="B15">
        <v>30.45</v>
      </c>
      <c r="C15">
        <v>338</v>
      </c>
      <c r="D15">
        <v>11</v>
      </c>
      <c r="E15">
        <v>29</v>
      </c>
      <c r="F15">
        <v>1.846575342</v>
      </c>
      <c r="G15">
        <v>1</v>
      </c>
      <c r="H15" s="46"/>
      <c r="J15" s="17" t="s">
        <v>12</v>
      </c>
      <c r="K15" s="18">
        <v>1.7933465095812367E-3</v>
      </c>
      <c r="P15" s="27">
        <f t="shared" si="0"/>
        <v>3.3449990925636879</v>
      </c>
      <c r="Q15" s="27">
        <f t="shared" si="1"/>
        <v>28.360549931249039</v>
      </c>
      <c r="R15" s="27">
        <f t="shared" si="2"/>
        <v>0.96594069244814518</v>
      </c>
      <c r="S15" s="27">
        <f t="shared" si="3"/>
        <v>1</v>
      </c>
      <c r="T15" s="27">
        <f t="shared" si="4"/>
        <v>1</v>
      </c>
      <c r="U15" s="27">
        <f t="shared" si="5"/>
        <v>0</v>
      </c>
      <c r="V15" s="27">
        <f t="shared" si="6"/>
        <v>0</v>
      </c>
      <c r="W15" s="27">
        <f t="shared" si="7"/>
        <v>0</v>
      </c>
    </row>
    <row r="16" spans="1:23" ht="18" x14ac:dyDescent="0.35">
      <c r="A16">
        <v>18231</v>
      </c>
      <c r="B16">
        <v>29.5</v>
      </c>
      <c r="C16">
        <v>55</v>
      </c>
      <c r="D16">
        <v>10</v>
      </c>
      <c r="E16">
        <v>31</v>
      </c>
      <c r="F16">
        <v>0.51232876699999996</v>
      </c>
      <c r="G16">
        <v>1</v>
      </c>
      <c r="H16" s="46"/>
      <c r="J16" s="17" t="s">
        <v>13</v>
      </c>
      <c r="K16" s="18">
        <v>6.5585236137745778E-2</v>
      </c>
      <c r="P16" s="27">
        <f t="shared" si="0"/>
        <v>3.0902449077748706</v>
      </c>
      <c r="Q16" s="27">
        <f t="shared" si="1"/>
        <v>21.982460992173003</v>
      </c>
      <c r="R16" s="27">
        <f t="shared" si="2"/>
        <v>0.95648855880401307</v>
      </c>
      <c r="S16" s="27">
        <f t="shared" si="3"/>
        <v>1</v>
      </c>
      <c r="T16" s="27">
        <f t="shared" si="4"/>
        <v>1</v>
      </c>
      <c r="U16" s="27">
        <f t="shared" si="5"/>
        <v>0</v>
      </c>
      <c r="V16" s="27">
        <f t="shared" si="6"/>
        <v>0</v>
      </c>
      <c r="W16" s="27">
        <f t="shared" si="7"/>
        <v>0</v>
      </c>
    </row>
    <row r="17" spans="1:23" ht="18" x14ac:dyDescent="0.35">
      <c r="A17">
        <v>13831</v>
      </c>
      <c r="B17">
        <v>44.55</v>
      </c>
      <c r="C17">
        <v>1100</v>
      </c>
      <c r="D17">
        <v>17</v>
      </c>
      <c r="E17">
        <v>29</v>
      </c>
      <c r="F17">
        <v>1.6849315069999999</v>
      </c>
      <c r="G17">
        <v>1</v>
      </c>
      <c r="H17" s="46"/>
      <c r="J17" s="17" t="s">
        <v>14</v>
      </c>
      <c r="K17" s="18">
        <v>-4.0595724145347907E-2</v>
      </c>
      <c r="P17" s="27">
        <f t="shared" si="0"/>
        <v>7.1687809170892987</v>
      </c>
      <c r="Q17" s="27">
        <f t="shared" si="1"/>
        <v>1298.2609499603709</v>
      </c>
      <c r="R17" s="27">
        <f t="shared" si="2"/>
        <v>0.99923033167430264</v>
      </c>
      <c r="S17" s="27">
        <f t="shared" si="3"/>
        <v>1</v>
      </c>
      <c r="T17" s="27">
        <f t="shared" si="4"/>
        <v>1</v>
      </c>
      <c r="U17" s="27">
        <f t="shared" si="5"/>
        <v>0</v>
      </c>
      <c r="V17" s="27">
        <f t="shared" si="6"/>
        <v>0</v>
      </c>
      <c r="W17" s="27">
        <f t="shared" si="7"/>
        <v>0</v>
      </c>
    </row>
    <row r="18" spans="1:23" ht="18.600000000000001" thickBot="1" x14ac:dyDescent="0.4">
      <c r="A18">
        <v>17659</v>
      </c>
      <c r="B18">
        <v>5.9</v>
      </c>
      <c r="C18">
        <v>12</v>
      </c>
      <c r="D18">
        <v>2</v>
      </c>
      <c r="E18">
        <v>24</v>
      </c>
      <c r="F18">
        <v>0.531506849</v>
      </c>
      <c r="G18">
        <v>0</v>
      </c>
      <c r="H18" s="46"/>
      <c r="J18" s="19" t="s">
        <v>15</v>
      </c>
      <c r="K18" s="21">
        <v>-0.40039468827465541</v>
      </c>
      <c r="P18" s="27">
        <f t="shared" si="0"/>
        <v>-0.58093544513302486</v>
      </c>
      <c r="Q18" s="27">
        <f t="shared" si="1"/>
        <v>0.5593748572587014</v>
      </c>
      <c r="R18" s="27">
        <f t="shared" si="2"/>
        <v>0.35871737616832738</v>
      </c>
      <c r="S18" s="27">
        <f t="shared" si="3"/>
        <v>0</v>
      </c>
      <c r="T18" s="27">
        <f t="shared" si="4"/>
        <v>0</v>
      </c>
      <c r="U18" s="27">
        <f t="shared" si="5"/>
        <v>1</v>
      </c>
      <c r="V18" s="27">
        <f t="shared" si="6"/>
        <v>0</v>
      </c>
      <c r="W18" s="27">
        <f t="shared" si="7"/>
        <v>0</v>
      </c>
    </row>
    <row r="19" spans="1:23" x14ac:dyDescent="0.3">
      <c r="A19">
        <v>18049</v>
      </c>
      <c r="B19">
        <v>2.95</v>
      </c>
      <c r="C19">
        <v>1</v>
      </c>
      <c r="D19">
        <v>1</v>
      </c>
      <c r="E19">
        <v>28</v>
      </c>
      <c r="F19">
        <v>1.602739726</v>
      </c>
      <c r="G19">
        <v>0</v>
      </c>
      <c r="H19" s="46"/>
      <c r="P19" s="27">
        <f t="shared" si="0"/>
        <v>-1.6757808221569424</v>
      </c>
      <c r="Q19" s="27">
        <f t="shared" si="1"/>
        <v>0.18716198218971133</v>
      </c>
      <c r="R19" s="27">
        <f t="shared" si="2"/>
        <v>0.15765496621151268</v>
      </c>
      <c r="S19" s="27">
        <f t="shared" si="3"/>
        <v>0</v>
      </c>
      <c r="T19" s="27">
        <f t="shared" si="4"/>
        <v>0</v>
      </c>
      <c r="U19" s="27">
        <f t="shared" si="5"/>
        <v>1</v>
      </c>
      <c r="V19" s="27">
        <f t="shared" si="6"/>
        <v>0</v>
      </c>
      <c r="W19" s="27">
        <f t="shared" si="7"/>
        <v>0</v>
      </c>
    </row>
    <row r="20" spans="1:23" x14ac:dyDescent="0.3">
      <c r="A20">
        <v>12938</v>
      </c>
      <c r="B20">
        <v>2.95</v>
      </c>
      <c r="C20">
        <v>6</v>
      </c>
      <c r="D20">
        <v>1</v>
      </c>
      <c r="E20">
        <v>14</v>
      </c>
      <c r="F20">
        <v>5.4794520999999999E-2</v>
      </c>
      <c r="G20">
        <v>0</v>
      </c>
      <c r="H20" s="46"/>
      <c r="P20" s="27">
        <f t="shared" si="0"/>
        <v>-0.47868491375194294</v>
      </c>
      <c r="Q20" s="27">
        <f t="shared" si="1"/>
        <v>0.61959768064790399</v>
      </c>
      <c r="R20" s="27">
        <f t="shared" si="2"/>
        <v>0.38256271174705564</v>
      </c>
      <c r="S20" s="27">
        <f t="shared" si="3"/>
        <v>0</v>
      </c>
      <c r="T20" s="27">
        <f t="shared" si="4"/>
        <v>0</v>
      </c>
      <c r="U20" s="27">
        <f t="shared" si="5"/>
        <v>1</v>
      </c>
      <c r="V20" s="27">
        <f t="shared" si="6"/>
        <v>0</v>
      </c>
      <c r="W20" s="27">
        <f t="shared" si="7"/>
        <v>0</v>
      </c>
    </row>
    <row r="21" spans="1:23" x14ac:dyDescent="0.3">
      <c r="A21">
        <v>13079</v>
      </c>
      <c r="B21">
        <v>2.95</v>
      </c>
      <c r="C21">
        <v>6</v>
      </c>
      <c r="D21">
        <v>1</v>
      </c>
      <c r="E21">
        <v>18</v>
      </c>
      <c r="F21">
        <v>1.128767123</v>
      </c>
      <c r="G21">
        <v>0</v>
      </c>
      <c r="H21" s="46"/>
      <c r="P21" s="27">
        <f t="shared" si="0"/>
        <v>-1.0710807355266452</v>
      </c>
      <c r="Q21" s="27">
        <f t="shared" si="1"/>
        <v>0.34263801617098272</v>
      </c>
      <c r="R21" s="27">
        <f t="shared" si="2"/>
        <v>0.25519761249434808</v>
      </c>
      <c r="S21" s="27">
        <f t="shared" si="3"/>
        <v>0</v>
      </c>
      <c r="T21" s="27">
        <f t="shared" si="4"/>
        <v>0</v>
      </c>
      <c r="U21" s="27">
        <f t="shared" si="5"/>
        <v>1</v>
      </c>
      <c r="V21" s="27">
        <f t="shared" si="6"/>
        <v>0</v>
      </c>
      <c r="W21" s="27">
        <f t="shared" si="7"/>
        <v>0</v>
      </c>
    </row>
    <row r="22" spans="1:23" x14ac:dyDescent="0.3">
      <c r="A22">
        <v>13246</v>
      </c>
      <c r="B22">
        <v>2.95</v>
      </c>
      <c r="C22">
        <v>4</v>
      </c>
      <c r="D22">
        <v>1</v>
      </c>
      <c r="E22">
        <v>17</v>
      </c>
      <c r="F22">
        <v>0.55068493200000002</v>
      </c>
      <c r="G22">
        <v>0</v>
      </c>
      <c r="H22" s="46"/>
      <c r="P22" s="27">
        <f t="shared" si="0"/>
        <v>-0.80261066573788498</v>
      </c>
      <c r="Q22" s="27">
        <f t="shared" si="1"/>
        <v>0.44815744627169235</v>
      </c>
      <c r="R22" s="27">
        <f t="shared" si="2"/>
        <v>0.30946734930340747</v>
      </c>
      <c r="S22" s="27">
        <f t="shared" si="3"/>
        <v>0</v>
      </c>
      <c r="T22" s="27">
        <f t="shared" si="4"/>
        <v>0</v>
      </c>
      <c r="U22" s="27">
        <f t="shared" si="5"/>
        <v>1</v>
      </c>
      <c r="V22" s="27">
        <f t="shared" si="6"/>
        <v>0</v>
      </c>
      <c r="W22" s="27">
        <f t="shared" si="7"/>
        <v>0</v>
      </c>
    </row>
    <row r="23" spans="1:23" x14ac:dyDescent="0.3">
      <c r="A23">
        <v>15523</v>
      </c>
      <c r="B23">
        <v>2.95</v>
      </c>
      <c r="C23">
        <v>1</v>
      </c>
      <c r="D23">
        <v>1</v>
      </c>
      <c r="E23">
        <v>10</v>
      </c>
      <c r="F23">
        <v>1.9835616439999999</v>
      </c>
      <c r="G23">
        <v>0</v>
      </c>
      <c r="H23" s="46"/>
      <c r="P23" s="27">
        <f t="shared" si="0"/>
        <v>-1.0975368606864464</v>
      </c>
      <c r="Q23" s="27">
        <f t="shared" si="1"/>
        <v>0.33369200215389594</v>
      </c>
      <c r="R23" s="27">
        <f t="shared" si="2"/>
        <v>0.25020169695475986</v>
      </c>
      <c r="S23" s="27">
        <f t="shared" si="3"/>
        <v>0</v>
      </c>
      <c r="T23" s="27">
        <f t="shared" si="4"/>
        <v>0</v>
      </c>
      <c r="U23" s="27">
        <f t="shared" si="5"/>
        <v>1</v>
      </c>
      <c r="V23" s="27">
        <f t="shared" si="6"/>
        <v>0</v>
      </c>
      <c r="W23" s="27">
        <f t="shared" si="7"/>
        <v>0</v>
      </c>
    </row>
    <row r="24" spans="1:23" x14ac:dyDescent="0.3">
      <c r="A24">
        <v>16004</v>
      </c>
      <c r="B24">
        <v>2.95</v>
      </c>
      <c r="C24">
        <v>12</v>
      </c>
      <c r="D24">
        <v>1</v>
      </c>
      <c r="E24">
        <v>22</v>
      </c>
      <c r="F24">
        <v>1.284931507</v>
      </c>
      <c r="G24">
        <v>0</v>
      </c>
      <c r="H24" s="46"/>
      <c r="P24" s="27">
        <f t="shared" si="0"/>
        <v>-1.2852309429018329</v>
      </c>
      <c r="Q24" s="27">
        <f t="shared" si="1"/>
        <v>0.27658670052035517</v>
      </c>
      <c r="R24" s="27">
        <f t="shared" si="2"/>
        <v>0.21666111702997881</v>
      </c>
      <c r="S24" s="27">
        <f t="shared" si="3"/>
        <v>0</v>
      </c>
      <c r="T24" s="27">
        <f t="shared" si="4"/>
        <v>0</v>
      </c>
      <c r="U24" s="27">
        <f t="shared" si="5"/>
        <v>1</v>
      </c>
      <c r="V24" s="27">
        <f t="shared" si="6"/>
        <v>0</v>
      </c>
      <c r="W24" s="27">
        <f t="shared" si="7"/>
        <v>0</v>
      </c>
    </row>
    <row r="25" spans="1:23" x14ac:dyDescent="0.3">
      <c r="A25">
        <v>16749</v>
      </c>
      <c r="B25">
        <v>5.0999999999999996</v>
      </c>
      <c r="C25">
        <v>192</v>
      </c>
      <c r="D25">
        <v>2</v>
      </c>
      <c r="E25">
        <v>27</v>
      </c>
      <c r="F25">
        <v>1.605479452</v>
      </c>
      <c r="G25">
        <v>0</v>
      </c>
      <c r="H25" s="46"/>
      <c r="P25" s="27">
        <f t="shared" si="0"/>
        <v>-0.92335269112449947</v>
      </c>
      <c r="Q25" s="27">
        <f t="shared" si="1"/>
        <v>0.39718516711568913</v>
      </c>
      <c r="R25" s="27">
        <f t="shared" si="2"/>
        <v>0.28427525317608926</v>
      </c>
      <c r="S25" s="27">
        <f t="shared" si="3"/>
        <v>0</v>
      </c>
      <c r="T25" s="27">
        <f t="shared" si="4"/>
        <v>0</v>
      </c>
      <c r="U25" s="27">
        <f t="shared" si="5"/>
        <v>1</v>
      </c>
      <c r="V25" s="27">
        <f t="shared" si="6"/>
        <v>0</v>
      </c>
      <c r="W25" s="27">
        <f t="shared" si="7"/>
        <v>0</v>
      </c>
    </row>
    <row r="26" spans="1:23" x14ac:dyDescent="0.3">
      <c r="A26">
        <v>17145</v>
      </c>
      <c r="B26">
        <v>2.95</v>
      </c>
      <c r="C26">
        <v>6</v>
      </c>
      <c r="D26">
        <v>1</v>
      </c>
      <c r="E26">
        <v>15</v>
      </c>
      <c r="F26">
        <v>1.3890410959999999</v>
      </c>
      <c r="G26">
        <v>0</v>
      </c>
      <c r="H26" s="46"/>
      <c r="P26" s="27">
        <f t="shared" si="0"/>
        <v>-1.0535058793759424</v>
      </c>
      <c r="Q26" s="27">
        <f t="shared" si="1"/>
        <v>0.3487130576383804</v>
      </c>
      <c r="R26" s="27">
        <f t="shared" si="2"/>
        <v>0.25855244424561508</v>
      </c>
      <c r="S26" s="27">
        <f t="shared" si="3"/>
        <v>0</v>
      </c>
      <c r="T26" s="27">
        <f t="shared" si="4"/>
        <v>0</v>
      </c>
      <c r="U26" s="27">
        <f t="shared" si="5"/>
        <v>1</v>
      </c>
      <c r="V26" s="27">
        <f t="shared" si="6"/>
        <v>0</v>
      </c>
      <c r="W26" s="27">
        <f t="shared" si="7"/>
        <v>0</v>
      </c>
    </row>
    <row r="27" spans="1:23" x14ac:dyDescent="0.3">
      <c r="A27">
        <v>13777</v>
      </c>
      <c r="B27">
        <v>63.75</v>
      </c>
      <c r="C27">
        <v>2065</v>
      </c>
      <c r="D27">
        <v>25</v>
      </c>
      <c r="E27">
        <v>29</v>
      </c>
      <c r="F27">
        <v>0.68493150700000005</v>
      </c>
      <c r="G27">
        <v>1</v>
      </c>
      <c r="H27" s="46"/>
      <c r="P27" s="27">
        <f t="shared" si="0"/>
        <v>12.546505348684173</v>
      </c>
      <c r="Q27" s="27">
        <f t="shared" si="1"/>
        <v>281111.12947235879</v>
      </c>
      <c r="R27" s="27">
        <f t="shared" si="2"/>
        <v>0.99999644270063381</v>
      </c>
      <c r="S27" s="27">
        <f t="shared" si="3"/>
        <v>1</v>
      </c>
      <c r="T27" s="27">
        <f t="shared" si="4"/>
        <v>1</v>
      </c>
      <c r="U27" s="27">
        <f t="shared" si="5"/>
        <v>0</v>
      </c>
      <c r="V27" s="27">
        <f t="shared" si="6"/>
        <v>0</v>
      </c>
      <c r="W27" s="27">
        <f t="shared" si="7"/>
        <v>0</v>
      </c>
    </row>
    <row r="28" spans="1:23" x14ac:dyDescent="0.3">
      <c r="A28">
        <v>13822</v>
      </c>
      <c r="B28">
        <v>2.95</v>
      </c>
      <c r="C28">
        <v>3</v>
      </c>
      <c r="D28">
        <v>1</v>
      </c>
      <c r="E28">
        <v>30</v>
      </c>
      <c r="F28">
        <v>9.5890410999999995E-2</v>
      </c>
      <c r="G28">
        <v>0</v>
      </c>
      <c r="H28" s="46"/>
      <c r="P28" s="27">
        <f t="shared" si="0"/>
        <v>-1.1500511156721727</v>
      </c>
      <c r="Q28" s="27">
        <f t="shared" si="1"/>
        <v>0.31662058469140092</v>
      </c>
      <c r="R28" s="27">
        <f t="shared" si="2"/>
        <v>0.24047974668846053</v>
      </c>
      <c r="S28" s="27">
        <f t="shared" si="3"/>
        <v>0</v>
      </c>
      <c r="T28" s="27">
        <f t="shared" si="4"/>
        <v>0</v>
      </c>
      <c r="U28" s="27">
        <f t="shared" si="5"/>
        <v>1</v>
      </c>
      <c r="V28" s="27">
        <f t="shared" si="6"/>
        <v>0</v>
      </c>
      <c r="W28" s="27">
        <f t="shared" si="7"/>
        <v>0</v>
      </c>
    </row>
    <row r="29" spans="1:23" x14ac:dyDescent="0.3">
      <c r="A29">
        <v>14922</v>
      </c>
      <c r="B29">
        <v>5.9</v>
      </c>
      <c r="C29">
        <v>12</v>
      </c>
      <c r="D29">
        <v>2</v>
      </c>
      <c r="E29">
        <v>20</v>
      </c>
      <c r="F29">
        <v>1.375342466</v>
      </c>
      <c r="G29">
        <v>0</v>
      </c>
      <c r="H29" s="46"/>
      <c r="P29" s="27">
        <f t="shared" si="0"/>
        <v>-0.75641984737539969</v>
      </c>
      <c r="Q29" s="27">
        <f t="shared" si="1"/>
        <v>0.46934374493150205</v>
      </c>
      <c r="R29" s="27">
        <f t="shared" si="2"/>
        <v>0.31942406026534104</v>
      </c>
      <c r="S29" s="27">
        <f t="shared" si="3"/>
        <v>0</v>
      </c>
      <c r="T29" s="27">
        <f t="shared" si="4"/>
        <v>0</v>
      </c>
      <c r="U29" s="27">
        <f t="shared" si="5"/>
        <v>1</v>
      </c>
      <c r="V29" s="27">
        <f t="shared" si="6"/>
        <v>0</v>
      </c>
      <c r="W29" s="27">
        <f t="shared" si="7"/>
        <v>0</v>
      </c>
    </row>
    <row r="30" spans="1:23" x14ac:dyDescent="0.3">
      <c r="A30">
        <v>17303</v>
      </c>
      <c r="B30">
        <v>2.95</v>
      </c>
      <c r="C30">
        <v>2</v>
      </c>
      <c r="D30">
        <v>1</v>
      </c>
      <c r="E30">
        <v>13</v>
      </c>
      <c r="F30">
        <v>0.97534246599999996</v>
      </c>
      <c r="G30">
        <v>0</v>
      </c>
      <c r="H30" s="46"/>
      <c r="P30" s="27">
        <f t="shared" si="0"/>
        <v>-0.81384508312506965</v>
      </c>
      <c r="Q30" s="27">
        <f t="shared" si="1"/>
        <v>0.44315083430717483</v>
      </c>
      <c r="R30" s="27">
        <f t="shared" si="2"/>
        <v>0.30707173759832379</v>
      </c>
      <c r="S30" s="27">
        <f t="shared" si="3"/>
        <v>0</v>
      </c>
      <c r="T30" s="27">
        <f t="shared" si="4"/>
        <v>0</v>
      </c>
      <c r="U30" s="27">
        <f t="shared" si="5"/>
        <v>1</v>
      </c>
      <c r="V30" s="27">
        <f t="shared" si="6"/>
        <v>0</v>
      </c>
      <c r="W30" s="27">
        <f t="shared" si="7"/>
        <v>0</v>
      </c>
    </row>
    <row r="31" spans="1:23" x14ac:dyDescent="0.3">
      <c r="A31">
        <v>12748</v>
      </c>
      <c r="B31">
        <v>49.75</v>
      </c>
      <c r="C31">
        <v>99</v>
      </c>
      <c r="D31">
        <v>17</v>
      </c>
      <c r="E31">
        <v>23</v>
      </c>
      <c r="F31">
        <v>3.0136986000000001E-2</v>
      </c>
      <c r="G31">
        <v>1</v>
      </c>
      <c r="H31" s="46"/>
      <c r="P31" s="27">
        <f t="shared" si="0"/>
        <v>7.017013220226235</v>
      </c>
      <c r="Q31" s="27">
        <f t="shared" si="1"/>
        <v>1115.4500338065864</v>
      </c>
      <c r="R31" s="27">
        <f t="shared" si="2"/>
        <v>0.99910430384726623</v>
      </c>
      <c r="S31" s="27">
        <f t="shared" si="3"/>
        <v>1</v>
      </c>
      <c r="T31" s="27">
        <f t="shared" si="4"/>
        <v>1</v>
      </c>
      <c r="U31" s="27">
        <f t="shared" si="5"/>
        <v>0</v>
      </c>
      <c r="V31" s="27">
        <f t="shared" si="6"/>
        <v>0</v>
      </c>
      <c r="W31" s="27">
        <f t="shared" si="7"/>
        <v>0</v>
      </c>
    </row>
    <row r="32" spans="1:23" x14ac:dyDescent="0.3">
      <c r="A32">
        <v>13174</v>
      </c>
      <c r="B32">
        <v>26.55</v>
      </c>
      <c r="C32">
        <v>50</v>
      </c>
      <c r="D32">
        <v>9</v>
      </c>
      <c r="E32">
        <v>28</v>
      </c>
      <c r="F32">
        <v>1.8493150679999999</v>
      </c>
      <c r="G32">
        <v>1</v>
      </c>
      <c r="H32" s="46"/>
      <c r="P32" s="27">
        <f t="shared" si="0"/>
        <v>2.1839234194654722</v>
      </c>
      <c r="Q32" s="27">
        <f t="shared" si="1"/>
        <v>8.8810822045958933</v>
      </c>
      <c r="R32" s="27">
        <f t="shared" si="2"/>
        <v>0.89879651041311248</v>
      </c>
      <c r="S32" s="27">
        <f t="shared" si="3"/>
        <v>1</v>
      </c>
      <c r="T32" s="27">
        <f t="shared" si="4"/>
        <v>1</v>
      </c>
      <c r="U32" s="27">
        <f t="shared" si="5"/>
        <v>0</v>
      </c>
      <c r="V32" s="27">
        <f t="shared" si="6"/>
        <v>0</v>
      </c>
      <c r="W32" s="27">
        <f t="shared" si="7"/>
        <v>0</v>
      </c>
    </row>
    <row r="33" spans="1:23" x14ac:dyDescent="0.3">
      <c r="A33">
        <v>13769</v>
      </c>
      <c r="B33">
        <v>26.55</v>
      </c>
      <c r="C33">
        <v>60</v>
      </c>
      <c r="D33">
        <v>9</v>
      </c>
      <c r="E33">
        <v>29</v>
      </c>
      <c r="F33">
        <v>0.68493150700000005</v>
      </c>
      <c r="G33">
        <v>1</v>
      </c>
      <c r="H33" s="46"/>
      <c r="P33" s="27">
        <f t="shared" si="0"/>
        <v>2.6274741533546653</v>
      </c>
      <c r="Q33" s="27">
        <f t="shared" si="1"/>
        <v>13.838771106367302</v>
      </c>
      <c r="R33" s="27">
        <f t="shared" si="2"/>
        <v>0.9326089746359858</v>
      </c>
      <c r="S33" s="27">
        <f t="shared" si="3"/>
        <v>1</v>
      </c>
      <c r="T33" s="27">
        <f t="shared" si="4"/>
        <v>1</v>
      </c>
      <c r="U33" s="27">
        <f t="shared" si="5"/>
        <v>0</v>
      </c>
      <c r="V33" s="27">
        <f t="shared" si="6"/>
        <v>0</v>
      </c>
      <c r="W33" s="27">
        <f t="shared" si="7"/>
        <v>0</v>
      </c>
    </row>
    <row r="34" spans="1:23" x14ac:dyDescent="0.3">
      <c r="A34">
        <v>13787</v>
      </c>
      <c r="B34">
        <v>2.95</v>
      </c>
      <c r="C34">
        <v>6</v>
      </c>
      <c r="D34">
        <v>1</v>
      </c>
      <c r="E34">
        <v>14</v>
      </c>
      <c r="F34">
        <v>1.8876712330000001</v>
      </c>
      <c r="G34">
        <v>0</v>
      </c>
      <c r="H34" s="46"/>
      <c r="P34" s="27">
        <f t="shared" si="0"/>
        <v>-1.2125590134990585</v>
      </c>
      <c r="Q34" s="27">
        <f t="shared" si="1"/>
        <v>0.29743516411403015</v>
      </c>
      <c r="R34" s="27">
        <f t="shared" si="2"/>
        <v>0.22924857622240993</v>
      </c>
      <c r="S34" s="27">
        <f t="shared" si="3"/>
        <v>0</v>
      </c>
      <c r="T34" s="27">
        <f t="shared" si="4"/>
        <v>0</v>
      </c>
      <c r="U34" s="27">
        <f t="shared" si="5"/>
        <v>1</v>
      </c>
      <c r="V34" s="27">
        <f t="shared" si="6"/>
        <v>0</v>
      </c>
      <c r="W34" s="27">
        <f t="shared" si="7"/>
        <v>0</v>
      </c>
    </row>
    <row r="35" spans="1:23" x14ac:dyDescent="0.3">
      <c r="A35">
        <v>14955</v>
      </c>
      <c r="B35">
        <v>2.95</v>
      </c>
      <c r="C35">
        <v>3</v>
      </c>
      <c r="D35">
        <v>1</v>
      </c>
      <c r="E35">
        <v>7</v>
      </c>
      <c r="F35">
        <v>1.991780822</v>
      </c>
      <c r="G35">
        <v>0</v>
      </c>
      <c r="H35" s="46"/>
      <c r="P35" s="27">
        <f t="shared" si="0"/>
        <v>-0.97545391044442409</v>
      </c>
      <c r="Q35" s="27">
        <f t="shared" si="1"/>
        <v>0.37702118086579423</v>
      </c>
      <c r="R35" s="27">
        <f t="shared" si="2"/>
        <v>0.27379475791995028</v>
      </c>
      <c r="S35" s="27">
        <f t="shared" si="3"/>
        <v>0</v>
      </c>
      <c r="T35" s="27">
        <f t="shared" si="4"/>
        <v>0</v>
      </c>
      <c r="U35" s="27">
        <f t="shared" si="5"/>
        <v>1</v>
      </c>
      <c r="V35" s="27">
        <f t="shared" si="6"/>
        <v>0</v>
      </c>
      <c r="W35" s="27">
        <f t="shared" si="7"/>
        <v>0</v>
      </c>
    </row>
    <row r="36" spans="1:23" x14ac:dyDescent="0.3">
      <c r="A36">
        <v>14995</v>
      </c>
      <c r="B36">
        <v>5.9</v>
      </c>
      <c r="C36">
        <v>3</v>
      </c>
      <c r="D36">
        <v>2</v>
      </c>
      <c r="E36">
        <v>4</v>
      </c>
      <c r="F36">
        <v>0.75342465800000002</v>
      </c>
      <c r="G36">
        <v>0</v>
      </c>
      <c r="H36" s="46"/>
      <c r="P36" s="27">
        <f t="shared" si="0"/>
        <v>0.12598420723055276</v>
      </c>
      <c r="Q36" s="27">
        <f t="shared" si="1"/>
        <v>1.134264254967704</v>
      </c>
      <c r="R36" s="27">
        <f t="shared" si="2"/>
        <v>0.53145445899100618</v>
      </c>
      <c r="S36" s="27">
        <f t="shared" si="3"/>
        <v>1</v>
      </c>
      <c r="T36" s="27">
        <f t="shared" si="4"/>
        <v>0</v>
      </c>
      <c r="U36" s="27">
        <f t="shared" si="5"/>
        <v>0</v>
      </c>
      <c r="V36" s="27">
        <f t="shared" si="6"/>
        <v>1</v>
      </c>
      <c r="W36" s="27">
        <f t="shared" si="7"/>
        <v>0</v>
      </c>
    </row>
    <row r="37" spans="1:23" x14ac:dyDescent="0.3">
      <c r="A37">
        <v>15052</v>
      </c>
      <c r="B37">
        <v>2.95</v>
      </c>
      <c r="C37">
        <v>2</v>
      </c>
      <c r="D37">
        <v>1</v>
      </c>
      <c r="E37">
        <v>24</v>
      </c>
      <c r="F37">
        <v>0.86027397299999997</v>
      </c>
      <c r="G37">
        <v>0</v>
      </c>
      <c r="H37" s="46"/>
      <c r="P37" s="27">
        <f t="shared" si="0"/>
        <v>-1.2143252353389273</v>
      </c>
      <c r="Q37" s="27">
        <f t="shared" si="1"/>
        <v>0.29691029128859747</v>
      </c>
      <c r="R37" s="27">
        <f t="shared" si="2"/>
        <v>0.22893664525831645</v>
      </c>
      <c r="S37" s="27">
        <f t="shared" si="3"/>
        <v>0</v>
      </c>
      <c r="T37" s="27">
        <f t="shared" si="4"/>
        <v>0</v>
      </c>
      <c r="U37" s="27">
        <f t="shared" si="5"/>
        <v>1</v>
      </c>
      <c r="V37" s="27">
        <f t="shared" si="6"/>
        <v>0</v>
      </c>
      <c r="W37" s="27">
        <f t="shared" si="7"/>
        <v>0</v>
      </c>
    </row>
    <row r="38" spans="1:23" x14ac:dyDescent="0.3">
      <c r="A38">
        <v>17134</v>
      </c>
      <c r="B38">
        <v>2.95</v>
      </c>
      <c r="C38">
        <v>6</v>
      </c>
      <c r="D38">
        <v>1</v>
      </c>
      <c r="E38">
        <v>20</v>
      </c>
      <c r="F38">
        <v>0.70958904099999998</v>
      </c>
      <c r="G38">
        <v>0</v>
      </c>
      <c r="H38" s="46"/>
      <c r="P38" s="27">
        <f t="shared" si="0"/>
        <v>-0.98443550634338295</v>
      </c>
      <c r="Q38" s="27">
        <f t="shared" si="1"/>
        <v>0.37365009052137726</v>
      </c>
      <c r="R38" s="27">
        <f t="shared" si="2"/>
        <v>0.27201256935786033</v>
      </c>
      <c r="S38" s="27">
        <f t="shared" si="3"/>
        <v>0</v>
      </c>
      <c r="T38" s="27">
        <f t="shared" si="4"/>
        <v>0</v>
      </c>
      <c r="U38" s="27">
        <f t="shared" si="5"/>
        <v>1</v>
      </c>
      <c r="V38" s="27">
        <f t="shared" si="6"/>
        <v>0</v>
      </c>
      <c r="W38" s="27">
        <f t="shared" si="7"/>
        <v>0</v>
      </c>
    </row>
    <row r="39" spans="1:23" x14ac:dyDescent="0.3">
      <c r="A39">
        <v>17372</v>
      </c>
      <c r="B39">
        <v>20.65</v>
      </c>
      <c r="C39">
        <v>67</v>
      </c>
      <c r="D39">
        <v>7</v>
      </c>
      <c r="E39">
        <v>26</v>
      </c>
      <c r="F39">
        <v>0.85479452099999997</v>
      </c>
      <c r="G39">
        <v>1</v>
      </c>
      <c r="H39" s="46"/>
      <c r="P39" s="27">
        <f t="shared" si="0"/>
        <v>1.726163072855543</v>
      </c>
      <c r="Q39" s="27">
        <f t="shared" si="1"/>
        <v>5.6190525981626607</v>
      </c>
      <c r="R39" s="27">
        <f t="shared" si="2"/>
        <v>0.84892097695709756</v>
      </c>
      <c r="S39" s="27">
        <f t="shared" si="3"/>
        <v>1</v>
      </c>
      <c r="T39" s="27">
        <f t="shared" si="4"/>
        <v>1</v>
      </c>
      <c r="U39" s="27">
        <f t="shared" si="5"/>
        <v>0</v>
      </c>
      <c r="V39" s="27">
        <f t="shared" si="6"/>
        <v>0</v>
      </c>
      <c r="W39" s="27">
        <f t="shared" si="7"/>
        <v>0</v>
      </c>
    </row>
    <row r="40" spans="1:23" x14ac:dyDescent="0.3">
      <c r="A40">
        <v>12843</v>
      </c>
      <c r="B40">
        <v>5.9</v>
      </c>
      <c r="C40">
        <v>20</v>
      </c>
      <c r="D40">
        <v>2</v>
      </c>
      <c r="E40">
        <v>10</v>
      </c>
      <c r="F40">
        <v>0.56986301399999995</v>
      </c>
      <c r="G40">
        <v>0</v>
      </c>
      <c r="H40" s="46"/>
      <c r="P40" s="27">
        <f t="shared" si="0"/>
        <v>-1.3606139750090396E-2</v>
      </c>
      <c r="Q40" s="27">
        <f t="shared" si="1"/>
        <v>0.98648600538275566</v>
      </c>
      <c r="R40" s="27">
        <f t="shared" si="2"/>
        <v>0.49659851753784678</v>
      </c>
      <c r="S40" s="27">
        <f t="shared" si="3"/>
        <v>0</v>
      </c>
      <c r="T40" s="27">
        <f t="shared" si="4"/>
        <v>0</v>
      </c>
      <c r="U40" s="27">
        <f t="shared" si="5"/>
        <v>1</v>
      </c>
      <c r="V40" s="27">
        <f t="shared" si="6"/>
        <v>0</v>
      </c>
      <c r="W40" s="27">
        <f t="shared" si="7"/>
        <v>0</v>
      </c>
    </row>
    <row r="41" spans="1:23" x14ac:dyDescent="0.3">
      <c r="A41">
        <v>15749</v>
      </c>
      <c r="B41">
        <v>4.95</v>
      </c>
      <c r="C41">
        <v>3860</v>
      </c>
      <c r="D41">
        <v>2</v>
      </c>
      <c r="E41">
        <v>18</v>
      </c>
      <c r="F41">
        <v>0.63013698600000001</v>
      </c>
      <c r="G41">
        <v>0</v>
      </c>
      <c r="H41" s="46"/>
      <c r="P41" s="27">
        <f t="shared" si="0"/>
        <v>6.389259606021521</v>
      </c>
      <c r="Q41" s="27">
        <f t="shared" si="1"/>
        <v>595.41557434337528</v>
      </c>
      <c r="R41" s="27">
        <f t="shared" si="2"/>
        <v>0.99832331675593655</v>
      </c>
      <c r="S41" s="27">
        <f t="shared" si="3"/>
        <v>1</v>
      </c>
      <c r="T41" s="27">
        <f t="shared" si="4"/>
        <v>0</v>
      </c>
      <c r="U41" s="27">
        <f t="shared" si="5"/>
        <v>0</v>
      </c>
      <c r="V41" s="27">
        <f t="shared" si="6"/>
        <v>1</v>
      </c>
      <c r="W41" s="27">
        <f t="shared" si="7"/>
        <v>0</v>
      </c>
    </row>
    <row r="42" spans="1:23" x14ac:dyDescent="0.3">
      <c r="A42">
        <v>16906</v>
      </c>
      <c r="B42">
        <v>14.75</v>
      </c>
      <c r="C42">
        <v>17</v>
      </c>
      <c r="D42">
        <v>5</v>
      </c>
      <c r="E42">
        <v>18</v>
      </c>
      <c r="F42">
        <v>0.54794520499999999</v>
      </c>
      <c r="G42">
        <v>1</v>
      </c>
      <c r="H42" s="46"/>
      <c r="P42" s="27">
        <f t="shared" si="0"/>
        <v>1.1164829468040665</v>
      </c>
      <c r="Q42" s="27">
        <f t="shared" si="1"/>
        <v>3.0540938814262395</v>
      </c>
      <c r="R42" s="27">
        <f t="shared" si="2"/>
        <v>0.75333575658386143</v>
      </c>
      <c r="S42" s="27">
        <f t="shared" si="3"/>
        <v>1</v>
      </c>
      <c r="T42" s="27">
        <f t="shared" si="4"/>
        <v>1</v>
      </c>
      <c r="U42" s="27">
        <f t="shared" si="5"/>
        <v>0</v>
      </c>
      <c r="V42" s="27">
        <f t="shared" si="6"/>
        <v>0</v>
      </c>
      <c r="W42" s="27">
        <f t="shared" si="7"/>
        <v>0</v>
      </c>
    </row>
    <row r="43" spans="1:23" x14ac:dyDescent="0.3">
      <c r="A43">
        <v>12872</v>
      </c>
      <c r="B43">
        <v>38.35</v>
      </c>
      <c r="C43">
        <v>135</v>
      </c>
      <c r="D43">
        <v>13</v>
      </c>
      <c r="E43">
        <v>28</v>
      </c>
      <c r="F43">
        <v>1.8493150679999999</v>
      </c>
      <c r="G43">
        <v>1</v>
      </c>
      <c r="H43" s="46"/>
      <c r="P43" s="27">
        <f t="shared" si="0"/>
        <v>4.2716367327044988</v>
      </c>
      <c r="Q43" s="27">
        <f t="shared" si="1"/>
        <v>71.638793271042204</v>
      </c>
      <c r="R43" s="27">
        <f t="shared" si="2"/>
        <v>0.98623325147667817</v>
      </c>
      <c r="S43" s="27">
        <f t="shared" si="3"/>
        <v>1</v>
      </c>
      <c r="T43" s="27">
        <f t="shared" si="4"/>
        <v>1</v>
      </c>
      <c r="U43" s="27">
        <f t="shared" si="5"/>
        <v>0</v>
      </c>
      <c r="V43" s="27">
        <f t="shared" si="6"/>
        <v>0</v>
      </c>
      <c r="W43" s="27">
        <f t="shared" si="7"/>
        <v>0</v>
      </c>
    </row>
    <row r="44" spans="1:23" x14ac:dyDescent="0.3">
      <c r="A44">
        <v>12907</v>
      </c>
      <c r="B44">
        <v>2.95</v>
      </c>
      <c r="C44">
        <v>6</v>
      </c>
      <c r="D44">
        <v>1</v>
      </c>
      <c r="E44">
        <v>2</v>
      </c>
      <c r="F44">
        <v>1.339726027</v>
      </c>
      <c r="G44">
        <v>0</v>
      </c>
      <c r="H44" s="46"/>
      <c r="P44" s="27">
        <f t="shared" si="0"/>
        <v>-0.50601597380692154</v>
      </c>
      <c r="Q44" s="27">
        <f t="shared" si="1"/>
        <v>0.60289274093468581</v>
      </c>
      <c r="R44" s="27">
        <f t="shared" si="2"/>
        <v>0.37612793765796482</v>
      </c>
      <c r="S44" s="27">
        <f t="shared" si="3"/>
        <v>0</v>
      </c>
      <c r="T44" s="27">
        <f t="shared" si="4"/>
        <v>0</v>
      </c>
      <c r="U44" s="27">
        <f t="shared" si="5"/>
        <v>1</v>
      </c>
      <c r="V44" s="27">
        <f t="shared" si="6"/>
        <v>0</v>
      </c>
      <c r="W44" s="27">
        <f t="shared" si="7"/>
        <v>0</v>
      </c>
    </row>
    <row r="45" spans="1:23" x14ac:dyDescent="0.3">
      <c r="A45">
        <v>14017</v>
      </c>
      <c r="B45">
        <v>2.95</v>
      </c>
      <c r="C45">
        <v>6</v>
      </c>
      <c r="D45">
        <v>1</v>
      </c>
      <c r="E45">
        <v>17</v>
      </c>
      <c r="F45">
        <v>1.550684932</v>
      </c>
      <c r="G45">
        <v>0</v>
      </c>
      <c r="H45" s="46"/>
      <c r="P45" s="27">
        <f t="shared" si="0"/>
        <v>-1.1994186609933779</v>
      </c>
      <c r="Q45" s="27">
        <f t="shared" si="1"/>
        <v>0.3013693587610704</v>
      </c>
      <c r="R45" s="27">
        <f t="shared" si="2"/>
        <v>0.23157864962179533</v>
      </c>
      <c r="S45" s="27">
        <f t="shared" si="3"/>
        <v>0</v>
      </c>
      <c r="T45" s="27">
        <f t="shared" si="4"/>
        <v>0</v>
      </c>
      <c r="U45" s="27">
        <f t="shared" si="5"/>
        <v>1</v>
      </c>
      <c r="V45" s="27">
        <f t="shared" si="6"/>
        <v>0</v>
      </c>
      <c r="W45" s="27">
        <f t="shared" si="7"/>
        <v>0</v>
      </c>
    </row>
    <row r="46" spans="1:23" x14ac:dyDescent="0.3">
      <c r="A46">
        <v>14755</v>
      </c>
      <c r="B46">
        <v>40.9</v>
      </c>
      <c r="C46">
        <v>182</v>
      </c>
      <c r="D46">
        <v>14</v>
      </c>
      <c r="E46">
        <v>30</v>
      </c>
      <c r="F46">
        <v>1.0958904E-2</v>
      </c>
      <c r="G46">
        <v>1</v>
      </c>
      <c r="H46" s="46"/>
      <c r="P46" s="27">
        <f t="shared" si="0"/>
        <v>5.4379105687246732</v>
      </c>
      <c r="Q46" s="27">
        <f t="shared" si="1"/>
        <v>229.96119302858</v>
      </c>
      <c r="R46" s="27">
        <f t="shared" si="2"/>
        <v>0.99567026829534844</v>
      </c>
      <c r="S46" s="27">
        <f t="shared" si="3"/>
        <v>1</v>
      </c>
      <c r="T46" s="27">
        <f t="shared" si="4"/>
        <v>1</v>
      </c>
      <c r="U46" s="27">
        <f t="shared" si="5"/>
        <v>0</v>
      </c>
      <c r="V46" s="27">
        <f t="shared" si="6"/>
        <v>0</v>
      </c>
      <c r="W46" s="27">
        <f t="shared" si="7"/>
        <v>0</v>
      </c>
    </row>
    <row r="47" spans="1:23" x14ac:dyDescent="0.3">
      <c r="A47">
        <v>15352</v>
      </c>
      <c r="B47">
        <v>2.95</v>
      </c>
      <c r="C47">
        <v>2</v>
      </c>
      <c r="D47">
        <v>1</v>
      </c>
      <c r="E47">
        <v>9</v>
      </c>
      <c r="F47">
        <v>1.4876712329999999</v>
      </c>
      <c r="G47">
        <v>0</v>
      </c>
      <c r="H47" s="46"/>
      <c r="P47" s="27">
        <f t="shared" si="0"/>
        <v>-0.85659590350078152</v>
      </c>
      <c r="Q47" s="27">
        <f t="shared" si="1"/>
        <v>0.42460502143939227</v>
      </c>
      <c r="R47" s="27">
        <f t="shared" si="2"/>
        <v>0.29805104927285736</v>
      </c>
      <c r="S47" s="27">
        <f t="shared" si="3"/>
        <v>0</v>
      </c>
      <c r="T47" s="27">
        <f t="shared" si="4"/>
        <v>0</v>
      </c>
      <c r="U47" s="27">
        <f t="shared" si="5"/>
        <v>1</v>
      </c>
      <c r="V47" s="27">
        <f t="shared" si="6"/>
        <v>0</v>
      </c>
      <c r="W47" s="27">
        <f t="shared" si="7"/>
        <v>0</v>
      </c>
    </row>
    <row r="48" spans="1:23" x14ac:dyDescent="0.3">
      <c r="A48">
        <v>16625</v>
      </c>
      <c r="B48">
        <v>5.9</v>
      </c>
      <c r="C48">
        <v>12</v>
      </c>
      <c r="D48">
        <v>2</v>
      </c>
      <c r="E48">
        <v>14</v>
      </c>
      <c r="F48">
        <v>1.473972603</v>
      </c>
      <c r="G48">
        <v>0</v>
      </c>
      <c r="H48" s="46"/>
      <c r="P48" s="27">
        <f t="shared" si="0"/>
        <v>-0.55233648546191383</v>
      </c>
      <c r="Q48" s="27">
        <f t="shared" si="1"/>
        <v>0.57560334914237876</v>
      </c>
      <c r="R48" s="27">
        <f t="shared" si="2"/>
        <v>0.3653224965888065</v>
      </c>
      <c r="S48" s="27">
        <f t="shared" si="3"/>
        <v>0</v>
      </c>
      <c r="T48" s="27">
        <f t="shared" si="4"/>
        <v>0</v>
      </c>
      <c r="U48" s="27">
        <f t="shared" si="5"/>
        <v>1</v>
      </c>
      <c r="V48" s="27">
        <f t="shared" si="6"/>
        <v>0</v>
      </c>
      <c r="W48" s="27">
        <f t="shared" si="7"/>
        <v>0</v>
      </c>
    </row>
    <row r="49" spans="1:23" x14ac:dyDescent="0.3">
      <c r="A49">
        <v>12800</v>
      </c>
      <c r="B49">
        <v>2.95</v>
      </c>
      <c r="C49">
        <v>6</v>
      </c>
      <c r="D49">
        <v>1</v>
      </c>
      <c r="E49">
        <v>26</v>
      </c>
      <c r="F49">
        <v>1.273972603</v>
      </c>
      <c r="G49">
        <v>0</v>
      </c>
      <c r="H49" s="46"/>
      <c r="P49" s="27">
        <f t="shared" si="0"/>
        <v>-1.4539860315898001</v>
      </c>
      <c r="Q49" s="27">
        <f t="shared" si="1"/>
        <v>0.23363714452082371</v>
      </c>
      <c r="R49" s="27">
        <f t="shared" si="2"/>
        <v>0.18938886978113356</v>
      </c>
      <c r="S49" s="27">
        <f t="shared" si="3"/>
        <v>0</v>
      </c>
      <c r="T49" s="27">
        <f t="shared" si="4"/>
        <v>0</v>
      </c>
      <c r="U49" s="27">
        <f t="shared" si="5"/>
        <v>1</v>
      </c>
      <c r="V49" s="27">
        <f t="shared" si="6"/>
        <v>0</v>
      </c>
      <c r="W49" s="27">
        <f t="shared" si="7"/>
        <v>0</v>
      </c>
    </row>
    <row r="50" spans="1:23" x14ac:dyDescent="0.3">
      <c r="A50">
        <v>13272</v>
      </c>
      <c r="B50">
        <v>2.95</v>
      </c>
      <c r="C50">
        <v>6</v>
      </c>
      <c r="D50">
        <v>1</v>
      </c>
      <c r="E50">
        <v>8</v>
      </c>
      <c r="F50">
        <v>7.1232877E-2</v>
      </c>
      <c r="G50">
        <v>0</v>
      </c>
      <c r="H50" s="46" t="s">
        <v>7</v>
      </c>
      <c r="P50" s="27">
        <f t="shared" si="0"/>
        <v>-0.2416923993062233</v>
      </c>
      <c r="Q50" s="27">
        <f t="shared" si="1"/>
        <v>0.78529769852080256</v>
      </c>
      <c r="R50" s="27">
        <f t="shared" si="2"/>
        <v>0.43986932777175269</v>
      </c>
      <c r="S50" s="27">
        <f t="shared" si="3"/>
        <v>0</v>
      </c>
      <c r="T50" s="27">
        <f t="shared" si="4"/>
        <v>0</v>
      </c>
      <c r="U50" s="27">
        <f t="shared" si="5"/>
        <v>1</v>
      </c>
      <c r="V50" s="27">
        <f t="shared" si="6"/>
        <v>0</v>
      </c>
      <c r="W50" s="27">
        <f t="shared" si="7"/>
        <v>0</v>
      </c>
    </row>
    <row r="51" spans="1:23" x14ac:dyDescent="0.3">
      <c r="A51">
        <v>13693</v>
      </c>
      <c r="B51">
        <v>2.95</v>
      </c>
      <c r="C51">
        <v>6</v>
      </c>
      <c r="D51">
        <v>1</v>
      </c>
      <c r="E51">
        <v>16</v>
      </c>
      <c r="F51">
        <v>1.967123288</v>
      </c>
      <c r="G51">
        <v>0</v>
      </c>
      <c r="H51" s="46"/>
      <c r="P51" s="27">
        <f t="shared" si="0"/>
        <v>-1.3255626425842599</v>
      </c>
      <c r="Q51" s="27">
        <f t="shared" si="1"/>
        <v>0.2656534490894113</v>
      </c>
      <c r="R51" s="27">
        <f t="shared" si="2"/>
        <v>0.20989430343712071</v>
      </c>
      <c r="S51" s="27">
        <f t="shared" si="3"/>
        <v>0</v>
      </c>
      <c r="T51" s="27">
        <f t="shared" si="4"/>
        <v>0</v>
      </c>
      <c r="U51" s="27">
        <f t="shared" si="5"/>
        <v>1</v>
      </c>
      <c r="V51" s="27">
        <f t="shared" si="6"/>
        <v>0</v>
      </c>
      <c r="W51" s="27">
        <f t="shared" si="7"/>
        <v>0</v>
      </c>
    </row>
    <row r="52" spans="1:23" x14ac:dyDescent="0.3">
      <c r="A52">
        <v>13984</v>
      </c>
      <c r="B52">
        <v>2.95</v>
      </c>
      <c r="C52">
        <v>1</v>
      </c>
      <c r="D52">
        <v>1</v>
      </c>
      <c r="E52">
        <v>7</v>
      </c>
      <c r="F52">
        <v>1.821917808</v>
      </c>
      <c r="G52">
        <v>0</v>
      </c>
      <c r="H52" s="46"/>
      <c r="P52" s="27">
        <f t="shared" si="0"/>
        <v>-0.91102835492366319</v>
      </c>
      <c r="Q52" s="27">
        <f t="shared" si="1"/>
        <v>0.40211049903048929</v>
      </c>
      <c r="R52" s="27">
        <f t="shared" si="2"/>
        <v>0.28678945012431956</v>
      </c>
      <c r="S52" s="27">
        <f t="shared" si="3"/>
        <v>0</v>
      </c>
      <c r="T52" s="27">
        <f t="shared" si="4"/>
        <v>0</v>
      </c>
      <c r="U52" s="27">
        <f t="shared" si="5"/>
        <v>1</v>
      </c>
      <c r="V52" s="27">
        <f t="shared" si="6"/>
        <v>0</v>
      </c>
      <c r="W52" s="27">
        <f t="shared" si="7"/>
        <v>0</v>
      </c>
    </row>
    <row r="53" spans="1:23" x14ac:dyDescent="0.3">
      <c r="A53">
        <v>14123</v>
      </c>
      <c r="B53">
        <v>2.95</v>
      </c>
      <c r="C53">
        <v>6</v>
      </c>
      <c r="D53">
        <v>1</v>
      </c>
      <c r="E53">
        <v>6</v>
      </c>
      <c r="F53">
        <v>1.9945205479999999</v>
      </c>
      <c r="G53">
        <v>0</v>
      </c>
      <c r="H53" s="46"/>
      <c r="P53" s="27">
        <f t="shared" si="0"/>
        <v>-0.93057511850806041</v>
      </c>
      <c r="Q53" s="27">
        <f t="shared" si="1"/>
        <v>0.39432686046938392</v>
      </c>
      <c r="R53" s="27">
        <f t="shared" si="2"/>
        <v>0.28280804999814635</v>
      </c>
      <c r="S53" s="27">
        <f t="shared" si="3"/>
        <v>0</v>
      </c>
      <c r="T53" s="27">
        <f t="shared" si="4"/>
        <v>0</v>
      </c>
      <c r="U53" s="27">
        <f t="shared" si="5"/>
        <v>1</v>
      </c>
      <c r="V53" s="27">
        <f t="shared" si="6"/>
        <v>0</v>
      </c>
      <c r="W53" s="27">
        <f t="shared" si="7"/>
        <v>0</v>
      </c>
    </row>
    <row r="54" spans="1:23" x14ac:dyDescent="0.3">
      <c r="A54">
        <v>15715</v>
      </c>
      <c r="B54">
        <v>5.9</v>
      </c>
      <c r="C54">
        <v>12</v>
      </c>
      <c r="D54">
        <v>2</v>
      </c>
      <c r="E54">
        <v>30</v>
      </c>
      <c r="F54">
        <v>1.682191781</v>
      </c>
      <c r="G54">
        <v>0</v>
      </c>
      <c r="H54" s="46"/>
      <c r="P54" s="27">
        <f t="shared" si="0"/>
        <v>-1.2852379246555952</v>
      </c>
      <c r="Q54" s="27">
        <f t="shared" si="1"/>
        <v>0.27658476946685928</v>
      </c>
      <c r="R54" s="27">
        <f t="shared" si="2"/>
        <v>0.21665993209551568</v>
      </c>
      <c r="S54" s="27">
        <f t="shared" si="3"/>
        <v>0</v>
      </c>
      <c r="T54" s="27">
        <f t="shared" si="4"/>
        <v>0</v>
      </c>
      <c r="U54" s="27">
        <f t="shared" si="5"/>
        <v>1</v>
      </c>
      <c r="V54" s="27">
        <f t="shared" si="6"/>
        <v>0</v>
      </c>
      <c r="W54" s="27">
        <f t="shared" si="7"/>
        <v>0</v>
      </c>
    </row>
    <row r="55" spans="1:23" x14ac:dyDescent="0.3">
      <c r="A55">
        <v>16132</v>
      </c>
      <c r="B55">
        <v>5.0999999999999996</v>
      </c>
      <c r="C55">
        <v>64</v>
      </c>
      <c r="D55">
        <v>2</v>
      </c>
      <c r="E55">
        <v>22</v>
      </c>
      <c r="F55">
        <v>1.704109589</v>
      </c>
      <c r="G55">
        <v>0</v>
      </c>
      <c r="H55" s="46"/>
      <c r="P55" s="27">
        <f t="shared" si="0"/>
        <v>-0.98941340658275978</v>
      </c>
      <c r="Q55" s="27">
        <f t="shared" si="1"/>
        <v>0.37179471940375403</v>
      </c>
      <c r="R55" s="27">
        <f t="shared" si="2"/>
        <v>0.27102795640250993</v>
      </c>
      <c r="S55" s="27">
        <f t="shared" si="3"/>
        <v>0</v>
      </c>
      <c r="T55" s="27">
        <f t="shared" si="4"/>
        <v>0</v>
      </c>
      <c r="U55" s="27">
        <f t="shared" si="5"/>
        <v>1</v>
      </c>
      <c r="V55" s="27">
        <f t="shared" si="6"/>
        <v>0</v>
      </c>
      <c r="W55" s="27">
        <f t="shared" si="7"/>
        <v>0</v>
      </c>
    </row>
    <row r="56" spans="1:23" x14ac:dyDescent="0.3">
      <c r="A56">
        <v>16830</v>
      </c>
      <c r="B56">
        <v>8.85</v>
      </c>
      <c r="C56">
        <v>18</v>
      </c>
      <c r="D56">
        <v>3</v>
      </c>
      <c r="E56">
        <v>23</v>
      </c>
      <c r="F56">
        <v>1.197260274</v>
      </c>
      <c r="G56">
        <v>1</v>
      </c>
      <c r="H56" s="46"/>
      <c r="P56" s="27">
        <f t="shared" si="0"/>
        <v>-0.31232406201969359</v>
      </c>
      <c r="Q56" s="27">
        <f t="shared" si="1"/>
        <v>0.73174435924670167</v>
      </c>
      <c r="R56" s="27">
        <f t="shared" si="2"/>
        <v>0.42254756329335241</v>
      </c>
      <c r="S56" s="27">
        <f t="shared" si="3"/>
        <v>0</v>
      </c>
      <c r="T56" s="27">
        <f t="shared" si="4"/>
        <v>0</v>
      </c>
      <c r="U56" s="27">
        <f t="shared" si="5"/>
        <v>0</v>
      </c>
      <c r="V56" s="27">
        <f t="shared" si="6"/>
        <v>0</v>
      </c>
      <c r="W56" s="27">
        <f t="shared" si="7"/>
        <v>1</v>
      </c>
    </row>
    <row r="57" spans="1:23" x14ac:dyDescent="0.3">
      <c r="A57">
        <v>16875</v>
      </c>
      <c r="B57">
        <v>11.4</v>
      </c>
      <c r="C57">
        <v>62</v>
      </c>
      <c r="D57">
        <v>4</v>
      </c>
      <c r="E57">
        <v>29</v>
      </c>
      <c r="F57">
        <v>1.3506849320000001</v>
      </c>
      <c r="G57">
        <v>1</v>
      </c>
      <c r="H57" s="46"/>
      <c r="P57" s="27">
        <f t="shared" si="0"/>
        <v>-0.11131162344578094</v>
      </c>
      <c r="Q57" s="27">
        <f t="shared" si="1"/>
        <v>0.89465990848119392</v>
      </c>
      <c r="R57" s="27">
        <f t="shared" si="2"/>
        <v>0.47220079153855921</v>
      </c>
      <c r="S57" s="27">
        <f t="shared" si="3"/>
        <v>0</v>
      </c>
      <c r="T57" s="27">
        <f t="shared" si="4"/>
        <v>0</v>
      </c>
      <c r="U57" s="27">
        <f t="shared" si="5"/>
        <v>0</v>
      </c>
      <c r="V57" s="27">
        <f t="shared" si="6"/>
        <v>0</v>
      </c>
      <c r="W57" s="27">
        <f t="shared" si="7"/>
        <v>1</v>
      </c>
    </row>
    <row r="58" spans="1:23" x14ac:dyDescent="0.3">
      <c r="A58">
        <v>17716</v>
      </c>
      <c r="B58">
        <v>28.05</v>
      </c>
      <c r="C58">
        <v>384</v>
      </c>
      <c r="D58">
        <v>11</v>
      </c>
      <c r="E58">
        <v>20</v>
      </c>
      <c r="F58">
        <v>1.2054794520000001</v>
      </c>
      <c r="G58">
        <v>1</v>
      </c>
      <c r="H58" s="46"/>
      <c r="P58" s="27">
        <f t="shared" si="0"/>
        <v>3.7092873792842243</v>
      </c>
      <c r="Q58" s="27">
        <f t="shared" si="1"/>
        <v>40.824703629036428</v>
      </c>
      <c r="R58" s="27">
        <f t="shared" si="2"/>
        <v>0.97609068533110277</v>
      </c>
      <c r="S58" s="27">
        <f t="shared" si="3"/>
        <v>1</v>
      </c>
      <c r="T58" s="27">
        <f t="shared" si="4"/>
        <v>1</v>
      </c>
      <c r="U58" s="27">
        <f t="shared" si="5"/>
        <v>0</v>
      </c>
      <c r="V58" s="27">
        <f t="shared" si="6"/>
        <v>0</v>
      </c>
      <c r="W58" s="27">
        <f t="shared" si="7"/>
        <v>0</v>
      </c>
    </row>
    <row r="59" spans="1:23" x14ac:dyDescent="0.3">
      <c r="A59">
        <v>18127</v>
      </c>
      <c r="B59">
        <v>8.85</v>
      </c>
      <c r="C59">
        <v>14</v>
      </c>
      <c r="D59">
        <v>3</v>
      </c>
      <c r="E59">
        <v>29</v>
      </c>
      <c r="F59">
        <v>0.350684932</v>
      </c>
      <c r="G59">
        <v>1</v>
      </c>
      <c r="H59" s="46"/>
      <c r="P59" s="27">
        <f t="shared" si="0"/>
        <v>-0.22410752276900614</v>
      </c>
      <c r="Q59" s="27">
        <f t="shared" si="1"/>
        <v>0.799229194413143</v>
      </c>
      <c r="R59" s="27">
        <f t="shared" si="2"/>
        <v>0.44420643956582123</v>
      </c>
      <c r="S59" s="27">
        <f t="shared" si="3"/>
        <v>0</v>
      </c>
      <c r="T59" s="27">
        <f t="shared" si="4"/>
        <v>0</v>
      </c>
      <c r="U59" s="27">
        <f t="shared" si="5"/>
        <v>0</v>
      </c>
      <c r="V59" s="27">
        <f t="shared" si="6"/>
        <v>0</v>
      </c>
      <c r="W59" s="27">
        <f t="shared" si="7"/>
        <v>1</v>
      </c>
    </row>
    <row r="60" spans="1:23" x14ac:dyDescent="0.3">
      <c r="A60">
        <v>13141</v>
      </c>
      <c r="B60">
        <v>16.100000000000001</v>
      </c>
      <c r="C60">
        <v>164</v>
      </c>
      <c r="D60">
        <v>6</v>
      </c>
      <c r="E60">
        <v>25</v>
      </c>
      <c r="F60">
        <v>1.857534247</v>
      </c>
      <c r="G60">
        <v>1</v>
      </c>
      <c r="H60" s="46"/>
      <c r="P60" s="27">
        <f t="shared" si="0"/>
        <v>0.82856299406403711</v>
      </c>
      <c r="Q60" s="27">
        <f t="shared" si="1"/>
        <v>2.2900255943231924</v>
      </c>
      <c r="R60" s="27">
        <f t="shared" si="2"/>
        <v>0.69605099676869986</v>
      </c>
      <c r="S60" s="27">
        <f t="shared" si="3"/>
        <v>1</v>
      </c>
      <c r="T60" s="27">
        <f t="shared" si="4"/>
        <v>1</v>
      </c>
      <c r="U60" s="27">
        <f t="shared" si="5"/>
        <v>0</v>
      </c>
      <c r="V60" s="27">
        <f t="shared" si="6"/>
        <v>0</v>
      </c>
      <c r="W60" s="27">
        <f t="shared" si="7"/>
        <v>0</v>
      </c>
    </row>
    <row r="61" spans="1:23" x14ac:dyDescent="0.3">
      <c r="A61">
        <v>13476</v>
      </c>
      <c r="B61">
        <v>11.8</v>
      </c>
      <c r="C61">
        <v>30</v>
      </c>
      <c r="D61">
        <v>4</v>
      </c>
      <c r="E61">
        <v>29</v>
      </c>
      <c r="F61">
        <v>1.098630137</v>
      </c>
      <c r="G61">
        <v>1</v>
      </c>
      <c r="H61" s="46"/>
      <c r="P61" s="27">
        <f t="shared" si="0"/>
        <v>-1.1067550837049134E-2</v>
      </c>
      <c r="Q61" s="27">
        <f t="shared" si="1"/>
        <v>0.98899346918219277</v>
      </c>
      <c r="R61" s="27">
        <f t="shared" si="2"/>
        <v>0.49723314053355516</v>
      </c>
      <c r="S61" s="27">
        <f t="shared" si="3"/>
        <v>0</v>
      </c>
      <c r="T61" s="27">
        <f t="shared" si="4"/>
        <v>0</v>
      </c>
      <c r="U61" s="27">
        <f t="shared" si="5"/>
        <v>0</v>
      </c>
      <c r="V61" s="27">
        <f t="shared" si="6"/>
        <v>0</v>
      </c>
      <c r="W61" s="27">
        <f t="shared" si="7"/>
        <v>1</v>
      </c>
    </row>
    <row r="62" spans="1:23" x14ac:dyDescent="0.3">
      <c r="A62">
        <v>14352</v>
      </c>
      <c r="B62">
        <v>5.9</v>
      </c>
      <c r="C62">
        <v>12</v>
      </c>
      <c r="D62">
        <v>2</v>
      </c>
      <c r="E62">
        <v>19</v>
      </c>
      <c r="F62">
        <v>0.62739725999999996</v>
      </c>
      <c r="G62">
        <v>0</v>
      </c>
      <c r="H62" s="46"/>
      <c r="P62" s="27">
        <f t="shared" si="0"/>
        <v>-0.41635083562715886</v>
      </c>
      <c r="Q62" s="27">
        <f t="shared" si="1"/>
        <v>0.65944887173680522</v>
      </c>
      <c r="R62" s="27">
        <f t="shared" si="2"/>
        <v>0.39739029202304721</v>
      </c>
      <c r="S62" s="27">
        <f t="shared" si="3"/>
        <v>0</v>
      </c>
      <c r="T62" s="27">
        <f t="shared" si="4"/>
        <v>0</v>
      </c>
      <c r="U62" s="27">
        <f t="shared" si="5"/>
        <v>1</v>
      </c>
      <c r="V62" s="27">
        <f t="shared" si="6"/>
        <v>0</v>
      </c>
      <c r="W62" s="27">
        <f t="shared" si="7"/>
        <v>0</v>
      </c>
    </row>
    <row r="63" spans="1:23" x14ac:dyDescent="0.3">
      <c r="A63">
        <v>14549</v>
      </c>
      <c r="B63">
        <v>2.95</v>
      </c>
      <c r="C63">
        <v>3</v>
      </c>
      <c r="D63">
        <v>1</v>
      </c>
      <c r="E63">
        <v>1</v>
      </c>
      <c r="F63">
        <v>0.83835616400000001</v>
      </c>
      <c r="G63">
        <v>0</v>
      </c>
      <c r="H63" s="46"/>
      <c r="P63" s="27">
        <f t="shared" si="0"/>
        <v>-0.27005445918412563</v>
      </c>
      <c r="Q63" s="27">
        <f t="shared" si="1"/>
        <v>0.76333792244440934</v>
      </c>
      <c r="R63" s="27">
        <f t="shared" si="2"/>
        <v>0.43289372543309224</v>
      </c>
      <c r="S63" s="27">
        <f t="shared" si="3"/>
        <v>0</v>
      </c>
      <c r="T63" s="27">
        <f t="shared" si="4"/>
        <v>0</v>
      </c>
      <c r="U63" s="27">
        <f t="shared" si="5"/>
        <v>1</v>
      </c>
      <c r="V63" s="27">
        <f t="shared" si="6"/>
        <v>0</v>
      </c>
      <c r="W63" s="27">
        <f t="shared" si="7"/>
        <v>0</v>
      </c>
    </row>
    <row r="64" spans="1:23" x14ac:dyDescent="0.3">
      <c r="A64">
        <v>14552</v>
      </c>
      <c r="B64">
        <v>8.85</v>
      </c>
      <c r="C64">
        <v>9</v>
      </c>
      <c r="D64">
        <v>3</v>
      </c>
      <c r="E64">
        <v>26</v>
      </c>
      <c r="F64">
        <v>1.6082191779999999</v>
      </c>
      <c r="G64">
        <v>1</v>
      </c>
      <c r="H64" s="46"/>
      <c r="P64" s="27">
        <f t="shared" si="0"/>
        <v>-0.61479711530274228</v>
      </c>
      <c r="Q64" s="27">
        <f t="shared" si="1"/>
        <v>0.54075059420142346</v>
      </c>
      <c r="R64" s="27">
        <f t="shared" si="2"/>
        <v>0.35096568921441595</v>
      </c>
      <c r="S64" s="27">
        <f t="shared" si="3"/>
        <v>0</v>
      </c>
      <c r="T64" s="27">
        <f t="shared" si="4"/>
        <v>0</v>
      </c>
      <c r="U64" s="27">
        <f t="shared" si="5"/>
        <v>0</v>
      </c>
      <c r="V64" s="27">
        <f t="shared" si="6"/>
        <v>0</v>
      </c>
      <c r="W64" s="27">
        <f t="shared" si="7"/>
        <v>1</v>
      </c>
    </row>
    <row r="65" spans="1:23" x14ac:dyDescent="0.3">
      <c r="A65">
        <v>14667</v>
      </c>
      <c r="B65">
        <v>8.85</v>
      </c>
      <c r="C65">
        <v>12</v>
      </c>
      <c r="D65">
        <v>3</v>
      </c>
      <c r="E65">
        <v>14</v>
      </c>
      <c r="F65">
        <v>1.5589041100000001</v>
      </c>
      <c r="G65">
        <v>1</v>
      </c>
      <c r="H65" s="46"/>
      <c r="P65" s="27">
        <f t="shared" si="0"/>
        <v>-0.10252289475072041</v>
      </c>
      <c r="Q65" s="27">
        <f t="shared" si="1"/>
        <v>0.90255748568773153</v>
      </c>
      <c r="R65" s="27">
        <f t="shared" si="2"/>
        <v>0.47439170299838657</v>
      </c>
      <c r="S65" s="27">
        <f t="shared" si="3"/>
        <v>0</v>
      </c>
      <c r="T65" s="27">
        <f t="shared" si="4"/>
        <v>0</v>
      </c>
      <c r="U65" s="27">
        <f t="shared" si="5"/>
        <v>0</v>
      </c>
      <c r="V65" s="27">
        <f t="shared" si="6"/>
        <v>0</v>
      </c>
      <c r="W65" s="27">
        <f t="shared" si="7"/>
        <v>1</v>
      </c>
    </row>
    <row r="66" spans="1:23" x14ac:dyDescent="0.3">
      <c r="A66">
        <v>14740</v>
      </c>
      <c r="B66">
        <v>5.9</v>
      </c>
      <c r="C66">
        <v>12</v>
      </c>
      <c r="D66">
        <v>2</v>
      </c>
      <c r="E66">
        <v>26</v>
      </c>
      <c r="F66">
        <v>0.52602739700000001</v>
      </c>
      <c r="G66">
        <v>0</v>
      </c>
      <c r="H66" s="46"/>
      <c r="P66" s="27">
        <f t="shared" si="0"/>
        <v>-0.65993294994826457</v>
      </c>
      <c r="Q66" s="27">
        <f t="shared" si="1"/>
        <v>0.51688599056224915</v>
      </c>
      <c r="R66" s="27">
        <f t="shared" si="2"/>
        <v>0.34075467357349654</v>
      </c>
      <c r="S66" s="27">
        <f t="shared" si="3"/>
        <v>0</v>
      </c>
      <c r="T66" s="27">
        <f t="shared" si="4"/>
        <v>0</v>
      </c>
      <c r="U66" s="27">
        <f t="shared" si="5"/>
        <v>1</v>
      </c>
      <c r="V66" s="27">
        <f t="shared" si="6"/>
        <v>0</v>
      </c>
      <c r="W66" s="27">
        <f t="shared" si="7"/>
        <v>0</v>
      </c>
    </row>
    <row r="67" spans="1:23" x14ac:dyDescent="0.3">
      <c r="A67">
        <v>17237</v>
      </c>
      <c r="B67">
        <v>2.95</v>
      </c>
      <c r="C67">
        <v>12</v>
      </c>
      <c r="D67">
        <v>1</v>
      </c>
      <c r="E67">
        <v>23</v>
      </c>
      <c r="F67">
        <v>1.030136986</v>
      </c>
      <c r="G67">
        <v>0</v>
      </c>
      <c r="H67" s="46"/>
      <c r="P67" s="27">
        <f t="shared" ref="P67:P130" si="8">$K$13+$K$14*B67+$K$15*C67+$K$16*D67+$K$17*E67+$K$18*F67</f>
        <v>-1.2238082942372956</v>
      </c>
      <c r="Q67" s="27">
        <f t="shared" ref="Q67:Q130" si="9">EXP(P67)</f>
        <v>0.29410798174258523</v>
      </c>
      <c r="R67" s="27">
        <f t="shared" ref="R67:R130" si="10">Q67/(1+Q67)</f>
        <v>0.22726695599740693</v>
      </c>
      <c r="S67" s="27">
        <f t="shared" ref="S67:S130" si="11">ROUND(R67,0)</f>
        <v>0</v>
      </c>
      <c r="T67" s="27">
        <f t="shared" ref="T67:T130" si="12">IF(AND(G67=1,S67=1),1,0)</f>
        <v>0</v>
      </c>
      <c r="U67" s="27">
        <f t="shared" ref="U67:U130" si="13">IF(AND(G67=0,S67=0),1,0)</f>
        <v>1</v>
      </c>
      <c r="V67" s="27">
        <f t="shared" ref="V67:V130" si="14">IF(AND(G67=0,S67=1),1,0)</f>
        <v>0</v>
      </c>
      <c r="W67" s="27">
        <f t="shared" ref="W67:W130" si="15">IF(AND(G67=1,S67=0),1,0)</f>
        <v>0</v>
      </c>
    </row>
    <row r="68" spans="1:23" x14ac:dyDescent="0.3">
      <c r="A68">
        <v>17657</v>
      </c>
      <c r="B68">
        <v>2.95</v>
      </c>
      <c r="C68">
        <v>6</v>
      </c>
      <c r="D68">
        <v>1</v>
      </c>
      <c r="E68">
        <v>5</v>
      </c>
      <c r="F68">
        <v>1.164383562</v>
      </c>
      <c r="G68">
        <v>0</v>
      </c>
      <c r="H68" s="46"/>
      <c r="P68" s="27">
        <f t="shared" si="8"/>
        <v>-0.55759695462798065</v>
      </c>
      <c r="Q68" s="27">
        <f t="shared" si="9"/>
        <v>0.5725833557276867</v>
      </c>
      <c r="R68" s="27">
        <f t="shared" si="10"/>
        <v>0.36410366016034379</v>
      </c>
      <c r="S68" s="27">
        <f t="shared" si="11"/>
        <v>0</v>
      </c>
      <c r="T68" s="27">
        <f t="shared" si="12"/>
        <v>0</v>
      </c>
      <c r="U68" s="27">
        <f t="shared" si="13"/>
        <v>1</v>
      </c>
      <c r="V68" s="27">
        <f t="shared" si="14"/>
        <v>0</v>
      </c>
      <c r="W68" s="27">
        <f t="shared" si="15"/>
        <v>0</v>
      </c>
    </row>
    <row r="69" spans="1:23" x14ac:dyDescent="0.3">
      <c r="A69">
        <v>13162</v>
      </c>
      <c r="B69">
        <v>10.199999999999999</v>
      </c>
      <c r="C69">
        <v>128</v>
      </c>
      <c r="D69">
        <v>4</v>
      </c>
      <c r="E69">
        <v>15</v>
      </c>
      <c r="F69">
        <v>1.969863014</v>
      </c>
      <c r="G69">
        <v>1</v>
      </c>
      <c r="H69" s="46"/>
      <c r="P69" s="27">
        <f t="shared" si="8"/>
        <v>0.15734448956303959</v>
      </c>
      <c r="Q69" s="27">
        <f t="shared" si="9"/>
        <v>1.1703987346101563</v>
      </c>
      <c r="R69" s="27">
        <f t="shared" si="10"/>
        <v>0.53925516816170715</v>
      </c>
      <c r="S69" s="27">
        <f t="shared" si="11"/>
        <v>1</v>
      </c>
      <c r="T69" s="27">
        <f t="shared" si="12"/>
        <v>1</v>
      </c>
      <c r="U69" s="27">
        <f t="shared" si="13"/>
        <v>0</v>
      </c>
      <c r="V69" s="27">
        <f t="shared" si="14"/>
        <v>0</v>
      </c>
      <c r="W69" s="27">
        <f t="shared" si="15"/>
        <v>0</v>
      </c>
    </row>
    <row r="70" spans="1:23" x14ac:dyDescent="0.3">
      <c r="A70">
        <v>14595</v>
      </c>
      <c r="B70">
        <v>8.85</v>
      </c>
      <c r="C70">
        <v>36</v>
      </c>
      <c r="D70">
        <v>3</v>
      </c>
      <c r="E70">
        <v>30</v>
      </c>
      <c r="F70">
        <v>0.84383561600000001</v>
      </c>
      <c r="G70">
        <v>1</v>
      </c>
      <c r="H70" s="46"/>
      <c r="P70" s="27">
        <f t="shared" si="8"/>
        <v>-0.42270453809617992</v>
      </c>
      <c r="Q70" s="27">
        <f t="shared" si="9"/>
        <v>0.6552722124881547</v>
      </c>
      <c r="R70" s="27">
        <f t="shared" si="10"/>
        <v>0.39586975939333235</v>
      </c>
      <c r="S70" s="27">
        <f t="shared" si="11"/>
        <v>0</v>
      </c>
      <c r="T70" s="27">
        <f t="shared" si="12"/>
        <v>0</v>
      </c>
      <c r="U70" s="27">
        <f t="shared" si="13"/>
        <v>0</v>
      </c>
      <c r="V70" s="27">
        <f t="shared" si="14"/>
        <v>0</v>
      </c>
      <c r="W70" s="27">
        <f t="shared" si="15"/>
        <v>1</v>
      </c>
    </row>
    <row r="71" spans="1:23" x14ac:dyDescent="0.3">
      <c r="A71">
        <v>14756</v>
      </c>
      <c r="B71">
        <v>5.9</v>
      </c>
      <c r="C71">
        <v>24</v>
      </c>
      <c r="D71">
        <v>2</v>
      </c>
      <c r="E71">
        <v>22</v>
      </c>
      <c r="F71">
        <v>1.032876712</v>
      </c>
      <c r="G71">
        <v>0</v>
      </c>
      <c r="H71" s="46"/>
      <c r="P71" s="27">
        <f t="shared" si="8"/>
        <v>-0.67896966873354581</v>
      </c>
      <c r="Q71" s="27">
        <f t="shared" si="9"/>
        <v>0.50713924469319072</v>
      </c>
      <c r="R71" s="27">
        <f t="shared" si="10"/>
        <v>0.33649130064052535</v>
      </c>
      <c r="S71" s="27">
        <f t="shared" si="11"/>
        <v>0</v>
      </c>
      <c r="T71" s="27">
        <f t="shared" si="12"/>
        <v>0</v>
      </c>
      <c r="U71" s="27">
        <f t="shared" si="13"/>
        <v>1</v>
      </c>
      <c r="V71" s="27">
        <f t="shared" si="14"/>
        <v>0</v>
      </c>
      <c r="W71" s="27">
        <f t="shared" si="15"/>
        <v>0</v>
      </c>
    </row>
    <row r="72" spans="1:23" x14ac:dyDescent="0.3">
      <c r="A72">
        <v>15708</v>
      </c>
      <c r="B72">
        <v>35.4</v>
      </c>
      <c r="C72">
        <v>86</v>
      </c>
      <c r="D72">
        <v>12</v>
      </c>
      <c r="E72">
        <v>30</v>
      </c>
      <c r="F72">
        <v>9.5890410999999995E-2</v>
      </c>
      <c r="G72">
        <v>1</v>
      </c>
      <c r="H72" s="46"/>
      <c r="P72" s="27">
        <f t="shared" si="8"/>
        <v>4.3208135094157765</v>
      </c>
      <c r="Q72" s="27">
        <f t="shared" si="9"/>
        <v>75.24981983567173</v>
      </c>
      <c r="R72" s="27">
        <f t="shared" si="10"/>
        <v>0.9868852149138827</v>
      </c>
      <c r="S72" s="27">
        <f t="shared" si="11"/>
        <v>1</v>
      </c>
      <c r="T72" s="27">
        <f t="shared" si="12"/>
        <v>1</v>
      </c>
      <c r="U72" s="27">
        <f t="shared" si="13"/>
        <v>0</v>
      </c>
      <c r="V72" s="27">
        <f t="shared" si="14"/>
        <v>0</v>
      </c>
      <c r="W72" s="27">
        <f t="shared" si="15"/>
        <v>0</v>
      </c>
    </row>
    <row r="73" spans="1:23" x14ac:dyDescent="0.3">
      <c r="A73">
        <v>15932</v>
      </c>
      <c r="B73">
        <v>2.5499999999999998</v>
      </c>
      <c r="C73">
        <v>32</v>
      </c>
      <c r="D73">
        <v>1</v>
      </c>
      <c r="E73">
        <v>9</v>
      </c>
      <c r="F73">
        <v>0.57260274</v>
      </c>
      <c r="G73">
        <v>0</v>
      </c>
      <c r="H73" s="46"/>
      <c r="P73" s="27">
        <f t="shared" si="8"/>
        <v>-0.49311670405182495</v>
      </c>
      <c r="Q73" s="27">
        <f t="shared" si="9"/>
        <v>0.61071999140924149</v>
      </c>
      <c r="R73" s="27">
        <f t="shared" si="10"/>
        <v>0.37915962716456636</v>
      </c>
      <c r="S73" s="27">
        <f t="shared" si="11"/>
        <v>0</v>
      </c>
      <c r="T73" s="27">
        <f t="shared" si="12"/>
        <v>0</v>
      </c>
      <c r="U73" s="27">
        <f t="shared" si="13"/>
        <v>1</v>
      </c>
      <c r="V73" s="27">
        <f t="shared" si="14"/>
        <v>0</v>
      </c>
      <c r="W73" s="27">
        <f t="shared" si="15"/>
        <v>0</v>
      </c>
    </row>
    <row r="74" spans="1:23" x14ac:dyDescent="0.3">
      <c r="A74">
        <v>17371</v>
      </c>
      <c r="B74">
        <v>2.95</v>
      </c>
      <c r="C74">
        <v>2</v>
      </c>
      <c r="D74">
        <v>1</v>
      </c>
      <c r="E74">
        <v>8</v>
      </c>
      <c r="F74">
        <v>1.989041096</v>
      </c>
      <c r="G74">
        <v>0</v>
      </c>
      <c r="H74" s="46"/>
      <c r="P74" s="27">
        <f t="shared" si="8"/>
        <v>-1.0167460093616254</v>
      </c>
      <c r="Q74" s="27">
        <f t="shared" si="9"/>
        <v>0.36177022387669489</v>
      </c>
      <c r="R74" s="27">
        <f t="shared" si="10"/>
        <v>0.26566172290564954</v>
      </c>
      <c r="S74" s="27">
        <f t="shared" si="11"/>
        <v>0</v>
      </c>
      <c r="T74" s="27">
        <f t="shared" si="12"/>
        <v>0</v>
      </c>
      <c r="U74" s="27">
        <f t="shared" si="13"/>
        <v>1</v>
      </c>
      <c r="V74" s="27">
        <f t="shared" si="14"/>
        <v>0</v>
      </c>
      <c r="W74" s="27">
        <f t="shared" si="15"/>
        <v>0</v>
      </c>
    </row>
    <row r="75" spans="1:23" x14ac:dyDescent="0.3">
      <c r="A75">
        <v>13310</v>
      </c>
      <c r="B75">
        <v>5.9</v>
      </c>
      <c r="C75">
        <v>12</v>
      </c>
      <c r="D75">
        <v>2</v>
      </c>
      <c r="E75">
        <v>17</v>
      </c>
      <c r="F75">
        <v>0.55068493200000002</v>
      </c>
      <c r="G75">
        <v>0</v>
      </c>
      <c r="H75" s="46"/>
      <c r="P75" s="27">
        <f t="shared" si="8"/>
        <v>-0.30444417868008</v>
      </c>
      <c r="Q75" s="27">
        <f t="shared" si="9"/>
        <v>0.73753319716209176</v>
      </c>
      <c r="R75" s="27">
        <f t="shared" si="10"/>
        <v>0.42447142786491948</v>
      </c>
      <c r="S75" s="27">
        <f t="shared" si="11"/>
        <v>0</v>
      </c>
      <c r="T75" s="27">
        <f t="shared" si="12"/>
        <v>0</v>
      </c>
      <c r="U75" s="27">
        <f t="shared" si="13"/>
        <v>1</v>
      </c>
      <c r="V75" s="27">
        <f t="shared" si="14"/>
        <v>0</v>
      </c>
      <c r="W75" s="27">
        <f t="shared" si="15"/>
        <v>0</v>
      </c>
    </row>
    <row r="76" spans="1:23" x14ac:dyDescent="0.3">
      <c r="A76">
        <v>14626</v>
      </c>
      <c r="B76">
        <v>13.15</v>
      </c>
      <c r="C76">
        <v>140</v>
      </c>
      <c r="D76">
        <v>5</v>
      </c>
      <c r="E76">
        <v>26</v>
      </c>
      <c r="F76">
        <v>1.526027397</v>
      </c>
      <c r="G76">
        <v>1</v>
      </c>
      <c r="H76" s="46"/>
      <c r="P76" s="27">
        <f t="shared" si="8"/>
        <v>0.3938408205742473</v>
      </c>
      <c r="Q76" s="27">
        <f t="shared" si="9"/>
        <v>1.4826645202029034</v>
      </c>
      <c r="R76" s="27">
        <f t="shared" si="10"/>
        <v>0.59720695572744076</v>
      </c>
      <c r="S76" s="27">
        <f t="shared" si="11"/>
        <v>1</v>
      </c>
      <c r="T76" s="27">
        <f t="shared" si="12"/>
        <v>1</v>
      </c>
      <c r="U76" s="27">
        <f t="shared" si="13"/>
        <v>0</v>
      </c>
      <c r="V76" s="27">
        <f t="shared" si="14"/>
        <v>0</v>
      </c>
      <c r="W76" s="27">
        <f t="shared" si="15"/>
        <v>0</v>
      </c>
    </row>
    <row r="77" spans="1:23" x14ac:dyDescent="0.3">
      <c r="A77">
        <v>14805</v>
      </c>
      <c r="B77">
        <v>2.95</v>
      </c>
      <c r="C77">
        <v>3</v>
      </c>
      <c r="D77">
        <v>1</v>
      </c>
      <c r="E77">
        <v>28</v>
      </c>
      <c r="F77">
        <v>1.6876712330000001</v>
      </c>
      <c r="G77">
        <v>0</v>
      </c>
      <c r="H77" s="46"/>
      <c r="P77" s="27">
        <f t="shared" si="8"/>
        <v>-1.7062002534077418</v>
      </c>
      <c r="Q77" s="27">
        <f t="shared" si="9"/>
        <v>0.18155434412845817</v>
      </c>
      <c r="R77" s="27">
        <f t="shared" si="10"/>
        <v>0.15365721012381944</v>
      </c>
      <c r="S77" s="27">
        <f t="shared" si="11"/>
        <v>0</v>
      </c>
      <c r="T77" s="27">
        <f t="shared" si="12"/>
        <v>0</v>
      </c>
      <c r="U77" s="27">
        <f t="shared" si="13"/>
        <v>1</v>
      </c>
      <c r="V77" s="27">
        <f t="shared" si="14"/>
        <v>0</v>
      </c>
      <c r="W77" s="27">
        <f t="shared" si="15"/>
        <v>0</v>
      </c>
    </row>
    <row r="78" spans="1:23" x14ac:dyDescent="0.3">
      <c r="A78">
        <v>15340</v>
      </c>
      <c r="B78">
        <v>2.95</v>
      </c>
      <c r="C78">
        <v>6</v>
      </c>
      <c r="D78">
        <v>1</v>
      </c>
      <c r="E78">
        <v>27</v>
      </c>
      <c r="F78">
        <v>1.5232876710000001</v>
      </c>
      <c r="G78">
        <v>0</v>
      </c>
      <c r="H78" s="46"/>
      <c r="P78" s="27">
        <f t="shared" si="8"/>
        <v>-1.5944061846691826</v>
      </c>
      <c r="Q78" s="27">
        <f t="shared" si="9"/>
        <v>0.20302905447906716</v>
      </c>
      <c r="R78" s="27">
        <f t="shared" si="10"/>
        <v>0.1687648803851893</v>
      </c>
      <c r="S78" s="27">
        <f t="shared" si="11"/>
        <v>0</v>
      </c>
      <c r="T78" s="27">
        <f t="shared" si="12"/>
        <v>0</v>
      </c>
      <c r="U78" s="27">
        <f t="shared" si="13"/>
        <v>1</v>
      </c>
      <c r="V78" s="27">
        <f t="shared" si="14"/>
        <v>0</v>
      </c>
      <c r="W78" s="27">
        <f t="shared" si="15"/>
        <v>0</v>
      </c>
    </row>
    <row r="79" spans="1:23" x14ac:dyDescent="0.3">
      <c r="A79">
        <v>15428</v>
      </c>
      <c r="B79">
        <v>8.85</v>
      </c>
      <c r="C79">
        <v>24</v>
      </c>
      <c r="D79">
        <v>3</v>
      </c>
      <c r="E79">
        <v>24</v>
      </c>
      <c r="F79">
        <v>2.739726E-2</v>
      </c>
      <c r="G79">
        <v>1</v>
      </c>
      <c r="H79" s="46"/>
      <c r="P79" s="27">
        <f t="shared" si="8"/>
        <v>0.12624722970702462</v>
      </c>
      <c r="Q79" s="27">
        <f t="shared" si="9"/>
        <v>1.1345626311991266</v>
      </c>
      <c r="R79" s="27">
        <f t="shared" si="10"/>
        <v>0.53151995383792827</v>
      </c>
      <c r="S79" s="27">
        <f t="shared" si="11"/>
        <v>1</v>
      </c>
      <c r="T79" s="27">
        <f t="shared" si="12"/>
        <v>1</v>
      </c>
      <c r="U79" s="27">
        <f t="shared" si="13"/>
        <v>0</v>
      </c>
      <c r="V79" s="27">
        <f t="shared" si="14"/>
        <v>0</v>
      </c>
      <c r="W79" s="27">
        <f t="shared" si="15"/>
        <v>0</v>
      </c>
    </row>
    <row r="80" spans="1:23" x14ac:dyDescent="0.3">
      <c r="A80">
        <v>15712</v>
      </c>
      <c r="B80">
        <v>2.95</v>
      </c>
      <c r="C80">
        <v>12</v>
      </c>
      <c r="D80">
        <v>1</v>
      </c>
      <c r="E80">
        <v>6</v>
      </c>
      <c r="F80">
        <v>1.909589041</v>
      </c>
      <c r="G80">
        <v>0</v>
      </c>
      <c r="H80" s="46"/>
      <c r="P80" s="27">
        <f t="shared" si="8"/>
        <v>-0.88580891518061144</v>
      </c>
      <c r="Q80" s="27">
        <f t="shared" si="9"/>
        <v>0.41238045751110314</v>
      </c>
      <c r="R80" s="27">
        <f t="shared" si="10"/>
        <v>0.29197547680445818</v>
      </c>
      <c r="S80" s="27">
        <f t="shared" si="11"/>
        <v>0</v>
      </c>
      <c r="T80" s="27">
        <f t="shared" si="12"/>
        <v>0</v>
      </c>
      <c r="U80" s="27">
        <f t="shared" si="13"/>
        <v>1</v>
      </c>
      <c r="V80" s="27">
        <f t="shared" si="14"/>
        <v>0</v>
      </c>
      <c r="W80" s="27">
        <f t="shared" si="15"/>
        <v>0</v>
      </c>
    </row>
    <row r="81" spans="1:23" x14ac:dyDescent="0.3">
      <c r="A81">
        <v>16978</v>
      </c>
      <c r="B81">
        <v>2.95</v>
      </c>
      <c r="C81">
        <v>5</v>
      </c>
      <c r="D81">
        <v>1</v>
      </c>
      <c r="E81">
        <v>23</v>
      </c>
      <c r="F81">
        <v>0.19726027400000001</v>
      </c>
      <c r="G81">
        <v>0</v>
      </c>
      <c r="H81" s="46"/>
      <c r="P81" s="27">
        <f t="shared" si="8"/>
        <v>-0.9028823083319043</v>
      </c>
      <c r="Q81" s="27">
        <f t="shared" si="9"/>
        <v>0.40539948783107138</v>
      </c>
      <c r="R81" s="27">
        <f t="shared" si="10"/>
        <v>0.28845854245807173</v>
      </c>
      <c r="S81" s="27">
        <f t="shared" si="11"/>
        <v>0</v>
      </c>
      <c r="T81" s="27">
        <f t="shared" si="12"/>
        <v>0</v>
      </c>
      <c r="U81" s="27">
        <f t="shared" si="13"/>
        <v>1</v>
      </c>
      <c r="V81" s="27">
        <f t="shared" si="14"/>
        <v>0</v>
      </c>
      <c r="W81" s="27">
        <f t="shared" si="15"/>
        <v>0</v>
      </c>
    </row>
    <row r="82" spans="1:23" x14ac:dyDescent="0.3">
      <c r="A82">
        <v>12977</v>
      </c>
      <c r="B82">
        <v>5.9</v>
      </c>
      <c r="C82">
        <v>7</v>
      </c>
      <c r="D82">
        <v>2</v>
      </c>
      <c r="E82">
        <v>26</v>
      </c>
      <c r="F82">
        <v>1.3589041100000001</v>
      </c>
      <c r="G82">
        <v>0</v>
      </c>
      <c r="H82" s="46"/>
      <c r="P82" s="27">
        <f t="shared" si="8"/>
        <v>-1.0023790943690254</v>
      </c>
      <c r="Q82" s="27">
        <f t="shared" si="9"/>
        <v>0.36700526155470087</v>
      </c>
      <c r="R82" s="27">
        <f t="shared" si="10"/>
        <v>0.26847392023736927</v>
      </c>
      <c r="S82" s="27">
        <f t="shared" si="11"/>
        <v>0</v>
      </c>
      <c r="T82" s="27">
        <f t="shared" si="12"/>
        <v>0</v>
      </c>
      <c r="U82" s="27">
        <f t="shared" si="13"/>
        <v>1</v>
      </c>
      <c r="V82" s="27">
        <f t="shared" si="14"/>
        <v>0</v>
      </c>
      <c r="W82" s="27">
        <f t="shared" si="15"/>
        <v>0</v>
      </c>
    </row>
    <row r="83" spans="1:23" x14ac:dyDescent="0.3">
      <c r="A83">
        <v>13201</v>
      </c>
      <c r="B83">
        <v>8.4499999999999993</v>
      </c>
      <c r="C83">
        <v>57</v>
      </c>
      <c r="D83">
        <v>3</v>
      </c>
      <c r="E83">
        <v>24</v>
      </c>
      <c r="F83">
        <v>1.5315068489999999</v>
      </c>
      <c r="G83">
        <v>1</v>
      </c>
      <c r="H83" s="46"/>
      <c r="P83" s="27">
        <f t="shared" si="8"/>
        <v>-0.47351958533854355</v>
      </c>
      <c r="Q83" s="27">
        <f t="shared" si="9"/>
        <v>0.6228063860269798</v>
      </c>
      <c r="R83" s="27">
        <f t="shared" si="10"/>
        <v>0.38378354398256931</v>
      </c>
      <c r="S83" s="27">
        <f t="shared" si="11"/>
        <v>0</v>
      </c>
      <c r="T83" s="27">
        <f t="shared" si="12"/>
        <v>0</v>
      </c>
      <c r="U83" s="27">
        <f t="shared" si="13"/>
        <v>0</v>
      </c>
      <c r="V83" s="27">
        <f t="shared" si="14"/>
        <v>0</v>
      </c>
      <c r="W83" s="27">
        <f t="shared" si="15"/>
        <v>1</v>
      </c>
    </row>
    <row r="84" spans="1:23" x14ac:dyDescent="0.3">
      <c r="A84">
        <v>14502</v>
      </c>
      <c r="B84">
        <v>14.75</v>
      </c>
      <c r="C84">
        <v>5</v>
      </c>
      <c r="D84">
        <v>5</v>
      </c>
      <c r="E84">
        <v>30</v>
      </c>
      <c r="F84">
        <v>0.84383561600000001</v>
      </c>
      <c r="G84">
        <v>1</v>
      </c>
      <c r="H84" s="46"/>
      <c r="P84" s="27">
        <f t="shared" si="8"/>
        <v>0.48934115006911238</v>
      </c>
      <c r="Q84" s="27">
        <f t="shared" si="9"/>
        <v>1.6312411227294312</v>
      </c>
      <c r="R84" s="27">
        <f t="shared" si="10"/>
        <v>0.61995121185903213</v>
      </c>
      <c r="S84" s="27">
        <f t="shared" si="11"/>
        <v>1</v>
      </c>
      <c r="T84" s="27">
        <f t="shared" si="12"/>
        <v>1</v>
      </c>
      <c r="U84" s="27">
        <f t="shared" si="13"/>
        <v>0</v>
      </c>
      <c r="V84" s="27">
        <f t="shared" si="14"/>
        <v>0</v>
      </c>
      <c r="W84" s="27">
        <f t="shared" si="15"/>
        <v>0</v>
      </c>
    </row>
    <row r="85" spans="1:23" x14ac:dyDescent="0.3">
      <c r="A85">
        <v>14599</v>
      </c>
      <c r="B85">
        <v>2.95</v>
      </c>
      <c r="C85">
        <v>6</v>
      </c>
      <c r="D85">
        <v>1</v>
      </c>
      <c r="E85">
        <v>18</v>
      </c>
      <c r="F85">
        <v>1.3808219180000001</v>
      </c>
      <c r="G85">
        <v>0</v>
      </c>
      <c r="H85" s="46"/>
      <c r="P85" s="27">
        <f t="shared" si="8"/>
        <v>-1.1720021365988025</v>
      </c>
      <c r="Q85" s="27">
        <f t="shared" si="9"/>
        <v>0.30974616589922666</v>
      </c>
      <c r="R85" s="27">
        <f t="shared" si="10"/>
        <v>0.23649327935735212</v>
      </c>
      <c r="S85" s="27">
        <f t="shared" si="11"/>
        <v>0</v>
      </c>
      <c r="T85" s="27">
        <f t="shared" si="12"/>
        <v>0</v>
      </c>
      <c r="U85" s="27">
        <f t="shared" si="13"/>
        <v>1</v>
      </c>
      <c r="V85" s="27">
        <f t="shared" si="14"/>
        <v>0</v>
      </c>
      <c r="W85" s="27">
        <f t="shared" si="15"/>
        <v>0</v>
      </c>
    </row>
    <row r="86" spans="1:23" x14ac:dyDescent="0.3">
      <c r="A86">
        <v>16381</v>
      </c>
      <c r="B86">
        <v>2.95</v>
      </c>
      <c r="C86">
        <v>1</v>
      </c>
      <c r="D86">
        <v>1</v>
      </c>
      <c r="E86">
        <v>17</v>
      </c>
      <c r="F86">
        <v>1.131506849</v>
      </c>
      <c r="G86">
        <v>0</v>
      </c>
      <c r="H86" s="46"/>
      <c r="P86" s="27">
        <f t="shared" si="8"/>
        <v>-1.0405487156669313</v>
      </c>
      <c r="Q86" s="27">
        <f t="shared" si="9"/>
        <v>0.35326078903814567</v>
      </c>
      <c r="R86" s="27">
        <f t="shared" si="10"/>
        <v>0.26104413273455745</v>
      </c>
      <c r="S86" s="27">
        <f t="shared" si="11"/>
        <v>0</v>
      </c>
      <c r="T86" s="27">
        <f t="shared" si="12"/>
        <v>0</v>
      </c>
      <c r="U86" s="27">
        <f t="shared" si="13"/>
        <v>1</v>
      </c>
      <c r="V86" s="27">
        <f t="shared" si="14"/>
        <v>0</v>
      </c>
      <c r="W86" s="27">
        <f t="shared" si="15"/>
        <v>0</v>
      </c>
    </row>
    <row r="87" spans="1:23" x14ac:dyDescent="0.3">
      <c r="A87">
        <v>16409</v>
      </c>
      <c r="B87">
        <v>14.75</v>
      </c>
      <c r="C87">
        <v>15</v>
      </c>
      <c r="D87">
        <v>5</v>
      </c>
      <c r="E87">
        <v>22</v>
      </c>
      <c r="F87">
        <v>1.284931507</v>
      </c>
      <c r="G87">
        <v>1</v>
      </c>
      <c r="H87" s="46"/>
      <c r="P87" s="27">
        <f t="shared" si="8"/>
        <v>0.65542795655153152</v>
      </c>
      <c r="Q87" s="27">
        <f t="shared" si="9"/>
        <v>1.9259665710463123</v>
      </c>
      <c r="R87" s="27">
        <f t="shared" si="10"/>
        <v>0.65823259571882098</v>
      </c>
      <c r="S87" s="27">
        <f t="shared" si="11"/>
        <v>1</v>
      </c>
      <c r="T87" s="27">
        <f t="shared" si="12"/>
        <v>1</v>
      </c>
      <c r="U87" s="27">
        <f t="shared" si="13"/>
        <v>0</v>
      </c>
      <c r="V87" s="27">
        <f t="shared" si="14"/>
        <v>0</v>
      </c>
      <c r="W87" s="27">
        <f t="shared" si="15"/>
        <v>0</v>
      </c>
    </row>
    <row r="88" spans="1:23" x14ac:dyDescent="0.3">
      <c r="A88">
        <v>16705</v>
      </c>
      <c r="B88">
        <v>28.05</v>
      </c>
      <c r="C88">
        <v>672</v>
      </c>
      <c r="D88">
        <v>11</v>
      </c>
      <c r="E88">
        <v>31</v>
      </c>
      <c r="F88">
        <v>9.3150684999999997E-2</v>
      </c>
      <c r="G88">
        <v>1</v>
      </c>
      <c r="H88" s="46"/>
      <c r="P88" s="27">
        <f t="shared" si="8"/>
        <v>4.2245887383666902</v>
      </c>
      <c r="Q88" s="27">
        <f t="shared" si="9"/>
        <v>68.346389520058892</v>
      </c>
      <c r="R88" s="27">
        <f t="shared" si="10"/>
        <v>0.98557963858074049</v>
      </c>
      <c r="S88" s="27">
        <f t="shared" si="11"/>
        <v>1</v>
      </c>
      <c r="T88" s="27">
        <f t="shared" si="12"/>
        <v>1</v>
      </c>
      <c r="U88" s="27">
        <f t="shared" si="13"/>
        <v>0</v>
      </c>
      <c r="V88" s="27">
        <f t="shared" si="14"/>
        <v>0</v>
      </c>
      <c r="W88" s="27">
        <f t="shared" si="15"/>
        <v>0</v>
      </c>
    </row>
    <row r="89" spans="1:23" x14ac:dyDescent="0.3">
      <c r="A89">
        <v>16739</v>
      </c>
      <c r="B89">
        <v>2.95</v>
      </c>
      <c r="C89">
        <v>6</v>
      </c>
      <c r="D89">
        <v>1</v>
      </c>
      <c r="E89">
        <v>21</v>
      </c>
      <c r="F89">
        <v>1.454794521</v>
      </c>
      <c r="G89">
        <v>0</v>
      </c>
      <c r="H89" s="46"/>
      <c r="P89" s="27">
        <f t="shared" si="8"/>
        <v>-1.3234075463538959</v>
      </c>
      <c r="Q89" s="27">
        <f t="shared" si="9"/>
        <v>0.26622657518525061</v>
      </c>
      <c r="R89" s="27">
        <f t="shared" si="10"/>
        <v>0.21025192521038449</v>
      </c>
      <c r="S89" s="27">
        <f t="shared" si="11"/>
        <v>0</v>
      </c>
      <c r="T89" s="27">
        <f t="shared" si="12"/>
        <v>0</v>
      </c>
      <c r="U89" s="27">
        <f t="shared" si="13"/>
        <v>1</v>
      </c>
      <c r="V89" s="27">
        <f t="shared" si="14"/>
        <v>0</v>
      </c>
      <c r="W89" s="27">
        <f t="shared" si="15"/>
        <v>0</v>
      </c>
    </row>
    <row r="90" spans="1:23" x14ac:dyDescent="0.3">
      <c r="A90">
        <v>18196</v>
      </c>
      <c r="B90">
        <v>2.95</v>
      </c>
      <c r="C90">
        <v>1</v>
      </c>
      <c r="D90">
        <v>1</v>
      </c>
      <c r="E90">
        <v>22</v>
      </c>
      <c r="F90">
        <v>0.780821918</v>
      </c>
      <c r="G90">
        <v>0</v>
      </c>
      <c r="H90" s="46"/>
      <c r="P90" s="27">
        <f t="shared" si="8"/>
        <v>-1.1031149527633068</v>
      </c>
      <c r="Q90" s="27">
        <f t="shared" si="9"/>
        <v>0.33183581923313366</v>
      </c>
      <c r="R90" s="27">
        <f t="shared" si="10"/>
        <v>0.24915670117973215</v>
      </c>
      <c r="S90" s="27">
        <f t="shared" si="11"/>
        <v>0</v>
      </c>
      <c r="T90" s="27">
        <f t="shared" si="12"/>
        <v>0</v>
      </c>
      <c r="U90" s="27">
        <f t="shared" si="13"/>
        <v>1</v>
      </c>
      <c r="V90" s="27">
        <f t="shared" si="14"/>
        <v>0</v>
      </c>
      <c r="W90" s="27">
        <f t="shared" si="15"/>
        <v>0</v>
      </c>
    </row>
    <row r="91" spans="1:23" x14ac:dyDescent="0.3">
      <c r="A91">
        <v>13156</v>
      </c>
      <c r="B91">
        <v>2.95</v>
      </c>
      <c r="C91">
        <v>6</v>
      </c>
      <c r="D91">
        <v>1</v>
      </c>
      <c r="E91">
        <v>1</v>
      </c>
      <c r="F91">
        <v>1.8383561639999999</v>
      </c>
      <c r="G91">
        <v>0</v>
      </c>
      <c r="H91" s="46"/>
      <c r="P91" s="27">
        <f t="shared" si="8"/>
        <v>-0.66506910793003726</v>
      </c>
      <c r="Q91" s="27">
        <f t="shared" si="9"/>
        <v>0.51423798855569192</v>
      </c>
      <c r="R91" s="27">
        <f t="shared" si="10"/>
        <v>0.33960182774583642</v>
      </c>
      <c r="S91" s="27">
        <f t="shared" si="11"/>
        <v>0</v>
      </c>
      <c r="T91" s="27">
        <f t="shared" si="12"/>
        <v>0</v>
      </c>
      <c r="U91" s="27">
        <f t="shared" si="13"/>
        <v>1</v>
      </c>
      <c r="V91" s="27">
        <f t="shared" si="14"/>
        <v>0</v>
      </c>
      <c r="W91" s="27">
        <f t="shared" si="15"/>
        <v>0</v>
      </c>
    </row>
    <row r="92" spans="1:23" x14ac:dyDescent="0.3">
      <c r="A92">
        <v>13266</v>
      </c>
      <c r="B92">
        <v>5.9</v>
      </c>
      <c r="C92">
        <v>12</v>
      </c>
      <c r="D92">
        <v>2</v>
      </c>
      <c r="E92">
        <v>25</v>
      </c>
      <c r="F92">
        <v>1.528767123</v>
      </c>
      <c r="G92">
        <v>0</v>
      </c>
      <c r="H92" s="46"/>
      <c r="P92" s="27">
        <f t="shared" si="8"/>
        <v>-1.0208288858153001</v>
      </c>
      <c r="Q92" s="27">
        <f t="shared" si="9"/>
        <v>0.36029617198156361</v>
      </c>
      <c r="R92" s="27">
        <f t="shared" si="10"/>
        <v>0.26486597507417436</v>
      </c>
      <c r="S92" s="27">
        <f t="shared" si="11"/>
        <v>0</v>
      </c>
      <c r="T92" s="27">
        <f t="shared" si="12"/>
        <v>0</v>
      </c>
      <c r="U92" s="27">
        <f t="shared" si="13"/>
        <v>1</v>
      </c>
      <c r="V92" s="27">
        <f t="shared" si="14"/>
        <v>0</v>
      </c>
      <c r="W92" s="27">
        <f t="shared" si="15"/>
        <v>0</v>
      </c>
    </row>
    <row r="93" spans="1:23" x14ac:dyDescent="0.3">
      <c r="A93">
        <v>13294</v>
      </c>
      <c r="B93">
        <v>2.95</v>
      </c>
      <c r="C93">
        <v>6</v>
      </c>
      <c r="D93">
        <v>1</v>
      </c>
      <c r="E93">
        <v>3</v>
      </c>
      <c r="F93">
        <v>1.7561643840000001</v>
      </c>
      <c r="G93">
        <v>0</v>
      </c>
      <c r="H93" s="46"/>
      <c r="P93" s="27">
        <f t="shared" si="8"/>
        <v>-0.71335140408889419</v>
      </c>
      <c r="Q93" s="27">
        <f t="shared" si="9"/>
        <v>0.48999925705696279</v>
      </c>
      <c r="R93" s="27">
        <f t="shared" si="10"/>
        <v>0.32885872575856595</v>
      </c>
      <c r="S93" s="27">
        <f t="shared" si="11"/>
        <v>0</v>
      </c>
      <c r="T93" s="27">
        <f t="shared" si="12"/>
        <v>0</v>
      </c>
      <c r="U93" s="27">
        <f t="shared" si="13"/>
        <v>1</v>
      </c>
      <c r="V93" s="27">
        <f t="shared" si="14"/>
        <v>0</v>
      </c>
      <c r="W93" s="27">
        <f t="shared" si="15"/>
        <v>0</v>
      </c>
    </row>
    <row r="94" spans="1:23" x14ac:dyDescent="0.3">
      <c r="A94">
        <v>13796</v>
      </c>
      <c r="B94">
        <v>2.95</v>
      </c>
      <c r="C94">
        <v>6</v>
      </c>
      <c r="D94">
        <v>1</v>
      </c>
      <c r="E94">
        <v>28</v>
      </c>
      <c r="F94">
        <v>1.353424658</v>
      </c>
      <c r="G94">
        <v>0</v>
      </c>
      <c r="H94" s="46"/>
      <c r="P94" s="27">
        <f t="shared" si="8"/>
        <v>-1.5669896606750018</v>
      </c>
      <c r="Q94" s="27">
        <f t="shared" si="9"/>
        <v>0.20867241256505603</v>
      </c>
      <c r="R94" s="27">
        <f t="shared" si="10"/>
        <v>0.17264596295551204</v>
      </c>
      <c r="S94" s="27">
        <f t="shared" si="11"/>
        <v>0</v>
      </c>
      <c r="T94" s="27">
        <f t="shared" si="12"/>
        <v>0</v>
      </c>
      <c r="U94" s="27">
        <f t="shared" si="13"/>
        <v>1</v>
      </c>
      <c r="V94" s="27">
        <f t="shared" si="14"/>
        <v>0</v>
      </c>
      <c r="W94" s="27">
        <f t="shared" si="15"/>
        <v>0</v>
      </c>
    </row>
    <row r="95" spans="1:23" x14ac:dyDescent="0.3">
      <c r="A95">
        <v>14176</v>
      </c>
      <c r="B95">
        <v>8.85</v>
      </c>
      <c r="C95">
        <v>24</v>
      </c>
      <c r="D95">
        <v>3</v>
      </c>
      <c r="E95">
        <v>17</v>
      </c>
      <c r="F95">
        <v>0.87945205500000001</v>
      </c>
      <c r="G95">
        <v>1</v>
      </c>
      <c r="H95" s="46"/>
      <c r="P95" s="27">
        <f t="shared" si="8"/>
        <v>6.9259084687509576E-2</v>
      </c>
      <c r="Q95" s="27">
        <f t="shared" si="9"/>
        <v>1.0717138378268967</v>
      </c>
      <c r="R95" s="27">
        <f t="shared" si="10"/>
        <v>0.51730785316907479</v>
      </c>
      <c r="S95" s="27">
        <f t="shared" si="11"/>
        <v>1</v>
      </c>
      <c r="T95" s="27">
        <f t="shared" si="12"/>
        <v>1</v>
      </c>
      <c r="U95" s="27">
        <f t="shared" si="13"/>
        <v>0</v>
      </c>
      <c r="V95" s="27">
        <f t="shared" si="14"/>
        <v>0</v>
      </c>
      <c r="W95" s="27">
        <f t="shared" si="15"/>
        <v>0</v>
      </c>
    </row>
    <row r="96" spans="1:23" x14ac:dyDescent="0.3">
      <c r="A96">
        <v>14267</v>
      </c>
      <c r="B96">
        <v>8.85</v>
      </c>
      <c r="C96">
        <v>18</v>
      </c>
      <c r="D96">
        <v>3</v>
      </c>
      <c r="E96">
        <v>30</v>
      </c>
      <c r="F96">
        <v>0.430136986</v>
      </c>
      <c r="G96">
        <v>1</v>
      </c>
      <c r="H96" s="46"/>
      <c r="P96" s="27">
        <f t="shared" si="8"/>
        <v>-0.28934204127014013</v>
      </c>
      <c r="Q96" s="27">
        <f t="shared" si="9"/>
        <v>0.74875605612589224</v>
      </c>
      <c r="R96" s="27">
        <f t="shared" si="10"/>
        <v>0.42816495388421955</v>
      </c>
      <c r="S96" s="27">
        <f t="shared" si="11"/>
        <v>0</v>
      </c>
      <c r="T96" s="27">
        <f t="shared" si="12"/>
        <v>0</v>
      </c>
      <c r="U96" s="27">
        <f t="shared" si="13"/>
        <v>0</v>
      </c>
      <c r="V96" s="27">
        <f t="shared" si="14"/>
        <v>0</v>
      </c>
      <c r="W96" s="27">
        <f t="shared" si="15"/>
        <v>1</v>
      </c>
    </row>
    <row r="97" spans="1:23" x14ac:dyDescent="0.3">
      <c r="A97">
        <v>14312</v>
      </c>
      <c r="B97">
        <v>2.95</v>
      </c>
      <c r="C97">
        <v>12</v>
      </c>
      <c r="D97">
        <v>1</v>
      </c>
      <c r="E97">
        <v>6</v>
      </c>
      <c r="F97">
        <v>0.90958904100000004</v>
      </c>
      <c r="G97">
        <v>0</v>
      </c>
      <c r="H97" s="46"/>
      <c r="P97" s="27">
        <f t="shared" si="8"/>
        <v>-0.48541422690595598</v>
      </c>
      <c r="Q97" s="27">
        <f t="shared" si="9"/>
        <v>0.6154422112340433</v>
      </c>
      <c r="R97" s="27">
        <f t="shared" si="10"/>
        <v>0.38097445204425129</v>
      </c>
      <c r="S97" s="27">
        <f t="shared" si="11"/>
        <v>0</v>
      </c>
      <c r="T97" s="27">
        <f t="shared" si="12"/>
        <v>0</v>
      </c>
      <c r="U97" s="27">
        <f t="shared" si="13"/>
        <v>1</v>
      </c>
      <c r="V97" s="27">
        <f t="shared" si="14"/>
        <v>0</v>
      </c>
      <c r="W97" s="27">
        <f t="shared" si="15"/>
        <v>0</v>
      </c>
    </row>
    <row r="98" spans="1:23" x14ac:dyDescent="0.3">
      <c r="A98">
        <v>14758</v>
      </c>
      <c r="B98">
        <v>5.9</v>
      </c>
      <c r="C98">
        <v>12</v>
      </c>
      <c r="D98">
        <v>2</v>
      </c>
      <c r="E98">
        <v>19</v>
      </c>
      <c r="F98">
        <v>1.3780821919999999</v>
      </c>
      <c r="G98">
        <v>0</v>
      </c>
      <c r="H98" s="46"/>
      <c r="P98" s="27">
        <f t="shared" si="8"/>
        <v>-0.71692109496777978</v>
      </c>
      <c r="Q98" s="27">
        <f t="shared" si="9"/>
        <v>0.48825322942193816</v>
      </c>
      <c r="R98" s="27">
        <f t="shared" si="10"/>
        <v>0.32807133878122591</v>
      </c>
      <c r="S98" s="27">
        <f t="shared" si="11"/>
        <v>0</v>
      </c>
      <c r="T98" s="27">
        <f t="shared" si="12"/>
        <v>0</v>
      </c>
      <c r="U98" s="27">
        <f t="shared" si="13"/>
        <v>1</v>
      </c>
      <c r="V98" s="27">
        <f t="shared" si="14"/>
        <v>0</v>
      </c>
      <c r="W98" s="27">
        <f t="shared" si="15"/>
        <v>0</v>
      </c>
    </row>
    <row r="99" spans="1:23" x14ac:dyDescent="0.3">
      <c r="A99">
        <v>16037</v>
      </c>
      <c r="B99">
        <v>2.95</v>
      </c>
      <c r="C99">
        <v>12</v>
      </c>
      <c r="D99">
        <v>1</v>
      </c>
      <c r="E99">
        <v>15</v>
      </c>
      <c r="F99">
        <v>0.72328767100000002</v>
      </c>
      <c r="G99">
        <v>0</v>
      </c>
      <c r="H99" s="46" t="s">
        <v>7</v>
      </c>
      <c r="P99" s="27">
        <f t="shared" si="8"/>
        <v>-0.77618166524779575</v>
      </c>
      <c r="Q99" s="27">
        <f t="shared" si="9"/>
        <v>0.46015970487266583</v>
      </c>
      <c r="R99" s="27">
        <f t="shared" si="10"/>
        <v>0.31514340748965836</v>
      </c>
      <c r="S99" s="27">
        <f t="shared" si="11"/>
        <v>0</v>
      </c>
      <c r="T99" s="27">
        <f t="shared" si="12"/>
        <v>0</v>
      </c>
      <c r="U99" s="27">
        <f t="shared" si="13"/>
        <v>1</v>
      </c>
      <c r="V99" s="27">
        <f t="shared" si="14"/>
        <v>0</v>
      </c>
      <c r="W99" s="27">
        <f t="shared" si="15"/>
        <v>0</v>
      </c>
    </row>
    <row r="100" spans="1:23" x14ac:dyDescent="0.3">
      <c r="A100">
        <v>16293</v>
      </c>
      <c r="B100">
        <v>8.85</v>
      </c>
      <c r="C100">
        <v>18</v>
      </c>
      <c r="D100">
        <v>3</v>
      </c>
      <c r="E100">
        <v>25</v>
      </c>
      <c r="F100">
        <v>1.0246575339999999</v>
      </c>
      <c r="G100">
        <v>1</v>
      </c>
      <c r="H100" s="46"/>
      <c r="P100" s="27">
        <f t="shared" si="8"/>
        <v>-0.32440629003273797</v>
      </c>
      <c r="Q100" s="27">
        <f t="shared" si="9"/>
        <v>0.72295645270113862</v>
      </c>
      <c r="R100" s="27">
        <f t="shared" si="10"/>
        <v>0.41960227814680673</v>
      </c>
      <c r="S100" s="27">
        <f t="shared" si="11"/>
        <v>0</v>
      </c>
      <c r="T100" s="27">
        <f t="shared" si="12"/>
        <v>0</v>
      </c>
      <c r="U100" s="27">
        <f t="shared" si="13"/>
        <v>0</v>
      </c>
      <c r="V100" s="27">
        <f t="shared" si="14"/>
        <v>0</v>
      </c>
      <c r="W100" s="27">
        <f t="shared" si="15"/>
        <v>1</v>
      </c>
    </row>
    <row r="101" spans="1:23" x14ac:dyDescent="0.3">
      <c r="A101">
        <v>17920</v>
      </c>
      <c r="B101">
        <v>2.5499999999999998</v>
      </c>
      <c r="C101">
        <v>32</v>
      </c>
      <c r="D101">
        <v>1</v>
      </c>
      <c r="E101">
        <v>13</v>
      </c>
      <c r="F101">
        <v>1.4767123289999999</v>
      </c>
      <c r="G101">
        <v>0</v>
      </c>
      <c r="H101" s="46"/>
      <c r="P101" s="27">
        <f t="shared" si="8"/>
        <v>-1.0175002776869984</v>
      </c>
      <c r="Q101" s="27">
        <f t="shared" si="9"/>
        <v>0.36149745493917845</v>
      </c>
      <c r="R101" s="27">
        <f t="shared" si="10"/>
        <v>0.26551460204920285</v>
      </c>
      <c r="S101" s="27">
        <f t="shared" si="11"/>
        <v>0</v>
      </c>
      <c r="T101" s="27">
        <f t="shared" si="12"/>
        <v>0</v>
      </c>
      <c r="U101" s="27">
        <f t="shared" si="13"/>
        <v>1</v>
      </c>
      <c r="V101" s="27">
        <f t="shared" si="14"/>
        <v>0</v>
      </c>
      <c r="W101" s="27">
        <f t="shared" si="15"/>
        <v>0</v>
      </c>
    </row>
    <row r="102" spans="1:23" x14ac:dyDescent="0.3">
      <c r="A102">
        <v>18069</v>
      </c>
      <c r="B102">
        <v>20.65</v>
      </c>
      <c r="C102">
        <v>22</v>
      </c>
      <c r="D102">
        <v>7</v>
      </c>
      <c r="E102">
        <v>30</v>
      </c>
      <c r="F102">
        <v>1.515068493</v>
      </c>
      <c r="G102">
        <v>1</v>
      </c>
      <c r="H102" s="46"/>
      <c r="P102" s="27">
        <f t="shared" si="8"/>
        <v>1.2187093921481882</v>
      </c>
      <c r="Q102" s="27">
        <f t="shared" si="9"/>
        <v>3.3828190222897376</v>
      </c>
      <c r="R102" s="27">
        <f t="shared" si="10"/>
        <v>0.77183634667224632</v>
      </c>
      <c r="S102" s="27">
        <f t="shared" si="11"/>
        <v>1</v>
      </c>
      <c r="T102" s="27">
        <f t="shared" si="12"/>
        <v>1</v>
      </c>
      <c r="U102" s="27">
        <f t="shared" si="13"/>
        <v>0</v>
      </c>
      <c r="V102" s="27">
        <f t="shared" si="14"/>
        <v>0</v>
      </c>
      <c r="W102" s="27">
        <f t="shared" si="15"/>
        <v>0</v>
      </c>
    </row>
    <row r="103" spans="1:23" x14ac:dyDescent="0.3">
      <c r="A103">
        <v>12455</v>
      </c>
      <c r="B103">
        <v>10.6</v>
      </c>
      <c r="C103">
        <v>140</v>
      </c>
      <c r="D103">
        <v>4</v>
      </c>
      <c r="E103">
        <v>23</v>
      </c>
      <c r="F103">
        <v>1.701369863</v>
      </c>
      <c r="G103">
        <v>1</v>
      </c>
      <c r="H103" s="46"/>
      <c r="P103" s="27">
        <f t="shared" si="8"/>
        <v>1.8311845856930242E-2</v>
      </c>
      <c r="Q103" s="27">
        <f t="shared" si="9"/>
        <v>1.0184805358078817</v>
      </c>
      <c r="R103" s="27">
        <f t="shared" si="10"/>
        <v>0.50457783354360775</v>
      </c>
      <c r="S103" s="27">
        <f t="shared" si="11"/>
        <v>1</v>
      </c>
      <c r="T103" s="27">
        <f t="shared" si="12"/>
        <v>1</v>
      </c>
      <c r="U103" s="27">
        <f t="shared" si="13"/>
        <v>0</v>
      </c>
      <c r="V103" s="27">
        <f t="shared" si="14"/>
        <v>0</v>
      </c>
      <c r="W103" s="27">
        <f t="shared" si="15"/>
        <v>0</v>
      </c>
    </row>
    <row r="104" spans="1:23" x14ac:dyDescent="0.3">
      <c r="A104">
        <v>13950</v>
      </c>
      <c r="B104">
        <v>5.5</v>
      </c>
      <c r="C104">
        <v>38</v>
      </c>
      <c r="D104">
        <v>2</v>
      </c>
      <c r="E104">
        <v>28</v>
      </c>
      <c r="F104">
        <v>1.6438356000000001E-2</v>
      </c>
      <c r="G104">
        <v>0</v>
      </c>
      <c r="H104" s="46"/>
      <c r="P104" s="27">
        <f t="shared" si="8"/>
        <v>-0.54717040361364699</v>
      </c>
      <c r="Q104" s="27">
        <f t="shared" si="9"/>
        <v>0.57858465736680964</v>
      </c>
      <c r="R104" s="27">
        <f t="shared" si="10"/>
        <v>0.36652114580407086</v>
      </c>
      <c r="S104" s="27">
        <f t="shared" si="11"/>
        <v>0</v>
      </c>
      <c r="T104" s="27">
        <f t="shared" si="12"/>
        <v>0</v>
      </c>
      <c r="U104" s="27">
        <f t="shared" si="13"/>
        <v>1</v>
      </c>
      <c r="V104" s="27">
        <f t="shared" si="14"/>
        <v>0</v>
      </c>
      <c r="W104" s="27">
        <f t="shared" si="15"/>
        <v>0</v>
      </c>
    </row>
    <row r="105" spans="1:23" x14ac:dyDescent="0.3">
      <c r="A105">
        <v>14560</v>
      </c>
      <c r="B105">
        <v>2.95</v>
      </c>
      <c r="C105">
        <v>6</v>
      </c>
      <c r="D105">
        <v>1</v>
      </c>
      <c r="E105">
        <v>20</v>
      </c>
      <c r="F105">
        <v>1.956164384</v>
      </c>
      <c r="G105">
        <v>0</v>
      </c>
      <c r="H105" s="46"/>
      <c r="P105" s="27">
        <f t="shared" si="8"/>
        <v>-1.4835576522147396</v>
      </c>
      <c r="Q105" s="27">
        <f t="shared" si="9"/>
        <v>0.22682927154322757</v>
      </c>
      <c r="R105" s="27">
        <f t="shared" si="10"/>
        <v>0.18489065822329068</v>
      </c>
      <c r="S105" s="27">
        <f t="shared" si="11"/>
        <v>0</v>
      </c>
      <c r="T105" s="27">
        <f t="shared" si="12"/>
        <v>0</v>
      </c>
      <c r="U105" s="27">
        <f t="shared" si="13"/>
        <v>1</v>
      </c>
      <c r="V105" s="27">
        <f t="shared" si="14"/>
        <v>0</v>
      </c>
      <c r="W105" s="27">
        <f t="shared" si="15"/>
        <v>0</v>
      </c>
    </row>
    <row r="106" spans="1:23" x14ac:dyDescent="0.3">
      <c r="A106">
        <v>16940</v>
      </c>
      <c r="B106">
        <v>8.85</v>
      </c>
      <c r="C106">
        <v>14</v>
      </c>
      <c r="D106">
        <v>3</v>
      </c>
      <c r="E106">
        <v>23</v>
      </c>
      <c r="F106">
        <v>0.44931506799999998</v>
      </c>
      <c r="G106">
        <v>1</v>
      </c>
      <c r="H106" s="46"/>
      <c r="P106" s="27">
        <f t="shared" si="8"/>
        <v>-2.0024160455125589E-2</v>
      </c>
      <c r="Q106" s="27">
        <f t="shared" si="9"/>
        <v>0.9801749915467769</v>
      </c>
      <c r="R106" s="27">
        <f t="shared" si="10"/>
        <v>0.49499412715091978</v>
      </c>
      <c r="S106" s="27">
        <f t="shared" si="11"/>
        <v>0</v>
      </c>
      <c r="T106" s="27">
        <f t="shared" si="12"/>
        <v>0</v>
      </c>
      <c r="U106" s="27">
        <f t="shared" si="13"/>
        <v>0</v>
      </c>
      <c r="V106" s="27">
        <f t="shared" si="14"/>
        <v>0</v>
      </c>
      <c r="W106" s="27">
        <f t="shared" si="15"/>
        <v>1</v>
      </c>
    </row>
    <row r="107" spans="1:23" x14ac:dyDescent="0.3">
      <c r="A107">
        <v>13593</v>
      </c>
      <c r="B107">
        <v>23.6</v>
      </c>
      <c r="C107">
        <v>44</v>
      </c>
      <c r="D107">
        <v>8</v>
      </c>
      <c r="E107">
        <v>30</v>
      </c>
      <c r="F107">
        <v>0.430136986</v>
      </c>
      <c r="G107">
        <v>1</v>
      </c>
      <c r="H107" s="46"/>
      <c r="P107" s="27">
        <f t="shared" si="8"/>
        <v>2.1763835428847478</v>
      </c>
      <c r="Q107" s="27">
        <f t="shared" si="9"/>
        <v>8.8143717512016124</v>
      </c>
      <c r="R107" s="27">
        <f t="shared" si="10"/>
        <v>0.89810860793228398</v>
      </c>
      <c r="S107" s="27">
        <f t="shared" si="11"/>
        <v>1</v>
      </c>
      <c r="T107" s="27">
        <f t="shared" si="12"/>
        <v>1</v>
      </c>
      <c r="U107" s="27">
        <f t="shared" si="13"/>
        <v>0</v>
      </c>
      <c r="V107" s="27">
        <f t="shared" si="14"/>
        <v>0</v>
      </c>
      <c r="W107" s="27">
        <f t="shared" si="15"/>
        <v>0</v>
      </c>
    </row>
    <row r="108" spans="1:23" x14ac:dyDescent="0.3">
      <c r="A108">
        <v>13764</v>
      </c>
      <c r="B108">
        <v>8.85</v>
      </c>
      <c r="C108">
        <v>15</v>
      </c>
      <c r="D108">
        <v>3</v>
      </c>
      <c r="E108">
        <v>30</v>
      </c>
      <c r="F108">
        <v>0.178082192</v>
      </c>
      <c r="G108">
        <v>1</v>
      </c>
      <c r="H108" s="46"/>
      <c r="P108" s="27">
        <f t="shared" si="8"/>
        <v>-0.1938006801271214</v>
      </c>
      <c r="Q108" s="27">
        <f t="shared" si="9"/>
        <v>0.82382209201974832</v>
      </c>
      <c r="R108" s="27">
        <f t="shared" si="10"/>
        <v>0.45170090636824461</v>
      </c>
      <c r="S108" s="27">
        <f t="shared" si="11"/>
        <v>0</v>
      </c>
      <c r="T108" s="27">
        <f t="shared" si="12"/>
        <v>0</v>
      </c>
      <c r="U108" s="27">
        <f t="shared" si="13"/>
        <v>0</v>
      </c>
      <c r="V108" s="27">
        <f t="shared" si="14"/>
        <v>0</v>
      </c>
      <c r="W108" s="27">
        <f t="shared" si="15"/>
        <v>1</v>
      </c>
    </row>
    <row r="109" spans="1:23" x14ac:dyDescent="0.3">
      <c r="A109">
        <v>14218</v>
      </c>
      <c r="B109">
        <v>2.95</v>
      </c>
      <c r="C109">
        <v>6</v>
      </c>
      <c r="D109">
        <v>1</v>
      </c>
      <c r="E109">
        <v>28</v>
      </c>
      <c r="F109">
        <v>0.101369863</v>
      </c>
      <c r="G109">
        <v>0</v>
      </c>
      <c r="H109" s="46"/>
      <c r="P109" s="27">
        <f t="shared" si="8"/>
        <v>-1.0656735713281891</v>
      </c>
      <c r="Q109" s="27">
        <f t="shared" si="9"/>
        <v>0.3444957341518925</v>
      </c>
      <c r="R109" s="27">
        <f t="shared" si="10"/>
        <v>0.25622672158881954</v>
      </c>
      <c r="S109" s="27">
        <f t="shared" si="11"/>
        <v>0</v>
      </c>
      <c r="T109" s="27">
        <f t="shared" si="12"/>
        <v>0</v>
      </c>
      <c r="U109" s="27">
        <f t="shared" si="13"/>
        <v>1</v>
      </c>
      <c r="V109" s="27">
        <f t="shared" si="14"/>
        <v>0</v>
      </c>
      <c r="W109" s="27">
        <f t="shared" si="15"/>
        <v>0</v>
      </c>
    </row>
    <row r="110" spans="1:23" x14ac:dyDescent="0.3">
      <c r="A110">
        <v>15016</v>
      </c>
      <c r="B110">
        <v>2.95</v>
      </c>
      <c r="C110">
        <v>3</v>
      </c>
      <c r="D110">
        <v>1</v>
      </c>
      <c r="E110">
        <v>14</v>
      </c>
      <c r="F110">
        <v>1.473972603</v>
      </c>
      <c r="G110">
        <v>0</v>
      </c>
      <c r="H110" s="46"/>
      <c r="P110" s="27">
        <f t="shared" si="8"/>
        <v>-1.0522963190293</v>
      </c>
      <c r="Q110" s="27">
        <f t="shared" si="9"/>
        <v>0.34913510231805517</v>
      </c>
      <c r="R110" s="27">
        <f t="shared" si="10"/>
        <v>0.25878438839681711</v>
      </c>
      <c r="S110" s="27">
        <f t="shared" si="11"/>
        <v>0</v>
      </c>
      <c r="T110" s="27">
        <f t="shared" si="12"/>
        <v>0</v>
      </c>
      <c r="U110" s="27">
        <f t="shared" si="13"/>
        <v>1</v>
      </c>
      <c r="V110" s="27">
        <f t="shared" si="14"/>
        <v>0</v>
      </c>
      <c r="W110" s="27">
        <f t="shared" si="15"/>
        <v>0</v>
      </c>
    </row>
    <row r="111" spans="1:23" x14ac:dyDescent="0.3">
      <c r="A111">
        <v>15211</v>
      </c>
      <c r="B111">
        <v>5.9</v>
      </c>
      <c r="C111">
        <v>12</v>
      </c>
      <c r="D111">
        <v>2</v>
      </c>
      <c r="E111">
        <v>9</v>
      </c>
      <c r="F111">
        <v>0.98630136999999996</v>
      </c>
      <c r="G111">
        <v>0</v>
      </c>
      <c r="H111" s="46"/>
      <c r="P111" s="27">
        <f t="shared" si="8"/>
        <v>-0.15409689341762239</v>
      </c>
      <c r="Q111" s="27">
        <f t="shared" si="9"/>
        <v>0.85718896101955777</v>
      </c>
      <c r="R111" s="27">
        <f t="shared" si="10"/>
        <v>0.46155182860282512</v>
      </c>
      <c r="S111" s="27">
        <f t="shared" si="11"/>
        <v>0</v>
      </c>
      <c r="T111" s="27">
        <f t="shared" si="12"/>
        <v>0</v>
      </c>
      <c r="U111" s="27">
        <f t="shared" si="13"/>
        <v>1</v>
      </c>
      <c r="V111" s="27">
        <f t="shared" si="14"/>
        <v>0</v>
      </c>
      <c r="W111" s="27">
        <f t="shared" si="15"/>
        <v>0</v>
      </c>
    </row>
    <row r="112" spans="1:23" x14ac:dyDescent="0.3">
      <c r="A112">
        <v>15687</v>
      </c>
      <c r="B112">
        <v>2.95</v>
      </c>
      <c r="C112">
        <v>6</v>
      </c>
      <c r="D112">
        <v>1</v>
      </c>
      <c r="E112">
        <v>16</v>
      </c>
      <c r="F112">
        <v>4.9315067999999997E-2</v>
      </c>
      <c r="G112">
        <v>0</v>
      </c>
      <c r="H112" s="46"/>
      <c r="P112" s="27">
        <f t="shared" si="8"/>
        <v>-0.5576824181667881</v>
      </c>
      <c r="Q112" s="27">
        <f t="shared" si="9"/>
        <v>0.57253442281886358</v>
      </c>
      <c r="R112" s="27">
        <f t="shared" si="10"/>
        <v>0.36408387283030713</v>
      </c>
      <c r="S112" s="27">
        <f t="shared" si="11"/>
        <v>0</v>
      </c>
      <c r="T112" s="27">
        <f t="shared" si="12"/>
        <v>0</v>
      </c>
      <c r="U112" s="27">
        <f t="shared" si="13"/>
        <v>1</v>
      </c>
      <c r="V112" s="27">
        <f t="shared" si="14"/>
        <v>0</v>
      </c>
      <c r="W112" s="27">
        <f t="shared" si="15"/>
        <v>0</v>
      </c>
    </row>
    <row r="113" spans="1:23" x14ac:dyDescent="0.3">
      <c r="A113">
        <v>15799</v>
      </c>
      <c r="B113">
        <v>5.9</v>
      </c>
      <c r="C113">
        <v>12</v>
      </c>
      <c r="D113">
        <v>2</v>
      </c>
      <c r="E113">
        <v>25</v>
      </c>
      <c r="F113">
        <v>0.19178082199999999</v>
      </c>
      <c r="G113">
        <v>0</v>
      </c>
      <c r="H113" s="46"/>
      <c r="P113" s="27">
        <f t="shared" si="8"/>
        <v>-0.48550667259892055</v>
      </c>
      <c r="Q113" s="27">
        <f t="shared" si="9"/>
        <v>0.61538531888211301</v>
      </c>
      <c r="R113" s="27">
        <f t="shared" si="10"/>
        <v>0.3809526505465427</v>
      </c>
      <c r="S113" s="27">
        <f t="shared" si="11"/>
        <v>0</v>
      </c>
      <c r="T113" s="27">
        <f t="shared" si="12"/>
        <v>0</v>
      </c>
      <c r="U113" s="27">
        <f t="shared" si="13"/>
        <v>1</v>
      </c>
      <c r="V113" s="27">
        <f t="shared" si="14"/>
        <v>0</v>
      </c>
      <c r="W113" s="27">
        <f t="shared" si="15"/>
        <v>0</v>
      </c>
    </row>
    <row r="114" spans="1:23" x14ac:dyDescent="0.3">
      <c r="A114">
        <v>16618</v>
      </c>
      <c r="B114">
        <v>2.95</v>
      </c>
      <c r="C114">
        <v>12</v>
      </c>
      <c r="D114">
        <v>1</v>
      </c>
      <c r="E114">
        <v>8</v>
      </c>
      <c r="F114">
        <v>7.1232877E-2</v>
      </c>
      <c r="G114">
        <v>0</v>
      </c>
      <c r="H114" s="46"/>
      <c r="P114" s="27">
        <f t="shared" si="8"/>
        <v>-0.23093232024873586</v>
      </c>
      <c r="Q114" s="27">
        <f t="shared" si="9"/>
        <v>0.79379318794279474</v>
      </c>
      <c r="R114" s="27">
        <f t="shared" si="10"/>
        <v>0.44252213314130917</v>
      </c>
      <c r="S114" s="27">
        <f t="shared" si="11"/>
        <v>0</v>
      </c>
      <c r="T114" s="27">
        <f t="shared" si="12"/>
        <v>0</v>
      </c>
      <c r="U114" s="27">
        <f t="shared" si="13"/>
        <v>1</v>
      </c>
      <c r="V114" s="27">
        <f t="shared" si="14"/>
        <v>0</v>
      </c>
      <c r="W114" s="27">
        <f t="shared" si="15"/>
        <v>0</v>
      </c>
    </row>
    <row r="115" spans="1:23" x14ac:dyDescent="0.3">
      <c r="A115">
        <v>16822</v>
      </c>
      <c r="B115">
        <v>2.95</v>
      </c>
      <c r="C115">
        <v>6</v>
      </c>
      <c r="D115">
        <v>1</v>
      </c>
      <c r="E115">
        <v>22</v>
      </c>
      <c r="F115">
        <v>1.8657534250000001</v>
      </c>
      <c r="G115">
        <v>0</v>
      </c>
      <c r="H115" s="46"/>
      <c r="P115" s="27">
        <f t="shared" si="8"/>
        <v>-1.5285490327600177</v>
      </c>
      <c r="Q115" s="27">
        <f t="shared" si="9"/>
        <v>0.21685008152276566</v>
      </c>
      <c r="R115" s="27">
        <f t="shared" si="10"/>
        <v>0.17820607880586209</v>
      </c>
      <c r="S115" s="27">
        <f t="shared" si="11"/>
        <v>0</v>
      </c>
      <c r="T115" s="27">
        <f t="shared" si="12"/>
        <v>0</v>
      </c>
      <c r="U115" s="27">
        <f t="shared" si="13"/>
        <v>1</v>
      </c>
      <c r="V115" s="27">
        <f t="shared" si="14"/>
        <v>0</v>
      </c>
      <c r="W115" s="27">
        <f t="shared" si="15"/>
        <v>0</v>
      </c>
    </row>
    <row r="116" spans="1:23" x14ac:dyDescent="0.3">
      <c r="A116">
        <v>16855</v>
      </c>
      <c r="B116">
        <v>2.95</v>
      </c>
      <c r="C116">
        <v>6</v>
      </c>
      <c r="D116">
        <v>1</v>
      </c>
      <c r="E116">
        <v>16</v>
      </c>
      <c r="F116">
        <v>4.9315067999999997E-2</v>
      </c>
      <c r="G116">
        <v>0</v>
      </c>
      <c r="H116" s="46"/>
      <c r="P116" s="27">
        <f t="shared" si="8"/>
        <v>-0.5576824181667881</v>
      </c>
      <c r="Q116" s="27">
        <f t="shared" si="9"/>
        <v>0.57253442281886358</v>
      </c>
      <c r="R116" s="27">
        <f t="shared" si="10"/>
        <v>0.36408387283030713</v>
      </c>
      <c r="S116" s="27">
        <f t="shared" si="11"/>
        <v>0</v>
      </c>
      <c r="T116" s="27">
        <f t="shared" si="12"/>
        <v>0</v>
      </c>
      <c r="U116" s="27">
        <f t="shared" si="13"/>
        <v>1</v>
      </c>
      <c r="V116" s="27">
        <f t="shared" si="14"/>
        <v>0</v>
      </c>
      <c r="W116" s="27">
        <f t="shared" si="15"/>
        <v>0</v>
      </c>
    </row>
    <row r="117" spans="1:23" x14ac:dyDescent="0.3">
      <c r="A117">
        <v>17304</v>
      </c>
      <c r="B117">
        <v>2.95</v>
      </c>
      <c r="C117">
        <v>2</v>
      </c>
      <c r="D117">
        <v>1</v>
      </c>
      <c r="E117">
        <v>23</v>
      </c>
      <c r="F117">
        <v>1.449315068</v>
      </c>
      <c r="G117">
        <v>0</v>
      </c>
      <c r="H117" s="46"/>
      <c r="P117" s="27">
        <f t="shared" si="8"/>
        <v>-1.4095784368070658</v>
      </c>
      <c r="Q117" s="27">
        <f t="shared" si="9"/>
        <v>0.24424622667249141</v>
      </c>
      <c r="R117" s="27">
        <f t="shared" si="10"/>
        <v>0.19630055646275352</v>
      </c>
      <c r="S117" s="27">
        <f t="shared" si="11"/>
        <v>0</v>
      </c>
      <c r="T117" s="27">
        <f t="shared" si="12"/>
        <v>0</v>
      </c>
      <c r="U117" s="27">
        <f t="shared" si="13"/>
        <v>1</v>
      </c>
      <c r="V117" s="27">
        <f t="shared" si="14"/>
        <v>0</v>
      </c>
      <c r="W117" s="27">
        <f t="shared" si="15"/>
        <v>0</v>
      </c>
    </row>
    <row r="118" spans="1:23" x14ac:dyDescent="0.3">
      <c r="A118">
        <v>17827</v>
      </c>
      <c r="B118">
        <v>8.85</v>
      </c>
      <c r="C118">
        <v>15</v>
      </c>
      <c r="D118">
        <v>3</v>
      </c>
      <c r="E118">
        <v>11</v>
      </c>
      <c r="F118">
        <v>0.64931506800000005</v>
      </c>
      <c r="G118">
        <v>1</v>
      </c>
      <c r="H118" s="46"/>
      <c r="P118" s="27">
        <f t="shared" si="8"/>
        <v>0.38883893814369941</v>
      </c>
      <c r="Q118" s="27">
        <f t="shared" si="9"/>
        <v>1.4752669229679838</v>
      </c>
      <c r="R118" s="27">
        <f t="shared" si="10"/>
        <v>0.59600316607433035</v>
      </c>
      <c r="S118" s="27">
        <f t="shared" si="11"/>
        <v>1</v>
      </c>
      <c r="T118" s="27">
        <f t="shared" si="12"/>
        <v>1</v>
      </c>
      <c r="U118" s="27">
        <f t="shared" si="13"/>
        <v>0</v>
      </c>
      <c r="V118" s="27">
        <f t="shared" si="14"/>
        <v>0</v>
      </c>
      <c r="W118" s="27">
        <f t="shared" si="15"/>
        <v>0</v>
      </c>
    </row>
    <row r="119" spans="1:23" x14ac:dyDescent="0.3">
      <c r="A119">
        <v>16249</v>
      </c>
      <c r="B119">
        <v>2.95</v>
      </c>
      <c r="C119">
        <v>6</v>
      </c>
      <c r="D119">
        <v>1</v>
      </c>
      <c r="E119">
        <v>18</v>
      </c>
      <c r="F119">
        <v>0.12876712300000001</v>
      </c>
      <c r="G119">
        <v>0</v>
      </c>
      <c r="H119" s="46"/>
      <c r="P119" s="27">
        <f t="shared" si="8"/>
        <v>-0.67068604725198966</v>
      </c>
      <c r="Q119" s="27">
        <f t="shared" si="9"/>
        <v>0.51135764191599165</v>
      </c>
      <c r="R119" s="27">
        <f t="shared" si="10"/>
        <v>0.33834324036482111</v>
      </c>
      <c r="S119" s="27">
        <f t="shared" si="11"/>
        <v>0</v>
      </c>
      <c r="T119" s="27">
        <f t="shared" si="12"/>
        <v>0</v>
      </c>
      <c r="U119" s="27">
        <f t="shared" si="13"/>
        <v>1</v>
      </c>
      <c r="V119" s="27">
        <f t="shared" si="14"/>
        <v>0</v>
      </c>
      <c r="W119" s="27">
        <f t="shared" si="15"/>
        <v>0</v>
      </c>
    </row>
    <row r="120" spans="1:23" x14ac:dyDescent="0.3">
      <c r="A120">
        <v>16471</v>
      </c>
      <c r="B120">
        <v>8.0500000000000007</v>
      </c>
      <c r="C120">
        <v>88</v>
      </c>
      <c r="D120">
        <v>3</v>
      </c>
      <c r="E120">
        <v>25</v>
      </c>
      <c r="F120">
        <v>1.77260274</v>
      </c>
      <c r="G120">
        <v>1</v>
      </c>
      <c r="H120" s="46"/>
      <c r="P120" s="27">
        <f t="shared" si="8"/>
        <v>-0.6117648416512923</v>
      </c>
      <c r="Q120" s="27">
        <f t="shared" si="9"/>
        <v>0.54239278651017431</v>
      </c>
      <c r="R120" s="27">
        <f t="shared" si="10"/>
        <v>0.35165671886821709</v>
      </c>
      <c r="S120" s="27">
        <f t="shared" si="11"/>
        <v>0</v>
      </c>
      <c r="T120" s="27">
        <f t="shared" si="12"/>
        <v>0</v>
      </c>
      <c r="U120" s="27">
        <f t="shared" si="13"/>
        <v>0</v>
      </c>
      <c r="V120" s="27">
        <f t="shared" si="14"/>
        <v>0</v>
      </c>
      <c r="W120" s="27">
        <f t="shared" si="15"/>
        <v>1</v>
      </c>
    </row>
    <row r="121" spans="1:23" x14ac:dyDescent="0.3">
      <c r="A121">
        <v>17590</v>
      </c>
      <c r="B121">
        <v>2.95</v>
      </c>
      <c r="C121">
        <v>2</v>
      </c>
      <c r="D121">
        <v>1</v>
      </c>
      <c r="E121">
        <v>22</v>
      </c>
      <c r="F121">
        <v>3.2876712000000002E-2</v>
      </c>
      <c r="G121">
        <v>0</v>
      </c>
      <c r="H121" s="46"/>
      <c r="P121" s="27">
        <f t="shared" si="8"/>
        <v>-0.80184831865083261</v>
      </c>
      <c r="Q121" s="27">
        <f t="shared" si="9"/>
        <v>0.44849922805701975</v>
      </c>
      <c r="R121" s="27">
        <f t="shared" si="10"/>
        <v>0.30963028448322011</v>
      </c>
      <c r="S121" s="27">
        <f t="shared" si="11"/>
        <v>0</v>
      </c>
      <c r="T121" s="27">
        <f t="shared" si="12"/>
        <v>0</v>
      </c>
      <c r="U121" s="27">
        <f t="shared" si="13"/>
        <v>1</v>
      </c>
      <c r="V121" s="27">
        <f t="shared" si="14"/>
        <v>0</v>
      </c>
      <c r="W121" s="27">
        <f t="shared" si="15"/>
        <v>0</v>
      </c>
    </row>
    <row r="122" spans="1:23" x14ac:dyDescent="0.3">
      <c r="A122">
        <v>14820</v>
      </c>
      <c r="B122">
        <v>2.95</v>
      </c>
      <c r="C122">
        <v>12</v>
      </c>
      <c r="D122">
        <v>1</v>
      </c>
      <c r="E122">
        <v>31</v>
      </c>
      <c r="F122">
        <v>1.8410958900000001</v>
      </c>
      <c r="G122">
        <v>0</v>
      </c>
      <c r="H122" s="46"/>
      <c r="P122" s="27">
        <f t="shared" si="8"/>
        <v>-1.8732777249707153</v>
      </c>
      <c r="Q122" s="27">
        <f t="shared" si="9"/>
        <v>0.15361931384872127</v>
      </c>
      <c r="R122" s="27">
        <f t="shared" si="10"/>
        <v>0.13316291778803038</v>
      </c>
      <c r="S122" s="27">
        <f t="shared" si="11"/>
        <v>0</v>
      </c>
      <c r="T122" s="27">
        <f t="shared" si="12"/>
        <v>0</v>
      </c>
      <c r="U122" s="27">
        <f t="shared" si="13"/>
        <v>1</v>
      </c>
      <c r="V122" s="27">
        <f t="shared" si="14"/>
        <v>0</v>
      </c>
      <c r="W122" s="27">
        <f t="shared" si="15"/>
        <v>0</v>
      </c>
    </row>
    <row r="123" spans="1:23" x14ac:dyDescent="0.3">
      <c r="A123">
        <v>15675</v>
      </c>
      <c r="B123">
        <v>5.9</v>
      </c>
      <c r="C123">
        <v>12</v>
      </c>
      <c r="D123">
        <v>2</v>
      </c>
      <c r="E123">
        <v>19</v>
      </c>
      <c r="F123">
        <v>0.208219178</v>
      </c>
      <c r="G123">
        <v>0</v>
      </c>
      <c r="H123" s="46"/>
      <c r="P123" s="27">
        <f t="shared" si="8"/>
        <v>-0.24851415815320094</v>
      </c>
      <c r="Q123" s="27">
        <f t="shared" si="9"/>
        <v>0.77995881798052424</v>
      </c>
      <c r="R123" s="27">
        <f t="shared" si="10"/>
        <v>0.43818924915658258</v>
      </c>
      <c r="S123" s="27">
        <f t="shared" si="11"/>
        <v>0</v>
      </c>
      <c r="T123" s="27">
        <f t="shared" si="12"/>
        <v>0</v>
      </c>
      <c r="U123" s="27">
        <f t="shared" si="13"/>
        <v>1</v>
      </c>
      <c r="V123" s="27">
        <f t="shared" si="14"/>
        <v>0</v>
      </c>
      <c r="W123" s="27">
        <f t="shared" si="15"/>
        <v>0</v>
      </c>
    </row>
    <row r="124" spans="1:23" x14ac:dyDescent="0.3">
      <c r="A124">
        <v>15754</v>
      </c>
      <c r="B124">
        <v>5.9</v>
      </c>
      <c r="C124">
        <v>48</v>
      </c>
      <c r="D124">
        <v>2</v>
      </c>
      <c r="E124">
        <v>28</v>
      </c>
      <c r="F124">
        <v>1.353424658</v>
      </c>
      <c r="G124">
        <v>0</v>
      </c>
      <c r="H124" s="46"/>
      <c r="P124" s="27">
        <f t="shared" si="8"/>
        <v>-1.0078493922914347</v>
      </c>
      <c r="Q124" s="27">
        <f t="shared" si="9"/>
        <v>0.36500311459778556</v>
      </c>
      <c r="R124" s="27">
        <f t="shared" si="10"/>
        <v>0.26740093901202422</v>
      </c>
      <c r="S124" s="27">
        <f t="shared" si="11"/>
        <v>0</v>
      </c>
      <c r="T124" s="27">
        <f t="shared" si="12"/>
        <v>0</v>
      </c>
      <c r="U124" s="27">
        <f t="shared" si="13"/>
        <v>1</v>
      </c>
      <c r="V124" s="27">
        <f t="shared" si="14"/>
        <v>0</v>
      </c>
      <c r="W124" s="27">
        <f t="shared" si="15"/>
        <v>0</v>
      </c>
    </row>
    <row r="125" spans="1:23" x14ac:dyDescent="0.3">
      <c r="A125">
        <v>16225</v>
      </c>
      <c r="B125">
        <v>5.9</v>
      </c>
      <c r="C125">
        <v>4</v>
      </c>
      <c r="D125">
        <v>2</v>
      </c>
      <c r="E125">
        <v>19</v>
      </c>
      <c r="F125">
        <v>1.2931506850000001</v>
      </c>
      <c r="G125">
        <v>0</v>
      </c>
      <c r="H125" s="46"/>
      <c r="P125" s="27">
        <f t="shared" si="8"/>
        <v>-0.69726174277446784</v>
      </c>
      <c r="Q125" s="27">
        <f t="shared" si="9"/>
        <v>0.4979469454994272</v>
      </c>
      <c r="R125" s="27">
        <f t="shared" si="10"/>
        <v>0.33241961405609582</v>
      </c>
      <c r="S125" s="27">
        <f t="shared" si="11"/>
        <v>0</v>
      </c>
      <c r="T125" s="27">
        <f t="shared" si="12"/>
        <v>0</v>
      </c>
      <c r="U125" s="27">
        <f t="shared" si="13"/>
        <v>1</v>
      </c>
      <c r="V125" s="27">
        <f t="shared" si="14"/>
        <v>0</v>
      </c>
      <c r="W125" s="27">
        <f t="shared" si="15"/>
        <v>0</v>
      </c>
    </row>
    <row r="126" spans="1:23" x14ac:dyDescent="0.3">
      <c r="A126">
        <v>17050</v>
      </c>
      <c r="B126">
        <v>8.4499999999999993</v>
      </c>
      <c r="C126">
        <v>83</v>
      </c>
      <c r="D126">
        <v>3</v>
      </c>
      <c r="E126">
        <v>26</v>
      </c>
      <c r="F126">
        <v>1.8547945210000001</v>
      </c>
      <c r="G126">
        <v>1</v>
      </c>
      <c r="H126" s="46"/>
      <c r="P126" s="27">
        <f t="shared" si="8"/>
        <v>-0.63752669103360604</v>
      </c>
      <c r="Q126" s="27">
        <f t="shared" si="9"/>
        <v>0.52859819524551255</v>
      </c>
      <c r="R126" s="27">
        <f t="shared" si="10"/>
        <v>0.34580584805715597</v>
      </c>
      <c r="S126" s="27">
        <f t="shared" si="11"/>
        <v>0</v>
      </c>
      <c r="T126" s="27">
        <f t="shared" si="12"/>
        <v>0</v>
      </c>
      <c r="U126" s="27">
        <f t="shared" si="13"/>
        <v>0</v>
      </c>
      <c r="V126" s="27">
        <f t="shared" si="14"/>
        <v>0</v>
      </c>
      <c r="W126" s="27">
        <f t="shared" si="15"/>
        <v>1</v>
      </c>
    </row>
    <row r="127" spans="1:23" x14ac:dyDescent="0.3">
      <c r="A127">
        <v>13209</v>
      </c>
      <c r="B127">
        <v>8.85</v>
      </c>
      <c r="C127">
        <v>36</v>
      </c>
      <c r="D127">
        <v>3</v>
      </c>
      <c r="E127">
        <v>24</v>
      </c>
      <c r="F127">
        <v>1.860273973</v>
      </c>
      <c r="G127">
        <v>1</v>
      </c>
      <c r="H127" s="46"/>
      <c r="P127" s="27">
        <f t="shared" si="8"/>
        <v>-0.58610671232551048</v>
      </c>
      <c r="Q127" s="27">
        <f t="shared" si="9"/>
        <v>0.55648964693748637</v>
      </c>
      <c r="R127" s="27">
        <f t="shared" si="10"/>
        <v>0.35752865303821507</v>
      </c>
      <c r="S127" s="27">
        <f t="shared" si="11"/>
        <v>0</v>
      </c>
      <c r="T127" s="27">
        <f t="shared" si="12"/>
        <v>0</v>
      </c>
      <c r="U127" s="27">
        <f t="shared" si="13"/>
        <v>0</v>
      </c>
      <c r="V127" s="27">
        <f t="shared" si="14"/>
        <v>0</v>
      </c>
      <c r="W127" s="27">
        <f t="shared" si="15"/>
        <v>1</v>
      </c>
    </row>
    <row r="128" spans="1:23" x14ac:dyDescent="0.3">
      <c r="A128">
        <v>13263</v>
      </c>
      <c r="B128">
        <v>73.75</v>
      </c>
      <c r="C128">
        <v>62</v>
      </c>
      <c r="D128">
        <v>25</v>
      </c>
      <c r="E128">
        <v>30</v>
      </c>
      <c r="F128">
        <v>0.178082192</v>
      </c>
      <c r="G128">
        <v>1</v>
      </c>
      <c r="H128" s="46"/>
      <c r="P128" s="27">
        <f t="shared" si="8"/>
        <v>10.534520335408608</v>
      </c>
      <c r="Q128" s="27">
        <f t="shared" si="9"/>
        <v>37591.014900486465</v>
      </c>
      <c r="R128" s="27">
        <f t="shared" si="10"/>
        <v>0.99997339860598988</v>
      </c>
      <c r="S128" s="27">
        <f t="shared" si="11"/>
        <v>1</v>
      </c>
      <c r="T128" s="27">
        <f t="shared" si="12"/>
        <v>1</v>
      </c>
      <c r="U128" s="27">
        <f t="shared" si="13"/>
        <v>0</v>
      </c>
      <c r="V128" s="27">
        <f t="shared" si="14"/>
        <v>0</v>
      </c>
      <c r="W128" s="27">
        <f t="shared" si="15"/>
        <v>0</v>
      </c>
    </row>
    <row r="129" spans="1:23" x14ac:dyDescent="0.3">
      <c r="A129">
        <v>13421</v>
      </c>
      <c r="B129">
        <v>7.65</v>
      </c>
      <c r="C129">
        <v>96</v>
      </c>
      <c r="D129">
        <v>3</v>
      </c>
      <c r="E129">
        <v>30</v>
      </c>
      <c r="F129">
        <v>9.5890410999999995E-2</v>
      </c>
      <c r="G129">
        <v>1</v>
      </c>
      <c r="H129" s="46"/>
      <c r="P129" s="27">
        <f t="shared" si="8"/>
        <v>-0.1857597398483295</v>
      </c>
      <c r="Q129" s="27">
        <f t="shared" si="9"/>
        <v>0.83047310060745727</v>
      </c>
      <c r="R129" s="27">
        <f t="shared" si="10"/>
        <v>0.45369314650505277</v>
      </c>
      <c r="S129" s="27">
        <f t="shared" si="11"/>
        <v>0</v>
      </c>
      <c r="T129" s="27">
        <f t="shared" si="12"/>
        <v>0</v>
      </c>
      <c r="U129" s="27">
        <f t="shared" si="13"/>
        <v>0</v>
      </c>
      <c r="V129" s="27">
        <f t="shared" si="14"/>
        <v>0</v>
      </c>
      <c r="W129" s="27">
        <f t="shared" si="15"/>
        <v>1</v>
      </c>
    </row>
    <row r="130" spans="1:23" x14ac:dyDescent="0.3">
      <c r="A130">
        <v>15641</v>
      </c>
      <c r="B130">
        <v>2.95</v>
      </c>
      <c r="C130">
        <v>6</v>
      </c>
      <c r="D130">
        <v>1</v>
      </c>
      <c r="E130">
        <v>15</v>
      </c>
      <c r="F130">
        <v>1.3041095890000001</v>
      </c>
      <c r="G130">
        <v>0</v>
      </c>
      <c r="H130" s="46"/>
      <c r="P130" s="27">
        <f t="shared" si="8"/>
        <v>-1.0194997551059808</v>
      </c>
      <c r="Q130" s="27">
        <f t="shared" si="9"/>
        <v>0.36077537107676555</v>
      </c>
      <c r="R130" s="27">
        <f t="shared" si="10"/>
        <v>0.2651248536275963</v>
      </c>
      <c r="S130" s="27">
        <f t="shared" si="11"/>
        <v>0</v>
      </c>
      <c r="T130" s="27">
        <f t="shared" si="12"/>
        <v>0</v>
      </c>
      <c r="U130" s="27">
        <f t="shared" si="13"/>
        <v>1</v>
      </c>
      <c r="V130" s="27">
        <f t="shared" si="14"/>
        <v>0</v>
      </c>
      <c r="W130" s="27">
        <f t="shared" si="15"/>
        <v>0</v>
      </c>
    </row>
    <row r="131" spans="1:23" x14ac:dyDescent="0.3">
      <c r="A131">
        <v>16556</v>
      </c>
      <c r="B131">
        <v>19.850000000000001</v>
      </c>
      <c r="C131">
        <v>112</v>
      </c>
      <c r="D131">
        <v>7</v>
      </c>
      <c r="E131">
        <v>30</v>
      </c>
      <c r="F131">
        <v>0.430136986</v>
      </c>
      <c r="G131">
        <v>1</v>
      </c>
      <c r="H131" s="46"/>
      <c r="P131" s="27">
        <f t="shared" ref="P131:P194" si="16">$K$13+$K$14*B131+$K$15*C131+$K$16*D131+$K$17*E131+$K$18*F131</f>
        <v>1.7010918708687677</v>
      </c>
      <c r="Q131" s="27">
        <f t="shared" ref="Q131:Q194" si="17">EXP(P131)</f>
        <v>5.4799274995800573</v>
      </c>
      <c r="R131" s="27">
        <f t="shared" ref="R131:R194" si="18">Q131/(1+Q131)</f>
        <v>0.84567728573123591</v>
      </c>
      <c r="S131" s="27">
        <f t="shared" ref="S131:S194" si="19">ROUND(R131,0)</f>
        <v>1</v>
      </c>
      <c r="T131" s="27">
        <f t="shared" ref="T131:T194" si="20">IF(AND(G131=1,S131=1),1,0)</f>
        <v>1</v>
      </c>
      <c r="U131" s="27">
        <f t="shared" ref="U131:U194" si="21">IF(AND(G131=0,S131=0),1,0)</f>
        <v>0</v>
      </c>
      <c r="V131" s="27">
        <f t="shared" ref="V131:V194" si="22">IF(AND(G131=0,S131=1),1,0)</f>
        <v>0</v>
      </c>
      <c r="W131" s="27">
        <f t="shared" ref="W131:W194" si="23">IF(AND(G131=1,S131=0),1,0)</f>
        <v>0</v>
      </c>
    </row>
    <row r="132" spans="1:23" x14ac:dyDescent="0.3">
      <c r="A132">
        <v>17418</v>
      </c>
      <c r="B132">
        <v>2.95</v>
      </c>
      <c r="C132">
        <v>6</v>
      </c>
      <c r="D132">
        <v>1</v>
      </c>
      <c r="E132">
        <v>28</v>
      </c>
      <c r="F132">
        <v>0.101369863</v>
      </c>
      <c r="G132">
        <v>0</v>
      </c>
      <c r="H132" s="46"/>
      <c r="P132" s="27">
        <f t="shared" si="16"/>
        <v>-1.0656735713281891</v>
      </c>
      <c r="Q132" s="27">
        <f t="shared" si="17"/>
        <v>0.3444957341518925</v>
      </c>
      <c r="R132" s="27">
        <f t="shared" si="18"/>
        <v>0.25622672158881954</v>
      </c>
      <c r="S132" s="27">
        <f t="shared" si="19"/>
        <v>0</v>
      </c>
      <c r="T132" s="27">
        <f t="shared" si="20"/>
        <v>0</v>
      </c>
      <c r="U132" s="27">
        <f t="shared" si="21"/>
        <v>1</v>
      </c>
      <c r="V132" s="27">
        <f t="shared" si="22"/>
        <v>0</v>
      </c>
      <c r="W132" s="27">
        <f t="shared" si="23"/>
        <v>0</v>
      </c>
    </row>
    <row r="133" spans="1:23" x14ac:dyDescent="0.3">
      <c r="A133">
        <v>17644</v>
      </c>
      <c r="B133">
        <v>14.75</v>
      </c>
      <c r="C133">
        <v>42</v>
      </c>
      <c r="D133">
        <v>5</v>
      </c>
      <c r="E133">
        <v>21</v>
      </c>
      <c r="F133">
        <v>1.6219178080000001</v>
      </c>
      <c r="G133">
        <v>1</v>
      </c>
      <c r="H133" s="46"/>
      <c r="P133" s="27">
        <f t="shared" si="16"/>
        <v>0.60951651151384845</v>
      </c>
      <c r="Q133" s="27">
        <f t="shared" si="17"/>
        <v>1.8395417864667603</v>
      </c>
      <c r="R133" s="27">
        <f t="shared" si="18"/>
        <v>0.64783050393341834</v>
      </c>
      <c r="S133" s="27">
        <f t="shared" si="19"/>
        <v>1</v>
      </c>
      <c r="T133" s="27">
        <f t="shared" si="20"/>
        <v>1</v>
      </c>
      <c r="U133" s="27">
        <f t="shared" si="21"/>
        <v>0</v>
      </c>
      <c r="V133" s="27">
        <f t="shared" si="22"/>
        <v>0</v>
      </c>
      <c r="W133" s="27">
        <f t="shared" si="23"/>
        <v>0</v>
      </c>
    </row>
    <row r="134" spans="1:23" x14ac:dyDescent="0.3">
      <c r="A134">
        <v>17921</v>
      </c>
      <c r="B134">
        <v>17.7</v>
      </c>
      <c r="C134">
        <v>24</v>
      </c>
      <c r="D134">
        <v>6</v>
      </c>
      <c r="E134">
        <v>29</v>
      </c>
      <c r="F134">
        <v>1.3506849320000001</v>
      </c>
      <c r="G134">
        <v>1</v>
      </c>
      <c r="H134" s="46"/>
      <c r="P134" s="27">
        <f t="shared" si="16"/>
        <v>0.84489039899561602</v>
      </c>
      <c r="Q134" s="27">
        <f t="shared" si="17"/>
        <v>2.3277226798453405</v>
      </c>
      <c r="R134" s="27">
        <f t="shared" si="18"/>
        <v>0.69949418980836586</v>
      </c>
      <c r="S134" s="27">
        <f t="shared" si="19"/>
        <v>1</v>
      </c>
      <c r="T134" s="27">
        <f t="shared" si="20"/>
        <v>1</v>
      </c>
      <c r="U134" s="27">
        <f t="shared" si="21"/>
        <v>0</v>
      </c>
      <c r="V134" s="27">
        <f t="shared" si="22"/>
        <v>0</v>
      </c>
      <c r="W134" s="27">
        <f t="shared" si="23"/>
        <v>0</v>
      </c>
    </row>
    <row r="135" spans="1:23" x14ac:dyDescent="0.3">
      <c r="A135">
        <v>14081</v>
      </c>
      <c r="B135">
        <v>17.7</v>
      </c>
      <c r="C135">
        <v>52</v>
      </c>
      <c r="D135">
        <v>6</v>
      </c>
      <c r="E135">
        <v>29</v>
      </c>
      <c r="F135">
        <v>1.098630137</v>
      </c>
      <c r="G135">
        <v>1</v>
      </c>
      <c r="H135" s="46"/>
      <c r="P135" s="27">
        <f t="shared" si="16"/>
        <v>0.9960255023360477</v>
      </c>
      <c r="Q135" s="27">
        <f t="shared" si="17"/>
        <v>2.7074994651145809</v>
      </c>
      <c r="R135" s="27">
        <f t="shared" si="18"/>
        <v>0.73027642770837331</v>
      </c>
      <c r="S135" s="27">
        <f t="shared" si="19"/>
        <v>1</v>
      </c>
      <c r="T135" s="27">
        <f t="shared" si="20"/>
        <v>1</v>
      </c>
      <c r="U135" s="27">
        <f t="shared" si="21"/>
        <v>0</v>
      </c>
      <c r="V135" s="27">
        <f t="shared" si="22"/>
        <v>0</v>
      </c>
      <c r="W135" s="27">
        <f t="shared" si="23"/>
        <v>0</v>
      </c>
    </row>
    <row r="136" spans="1:23" x14ac:dyDescent="0.3">
      <c r="A136">
        <v>14301</v>
      </c>
      <c r="B136">
        <v>7.65</v>
      </c>
      <c r="C136">
        <v>96</v>
      </c>
      <c r="D136">
        <v>3</v>
      </c>
      <c r="E136">
        <v>19</v>
      </c>
      <c r="F136">
        <v>1.1260273970000001</v>
      </c>
      <c r="G136">
        <v>1</v>
      </c>
      <c r="H136" s="46"/>
      <c r="P136" s="27">
        <f t="shared" si="16"/>
        <v>-0.15166815163916575</v>
      </c>
      <c r="Q136" s="27">
        <f t="shared" si="17"/>
        <v>0.8592733818966225</v>
      </c>
      <c r="R136" s="27">
        <f t="shared" si="18"/>
        <v>0.46215547980366828</v>
      </c>
      <c r="S136" s="27">
        <f t="shared" si="19"/>
        <v>0</v>
      </c>
      <c r="T136" s="27">
        <f t="shared" si="20"/>
        <v>0</v>
      </c>
      <c r="U136" s="27">
        <f t="shared" si="21"/>
        <v>0</v>
      </c>
      <c r="V136" s="27">
        <f t="shared" si="22"/>
        <v>0</v>
      </c>
      <c r="W136" s="27">
        <f t="shared" si="23"/>
        <v>1</v>
      </c>
    </row>
    <row r="137" spans="1:23" x14ac:dyDescent="0.3">
      <c r="A137">
        <v>14924</v>
      </c>
      <c r="B137">
        <v>2.95</v>
      </c>
      <c r="C137">
        <v>12</v>
      </c>
      <c r="D137">
        <v>1</v>
      </c>
      <c r="E137">
        <v>10</v>
      </c>
      <c r="F137">
        <v>1.736986301</v>
      </c>
      <c r="G137">
        <v>0</v>
      </c>
      <c r="H137" s="46"/>
      <c r="P137" s="27">
        <f t="shared" si="16"/>
        <v>-0.97908259148435151</v>
      </c>
      <c r="Q137" s="27">
        <f t="shared" si="17"/>
        <v>0.37565557043592568</v>
      </c>
      <c r="R137" s="27">
        <f t="shared" si="18"/>
        <v>0.27307385548323393</v>
      </c>
      <c r="S137" s="27">
        <f t="shared" si="19"/>
        <v>0</v>
      </c>
      <c r="T137" s="27">
        <f t="shared" si="20"/>
        <v>0</v>
      </c>
      <c r="U137" s="27">
        <f t="shared" si="21"/>
        <v>1</v>
      </c>
      <c r="V137" s="27">
        <f t="shared" si="22"/>
        <v>0</v>
      </c>
      <c r="W137" s="27">
        <f t="shared" si="23"/>
        <v>0</v>
      </c>
    </row>
    <row r="138" spans="1:23" x14ac:dyDescent="0.3">
      <c r="A138">
        <v>16193</v>
      </c>
      <c r="B138">
        <v>2.95</v>
      </c>
      <c r="C138">
        <v>6</v>
      </c>
      <c r="D138">
        <v>1</v>
      </c>
      <c r="E138">
        <v>25</v>
      </c>
      <c r="F138">
        <v>1.109589041</v>
      </c>
      <c r="G138">
        <v>0</v>
      </c>
      <c r="H138" s="46"/>
      <c r="P138" s="27">
        <f t="shared" si="16"/>
        <v>-1.3475720023799846</v>
      </c>
      <c r="Q138" s="27">
        <f t="shared" si="17"/>
        <v>0.2598704601335855</v>
      </c>
      <c r="R138" s="27">
        <f t="shared" si="18"/>
        <v>0.20626760318360915</v>
      </c>
      <c r="S138" s="27">
        <f t="shared" si="19"/>
        <v>0</v>
      </c>
      <c r="T138" s="27">
        <f t="shared" si="20"/>
        <v>0</v>
      </c>
      <c r="U138" s="27">
        <f t="shared" si="21"/>
        <v>1</v>
      </c>
      <c r="V138" s="27">
        <f t="shared" si="22"/>
        <v>0</v>
      </c>
      <c r="W138" s="27">
        <f t="shared" si="23"/>
        <v>0</v>
      </c>
    </row>
    <row r="139" spans="1:23" x14ac:dyDescent="0.3">
      <c r="A139">
        <v>16456</v>
      </c>
      <c r="B139">
        <v>20.25</v>
      </c>
      <c r="C139">
        <v>154</v>
      </c>
      <c r="D139">
        <v>7</v>
      </c>
      <c r="E139">
        <v>29</v>
      </c>
      <c r="F139">
        <v>1.6849315069999999</v>
      </c>
      <c r="G139">
        <v>1</v>
      </c>
      <c r="H139" s="46"/>
      <c r="P139" s="27">
        <f t="shared" si="16"/>
        <v>1.3713048471751614</v>
      </c>
      <c r="Q139" s="27">
        <f t="shared" si="17"/>
        <v>3.9404890783818787</v>
      </c>
      <c r="R139" s="27">
        <f t="shared" si="18"/>
        <v>0.79759088945754286</v>
      </c>
      <c r="S139" s="27">
        <f t="shared" si="19"/>
        <v>1</v>
      </c>
      <c r="T139" s="27">
        <f t="shared" si="20"/>
        <v>1</v>
      </c>
      <c r="U139" s="27">
        <f t="shared" si="21"/>
        <v>0</v>
      </c>
      <c r="V139" s="27">
        <f t="shared" si="22"/>
        <v>0</v>
      </c>
      <c r="W139" s="27">
        <f t="shared" si="23"/>
        <v>0</v>
      </c>
    </row>
    <row r="140" spans="1:23" x14ac:dyDescent="0.3">
      <c r="A140">
        <v>13411</v>
      </c>
      <c r="B140">
        <v>2.95</v>
      </c>
      <c r="C140">
        <v>6</v>
      </c>
      <c r="D140">
        <v>1</v>
      </c>
      <c r="E140">
        <v>24</v>
      </c>
      <c r="F140">
        <v>0.27945205499999998</v>
      </c>
      <c r="G140">
        <v>0</v>
      </c>
      <c r="H140" s="46"/>
      <c r="P140" s="27">
        <f t="shared" si="16"/>
        <v>-0.97459383849990489</v>
      </c>
      <c r="Q140" s="27">
        <f t="shared" si="17"/>
        <v>0.37734558569169363</v>
      </c>
      <c r="R140" s="27">
        <f t="shared" si="18"/>
        <v>0.27396580031306611</v>
      </c>
      <c r="S140" s="27">
        <f t="shared" si="19"/>
        <v>0</v>
      </c>
      <c r="T140" s="27">
        <f t="shared" si="20"/>
        <v>0</v>
      </c>
      <c r="U140" s="27">
        <f t="shared" si="21"/>
        <v>1</v>
      </c>
      <c r="V140" s="27">
        <f t="shared" si="22"/>
        <v>0</v>
      </c>
      <c r="W140" s="27">
        <f t="shared" si="23"/>
        <v>0</v>
      </c>
    </row>
    <row r="141" spans="1:23" x14ac:dyDescent="0.3">
      <c r="A141">
        <v>14026</v>
      </c>
      <c r="B141">
        <v>2.95</v>
      </c>
      <c r="C141">
        <v>6</v>
      </c>
      <c r="D141">
        <v>1</v>
      </c>
      <c r="E141">
        <v>26</v>
      </c>
      <c r="F141">
        <v>1.273972603</v>
      </c>
      <c r="G141">
        <v>0</v>
      </c>
      <c r="H141" s="46"/>
      <c r="P141" s="27">
        <f t="shared" si="16"/>
        <v>-1.4539860315898001</v>
      </c>
      <c r="Q141" s="27">
        <f t="shared" si="17"/>
        <v>0.23363714452082371</v>
      </c>
      <c r="R141" s="27">
        <f t="shared" si="18"/>
        <v>0.18938886978113356</v>
      </c>
      <c r="S141" s="27">
        <f t="shared" si="19"/>
        <v>0</v>
      </c>
      <c r="T141" s="27">
        <f t="shared" si="20"/>
        <v>0</v>
      </c>
      <c r="U141" s="27">
        <f t="shared" si="21"/>
        <v>1</v>
      </c>
      <c r="V141" s="27">
        <f t="shared" si="22"/>
        <v>0</v>
      </c>
      <c r="W141" s="27">
        <f t="shared" si="23"/>
        <v>0</v>
      </c>
    </row>
    <row r="142" spans="1:23" x14ac:dyDescent="0.3">
      <c r="A142">
        <v>14277</v>
      </c>
      <c r="B142">
        <v>11.8</v>
      </c>
      <c r="C142">
        <v>40</v>
      </c>
      <c r="D142">
        <v>4</v>
      </c>
      <c r="E142">
        <v>24</v>
      </c>
      <c r="F142">
        <v>2.739726E-2</v>
      </c>
      <c r="G142">
        <v>1</v>
      </c>
      <c r="H142" s="46"/>
      <c r="P142" s="27">
        <f t="shared" si="16"/>
        <v>0.63876048884147985</v>
      </c>
      <c r="Q142" s="27">
        <f t="shared" si="17"/>
        <v>1.8941316263565349</v>
      </c>
      <c r="R142" s="27">
        <f t="shared" si="18"/>
        <v>0.65447321369452893</v>
      </c>
      <c r="S142" s="27">
        <f t="shared" si="19"/>
        <v>1</v>
      </c>
      <c r="T142" s="27">
        <f t="shared" si="20"/>
        <v>1</v>
      </c>
      <c r="U142" s="27">
        <f t="shared" si="21"/>
        <v>0</v>
      </c>
      <c r="V142" s="27">
        <f t="shared" si="22"/>
        <v>0</v>
      </c>
      <c r="W142" s="27">
        <f t="shared" si="23"/>
        <v>0</v>
      </c>
    </row>
    <row r="143" spans="1:23" x14ac:dyDescent="0.3">
      <c r="A143">
        <v>15251</v>
      </c>
      <c r="B143">
        <v>10.199999999999999</v>
      </c>
      <c r="C143">
        <v>128</v>
      </c>
      <c r="D143">
        <v>4</v>
      </c>
      <c r="E143">
        <v>30</v>
      </c>
      <c r="F143">
        <v>1.4301369859999999</v>
      </c>
      <c r="G143">
        <v>1</v>
      </c>
      <c r="H143" s="46"/>
      <c r="P143" s="27">
        <f t="shared" si="16"/>
        <v>-0.23548793788240097</v>
      </c>
      <c r="Q143" s="27">
        <f t="shared" si="17"/>
        <v>0.79018519425806377</v>
      </c>
      <c r="R143" s="27">
        <f t="shared" si="18"/>
        <v>0.44139857529407922</v>
      </c>
      <c r="S143" s="27">
        <f t="shared" si="19"/>
        <v>0</v>
      </c>
      <c r="T143" s="27">
        <f t="shared" si="20"/>
        <v>0</v>
      </c>
      <c r="U143" s="27">
        <f t="shared" si="21"/>
        <v>0</v>
      </c>
      <c r="V143" s="27">
        <f t="shared" si="22"/>
        <v>0</v>
      </c>
      <c r="W143" s="27">
        <f t="shared" si="23"/>
        <v>1</v>
      </c>
    </row>
    <row r="144" spans="1:23" x14ac:dyDescent="0.3">
      <c r="A144">
        <v>16599</v>
      </c>
      <c r="B144">
        <v>2.95</v>
      </c>
      <c r="C144">
        <v>6</v>
      </c>
      <c r="D144">
        <v>1</v>
      </c>
      <c r="E144">
        <v>19</v>
      </c>
      <c r="F144">
        <v>1.04109589</v>
      </c>
      <c r="G144">
        <v>0</v>
      </c>
      <c r="H144" s="46"/>
      <c r="P144" s="27">
        <f t="shared" si="16"/>
        <v>-1.0765733636643033</v>
      </c>
      <c r="Q144" s="27">
        <f t="shared" si="17"/>
        <v>0.34076119202935973</v>
      </c>
      <c r="R144" s="27">
        <f t="shared" si="18"/>
        <v>0.25415502332192935</v>
      </c>
      <c r="S144" s="27">
        <f t="shared" si="19"/>
        <v>0</v>
      </c>
      <c r="T144" s="27">
        <f t="shared" si="20"/>
        <v>0</v>
      </c>
      <c r="U144" s="27">
        <f t="shared" si="21"/>
        <v>1</v>
      </c>
      <c r="V144" s="27">
        <f t="shared" si="22"/>
        <v>0</v>
      </c>
      <c r="W144" s="27">
        <f t="shared" si="23"/>
        <v>0</v>
      </c>
    </row>
    <row r="145" spans="1:23" x14ac:dyDescent="0.3">
      <c r="A145">
        <v>16782</v>
      </c>
      <c r="B145">
        <v>100.3</v>
      </c>
      <c r="C145">
        <v>159</v>
      </c>
      <c r="D145">
        <v>34</v>
      </c>
      <c r="E145">
        <v>30</v>
      </c>
      <c r="F145">
        <v>1.010958904</v>
      </c>
      <c r="G145">
        <v>1</v>
      </c>
      <c r="H145" s="46"/>
      <c r="P145" s="27">
        <f t="shared" si="16"/>
        <v>14.729372970195923</v>
      </c>
      <c r="Q145" s="27">
        <f t="shared" si="17"/>
        <v>2493936.5658513964</v>
      </c>
      <c r="R145" s="27">
        <f t="shared" si="18"/>
        <v>0.99999959902765267</v>
      </c>
      <c r="S145" s="27">
        <f t="shared" si="19"/>
        <v>1</v>
      </c>
      <c r="T145" s="27">
        <f t="shared" si="20"/>
        <v>1</v>
      </c>
      <c r="U145" s="27">
        <f t="shared" si="21"/>
        <v>0</v>
      </c>
      <c r="V145" s="27">
        <f t="shared" si="22"/>
        <v>0</v>
      </c>
      <c r="W145" s="27">
        <f t="shared" si="23"/>
        <v>0</v>
      </c>
    </row>
    <row r="146" spans="1:23" x14ac:dyDescent="0.3">
      <c r="A146">
        <v>17828</v>
      </c>
      <c r="B146">
        <v>2.95</v>
      </c>
      <c r="C146">
        <v>6</v>
      </c>
      <c r="D146">
        <v>1</v>
      </c>
      <c r="E146">
        <v>8</v>
      </c>
      <c r="F146">
        <v>0.49041095899999998</v>
      </c>
      <c r="G146">
        <v>0</v>
      </c>
      <c r="H146" s="46"/>
      <c r="P146" s="27">
        <f t="shared" si="16"/>
        <v>-0.40952907678018124</v>
      </c>
      <c r="Q146" s="27">
        <f t="shared" si="17"/>
        <v>0.66396285204891958</v>
      </c>
      <c r="R146" s="27">
        <f t="shared" si="18"/>
        <v>0.39902504507919112</v>
      </c>
      <c r="S146" s="27">
        <f t="shared" si="19"/>
        <v>0</v>
      </c>
      <c r="T146" s="27">
        <f t="shared" si="20"/>
        <v>0</v>
      </c>
      <c r="U146" s="27">
        <f t="shared" si="21"/>
        <v>1</v>
      </c>
      <c r="V146" s="27">
        <f t="shared" si="22"/>
        <v>0</v>
      </c>
      <c r="W146" s="27">
        <f t="shared" si="23"/>
        <v>0</v>
      </c>
    </row>
    <row r="147" spans="1:23" x14ac:dyDescent="0.3">
      <c r="A147">
        <v>17975</v>
      </c>
      <c r="B147">
        <v>5.9</v>
      </c>
      <c r="C147">
        <v>6</v>
      </c>
      <c r="D147">
        <v>2</v>
      </c>
      <c r="E147">
        <v>6</v>
      </c>
      <c r="F147">
        <v>1.328767123</v>
      </c>
      <c r="G147">
        <v>0</v>
      </c>
      <c r="H147" s="46"/>
      <c r="P147" s="27">
        <f t="shared" si="16"/>
        <v>-0.18019126845624617</v>
      </c>
      <c r="Q147" s="27">
        <f t="shared" si="17"/>
        <v>0.83511046584501791</v>
      </c>
      <c r="R147" s="27">
        <f t="shared" si="18"/>
        <v>0.45507367615631383</v>
      </c>
      <c r="S147" s="27">
        <f t="shared" si="19"/>
        <v>0</v>
      </c>
      <c r="T147" s="27">
        <f t="shared" si="20"/>
        <v>0</v>
      </c>
      <c r="U147" s="27">
        <f t="shared" si="21"/>
        <v>1</v>
      </c>
      <c r="V147" s="27">
        <f t="shared" si="22"/>
        <v>0</v>
      </c>
      <c r="W147" s="27">
        <f t="shared" si="23"/>
        <v>0</v>
      </c>
    </row>
    <row r="148" spans="1:23" x14ac:dyDescent="0.3">
      <c r="A148">
        <v>14469</v>
      </c>
      <c r="B148">
        <v>5.5</v>
      </c>
      <c r="C148">
        <v>42</v>
      </c>
      <c r="D148">
        <v>2</v>
      </c>
      <c r="E148">
        <v>30</v>
      </c>
      <c r="F148">
        <v>1.682191781</v>
      </c>
      <c r="G148">
        <v>0</v>
      </c>
      <c r="H148" s="46" t="s">
        <v>7</v>
      </c>
      <c r="P148" s="27">
        <f t="shared" si="16"/>
        <v>-1.2881472892113321</v>
      </c>
      <c r="Q148" s="27">
        <f t="shared" si="17"/>
        <v>0.27578125296989764</v>
      </c>
      <c r="R148" s="27">
        <f t="shared" si="18"/>
        <v>0.21616656642971124</v>
      </c>
      <c r="S148" s="27">
        <f t="shared" si="19"/>
        <v>0</v>
      </c>
      <c r="T148" s="27">
        <f t="shared" si="20"/>
        <v>0</v>
      </c>
      <c r="U148" s="27">
        <f t="shared" si="21"/>
        <v>1</v>
      </c>
      <c r="V148" s="27">
        <f t="shared" si="22"/>
        <v>0</v>
      </c>
      <c r="W148" s="27">
        <f t="shared" si="23"/>
        <v>0</v>
      </c>
    </row>
    <row r="149" spans="1:23" x14ac:dyDescent="0.3">
      <c r="A149">
        <v>14962</v>
      </c>
      <c r="B149">
        <v>2.95</v>
      </c>
      <c r="C149">
        <v>6</v>
      </c>
      <c r="D149">
        <v>1</v>
      </c>
      <c r="E149">
        <v>4</v>
      </c>
      <c r="F149">
        <v>1.5863013699999999</v>
      </c>
      <c r="G149">
        <v>0</v>
      </c>
      <c r="H149" s="46"/>
      <c r="P149" s="27">
        <f t="shared" si="16"/>
        <v>-0.68593487969431854</v>
      </c>
      <c r="Q149" s="27">
        <f t="shared" si="17"/>
        <v>0.50361918607390144</v>
      </c>
      <c r="R149" s="27">
        <f t="shared" si="18"/>
        <v>0.33493798877952669</v>
      </c>
      <c r="S149" s="27">
        <f t="shared" si="19"/>
        <v>0</v>
      </c>
      <c r="T149" s="27">
        <f t="shared" si="20"/>
        <v>0</v>
      </c>
      <c r="U149" s="27">
        <f t="shared" si="21"/>
        <v>1</v>
      </c>
      <c r="V149" s="27">
        <f t="shared" si="22"/>
        <v>0</v>
      </c>
      <c r="W149" s="27">
        <f t="shared" si="23"/>
        <v>0</v>
      </c>
    </row>
    <row r="150" spans="1:23" x14ac:dyDescent="0.3">
      <c r="A150">
        <v>15134</v>
      </c>
      <c r="B150">
        <v>17.7</v>
      </c>
      <c r="C150">
        <v>60</v>
      </c>
      <c r="D150">
        <v>6</v>
      </c>
      <c r="E150">
        <v>25</v>
      </c>
      <c r="F150">
        <v>2.4657533999999998E-2</v>
      </c>
      <c r="G150">
        <v>1</v>
      </c>
      <c r="H150" s="46"/>
      <c r="P150" s="27">
        <f t="shared" si="16"/>
        <v>1.6027680965877944</v>
      </c>
      <c r="Q150" s="27">
        <f t="shared" si="17"/>
        <v>4.9667618900251265</v>
      </c>
      <c r="R150" s="27">
        <f t="shared" si="18"/>
        <v>0.83240490932414446</v>
      </c>
      <c r="S150" s="27">
        <f t="shared" si="19"/>
        <v>1</v>
      </c>
      <c r="T150" s="27">
        <f t="shared" si="20"/>
        <v>1</v>
      </c>
      <c r="U150" s="27">
        <f t="shared" si="21"/>
        <v>0</v>
      </c>
      <c r="V150" s="27">
        <f t="shared" si="22"/>
        <v>0</v>
      </c>
      <c r="W150" s="27">
        <f t="shared" si="23"/>
        <v>0</v>
      </c>
    </row>
    <row r="151" spans="1:23" x14ac:dyDescent="0.3">
      <c r="A151">
        <v>16448</v>
      </c>
      <c r="B151">
        <v>5.9</v>
      </c>
      <c r="C151">
        <v>18</v>
      </c>
      <c r="D151">
        <v>2</v>
      </c>
      <c r="E151">
        <v>25</v>
      </c>
      <c r="F151">
        <v>1.276712329</v>
      </c>
      <c r="G151">
        <v>0</v>
      </c>
      <c r="H151" s="46"/>
      <c r="P151" s="27">
        <f t="shared" si="16"/>
        <v>-0.90914740608605005</v>
      </c>
      <c r="Q151" s="27">
        <f t="shared" si="17"/>
        <v>0.40286756007957802</v>
      </c>
      <c r="R151" s="27">
        <f t="shared" si="18"/>
        <v>0.28717433601267772</v>
      </c>
      <c r="S151" s="27">
        <f t="shared" si="19"/>
        <v>0</v>
      </c>
      <c r="T151" s="27">
        <f t="shared" si="20"/>
        <v>0</v>
      </c>
      <c r="U151" s="27">
        <f t="shared" si="21"/>
        <v>1</v>
      </c>
      <c r="V151" s="27">
        <f t="shared" si="22"/>
        <v>0</v>
      </c>
      <c r="W151" s="27">
        <f t="shared" si="23"/>
        <v>0</v>
      </c>
    </row>
    <row r="152" spans="1:23" x14ac:dyDescent="0.3">
      <c r="A152">
        <v>17360</v>
      </c>
      <c r="B152">
        <v>5.9</v>
      </c>
      <c r="C152">
        <v>6</v>
      </c>
      <c r="D152">
        <v>2</v>
      </c>
      <c r="E152">
        <v>8</v>
      </c>
      <c r="F152">
        <v>0.49041095899999998</v>
      </c>
      <c r="G152">
        <v>0</v>
      </c>
      <c r="H152" s="46"/>
      <c r="P152" s="27">
        <f t="shared" si="16"/>
        <v>7.4290638200973924E-2</v>
      </c>
      <c r="Q152" s="27">
        <f t="shared" si="17"/>
        <v>1.0771198121726111</v>
      </c>
      <c r="R152" s="27">
        <f t="shared" si="18"/>
        <v>0.51856412223326342</v>
      </c>
      <c r="S152" s="27">
        <f t="shared" si="19"/>
        <v>1</v>
      </c>
      <c r="T152" s="27">
        <f t="shared" si="20"/>
        <v>0</v>
      </c>
      <c r="U152" s="27">
        <f t="shared" si="21"/>
        <v>0</v>
      </c>
      <c r="V152" s="27">
        <f t="shared" si="22"/>
        <v>1</v>
      </c>
      <c r="W152" s="27">
        <f t="shared" si="23"/>
        <v>0</v>
      </c>
    </row>
    <row r="153" spans="1:23" x14ac:dyDescent="0.3">
      <c r="A153">
        <v>18135</v>
      </c>
      <c r="B153">
        <v>2.5499999999999998</v>
      </c>
      <c r="C153">
        <v>32</v>
      </c>
      <c r="D153">
        <v>1</v>
      </c>
      <c r="E153">
        <v>11</v>
      </c>
      <c r="F153">
        <v>1.1479452050000001</v>
      </c>
      <c r="G153">
        <v>0</v>
      </c>
      <c r="H153" s="46"/>
      <c r="P153" s="27">
        <f t="shared" si="16"/>
        <v>-0.80467221926736765</v>
      </c>
      <c r="Q153" s="27">
        <f t="shared" si="17"/>
        <v>0.4472344973877096</v>
      </c>
      <c r="R153" s="27">
        <f t="shared" si="18"/>
        <v>0.30902697399417839</v>
      </c>
      <c r="S153" s="27">
        <f t="shared" si="19"/>
        <v>0</v>
      </c>
      <c r="T153" s="27">
        <f t="shared" si="20"/>
        <v>0</v>
      </c>
      <c r="U153" s="27">
        <f t="shared" si="21"/>
        <v>1</v>
      </c>
      <c r="V153" s="27">
        <f t="shared" si="22"/>
        <v>0</v>
      </c>
      <c r="W153" s="27">
        <f t="shared" si="23"/>
        <v>0</v>
      </c>
    </row>
    <row r="154" spans="1:23" x14ac:dyDescent="0.3">
      <c r="A154">
        <v>13495</v>
      </c>
      <c r="B154">
        <v>15.3</v>
      </c>
      <c r="C154">
        <v>192</v>
      </c>
      <c r="D154">
        <v>6</v>
      </c>
      <c r="E154">
        <v>23</v>
      </c>
      <c r="F154">
        <v>1.701369863</v>
      </c>
      <c r="G154">
        <v>1</v>
      </c>
      <c r="H154" s="46"/>
      <c r="P154" s="27">
        <f t="shared" si="16"/>
        <v>0.90907601478794298</v>
      </c>
      <c r="Q154" s="27">
        <f t="shared" si="17"/>
        <v>2.4820281162689697</v>
      </c>
      <c r="R154" s="27">
        <f t="shared" si="18"/>
        <v>0.71281104959269814</v>
      </c>
      <c r="S154" s="27">
        <f t="shared" si="19"/>
        <v>1</v>
      </c>
      <c r="T154" s="27">
        <f t="shared" si="20"/>
        <v>1</v>
      </c>
      <c r="U154" s="27">
        <f t="shared" si="21"/>
        <v>0</v>
      </c>
      <c r="V154" s="27">
        <f t="shared" si="22"/>
        <v>0</v>
      </c>
      <c r="W154" s="27">
        <f t="shared" si="23"/>
        <v>0</v>
      </c>
    </row>
    <row r="155" spans="1:23" x14ac:dyDescent="0.3">
      <c r="A155">
        <v>14047</v>
      </c>
      <c r="B155">
        <v>16.100000000000001</v>
      </c>
      <c r="C155">
        <v>152</v>
      </c>
      <c r="D155">
        <v>6</v>
      </c>
      <c r="E155">
        <v>24</v>
      </c>
      <c r="F155">
        <v>0.531506849</v>
      </c>
      <c r="G155">
        <v>1</v>
      </c>
      <c r="H155" s="46"/>
      <c r="P155" s="27">
        <f t="shared" si="16"/>
        <v>1.3785728867602722</v>
      </c>
      <c r="Q155" s="27">
        <f t="shared" si="17"/>
        <v>3.9692330385767614</v>
      </c>
      <c r="R155" s="27">
        <f t="shared" si="18"/>
        <v>0.79876170180853301</v>
      </c>
      <c r="S155" s="27">
        <f t="shared" si="19"/>
        <v>1</v>
      </c>
      <c r="T155" s="27">
        <f t="shared" si="20"/>
        <v>1</v>
      </c>
      <c r="U155" s="27">
        <f t="shared" si="21"/>
        <v>0</v>
      </c>
      <c r="V155" s="27">
        <f t="shared" si="22"/>
        <v>0</v>
      </c>
      <c r="W155" s="27">
        <f t="shared" si="23"/>
        <v>0</v>
      </c>
    </row>
    <row r="156" spans="1:23" x14ac:dyDescent="0.3">
      <c r="A156">
        <v>15281</v>
      </c>
      <c r="B156">
        <v>8.85</v>
      </c>
      <c r="C156">
        <v>24</v>
      </c>
      <c r="D156">
        <v>3</v>
      </c>
      <c r="E156">
        <v>26</v>
      </c>
      <c r="F156">
        <v>0.35890411</v>
      </c>
      <c r="G156">
        <v>1</v>
      </c>
      <c r="H156" s="46"/>
      <c r="P156" s="27">
        <f t="shared" si="16"/>
        <v>-8.7677800450333992E-2</v>
      </c>
      <c r="Q156" s="27">
        <f t="shared" si="17"/>
        <v>0.91605598200424898</v>
      </c>
      <c r="R156" s="27">
        <f t="shared" si="18"/>
        <v>0.47809458106021951</v>
      </c>
      <c r="S156" s="27">
        <f t="shared" si="19"/>
        <v>0</v>
      </c>
      <c r="T156" s="27">
        <f t="shared" si="20"/>
        <v>0</v>
      </c>
      <c r="U156" s="27">
        <f t="shared" si="21"/>
        <v>0</v>
      </c>
      <c r="V156" s="27">
        <f t="shared" si="22"/>
        <v>0</v>
      </c>
      <c r="W156" s="27">
        <f t="shared" si="23"/>
        <v>1</v>
      </c>
    </row>
    <row r="157" spans="1:23" x14ac:dyDescent="0.3">
      <c r="A157">
        <v>15411</v>
      </c>
      <c r="B157">
        <v>5.9</v>
      </c>
      <c r="C157">
        <v>12</v>
      </c>
      <c r="D157">
        <v>2</v>
      </c>
      <c r="E157">
        <v>30</v>
      </c>
      <c r="F157">
        <v>0.178082192</v>
      </c>
      <c r="G157">
        <v>0</v>
      </c>
      <c r="H157" s="46"/>
      <c r="P157" s="27">
        <f t="shared" si="16"/>
        <v>-0.68300043463702009</v>
      </c>
      <c r="Q157" s="27">
        <f t="shared" si="17"/>
        <v>0.50509919935203229</v>
      </c>
      <c r="R157" s="27">
        <f t="shared" si="18"/>
        <v>0.33559196601093477</v>
      </c>
      <c r="S157" s="27">
        <f t="shared" si="19"/>
        <v>0</v>
      </c>
      <c r="T157" s="27">
        <f t="shared" si="20"/>
        <v>0</v>
      </c>
      <c r="U157" s="27">
        <f t="shared" si="21"/>
        <v>1</v>
      </c>
      <c r="V157" s="27">
        <f t="shared" si="22"/>
        <v>0</v>
      </c>
      <c r="W157" s="27">
        <f t="shared" si="23"/>
        <v>0</v>
      </c>
    </row>
    <row r="158" spans="1:23" x14ac:dyDescent="0.3">
      <c r="A158">
        <v>16110</v>
      </c>
      <c r="B158">
        <v>5.9</v>
      </c>
      <c r="C158">
        <v>4</v>
      </c>
      <c r="D158">
        <v>2</v>
      </c>
      <c r="E158">
        <v>5</v>
      </c>
      <c r="F158">
        <v>1.416438356</v>
      </c>
      <c r="G158">
        <v>0</v>
      </c>
      <c r="H158" s="46"/>
      <c r="P158" s="27">
        <f t="shared" si="16"/>
        <v>-0.17828533333775043</v>
      </c>
      <c r="Q158" s="27">
        <f t="shared" si="17"/>
        <v>0.83670364998021018</v>
      </c>
      <c r="R158" s="27">
        <f t="shared" si="18"/>
        <v>0.4555463533756387</v>
      </c>
      <c r="S158" s="27">
        <f t="shared" si="19"/>
        <v>0</v>
      </c>
      <c r="T158" s="27">
        <f t="shared" si="20"/>
        <v>0</v>
      </c>
      <c r="U158" s="27">
        <f t="shared" si="21"/>
        <v>1</v>
      </c>
      <c r="V158" s="27">
        <f t="shared" si="22"/>
        <v>0</v>
      </c>
      <c r="W158" s="27">
        <f t="shared" si="23"/>
        <v>0</v>
      </c>
    </row>
    <row r="159" spans="1:23" x14ac:dyDescent="0.3">
      <c r="A159">
        <v>16447</v>
      </c>
      <c r="B159">
        <v>5.9</v>
      </c>
      <c r="C159">
        <v>14</v>
      </c>
      <c r="D159">
        <v>2</v>
      </c>
      <c r="E159">
        <v>28</v>
      </c>
      <c r="F159">
        <v>1.602739726</v>
      </c>
      <c r="G159">
        <v>0</v>
      </c>
      <c r="H159" s="46"/>
      <c r="P159" s="27">
        <f t="shared" si="16"/>
        <v>-1.1686476025512311</v>
      </c>
      <c r="Q159" s="27">
        <f t="shared" si="17"/>
        <v>0.31078696468031414</v>
      </c>
      <c r="R159" s="27">
        <f t="shared" si="18"/>
        <v>0.23709952345773558</v>
      </c>
      <c r="S159" s="27">
        <f t="shared" si="19"/>
        <v>0</v>
      </c>
      <c r="T159" s="27">
        <f t="shared" si="20"/>
        <v>0</v>
      </c>
      <c r="U159" s="27">
        <f t="shared" si="21"/>
        <v>1</v>
      </c>
      <c r="V159" s="27">
        <f t="shared" si="22"/>
        <v>0</v>
      </c>
      <c r="W159" s="27">
        <f t="shared" si="23"/>
        <v>0</v>
      </c>
    </row>
    <row r="160" spans="1:23" x14ac:dyDescent="0.3">
      <c r="A160">
        <v>16768</v>
      </c>
      <c r="B160">
        <v>5.9</v>
      </c>
      <c r="C160">
        <v>5</v>
      </c>
      <c r="D160">
        <v>2</v>
      </c>
      <c r="E160">
        <v>28</v>
      </c>
      <c r="F160">
        <v>0.26849315099999999</v>
      </c>
      <c r="G160">
        <v>0</v>
      </c>
      <c r="H160" s="46"/>
      <c r="P160" s="27">
        <f t="shared" si="16"/>
        <v>-0.65056247965881053</v>
      </c>
      <c r="Q160" s="27">
        <f t="shared" si="17"/>
        <v>0.52175221919843862</v>
      </c>
      <c r="R160" s="27">
        <f t="shared" si="18"/>
        <v>0.34286279501748596</v>
      </c>
      <c r="S160" s="27">
        <f t="shared" si="19"/>
        <v>0</v>
      </c>
      <c r="T160" s="27">
        <f t="shared" si="20"/>
        <v>0</v>
      </c>
      <c r="U160" s="27">
        <f t="shared" si="21"/>
        <v>1</v>
      </c>
      <c r="V160" s="27">
        <f t="shared" si="22"/>
        <v>0</v>
      </c>
      <c r="W160" s="27">
        <f t="shared" si="23"/>
        <v>0</v>
      </c>
    </row>
    <row r="161" spans="1:23" x14ac:dyDescent="0.3">
      <c r="A161">
        <v>17460</v>
      </c>
      <c r="B161">
        <v>29.5</v>
      </c>
      <c r="C161">
        <v>108</v>
      </c>
      <c r="D161">
        <v>10</v>
      </c>
      <c r="E161">
        <v>28</v>
      </c>
      <c r="F161">
        <v>0.60273972600000003</v>
      </c>
      <c r="G161">
        <v>1</v>
      </c>
      <c r="H161" s="46"/>
      <c r="P161" s="27">
        <f t="shared" si="16"/>
        <v>3.2708793774733018</v>
      </c>
      <c r="Q161" s="27">
        <f t="shared" si="17"/>
        <v>26.334487118701208</v>
      </c>
      <c r="R161" s="27">
        <f t="shared" si="18"/>
        <v>0.96341617841017257</v>
      </c>
      <c r="S161" s="27">
        <f t="shared" si="19"/>
        <v>1</v>
      </c>
      <c r="T161" s="27">
        <f t="shared" si="20"/>
        <v>1</v>
      </c>
      <c r="U161" s="27">
        <f t="shared" si="21"/>
        <v>0</v>
      </c>
      <c r="V161" s="27">
        <f t="shared" si="22"/>
        <v>0</v>
      </c>
      <c r="W161" s="27">
        <f t="shared" si="23"/>
        <v>0</v>
      </c>
    </row>
    <row r="162" spans="1:23" x14ac:dyDescent="0.3">
      <c r="A162">
        <v>17472</v>
      </c>
      <c r="B162">
        <v>2.95</v>
      </c>
      <c r="C162">
        <v>3</v>
      </c>
      <c r="D162">
        <v>1</v>
      </c>
      <c r="E162">
        <v>1</v>
      </c>
      <c r="F162">
        <v>0.50958904100000002</v>
      </c>
      <c r="G162">
        <v>0</v>
      </c>
      <c r="H162" s="46"/>
      <c r="P162" s="27">
        <f t="shared" si="16"/>
        <v>-0.13841784945558536</v>
      </c>
      <c r="Q162" s="27">
        <f t="shared" si="17"/>
        <v>0.87073477966721802</v>
      </c>
      <c r="R162" s="27">
        <f t="shared" si="18"/>
        <v>0.46545068233676162</v>
      </c>
      <c r="S162" s="27">
        <f t="shared" si="19"/>
        <v>0</v>
      </c>
      <c r="T162" s="27">
        <f t="shared" si="20"/>
        <v>0</v>
      </c>
      <c r="U162" s="27">
        <f t="shared" si="21"/>
        <v>1</v>
      </c>
      <c r="V162" s="27">
        <f t="shared" si="22"/>
        <v>0</v>
      </c>
      <c r="W162" s="27">
        <f t="shared" si="23"/>
        <v>0</v>
      </c>
    </row>
    <row r="163" spans="1:23" x14ac:dyDescent="0.3">
      <c r="A163">
        <v>12484</v>
      </c>
      <c r="B163">
        <v>11.8</v>
      </c>
      <c r="C163">
        <v>22</v>
      </c>
      <c r="D163">
        <v>4</v>
      </c>
      <c r="E163">
        <v>28</v>
      </c>
      <c r="F163">
        <v>1.353424658</v>
      </c>
      <c r="G163">
        <v>1</v>
      </c>
      <c r="H163" s="46"/>
      <c r="P163" s="27">
        <f t="shared" si="16"/>
        <v>-8.6836971578236333E-2</v>
      </c>
      <c r="Q163" s="27">
        <f t="shared" si="17"/>
        <v>0.91682655223582632</v>
      </c>
      <c r="R163" s="27">
        <f t="shared" si="18"/>
        <v>0.4783043886607376</v>
      </c>
      <c r="S163" s="27">
        <f t="shared" si="19"/>
        <v>0</v>
      </c>
      <c r="T163" s="27">
        <f t="shared" si="20"/>
        <v>0</v>
      </c>
      <c r="U163" s="27">
        <f t="shared" si="21"/>
        <v>0</v>
      </c>
      <c r="V163" s="27">
        <f t="shared" si="22"/>
        <v>0</v>
      </c>
      <c r="W163" s="27">
        <f t="shared" si="23"/>
        <v>1</v>
      </c>
    </row>
    <row r="164" spans="1:23" x14ac:dyDescent="0.3">
      <c r="A164">
        <v>14087</v>
      </c>
      <c r="B164">
        <v>2.95</v>
      </c>
      <c r="C164">
        <v>1</v>
      </c>
      <c r="D164">
        <v>1</v>
      </c>
      <c r="E164">
        <v>31</v>
      </c>
      <c r="F164">
        <v>1.0931506849999999</v>
      </c>
      <c r="G164">
        <v>0</v>
      </c>
      <c r="H164" s="46"/>
      <c r="P164" s="27">
        <f t="shared" si="16"/>
        <v>-1.5935312493736105</v>
      </c>
      <c r="Q164" s="27">
        <f t="shared" si="17"/>
        <v>0.20320676949809197</v>
      </c>
      <c r="R164" s="27">
        <f t="shared" si="18"/>
        <v>0.16888765476515566</v>
      </c>
      <c r="S164" s="27">
        <f t="shared" si="19"/>
        <v>0</v>
      </c>
      <c r="T164" s="27">
        <f t="shared" si="20"/>
        <v>0</v>
      </c>
      <c r="U164" s="27">
        <f t="shared" si="21"/>
        <v>1</v>
      </c>
      <c r="V164" s="27">
        <f t="shared" si="22"/>
        <v>0</v>
      </c>
      <c r="W164" s="27">
        <f t="shared" si="23"/>
        <v>0</v>
      </c>
    </row>
    <row r="165" spans="1:23" x14ac:dyDescent="0.3">
      <c r="A165">
        <v>14178</v>
      </c>
      <c r="B165">
        <v>8.85</v>
      </c>
      <c r="C165">
        <v>3</v>
      </c>
      <c r="D165">
        <v>3</v>
      </c>
      <c r="E165">
        <v>19</v>
      </c>
      <c r="F165">
        <v>0.37808219199999998</v>
      </c>
      <c r="G165">
        <v>1</v>
      </c>
      <c r="H165" s="46"/>
      <c r="P165" s="27">
        <f t="shared" si="16"/>
        <v>0.1511531897017995</v>
      </c>
      <c r="Q165" s="27">
        <f t="shared" si="17"/>
        <v>1.1631748308398331</v>
      </c>
      <c r="R165" s="27">
        <f t="shared" si="18"/>
        <v>0.53771651475264293</v>
      </c>
      <c r="S165" s="27">
        <f t="shared" si="19"/>
        <v>1</v>
      </c>
      <c r="T165" s="27">
        <f t="shared" si="20"/>
        <v>1</v>
      </c>
      <c r="U165" s="27">
        <f t="shared" si="21"/>
        <v>0</v>
      </c>
      <c r="V165" s="27">
        <f t="shared" si="22"/>
        <v>0</v>
      </c>
      <c r="W165" s="27">
        <f t="shared" si="23"/>
        <v>0</v>
      </c>
    </row>
    <row r="166" spans="1:23" x14ac:dyDescent="0.3">
      <c r="A166">
        <v>14614</v>
      </c>
      <c r="B166">
        <v>2.95</v>
      </c>
      <c r="C166">
        <v>6</v>
      </c>
      <c r="D166">
        <v>1</v>
      </c>
      <c r="E166">
        <v>18</v>
      </c>
      <c r="F166">
        <v>1.043835616</v>
      </c>
      <c r="G166">
        <v>0</v>
      </c>
      <c r="H166" s="46"/>
      <c r="P166" s="27">
        <f t="shared" si="16"/>
        <v>-1.0370746112566833</v>
      </c>
      <c r="Q166" s="27">
        <f t="shared" si="17"/>
        <v>0.35449018819732214</v>
      </c>
      <c r="R166" s="27">
        <f t="shared" si="18"/>
        <v>0.26171484392154193</v>
      </c>
      <c r="S166" s="27">
        <f t="shared" si="19"/>
        <v>0</v>
      </c>
      <c r="T166" s="27">
        <f t="shared" si="20"/>
        <v>0</v>
      </c>
      <c r="U166" s="27">
        <f t="shared" si="21"/>
        <v>1</v>
      </c>
      <c r="V166" s="27">
        <f t="shared" si="22"/>
        <v>0</v>
      </c>
      <c r="W166" s="27">
        <f t="shared" si="23"/>
        <v>0</v>
      </c>
    </row>
    <row r="167" spans="1:23" x14ac:dyDescent="0.3">
      <c r="A167">
        <v>12975</v>
      </c>
      <c r="B167">
        <v>2.95</v>
      </c>
      <c r="C167">
        <v>6</v>
      </c>
      <c r="D167">
        <v>1</v>
      </c>
      <c r="E167">
        <v>20</v>
      </c>
      <c r="F167">
        <v>1.375342466</v>
      </c>
      <c r="G167">
        <v>0</v>
      </c>
      <c r="H167" s="46"/>
      <c r="P167" s="27">
        <f t="shared" si="16"/>
        <v>-1.2509996414140421</v>
      </c>
      <c r="Q167" s="27">
        <f t="shared" si="17"/>
        <v>0.28621853790191965</v>
      </c>
      <c r="R167" s="27">
        <f t="shared" si="18"/>
        <v>0.22252714407988511</v>
      </c>
      <c r="S167" s="27">
        <f t="shared" si="19"/>
        <v>0</v>
      </c>
      <c r="T167" s="27">
        <f t="shared" si="20"/>
        <v>0</v>
      </c>
      <c r="U167" s="27">
        <f t="shared" si="21"/>
        <v>1</v>
      </c>
      <c r="V167" s="27">
        <f t="shared" si="22"/>
        <v>0</v>
      </c>
      <c r="W167" s="27">
        <f t="shared" si="23"/>
        <v>0</v>
      </c>
    </row>
    <row r="168" spans="1:23" x14ac:dyDescent="0.3">
      <c r="A168">
        <v>13742</v>
      </c>
      <c r="B168">
        <v>8.85</v>
      </c>
      <c r="C168">
        <v>11</v>
      </c>
      <c r="D168">
        <v>3</v>
      </c>
      <c r="E168">
        <v>25</v>
      </c>
      <c r="F168">
        <v>0.77260273999999995</v>
      </c>
      <c r="G168">
        <v>1</v>
      </c>
      <c r="H168" s="46"/>
      <c r="P168" s="27">
        <f t="shared" si="16"/>
        <v>-0.23603831492804422</v>
      </c>
      <c r="Q168" s="27">
        <f t="shared" si="17"/>
        <v>0.78975041412281521</v>
      </c>
      <c r="R168" s="27">
        <f t="shared" si="18"/>
        <v>0.44126287547746385</v>
      </c>
      <c r="S168" s="27">
        <f t="shared" si="19"/>
        <v>0</v>
      </c>
      <c r="T168" s="27">
        <f t="shared" si="20"/>
        <v>0</v>
      </c>
      <c r="U168" s="27">
        <f t="shared" si="21"/>
        <v>0</v>
      </c>
      <c r="V168" s="27">
        <f t="shared" si="22"/>
        <v>0</v>
      </c>
      <c r="W168" s="27">
        <f t="shared" si="23"/>
        <v>1</v>
      </c>
    </row>
    <row r="169" spans="1:23" x14ac:dyDescent="0.3">
      <c r="A169">
        <v>14022</v>
      </c>
      <c r="B169">
        <v>2.95</v>
      </c>
      <c r="C169">
        <v>12</v>
      </c>
      <c r="D169">
        <v>1</v>
      </c>
      <c r="E169">
        <v>28</v>
      </c>
      <c r="F169">
        <v>0.60273972600000003</v>
      </c>
      <c r="G169">
        <v>0</v>
      </c>
      <c r="H169" s="46"/>
      <c r="P169" s="27">
        <f t="shared" si="16"/>
        <v>-1.2556593222768933</v>
      </c>
      <c r="Q169" s="27">
        <f t="shared" si="17"/>
        <v>0.2848879533155711</v>
      </c>
      <c r="R169" s="27">
        <f t="shared" si="18"/>
        <v>0.22172202064813198</v>
      </c>
      <c r="S169" s="27">
        <f t="shared" si="19"/>
        <v>0</v>
      </c>
      <c r="T169" s="27">
        <f t="shared" si="20"/>
        <v>0</v>
      </c>
      <c r="U169" s="27">
        <f t="shared" si="21"/>
        <v>1</v>
      </c>
      <c r="V169" s="27">
        <f t="shared" si="22"/>
        <v>0</v>
      </c>
      <c r="W169" s="27">
        <f t="shared" si="23"/>
        <v>0</v>
      </c>
    </row>
    <row r="170" spans="1:23" x14ac:dyDescent="0.3">
      <c r="A170">
        <v>14235</v>
      </c>
      <c r="B170">
        <v>2.5499999999999998</v>
      </c>
      <c r="C170">
        <v>32</v>
      </c>
      <c r="D170">
        <v>1</v>
      </c>
      <c r="E170">
        <v>5</v>
      </c>
      <c r="F170">
        <v>0.41643835600000001</v>
      </c>
      <c r="G170">
        <v>0</v>
      </c>
      <c r="H170" s="46"/>
      <c r="P170" s="27">
        <f t="shared" si="16"/>
        <v>-0.26820641761914976</v>
      </c>
      <c r="Q170" s="27">
        <f t="shared" si="17"/>
        <v>0.76474990695438316</v>
      </c>
      <c r="R170" s="27">
        <f t="shared" si="18"/>
        <v>0.43334746976935301</v>
      </c>
      <c r="S170" s="27">
        <f t="shared" si="19"/>
        <v>0</v>
      </c>
      <c r="T170" s="27">
        <f t="shared" si="20"/>
        <v>0</v>
      </c>
      <c r="U170" s="27">
        <f t="shared" si="21"/>
        <v>1</v>
      </c>
      <c r="V170" s="27">
        <f t="shared" si="22"/>
        <v>0</v>
      </c>
      <c r="W170" s="27">
        <f t="shared" si="23"/>
        <v>0</v>
      </c>
    </row>
    <row r="171" spans="1:23" x14ac:dyDescent="0.3">
      <c r="A171">
        <v>15522</v>
      </c>
      <c r="B171">
        <v>2.95</v>
      </c>
      <c r="C171">
        <v>4</v>
      </c>
      <c r="D171">
        <v>1</v>
      </c>
      <c r="E171">
        <v>13</v>
      </c>
      <c r="F171">
        <v>0.22465753399999999</v>
      </c>
      <c r="G171">
        <v>0</v>
      </c>
      <c r="H171" s="46"/>
      <c r="P171" s="27">
        <f t="shared" si="16"/>
        <v>-0.50968813076528618</v>
      </c>
      <c r="Q171" s="27">
        <f t="shared" si="17"/>
        <v>0.60068288411474169</v>
      </c>
      <c r="R171" s="27">
        <f t="shared" si="18"/>
        <v>0.37526663780561981</v>
      </c>
      <c r="S171" s="27">
        <f t="shared" si="19"/>
        <v>0</v>
      </c>
      <c r="T171" s="27">
        <f t="shared" si="20"/>
        <v>0</v>
      </c>
      <c r="U171" s="27">
        <f t="shared" si="21"/>
        <v>1</v>
      </c>
      <c r="V171" s="27">
        <f t="shared" si="22"/>
        <v>0</v>
      </c>
      <c r="W171" s="27">
        <f t="shared" si="23"/>
        <v>0</v>
      </c>
    </row>
    <row r="172" spans="1:23" x14ac:dyDescent="0.3">
      <c r="A172">
        <v>17454</v>
      </c>
      <c r="B172">
        <v>2.95</v>
      </c>
      <c r="C172">
        <v>6</v>
      </c>
      <c r="D172">
        <v>1</v>
      </c>
      <c r="E172">
        <v>15</v>
      </c>
      <c r="F172">
        <v>0.96986301399999997</v>
      </c>
      <c r="G172">
        <v>0</v>
      </c>
      <c r="H172" s="46"/>
      <c r="P172" s="27">
        <f t="shared" si="16"/>
        <v>-0.8856692019019845</v>
      </c>
      <c r="Q172" s="27">
        <f t="shared" si="17"/>
        <v>0.41243807656184323</v>
      </c>
      <c r="R172" s="27">
        <f t="shared" si="18"/>
        <v>0.29200435998284613</v>
      </c>
      <c r="S172" s="27">
        <f t="shared" si="19"/>
        <v>0</v>
      </c>
      <c r="T172" s="27">
        <f t="shared" si="20"/>
        <v>0</v>
      </c>
      <c r="U172" s="27">
        <f t="shared" si="21"/>
        <v>1</v>
      </c>
      <c r="V172" s="27">
        <f t="shared" si="22"/>
        <v>0</v>
      </c>
      <c r="W172" s="27">
        <f t="shared" si="23"/>
        <v>0</v>
      </c>
    </row>
    <row r="173" spans="1:23" x14ac:dyDescent="0.3">
      <c r="A173">
        <v>17676</v>
      </c>
      <c r="B173">
        <v>5.9</v>
      </c>
      <c r="C173">
        <v>18</v>
      </c>
      <c r="D173">
        <v>2</v>
      </c>
      <c r="E173">
        <v>30</v>
      </c>
      <c r="F173">
        <v>1.682191781</v>
      </c>
      <c r="G173">
        <v>0</v>
      </c>
      <c r="H173" s="46"/>
      <c r="P173" s="27">
        <f t="shared" si="16"/>
        <v>-1.2744778455981076</v>
      </c>
      <c r="Q173" s="27">
        <f t="shared" si="17"/>
        <v>0.27957691243087895</v>
      </c>
      <c r="R173" s="27">
        <f t="shared" si="18"/>
        <v>0.21849168245756492</v>
      </c>
      <c r="S173" s="27">
        <f t="shared" si="19"/>
        <v>0</v>
      </c>
      <c r="T173" s="27">
        <f t="shared" si="20"/>
        <v>0</v>
      </c>
      <c r="U173" s="27">
        <f t="shared" si="21"/>
        <v>1</v>
      </c>
      <c r="V173" s="27">
        <f t="shared" si="22"/>
        <v>0</v>
      </c>
      <c r="W173" s="27">
        <f t="shared" si="23"/>
        <v>0</v>
      </c>
    </row>
    <row r="174" spans="1:23" x14ac:dyDescent="0.3">
      <c r="A174">
        <v>17954</v>
      </c>
      <c r="B174">
        <v>2.95</v>
      </c>
      <c r="C174">
        <v>1</v>
      </c>
      <c r="D174">
        <v>1</v>
      </c>
      <c r="E174">
        <v>14</v>
      </c>
      <c r="F174">
        <v>0.88767123299999995</v>
      </c>
      <c r="G174">
        <v>0</v>
      </c>
      <c r="H174" s="46"/>
      <c r="P174" s="27">
        <f t="shared" si="16"/>
        <v>-0.82113105777230899</v>
      </c>
      <c r="Q174" s="27">
        <f t="shared" si="17"/>
        <v>0.43993378247409198</v>
      </c>
      <c r="R174" s="27">
        <f t="shared" si="18"/>
        <v>0.30552362048079629</v>
      </c>
      <c r="S174" s="27">
        <f t="shared" si="19"/>
        <v>0</v>
      </c>
      <c r="T174" s="27">
        <f t="shared" si="20"/>
        <v>0</v>
      </c>
      <c r="U174" s="27">
        <f t="shared" si="21"/>
        <v>1</v>
      </c>
      <c r="V174" s="27">
        <f t="shared" si="22"/>
        <v>0</v>
      </c>
      <c r="W174" s="27">
        <f t="shared" si="23"/>
        <v>0</v>
      </c>
    </row>
    <row r="175" spans="1:23" x14ac:dyDescent="0.3">
      <c r="A175">
        <v>12886</v>
      </c>
      <c r="B175">
        <v>2.95</v>
      </c>
      <c r="C175">
        <v>6</v>
      </c>
      <c r="D175">
        <v>1</v>
      </c>
      <c r="E175">
        <v>4</v>
      </c>
      <c r="F175">
        <v>0.58630137000000004</v>
      </c>
      <c r="G175">
        <v>0</v>
      </c>
      <c r="H175" s="46"/>
      <c r="P175" s="27">
        <f t="shared" si="16"/>
        <v>-0.28554019141966319</v>
      </c>
      <c r="Q175" s="27">
        <f t="shared" si="17"/>
        <v>0.75160813237340596</v>
      </c>
      <c r="R175" s="27">
        <f t="shared" si="18"/>
        <v>0.42909605092720526</v>
      </c>
      <c r="S175" s="27">
        <f t="shared" si="19"/>
        <v>0</v>
      </c>
      <c r="T175" s="27">
        <f t="shared" si="20"/>
        <v>0</v>
      </c>
      <c r="U175" s="27">
        <f t="shared" si="21"/>
        <v>1</v>
      </c>
      <c r="V175" s="27">
        <f t="shared" si="22"/>
        <v>0</v>
      </c>
      <c r="W175" s="27">
        <f t="shared" si="23"/>
        <v>0</v>
      </c>
    </row>
    <row r="176" spans="1:23" x14ac:dyDescent="0.3">
      <c r="A176">
        <v>14285</v>
      </c>
      <c r="B176">
        <v>5.9</v>
      </c>
      <c r="C176">
        <v>8</v>
      </c>
      <c r="D176">
        <v>2</v>
      </c>
      <c r="E176">
        <v>26</v>
      </c>
      <c r="F176">
        <v>1.526027397</v>
      </c>
      <c r="G176">
        <v>0</v>
      </c>
      <c r="H176" s="46"/>
      <c r="P176" s="27">
        <f t="shared" si="16"/>
        <v>-1.0675010242612448</v>
      </c>
      <c r="Q176" s="27">
        <f t="shared" si="17"/>
        <v>0.34386675929810495</v>
      </c>
      <c r="R176" s="27">
        <f t="shared" si="18"/>
        <v>0.25587861067246342</v>
      </c>
      <c r="S176" s="27">
        <f t="shared" si="19"/>
        <v>0</v>
      </c>
      <c r="T176" s="27">
        <f t="shared" si="20"/>
        <v>0</v>
      </c>
      <c r="U176" s="27">
        <f t="shared" si="21"/>
        <v>1</v>
      </c>
      <c r="V176" s="27">
        <f t="shared" si="22"/>
        <v>0</v>
      </c>
      <c r="W176" s="27">
        <f t="shared" si="23"/>
        <v>0</v>
      </c>
    </row>
    <row r="177" spans="1:23" x14ac:dyDescent="0.3">
      <c r="A177">
        <v>14883</v>
      </c>
      <c r="B177">
        <v>2.95</v>
      </c>
      <c r="C177">
        <v>6</v>
      </c>
      <c r="D177">
        <v>1</v>
      </c>
      <c r="E177">
        <v>12</v>
      </c>
      <c r="F177">
        <v>0.56438356199999995</v>
      </c>
      <c r="G177">
        <v>0</v>
      </c>
      <c r="H177" s="46"/>
      <c r="P177" s="27">
        <f t="shared" si="16"/>
        <v>-0.60153021068062273</v>
      </c>
      <c r="Q177" s="27">
        <f t="shared" si="17"/>
        <v>0.54797248087270978</v>
      </c>
      <c r="R177" s="27">
        <f t="shared" si="18"/>
        <v>0.35399368376611967</v>
      </c>
      <c r="S177" s="27">
        <f t="shared" si="19"/>
        <v>0</v>
      </c>
      <c r="T177" s="27">
        <f t="shared" si="20"/>
        <v>0</v>
      </c>
      <c r="U177" s="27">
        <f t="shared" si="21"/>
        <v>1</v>
      </c>
      <c r="V177" s="27">
        <f t="shared" si="22"/>
        <v>0</v>
      </c>
      <c r="W177" s="27">
        <f t="shared" si="23"/>
        <v>0</v>
      </c>
    </row>
    <row r="178" spans="1:23" x14ac:dyDescent="0.3">
      <c r="A178">
        <v>15874</v>
      </c>
      <c r="B178">
        <v>14.35</v>
      </c>
      <c r="C178">
        <v>75</v>
      </c>
      <c r="D178">
        <v>5</v>
      </c>
      <c r="E178">
        <v>18</v>
      </c>
      <c r="F178">
        <v>1.547945205</v>
      </c>
      <c r="G178">
        <v>1</v>
      </c>
      <c r="H178" s="46"/>
      <c r="P178" s="27">
        <f t="shared" si="16"/>
        <v>0.76339259624194855</v>
      </c>
      <c r="Q178" s="27">
        <f t="shared" si="17"/>
        <v>2.1455428477631724</v>
      </c>
      <c r="R178" s="27">
        <f t="shared" si="18"/>
        <v>0.68208984954342289</v>
      </c>
      <c r="S178" s="27">
        <f t="shared" si="19"/>
        <v>1</v>
      </c>
      <c r="T178" s="27">
        <f t="shared" si="20"/>
        <v>1</v>
      </c>
      <c r="U178" s="27">
        <f t="shared" si="21"/>
        <v>0</v>
      </c>
      <c r="V178" s="27">
        <f t="shared" si="22"/>
        <v>0</v>
      </c>
      <c r="W178" s="27">
        <f t="shared" si="23"/>
        <v>0</v>
      </c>
    </row>
    <row r="179" spans="1:23" x14ac:dyDescent="0.3">
      <c r="A179">
        <v>16021</v>
      </c>
      <c r="B179">
        <v>11.8</v>
      </c>
      <c r="C179">
        <v>4</v>
      </c>
      <c r="D179">
        <v>4</v>
      </c>
      <c r="E179">
        <v>13</v>
      </c>
      <c r="F179">
        <v>1.4767123289999999</v>
      </c>
      <c r="G179">
        <v>1</v>
      </c>
      <c r="H179" s="46"/>
      <c r="P179" s="27">
        <f t="shared" si="16"/>
        <v>0.44045492483136672</v>
      </c>
      <c r="Q179" s="27">
        <f t="shared" si="17"/>
        <v>1.5534137442767515</v>
      </c>
      <c r="R179" s="27">
        <f t="shared" si="18"/>
        <v>0.60836742488701234</v>
      </c>
      <c r="S179" s="27">
        <f t="shared" si="19"/>
        <v>1</v>
      </c>
      <c r="T179" s="27">
        <f t="shared" si="20"/>
        <v>1</v>
      </c>
      <c r="U179" s="27">
        <f t="shared" si="21"/>
        <v>0</v>
      </c>
      <c r="V179" s="27">
        <f t="shared" si="22"/>
        <v>0</v>
      </c>
      <c r="W179" s="27">
        <f t="shared" si="23"/>
        <v>0</v>
      </c>
    </row>
    <row r="180" spans="1:23" x14ac:dyDescent="0.3">
      <c r="A180">
        <v>17159</v>
      </c>
      <c r="B180">
        <v>2.95</v>
      </c>
      <c r="C180">
        <v>12</v>
      </c>
      <c r="D180">
        <v>1</v>
      </c>
      <c r="E180">
        <v>25</v>
      </c>
      <c r="F180">
        <v>0.19178082199999999</v>
      </c>
      <c r="G180">
        <v>0</v>
      </c>
      <c r="H180" s="46"/>
      <c r="P180" s="27">
        <f t="shared" si="16"/>
        <v>-0.96932638758007561</v>
      </c>
      <c r="Q180" s="27">
        <f t="shared" si="17"/>
        <v>0.37933847917052671</v>
      </c>
      <c r="R180" s="27">
        <f t="shared" si="18"/>
        <v>0.27501478781237521</v>
      </c>
      <c r="S180" s="27">
        <f t="shared" si="19"/>
        <v>0</v>
      </c>
      <c r="T180" s="27">
        <f t="shared" si="20"/>
        <v>0</v>
      </c>
      <c r="U180" s="27">
        <f t="shared" si="21"/>
        <v>1</v>
      </c>
      <c r="V180" s="27">
        <f t="shared" si="22"/>
        <v>0</v>
      </c>
      <c r="W180" s="27">
        <f t="shared" si="23"/>
        <v>0</v>
      </c>
    </row>
    <row r="181" spans="1:23" x14ac:dyDescent="0.3">
      <c r="A181">
        <v>18122</v>
      </c>
      <c r="B181">
        <v>14.75</v>
      </c>
      <c r="C181">
        <v>19</v>
      </c>
      <c r="D181">
        <v>5</v>
      </c>
      <c r="E181">
        <v>17</v>
      </c>
      <c r="F181">
        <v>4.6575341999999999E-2</v>
      </c>
      <c r="G181">
        <v>1</v>
      </c>
      <c r="H181" s="46"/>
      <c r="P181" s="27">
        <f t="shared" si="16"/>
        <v>1.3614111939747688</v>
      </c>
      <c r="Q181" s="27">
        <f t="shared" si="17"/>
        <v>3.9016954677058173</v>
      </c>
      <c r="R181" s="27">
        <f t="shared" si="18"/>
        <v>0.7959889579864009</v>
      </c>
      <c r="S181" s="27">
        <f t="shared" si="19"/>
        <v>1</v>
      </c>
      <c r="T181" s="27">
        <f t="shared" si="20"/>
        <v>1</v>
      </c>
      <c r="U181" s="27">
        <f t="shared" si="21"/>
        <v>0</v>
      </c>
      <c r="V181" s="27">
        <f t="shared" si="22"/>
        <v>0</v>
      </c>
      <c r="W181" s="27">
        <f t="shared" si="23"/>
        <v>0</v>
      </c>
    </row>
    <row r="182" spans="1:23" x14ac:dyDescent="0.3">
      <c r="A182">
        <v>18236</v>
      </c>
      <c r="B182">
        <v>5.9</v>
      </c>
      <c r="C182">
        <v>12</v>
      </c>
      <c r="D182">
        <v>2</v>
      </c>
      <c r="E182">
        <v>15</v>
      </c>
      <c r="F182">
        <v>1.6383561639999999</v>
      </c>
      <c r="G182">
        <v>0</v>
      </c>
      <c r="H182" s="46"/>
      <c r="P182" s="27">
        <f t="shared" si="16"/>
        <v>-0.65875051427133446</v>
      </c>
      <c r="Q182" s="27">
        <f t="shared" si="17"/>
        <v>0.51749753648400032</v>
      </c>
      <c r="R182" s="27">
        <f t="shared" si="18"/>
        <v>0.34102034701356265</v>
      </c>
      <c r="S182" s="27">
        <f t="shared" si="19"/>
        <v>0</v>
      </c>
      <c r="T182" s="27">
        <f t="shared" si="20"/>
        <v>0</v>
      </c>
      <c r="U182" s="27">
        <f t="shared" si="21"/>
        <v>1</v>
      </c>
      <c r="V182" s="27">
        <f t="shared" si="22"/>
        <v>0</v>
      </c>
      <c r="W182" s="27">
        <f t="shared" si="23"/>
        <v>0</v>
      </c>
    </row>
    <row r="183" spans="1:23" x14ac:dyDescent="0.3">
      <c r="A183">
        <v>13110</v>
      </c>
      <c r="B183">
        <v>23.6</v>
      </c>
      <c r="C183">
        <v>89</v>
      </c>
      <c r="D183">
        <v>8</v>
      </c>
      <c r="E183">
        <v>28</v>
      </c>
      <c r="F183">
        <v>1.1835616440000001</v>
      </c>
      <c r="G183">
        <v>1</v>
      </c>
      <c r="H183" s="46"/>
      <c r="P183" s="27">
        <f t="shared" si="16"/>
        <v>2.0366083530282504</v>
      </c>
      <c r="Q183" s="27">
        <f t="shared" si="17"/>
        <v>7.6645695510867524</v>
      </c>
      <c r="R183" s="27">
        <f t="shared" si="18"/>
        <v>0.88458745767992875</v>
      </c>
      <c r="S183" s="27">
        <f t="shared" si="19"/>
        <v>1</v>
      </c>
      <c r="T183" s="27">
        <f t="shared" si="20"/>
        <v>1</v>
      </c>
      <c r="U183" s="27">
        <f t="shared" si="21"/>
        <v>0</v>
      </c>
      <c r="V183" s="27">
        <f t="shared" si="22"/>
        <v>0</v>
      </c>
      <c r="W183" s="27">
        <f t="shared" si="23"/>
        <v>0</v>
      </c>
    </row>
    <row r="184" spans="1:23" x14ac:dyDescent="0.3">
      <c r="A184">
        <v>13137</v>
      </c>
      <c r="B184">
        <v>5.9</v>
      </c>
      <c r="C184">
        <v>4</v>
      </c>
      <c r="D184">
        <v>2</v>
      </c>
      <c r="E184">
        <v>24</v>
      </c>
      <c r="F184">
        <v>1.1123287669999999</v>
      </c>
      <c r="G184">
        <v>0</v>
      </c>
      <c r="H184" s="46"/>
      <c r="P184" s="27">
        <f t="shared" si="16"/>
        <v>-0.82784022801037205</v>
      </c>
      <c r="Q184" s="27">
        <f t="shared" si="17"/>
        <v>0.43699207108982019</v>
      </c>
      <c r="R184" s="27">
        <f t="shared" si="18"/>
        <v>0.30410193617728437</v>
      </c>
      <c r="S184" s="27">
        <f t="shared" si="19"/>
        <v>0</v>
      </c>
      <c r="T184" s="27">
        <f t="shared" si="20"/>
        <v>0</v>
      </c>
      <c r="U184" s="27">
        <f t="shared" si="21"/>
        <v>1</v>
      </c>
      <c r="V184" s="27">
        <f t="shared" si="22"/>
        <v>0</v>
      </c>
      <c r="W184" s="27">
        <f t="shared" si="23"/>
        <v>0</v>
      </c>
    </row>
    <row r="185" spans="1:23" x14ac:dyDescent="0.3">
      <c r="A185">
        <v>13660</v>
      </c>
      <c r="B185">
        <v>2.95</v>
      </c>
      <c r="C185">
        <v>3</v>
      </c>
      <c r="D185">
        <v>1</v>
      </c>
      <c r="E185">
        <v>4</v>
      </c>
      <c r="F185">
        <v>1.0821917809999999</v>
      </c>
      <c r="G185">
        <v>0</v>
      </c>
      <c r="H185" s="46"/>
      <c r="P185" s="27">
        <f t="shared" si="16"/>
        <v>-0.4894721174791426</v>
      </c>
      <c r="Q185" s="27">
        <f t="shared" si="17"/>
        <v>0.61294987432196535</v>
      </c>
      <c r="R185" s="27">
        <f t="shared" si="18"/>
        <v>0.38001793117075672</v>
      </c>
      <c r="S185" s="27">
        <f t="shared" si="19"/>
        <v>0</v>
      </c>
      <c r="T185" s="27">
        <f t="shared" si="20"/>
        <v>0</v>
      </c>
      <c r="U185" s="27">
        <f t="shared" si="21"/>
        <v>1</v>
      </c>
      <c r="V185" s="27">
        <f t="shared" si="22"/>
        <v>0</v>
      </c>
      <c r="W185" s="27">
        <f t="shared" si="23"/>
        <v>0</v>
      </c>
    </row>
    <row r="186" spans="1:23" x14ac:dyDescent="0.3">
      <c r="A186">
        <v>14379</v>
      </c>
      <c r="B186">
        <v>8.85</v>
      </c>
      <c r="C186">
        <v>10</v>
      </c>
      <c r="D186">
        <v>3</v>
      </c>
      <c r="E186">
        <v>26</v>
      </c>
      <c r="F186">
        <v>0.106849315</v>
      </c>
      <c r="G186">
        <v>1</v>
      </c>
      <c r="H186" s="46"/>
      <c r="P186" s="27">
        <f t="shared" si="16"/>
        <v>-1.1863250512314072E-2</v>
      </c>
      <c r="Q186" s="27">
        <f t="shared" si="17"/>
        <v>0.9882068404015617</v>
      </c>
      <c r="R186" s="27">
        <f t="shared" si="18"/>
        <v>0.49703422215465864</v>
      </c>
      <c r="S186" s="27">
        <f t="shared" si="19"/>
        <v>0</v>
      </c>
      <c r="T186" s="27">
        <f t="shared" si="20"/>
        <v>0</v>
      </c>
      <c r="U186" s="27">
        <f t="shared" si="21"/>
        <v>0</v>
      </c>
      <c r="V186" s="27">
        <f t="shared" si="22"/>
        <v>0</v>
      </c>
      <c r="W186" s="27">
        <f t="shared" si="23"/>
        <v>1</v>
      </c>
    </row>
    <row r="187" spans="1:23" x14ac:dyDescent="0.3">
      <c r="A187">
        <v>14467</v>
      </c>
      <c r="B187">
        <v>23.6</v>
      </c>
      <c r="C187">
        <v>37</v>
      </c>
      <c r="D187">
        <v>8</v>
      </c>
      <c r="E187">
        <v>30</v>
      </c>
      <c r="F187">
        <v>1.5972602739999999</v>
      </c>
      <c r="G187">
        <v>1</v>
      </c>
      <c r="H187" s="46"/>
      <c r="P187" s="27">
        <f t="shared" si="16"/>
        <v>1.696520152240828</v>
      </c>
      <c r="Q187" s="27">
        <f t="shared" si="17"/>
        <v>5.4549319926977811</v>
      </c>
      <c r="R187" s="27">
        <f t="shared" si="18"/>
        <v>0.84507970012212952</v>
      </c>
      <c r="S187" s="27">
        <f t="shared" si="19"/>
        <v>1</v>
      </c>
      <c r="T187" s="27">
        <f t="shared" si="20"/>
        <v>1</v>
      </c>
      <c r="U187" s="27">
        <f t="shared" si="21"/>
        <v>0</v>
      </c>
      <c r="V187" s="27">
        <f t="shared" si="22"/>
        <v>0</v>
      </c>
      <c r="W187" s="27">
        <f t="shared" si="23"/>
        <v>0</v>
      </c>
    </row>
    <row r="188" spans="1:23" x14ac:dyDescent="0.3">
      <c r="A188">
        <v>15235</v>
      </c>
      <c r="B188">
        <v>8.85</v>
      </c>
      <c r="C188">
        <v>18</v>
      </c>
      <c r="D188">
        <v>3</v>
      </c>
      <c r="E188">
        <v>28</v>
      </c>
      <c r="F188">
        <v>0.76438356200000002</v>
      </c>
      <c r="G188">
        <v>1</v>
      </c>
      <c r="H188" s="46"/>
      <c r="P188" s="27">
        <f t="shared" si="16"/>
        <v>-0.34198114658383533</v>
      </c>
      <c r="Q188" s="27">
        <f t="shared" si="17"/>
        <v>0.71036159732575033</v>
      </c>
      <c r="R188" s="27">
        <f t="shared" si="18"/>
        <v>0.41532831328558939</v>
      </c>
      <c r="S188" s="27">
        <f t="shared" si="19"/>
        <v>0</v>
      </c>
      <c r="T188" s="27">
        <f t="shared" si="20"/>
        <v>0</v>
      </c>
      <c r="U188" s="27">
        <f t="shared" si="21"/>
        <v>0</v>
      </c>
      <c r="V188" s="27">
        <f t="shared" si="22"/>
        <v>0</v>
      </c>
      <c r="W188" s="27">
        <f t="shared" si="23"/>
        <v>1</v>
      </c>
    </row>
    <row r="189" spans="1:23" x14ac:dyDescent="0.3">
      <c r="A189">
        <v>15589</v>
      </c>
      <c r="B189">
        <v>2.95</v>
      </c>
      <c r="C189">
        <v>6</v>
      </c>
      <c r="D189">
        <v>1</v>
      </c>
      <c r="E189">
        <v>29</v>
      </c>
      <c r="F189">
        <v>0.68493150700000005</v>
      </c>
      <c r="G189">
        <v>0</v>
      </c>
      <c r="H189" s="46"/>
      <c r="P189" s="27">
        <f t="shared" si="16"/>
        <v>-1.3399242780119625</v>
      </c>
      <c r="Q189" s="27">
        <f t="shared" si="17"/>
        <v>0.26186549680561677</v>
      </c>
      <c r="R189" s="27">
        <f t="shared" si="18"/>
        <v>0.20752251128866206</v>
      </c>
      <c r="S189" s="27">
        <f t="shared" si="19"/>
        <v>0</v>
      </c>
      <c r="T189" s="27">
        <f t="shared" si="20"/>
        <v>0</v>
      </c>
      <c r="U189" s="27">
        <f t="shared" si="21"/>
        <v>1</v>
      </c>
      <c r="V189" s="27">
        <f t="shared" si="22"/>
        <v>0</v>
      </c>
      <c r="W189" s="27">
        <f t="shared" si="23"/>
        <v>0</v>
      </c>
    </row>
    <row r="190" spans="1:23" x14ac:dyDescent="0.3">
      <c r="A190">
        <v>17169</v>
      </c>
      <c r="B190">
        <v>5.9</v>
      </c>
      <c r="C190">
        <v>12</v>
      </c>
      <c r="D190">
        <v>2</v>
      </c>
      <c r="E190">
        <v>13</v>
      </c>
      <c r="F190">
        <v>0.142465753</v>
      </c>
      <c r="G190">
        <v>0</v>
      </c>
      <c r="H190" s="46"/>
      <c r="P190" s="27">
        <f t="shared" si="16"/>
        <v>2.1387508824752509E-2</v>
      </c>
      <c r="Q190" s="27">
        <f t="shared" si="17"/>
        <v>1.0216178608794042</v>
      </c>
      <c r="R190" s="27">
        <f t="shared" si="18"/>
        <v>0.50534667339899753</v>
      </c>
      <c r="S190" s="27">
        <f t="shared" si="19"/>
        <v>1</v>
      </c>
      <c r="T190" s="27">
        <f t="shared" si="20"/>
        <v>0</v>
      </c>
      <c r="U190" s="27">
        <f t="shared" si="21"/>
        <v>0</v>
      </c>
      <c r="V190" s="27">
        <f t="shared" si="22"/>
        <v>1</v>
      </c>
      <c r="W190" s="27">
        <f t="shared" si="23"/>
        <v>0</v>
      </c>
    </row>
    <row r="191" spans="1:23" x14ac:dyDescent="0.3">
      <c r="A191">
        <v>17315</v>
      </c>
      <c r="B191">
        <v>14.75</v>
      </c>
      <c r="C191">
        <v>17</v>
      </c>
      <c r="D191">
        <v>5</v>
      </c>
      <c r="E191">
        <v>22</v>
      </c>
      <c r="F191">
        <v>0.536986301</v>
      </c>
      <c r="G191">
        <v>1</v>
      </c>
      <c r="H191" s="46"/>
      <c r="P191" s="27">
        <f t="shared" si="16"/>
        <v>0.95848793717358682</v>
      </c>
      <c r="Q191" s="27">
        <f t="shared" si="17"/>
        <v>2.6077504083727518</v>
      </c>
      <c r="R191" s="27">
        <f t="shared" si="18"/>
        <v>0.72281896284198821</v>
      </c>
      <c r="S191" s="27">
        <f t="shared" si="19"/>
        <v>1</v>
      </c>
      <c r="T191" s="27">
        <f t="shared" si="20"/>
        <v>1</v>
      </c>
      <c r="U191" s="27">
        <f t="shared" si="21"/>
        <v>0</v>
      </c>
      <c r="V191" s="27">
        <f t="shared" si="22"/>
        <v>0</v>
      </c>
      <c r="W191" s="27">
        <f t="shared" si="23"/>
        <v>0</v>
      </c>
    </row>
    <row r="192" spans="1:23" x14ac:dyDescent="0.3">
      <c r="A192">
        <v>15978</v>
      </c>
      <c r="B192">
        <v>2.95</v>
      </c>
      <c r="C192">
        <v>12</v>
      </c>
      <c r="D192">
        <v>1</v>
      </c>
      <c r="E192">
        <v>5</v>
      </c>
      <c r="F192">
        <v>1.750684932</v>
      </c>
      <c r="G192">
        <v>0</v>
      </c>
      <c r="H192" s="46"/>
      <c r="P192" s="27">
        <f t="shared" si="16"/>
        <v>-0.78158882984664657</v>
      </c>
      <c r="Q192" s="27">
        <f t="shared" si="17"/>
        <v>0.45767826044181925</v>
      </c>
      <c r="R192" s="27">
        <f t="shared" si="18"/>
        <v>0.31397755791672294</v>
      </c>
      <c r="S192" s="27">
        <f t="shared" si="19"/>
        <v>0</v>
      </c>
      <c r="T192" s="27">
        <f t="shared" si="20"/>
        <v>0</v>
      </c>
      <c r="U192" s="27">
        <f t="shared" si="21"/>
        <v>1</v>
      </c>
      <c r="V192" s="27">
        <f t="shared" si="22"/>
        <v>0</v>
      </c>
      <c r="W192" s="27">
        <f t="shared" si="23"/>
        <v>0</v>
      </c>
    </row>
    <row r="193" spans="1:23" x14ac:dyDescent="0.3">
      <c r="A193">
        <v>16324</v>
      </c>
      <c r="B193">
        <v>8.85</v>
      </c>
      <c r="C193">
        <v>5</v>
      </c>
      <c r="D193">
        <v>3</v>
      </c>
      <c r="E193">
        <v>15</v>
      </c>
      <c r="F193">
        <v>0.47123287699999999</v>
      </c>
      <c r="G193">
        <v>1</v>
      </c>
      <c r="H193" s="46"/>
      <c r="P193" s="27">
        <f t="shared" si="16"/>
        <v>0.27982573981920816</v>
      </c>
      <c r="Q193" s="27">
        <f t="shared" si="17"/>
        <v>1.3228992635854451</v>
      </c>
      <c r="R193" s="27">
        <f t="shared" si="18"/>
        <v>0.56950350121663118</v>
      </c>
      <c r="S193" s="27">
        <f t="shared" si="19"/>
        <v>1</v>
      </c>
      <c r="T193" s="27">
        <f t="shared" si="20"/>
        <v>1</v>
      </c>
      <c r="U193" s="27">
        <f t="shared" si="21"/>
        <v>0</v>
      </c>
      <c r="V193" s="27">
        <f t="shared" si="22"/>
        <v>0</v>
      </c>
      <c r="W193" s="27">
        <f t="shared" si="23"/>
        <v>0</v>
      </c>
    </row>
    <row r="194" spans="1:23" x14ac:dyDescent="0.3">
      <c r="A194">
        <v>16772</v>
      </c>
      <c r="B194">
        <v>2.95</v>
      </c>
      <c r="C194">
        <v>6</v>
      </c>
      <c r="D194">
        <v>1</v>
      </c>
      <c r="E194">
        <v>12</v>
      </c>
      <c r="F194">
        <v>1.1452054789999999</v>
      </c>
      <c r="G194">
        <v>0</v>
      </c>
      <c r="H194" s="46"/>
      <c r="P194" s="27">
        <f t="shared" si="16"/>
        <v>-0.83408822108092551</v>
      </c>
      <c r="Q194" s="27">
        <f t="shared" si="17"/>
        <v>0.43427025944228975</v>
      </c>
      <c r="R194" s="27">
        <f t="shared" si="18"/>
        <v>0.30278133188870138</v>
      </c>
      <c r="S194" s="27">
        <f t="shared" si="19"/>
        <v>0</v>
      </c>
      <c r="T194" s="27">
        <f t="shared" si="20"/>
        <v>0</v>
      </c>
      <c r="U194" s="27">
        <f t="shared" si="21"/>
        <v>1</v>
      </c>
      <c r="V194" s="27">
        <f t="shared" si="22"/>
        <v>0</v>
      </c>
      <c r="W194" s="27">
        <f t="shared" si="23"/>
        <v>0</v>
      </c>
    </row>
    <row r="195" spans="1:23" x14ac:dyDescent="0.3">
      <c r="A195">
        <v>13373</v>
      </c>
      <c r="B195">
        <v>2.95</v>
      </c>
      <c r="C195">
        <v>12</v>
      </c>
      <c r="D195">
        <v>1</v>
      </c>
      <c r="E195">
        <v>10</v>
      </c>
      <c r="F195">
        <v>0.15068493199999999</v>
      </c>
      <c r="G195">
        <v>0</v>
      </c>
      <c r="H195" s="46"/>
      <c r="P195" s="27">
        <f t="shared" ref="P195:P258" si="24">$K$13+$K$14*B195+$K$15*C195+$K$16*D195+$K$17*E195+$K$18*F195</f>
        <v>-0.34393594933393745</v>
      </c>
      <c r="Q195" s="27">
        <f t="shared" ref="Q195:Q258" si="25">EXP(P195)</f>
        <v>0.70897433687376055</v>
      </c>
      <c r="R195" s="27">
        <f t="shared" ref="R195:R258" si="26">Q195/(1+Q195)</f>
        <v>0.41485370586119663</v>
      </c>
      <c r="S195" s="27">
        <f t="shared" ref="S195:S258" si="27">ROUND(R195,0)</f>
        <v>0</v>
      </c>
      <c r="T195" s="27">
        <f t="shared" ref="T195:T258" si="28">IF(AND(G195=1,S195=1),1,0)</f>
        <v>0</v>
      </c>
      <c r="U195" s="27">
        <f t="shared" ref="U195:U258" si="29">IF(AND(G195=0,S195=0),1,0)</f>
        <v>1</v>
      </c>
      <c r="V195" s="27">
        <f t="shared" ref="V195:V258" si="30">IF(AND(G195=0,S195=1),1,0)</f>
        <v>0</v>
      </c>
      <c r="W195" s="27">
        <f t="shared" ref="W195:W258" si="31">IF(AND(G195=1,S195=0),1,0)</f>
        <v>0</v>
      </c>
    </row>
    <row r="196" spans="1:23" x14ac:dyDescent="0.3">
      <c r="A196">
        <v>13867</v>
      </c>
      <c r="B196">
        <v>8.85</v>
      </c>
      <c r="C196">
        <v>18</v>
      </c>
      <c r="D196">
        <v>3</v>
      </c>
      <c r="E196">
        <v>26</v>
      </c>
      <c r="F196">
        <v>0.18904109599999999</v>
      </c>
      <c r="G196">
        <v>1</v>
      </c>
      <c r="H196" s="46"/>
      <c r="P196" s="27">
        <f t="shared" si="24"/>
        <v>-3.0425630967897896E-2</v>
      </c>
      <c r="Q196" s="27">
        <f t="shared" si="25"/>
        <v>0.97003256976809293</v>
      </c>
      <c r="R196" s="27">
        <f t="shared" si="26"/>
        <v>0.4923941789867376</v>
      </c>
      <c r="S196" s="27">
        <f t="shared" si="27"/>
        <v>0</v>
      </c>
      <c r="T196" s="27">
        <f t="shared" si="28"/>
        <v>0</v>
      </c>
      <c r="U196" s="27">
        <f t="shared" si="29"/>
        <v>0</v>
      </c>
      <c r="V196" s="27">
        <f t="shared" si="30"/>
        <v>0</v>
      </c>
      <c r="W196" s="27">
        <f t="shared" si="31"/>
        <v>1</v>
      </c>
    </row>
    <row r="197" spans="1:23" x14ac:dyDescent="0.3">
      <c r="A197">
        <v>15246</v>
      </c>
      <c r="B197">
        <v>5.9</v>
      </c>
      <c r="C197">
        <v>12</v>
      </c>
      <c r="D197">
        <v>2</v>
      </c>
      <c r="E197">
        <v>16</v>
      </c>
      <c r="F197">
        <v>0.96712328800000003</v>
      </c>
      <c r="G197">
        <v>0</v>
      </c>
      <c r="H197" s="46" t="s">
        <v>7</v>
      </c>
      <c r="P197" s="27">
        <f t="shared" si="24"/>
        <v>-0.43058816027096197</v>
      </c>
      <c r="Q197" s="27">
        <f t="shared" si="25"/>
        <v>0.65012660361196506</v>
      </c>
      <c r="R197" s="27">
        <f t="shared" si="26"/>
        <v>0.39398589307565962</v>
      </c>
      <c r="S197" s="27">
        <f t="shared" si="27"/>
        <v>0</v>
      </c>
      <c r="T197" s="27">
        <f t="shared" si="28"/>
        <v>0</v>
      </c>
      <c r="U197" s="27">
        <f t="shared" si="29"/>
        <v>1</v>
      </c>
      <c r="V197" s="27">
        <f t="shared" si="30"/>
        <v>0</v>
      </c>
      <c r="W197" s="27">
        <f t="shared" si="31"/>
        <v>0</v>
      </c>
    </row>
    <row r="198" spans="1:23" x14ac:dyDescent="0.3">
      <c r="A198">
        <v>15271</v>
      </c>
      <c r="B198">
        <v>29.5</v>
      </c>
      <c r="C198">
        <v>69</v>
      </c>
      <c r="D198">
        <v>10</v>
      </c>
      <c r="E198">
        <v>30</v>
      </c>
      <c r="F198">
        <v>0.430136986</v>
      </c>
      <c r="G198">
        <v>1</v>
      </c>
      <c r="H198" s="46"/>
      <c r="P198" s="27">
        <f t="shared" si="24"/>
        <v>3.1888566355865886</v>
      </c>
      <c r="Q198" s="27">
        <f t="shared" si="25"/>
        <v>24.260672789363685</v>
      </c>
      <c r="R198" s="27">
        <f t="shared" si="26"/>
        <v>0.96041277252041113</v>
      </c>
      <c r="S198" s="27">
        <f t="shared" si="27"/>
        <v>1</v>
      </c>
      <c r="T198" s="27">
        <f t="shared" si="28"/>
        <v>1</v>
      </c>
      <c r="U198" s="27">
        <f t="shared" si="29"/>
        <v>0</v>
      </c>
      <c r="V198" s="27">
        <f t="shared" si="30"/>
        <v>0</v>
      </c>
      <c r="W198" s="27">
        <f t="shared" si="31"/>
        <v>0</v>
      </c>
    </row>
    <row r="199" spans="1:23" x14ac:dyDescent="0.3">
      <c r="A199">
        <v>13039</v>
      </c>
      <c r="B199">
        <v>5.9</v>
      </c>
      <c r="C199">
        <v>12</v>
      </c>
      <c r="D199">
        <v>2</v>
      </c>
      <c r="E199">
        <v>31</v>
      </c>
      <c r="F199">
        <v>1.6794520550000001</v>
      </c>
      <c r="G199">
        <v>0</v>
      </c>
      <c r="H199" s="46"/>
      <c r="P199" s="27">
        <f t="shared" si="24"/>
        <v>-1.3247366770632154</v>
      </c>
      <c r="Q199" s="27">
        <f t="shared" si="25"/>
        <v>0.26587296032078039</v>
      </c>
      <c r="R199" s="27">
        <f t="shared" si="26"/>
        <v>0.2100313132949822</v>
      </c>
      <c r="S199" s="27">
        <f t="shared" si="27"/>
        <v>0</v>
      </c>
      <c r="T199" s="27">
        <f t="shared" si="28"/>
        <v>0</v>
      </c>
      <c r="U199" s="27">
        <f t="shared" si="29"/>
        <v>1</v>
      </c>
      <c r="V199" s="27">
        <f t="shared" si="30"/>
        <v>0</v>
      </c>
      <c r="W199" s="27">
        <f t="shared" si="31"/>
        <v>0</v>
      </c>
    </row>
    <row r="200" spans="1:23" x14ac:dyDescent="0.3">
      <c r="A200">
        <v>13089</v>
      </c>
      <c r="B200">
        <v>65.75</v>
      </c>
      <c r="C200">
        <v>796</v>
      </c>
      <c r="D200">
        <v>25</v>
      </c>
      <c r="E200">
        <v>28</v>
      </c>
      <c r="F200">
        <v>1.8493150679999999</v>
      </c>
      <c r="G200">
        <v>1</v>
      </c>
      <c r="H200" s="46"/>
      <c r="P200" s="27">
        <f t="shared" si="24"/>
        <v>10.128680158448073</v>
      </c>
      <c r="Q200" s="27">
        <f t="shared" si="25"/>
        <v>25051.278883617782</v>
      </c>
      <c r="R200" s="27">
        <f t="shared" si="26"/>
        <v>0.99996008347166154</v>
      </c>
      <c r="S200" s="27">
        <f t="shared" si="27"/>
        <v>1</v>
      </c>
      <c r="T200" s="27">
        <f t="shared" si="28"/>
        <v>1</v>
      </c>
      <c r="U200" s="27">
        <f t="shared" si="29"/>
        <v>0</v>
      </c>
      <c r="V200" s="27">
        <f t="shared" si="30"/>
        <v>0</v>
      </c>
      <c r="W200" s="27">
        <f t="shared" si="31"/>
        <v>0</v>
      </c>
    </row>
    <row r="201" spans="1:23" x14ac:dyDescent="0.3">
      <c r="A201">
        <v>13464</v>
      </c>
      <c r="B201">
        <v>8.85</v>
      </c>
      <c r="C201">
        <v>24</v>
      </c>
      <c r="D201">
        <v>3</v>
      </c>
      <c r="E201">
        <v>18</v>
      </c>
      <c r="F201">
        <v>1.128767123</v>
      </c>
      <c r="G201">
        <v>1</v>
      </c>
      <c r="H201" s="46"/>
      <c r="P201" s="27">
        <f t="shared" si="24"/>
        <v>-7.1161068391872806E-2</v>
      </c>
      <c r="Q201" s="27">
        <f t="shared" si="25"/>
        <v>0.93131187514035807</v>
      </c>
      <c r="R201" s="27">
        <f t="shared" si="26"/>
        <v>0.48221723644332432</v>
      </c>
      <c r="S201" s="27">
        <f t="shared" si="27"/>
        <v>0</v>
      </c>
      <c r="T201" s="27">
        <f t="shared" si="28"/>
        <v>0</v>
      </c>
      <c r="U201" s="27">
        <f t="shared" si="29"/>
        <v>0</v>
      </c>
      <c r="V201" s="27">
        <f t="shared" si="30"/>
        <v>0</v>
      </c>
      <c r="W201" s="27">
        <f t="shared" si="31"/>
        <v>1</v>
      </c>
    </row>
    <row r="202" spans="1:23" x14ac:dyDescent="0.3">
      <c r="A202">
        <v>13501</v>
      </c>
      <c r="B202">
        <v>8.4499999999999993</v>
      </c>
      <c r="C202">
        <v>66</v>
      </c>
      <c r="D202">
        <v>3</v>
      </c>
      <c r="E202">
        <v>24</v>
      </c>
      <c r="F202">
        <v>0.77534246600000001</v>
      </c>
      <c r="G202">
        <v>1</v>
      </c>
      <c r="H202" s="46"/>
      <c r="P202" s="27">
        <f t="shared" si="24"/>
        <v>-0.15461526433663042</v>
      </c>
      <c r="Q202" s="27">
        <f t="shared" si="25"/>
        <v>0.85674473433711462</v>
      </c>
      <c r="R202" s="27">
        <f t="shared" si="26"/>
        <v>0.4614230047314421</v>
      </c>
      <c r="S202" s="27">
        <f t="shared" si="27"/>
        <v>0</v>
      </c>
      <c r="T202" s="27">
        <f t="shared" si="28"/>
        <v>0</v>
      </c>
      <c r="U202" s="27">
        <f t="shared" si="29"/>
        <v>0</v>
      </c>
      <c r="V202" s="27">
        <f t="shared" si="30"/>
        <v>0</v>
      </c>
      <c r="W202" s="27">
        <f t="shared" si="31"/>
        <v>1</v>
      </c>
    </row>
    <row r="203" spans="1:23" x14ac:dyDescent="0.3">
      <c r="A203">
        <v>13595</v>
      </c>
      <c r="B203">
        <v>14.75</v>
      </c>
      <c r="C203">
        <v>11</v>
      </c>
      <c r="D203">
        <v>5</v>
      </c>
      <c r="E203">
        <v>11</v>
      </c>
      <c r="F203">
        <v>1.4</v>
      </c>
      <c r="G203">
        <v>1</v>
      </c>
      <c r="H203" s="46"/>
      <c r="P203" s="27">
        <f t="shared" si="24"/>
        <v>1.0487347227270645</v>
      </c>
      <c r="Q203" s="27">
        <f t="shared" si="25"/>
        <v>2.854037683529866</v>
      </c>
      <c r="R203" s="27">
        <f t="shared" si="26"/>
        <v>0.74053185720693004</v>
      </c>
      <c r="S203" s="27">
        <f t="shared" si="27"/>
        <v>1</v>
      </c>
      <c r="T203" s="27">
        <f t="shared" si="28"/>
        <v>1</v>
      </c>
      <c r="U203" s="27">
        <f t="shared" si="29"/>
        <v>0</v>
      </c>
      <c r="V203" s="27">
        <f t="shared" si="30"/>
        <v>0</v>
      </c>
      <c r="W203" s="27">
        <f t="shared" si="31"/>
        <v>0</v>
      </c>
    </row>
    <row r="204" spans="1:23" x14ac:dyDescent="0.3">
      <c r="A204">
        <v>15349</v>
      </c>
      <c r="B204">
        <v>5.9</v>
      </c>
      <c r="C204">
        <v>3</v>
      </c>
      <c r="D204">
        <v>2</v>
      </c>
      <c r="E204">
        <v>5</v>
      </c>
      <c r="F204">
        <v>0.49863013699999997</v>
      </c>
      <c r="G204">
        <v>0</v>
      </c>
      <c r="H204" s="46"/>
      <c r="P204" s="27">
        <f t="shared" si="24"/>
        <v>0.18740685589508996</v>
      </c>
      <c r="Q204" s="27">
        <f t="shared" si="25"/>
        <v>1.2061179014164414</v>
      </c>
      <c r="R204" s="27">
        <f t="shared" si="26"/>
        <v>0.5467150693270072</v>
      </c>
      <c r="S204" s="27">
        <f t="shared" si="27"/>
        <v>1</v>
      </c>
      <c r="T204" s="27">
        <f t="shared" si="28"/>
        <v>0</v>
      </c>
      <c r="U204" s="27">
        <f t="shared" si="29"/>
        <v>0</v>
      </c>
      <c r="V204" s="27">
        <f t="shared" si="30"/>
        <v>1</v>
      </c>
      <c r="W204" s="27">
        <f t="shared" si="31"/>
        <v>0</v>
      </c>
    </row>
    <row r="205" spans="1:23" x14ac:dyDescent="0.3">
      <c r="A205">
        <v>15555</v>
      </c>
      <c r="B205">
        <v>26.55</v>
      </c>
      <c r="C205">
        <v>28</v>
      </c>
      <c r="D205">
        <v>9</v>
      </c>
      <c r="E205">
        <v>28</v>
      </c>
      <c r="F205">
        <v>0.26849315099999999</v>
      </c>
      <c r="G205">
        <v>1</v>
      </c>
      <c r="H205" s="46"/>
      <c r="P205" s="27">
        <f t="shared" si="24"/>
        <v>2.7774224949296431</v>
      </c>
      <c r="Q205" s="27">
        <f t="shared" si="25"/>
        <v>16.077527587450323</v>
      </c>
      <c r="R205" s="27">
        <f t="shared" si="26"/>
        <v>0.94144351429800266</v>
      </c>
      <c r="S205" s="27">
        <f t="shared" si="27"/>
        <v>1</v>
      </c>
      <c r="T205" s="27">
        <f t="shared" si="28"/>
        <v>1</v>
      </c>
      <c r="U205" s="27">
        <f t="shared" si="29"/>
        <v>0</v>
      </c>
      <c r="V205" s="27">
        <f t="shared" si="30"/>
        <v>0</v>
      </c>
      <c r="W205" s="27">
        <f t="shared" si="31"/>
        <v>0</v>
      </c>
    </row>
    <row r="206" spans="1:23" x14ac:dyDescent="0.3">
      <c r="A206">
        <v>15917</v>
      </c>
      <c r="B206">
        <v>5.9</v>
      </c>
      <c r="C206">
        <v>6</v>
      </c>
      <c r="D206">
        <v>2</v>
      </c>
      <c r="E206">
        <v>17</v>
      </c>
      <c r="F206">
        <v>1.9643835620000001</v>
      </c>
      <c r="G206">
        <v>0</v>
      </c>
      <c r="H206" s="46"/>
      <c r="P206" s="27">
        <f t="shared" si="24"/>
        <v>-0.88124168001072478</v>
      </c>
      <c r="Q206" s="27">
        <f t="shared" si="25"/>
        <v>0.41426820364882405</v>
      </c>
      <c r="R206" s="27">
        <f t="shared" si="26"/>
        <v>0.29292053839576437</v>
      </c>
      <c r="S206" s="27">
        <f t="shared" si="27"/>
        <v>0</v>
      </c>
      <c r="T206" s="27">
        <f t="shared" si="28"/>
        <v>0</v>
      </c>
      <c r="U206" s="27">
        <f t="shared" si="29"/>
        <v>1</v>
      </c>
      <c r="V206" s="27">
        <f t="shared" si="30"/>
        <v>0</v>
      </c>
      <c r="W206" s="27">
        <f t="shared" si="31"/>
        <v>0</v>
      </c>
    </row>
    <row r="207" spans="1:23" x14ac:dyDescent="0.3">
      <c r="A207">
        <v>16641</v>
      </c>
      <c r="B207">
        <v>2.95</v>
      </c>
      <c r="C207">
        <v>6</v>
      </c>
      <c r="D207">
        <v>1</v>
      </c>
      <c r="E207">
        <v>7</v>
      </c>
      <c r="F207">
        <v>1.9068493150000001</v>
      </c>
      <c r="G207">
        <v>0</v>
      </c>
      <c r="H207" s="46"/>
      <c r="P207" s="27">
        <f t="shared" si="24"/>
        <v>-0.93606774664571879</v>
      </c>
      <c r="Q207" s="27">
        <f t="shared" si="25"/>
        <v>0.39216690700102724</v>
      </c>
      <c r="R207" s="27">
        <f t="shared" si="26"/>
        <v>0.28169532333290687</v>
      </c>
      <c r="S207" s="27">
        <f t="shared" si="27"/>
        <v>0</v>
      </c>
      <c r="T207" s="27">
        <f t="shared" si="28"/>
        <v>0</v>
      </c>
      <c r="U207" s="27">
        <f t="shared" si="29"/>
        <v>1</v>
      </c>
      <c r="V207" s="27">
        <f t="shared" si="30"/>
        <v>0</v>
      </c>
      <c r="W207" s="27">
        <f t="shared" si="31"/>
        <v>0</v>
      </c>
    </row>
    <row r="208" spans="1:23" x14ac:dyDescent="0.3">
      <c r="A208">
        <v>13512</v>
      </c>
      <c r="B208">
        <v>2.95</v>
      </c>
      <c r="C208">
        <v>6</v>
      </c>
      <c r="D208">
        <v>1</v>
      </c>
      <c r="E208">
        <v>16</v>
      </c>
      <c r="F208">
        <v>1.3013698629999999</v>
      </c>
      <c r="G208">
        <v>0</v>
      </c>
      <c r="H208" s="46"/>
      <c r="P208" s="27">
        <f t="shared" si="24"/>
        <v>-1.0589985075136008</v>
      </c>
      <c r="Q208" s="27">
        <f t="shared" si="25"/>
        <v>0.34680295702436004</v>
      </c>
      <c r="R208" s="27">
        <f t="shared" si="26"/>
        <v>0.25750088772494972</v>
      </c>
      <c r="S208" s="27">
        <f t="shared" si="27"/>
        <v>0</v>
      </c>
      <c r="T208" s="27">
        <f t="shared" si="28"/>
        <v>0</v>
      </c>
      <c r="U208" s="27">
        <f t="shared" si="29"/>
        <v>1</v>
      </c>
      <c r="V208" s="27">
        <f t="shared" si="30"/>
        <v>0</v>
      </c>
      <c r="W208" s="27">
        <f t="shared" si="31"/>
        <v>0</v>
      </c>
    </row>
    <row r="209" spans="1:23" x14ac:dyDescent="0.3">
      <c r="A209">
        <v>13699</v>
      </c>
      <c r="B209">
        <v>2.95</v>
      </c>
      <c r="C209">
        <v>6</v>
      </c>
      <c r="D209">
        <v>1</v>
      </c>
      <c r="E209">
        <v>7</v>
      </c>
      <c r="F209">
        <v>1.493150685</v>
      </c>
      <c r="G209">
        <v>0</v>
      </c>
      <c r="H209" s="46"/>
      <c r="P209" s="27">
        <f t="shared" si="24"/>
        <v>-0.77042501264721674</v>
      </c>
      <c r="Q209" s="27">
        <f t="shared" si="25"/>
        <v>0.46281632371380182</v>
      </c>
      <c r="R209" s="27">
        <f t="shared" si="26"/>
        <v>0.31638717466510252</v>
      </c>
      <c r="S209" s="27">
        <f t="shared" si="27"/>
        <v>0</v>
      </c>
      <c r="T209" s="27">
        <f t="shared" si="28"/>
        <v>0</v>
      </c>
      <c r="U209" s="27">
        <f t="shared" si="29"/>
        <v>1</v>
      </c>
      <c r="V209" s="27">
        <f t="shared" si="30"/>
        <v>0</v>
      </c>
      <c r="W209" s="27">
        <f t="shared" si="31"/>
        <v>0</v>
      </c>
    </row>
    <row r="210" spans="1:23" x14ac:dyDescent="0.3">
      <c r="A210">
        <v>13935</v>
      </c>
      <c r="B210">
        <v>2.5499999999999998</v>
      </c>
      <c r="C210">
        <v>32</v>
      </c>
      <c r="D210">
        <v>1</v>
      </c>
      <c r="E210">
        <v>22</v>
      </c>
      <c r="F210">
        <v>1.6191780819999999</v>
      </c>
      <c r="G210">
        <v>0</v>
      </c>
      <c r="H210" s="46"/>
      <c r="P210" s="27">
        <f t="shared" si="24"/>
        <v>-1.4399043257573785</v>
      </c>
      <c r="Q210" s="27">
        <f t="shared" si="25"/>
        <v>0.23695042765039057</v>
      </c>
      <c r="R210" s="27">
        <f t="shared" si="26"/>
        <v>0.19156016470319034</v>
      </c>
      <c r="S210" s="27">
        <f t="shared" si="27"/>
        <v>0</v>
      </c>
      <c r="T210" s="27">
        <f t="shared" si="28"/>
        <v>0</v>
      </c>
      <c r="U210" s="27">
        <f t="shared" si="29"/>
        <v>1</v>
      </c>
      <c r="V210" s="27">
        <f t="shared" si="30"/>
        <v>0</v>
      </c>
      <c r="W210" s="27">
        <f t="shared" si="31"/>
        <v>0</v>
      </c>
    </row>
    <row r="211" spans="1:23" x14ac:dyDescent="0.3">
      <c r="A211">
        <v>14319</v>
      </c>
      <c r="B211">
        <v>2.95</v>
      </c>
      <c r="C211">
        <v>12</v>
      </c>
      <c r="D211">
        <v>1</v>
      </c>
      <c r="E211">
        <v>11</v>
      </c>
      <c r="F211">
        <v>1.1479452050000001</v>
      </c>
      <c r="G211">
        <v>0</v>
      </c>
      <c r="H211" s="46"/>
      <c r="P211" s="27">
        <f t="shared" si="24"/>
        <v>-0.78382938961581816</v>
      </c>
      <c r="Q211" s="27">
        <f t="shared" si="25"/>
        <v>0.45665395288391281</v>
      </c>
      <c r="R211" s="27">
        <f t="shared" si="26"/>
        <v>0.31349515235229347</v>
      </c>
      <c r="S211" s="27">
        <f t="shared" si="27"/>
        <v>0</v>
      </c>
      <c r="T211" s="27">
        <f t="shared" si="28"/>
        <v>0</v>
      </c>
      <c r="U211" s="27">
        <f t="shared" si="29"/>
        <v>1</v>
      </c>
      <c r="V211" s="27">
        <f t="shared" si="30"/>
        <v>0</v>
      </c>
      <c r="W211" s="27">
        <f t="shared" si="31"/>
        <v>0</v>
      </c>
    </row>
    <row r="212" spans="1:23" x14ac:dyDescent="0.3">
      <c r="A212">
        <v>14320</v>
      </c>
      <c r="B212">
        <v>11.8</v>
      </c>
      <c r="C212">
        <v>30</v>
      </c>
      <c r="D212">
        <v>4</v>
      </c>
      <c r="E212">
        <v>17</v>
      </c>
      <c r="F212">
        <v>0.55068493200000002</v>
      </c>
      <c r="G212">
        <v>1</v>
      </c>
      <c r="H212" s="46"/>
      <c r="P212" s="27">
        <f t="shared" si="24"/>
        <v>0.69547548845469276</v>
      </c>
      <c r="Q212" s="27">
        <f t="shared" si="25"/>
        <v>2.0046620410168638</v>
      </c>
      <c r="R212" s="27">
        <f t="shared" si="26"/>
        <v>0.66718386748694991</v>
      </c>
      <c r="S212" s="27">
        <f t="shared" si="27"/>
        <v>1</v>
      </c>
      <c r="T212" s="27">
        <f t="shared" si="28"/>
        <v>1</v>
      </c>
      <c r="U212" s="27">
        <f t="shared" si="29"/>
        <v>0</v>
      </c>
      <c r="V212" s="27">
        <f t="shared" si="30"/>
        <v>0</v>
      </c>
      <c r="W212" s="27">
        <f t="shared" si="31"/>
        <v>0</v>
      </c>
    </row>
    <row r="213" spans="1:23" x14ac:dyDescent="0.3">
      <c r="A213">
        <v>14911</v>
      </c>
      <c r="B213">
        <v>158.25</v>
      </c>
      <c r="C213">
        <v>1182</v>
      </c>
      <c r="D213">
        <v>55</v>
      </c>
      <c r="E213">
        <v>29</v>
      </c>
      <c r="F213">
        <v>0.350684932</v>
      </c>
      <c r="G213">
        <v>1</v>
      </c>
      <c r="H213" s="46"/>
      <c r="P213" s="27">
        <f t="shared" si="24"/>
        <v>26.462048781010203</v>
      </c>
      <c r="Q213" s="27">
        <f t="shared" si="25"/>
        <v>310686058478.24707</v>
      </c>
      <c r="R213" s="27">
        <f t="shared" si="26"/>
        <v>0.99999999999678135</v>
      </c>
      <c r="S213" s="27">
        <f t="shared" si="27"/>
        <v>1</v>
      </c>
      <c r="T213" s="27">
        <f t="shared" si="28"/>
        <v>1</v>
      </c>
      <c r="U213" s="27">
        <f t="shared" si="29"/>
        <v>0</v>
      </c>
      <c r="V213" s="27">
        <f t="shared" si="30"/>
        <v>0</v>
      </c>
      <c r="W213" s="27">
        <f t="shared" si="31"/>
        <v>0</v>
      </c>
    </row>
    <row r="214" spans="1:23" x14ac:dyDescent="0.3">
      <c r="A214">
        <v>16713</v>
      </c>
      <c r="B214">
        <v>8.85</v>
      </c>
      <c r="C214">
        <v>10</v>
      </c>
      <c r="D214">
        <v>3</v>
      </c>
      <c r="E214">
        <v>21</v>
      </c>
      <c r="F214">
        <v>1.9534246580000001</v>
      </c>
      <c r="G214">
        <v>1</v>
      </c>
      <c r="H214" s="46"/>
      <c r="P214" s="27">
        <f t="shared" si="24"/>
        <v>-0.54824358862172451</v>
      </c>
      <c r="Q214" s="27">
        <f t="shared" si="25"/>
        <v>0.57796406205297635</v>
      </c>
      <c r="R214" s="27">
        <f t="shared" si="26"/>
        <v>0.36627200577751345</v>
      </c>
      <c r="S214" s="27">
        <f t="shared" si="27"/>
        <v>0</v>
      </c>
      <c r="T214" s="27">
        <f t="shared" si="28"/>
        <v>0</v>
      </c>
      <c r="U214" s="27">
        <f t="shared" si="29"/>
        <v>0</v>
      </c>
      <c r="V214" s="27">
        <f t="shared" si="30"/>
        <v>0</v>
      </c>
      <c r="W214" s="27">
        <f t="shared" si="31"/>
        <v>1</v>
      </c>
    </row>
    <row r="215" spans="1:23" x14ac:dyDescent="0.3">
      <c r="A215">
        <v>16987</v>
      </c>
      <c r="B215">
        <v>2.95</v>
      </c>
      <c r="C215">
        <v>2</v>
      </c>
      <c r="D215">
        <v>1</v>
      </c>
      <c r="E215">
        <v>13</v>
      </c>
      <c r="F215">
        <v>0.47671232899999999</v>
      </c>
      <c r="G215">
        <v>0</v>
      </c>
      <c r="H215" s="46"/>
      <c r="P215" s="27">
        <f t="shared" si="24"/>
        <v>-0.61419622485660585</v>
      </c>
      <c r="Q215" s="27">
        <f t="shared" si="25"/>
        <v>0.54107562371100537</v>
      </c>
      <c r="R215" s="27">
        <f t="shared" si="26"/>
        <v>0.35110257756725904</v>
      </c>
      <c r="S215" s="27">
        <f t="shared" si="27"/>
        <v>0</v>
      </c>
      <c r="T215" s="27">
        <f t="shared" si="28"/>
        <v>0</v>
      </c>
      <c r="U215" s="27">
        <f t="shared" si="29"/>
        <v>1</v>
      </c>
      <c r="V215" s="27">
        <f t="shared" si="30"/>
        <v>0</v>
      </c>
      <c r="W215" s="27">
        <f t="shared" si="31"/>
        <v>0</v>
      </c>
    </row>
    <row r="216" spans="1:23" x14ac:dyDescent="0.3">
      <c r="A216">
        <v>17250</v>
      </c>
      <c r="B216">
        <v>2.95</v>
      </c>
      <c r="C216">
        <v>4</v>
      </c>
      <c r="D216">
        <v>1</v>
      </c>
      <c r="E216">
        <v>23</v>
      </c>
      <c r="F216">
        <v>0.70136986300000004</v>
      </c>
      <c r="G216">
        <v>0</v>
      </c>
      <c r="H216" s="46"/>
      <c r="P216" s="27">
        <f t="shared" si="24"/>
        <v>-1.1065184565854054</v>
      </c>
      <c r="Q216" s="27">
        <f t="shared" si="25"/>
        <v>0.33070833454167603</v>
      </c>
      <c r="R216" s="27">
        <f t="shared" si="26"/>
        <v>0.24852052546554382</v>
      </c>
      <c r="S216" s="27">
        <f t="shared" si="27"/>
        <v>0</v>
      </c>
      <c r="T216" s="27">
        <f t="shared" si="28"/>
        <v>0</v>
      </c>
      <c r="U216" s="27">
        <f t="shared" si="29"/>
        <v>1</v>
      </c>
      <c r="V216" s="27">
        <f t="shared" si="30"/>
        <v>0</v>
      </c>
      <c r="W216" s="27">
        <f t="shared" si="31"/>
        <v>0</v>
      </c>
    </row>
    <row r="217" spans="1:23" x14ac:dyDescent="0.3">
      <c r="A217">
        <v>13258</v>
      </c>
      <c r="B217">
        <v>10.6</v>
      </c>
      <c r="C217">
        <v>106</v>
      </c>
      <c r="D217">
        <v>4</v>
      </c>
      <c r="E217">
        <v>25</v>
      </c>
      <c r="F217">
        <v>1.0246575339999999</v>
      </c>
      <c r="G217">
        <v>1</v>
      </c>
      <c r="H217" s="46"/>
      <c r="P217" s="27">
        <f t="shared" si="24"/>
        <v>0.14709863826204345</v>
      </c>
      <c r="Q217" s="27">
        <f t="shared" si="25"/>
        <v>1.1584682266868913</v>
      </c>
      <c r="R217" s="27">
        <f t="shared" si="26"/>
        <v>0.53670849186650516</v>
      </c>
      <c r="S217" s="27">
        <f t="shared" si="27"/>
        <v>1</v>
      </c>
      <c r="T217" s="27">
        <f t="shared" si="28"/>
        <v>1</v>
      </c>
      <c r="U217" s="27">
        <f t="shared" si="29"/>
        <v>0</v>
      </c>
      <c r="V217" s="27">
        <f t="shared" si="30"/>
        <v>0</v>
      </c>
      <c r="W217" s="27">
        <f t="shared" si="31"/>
        <v>0</v>
      </c>
    </row>
    <row r="218" spans="1:23" x14ac:dyDescent="0.3">
      <c r="A218">
        <v>13823</v>
      </c>
      <c r="B218">
        <v>8.4499999999999993</v>
      </c>
      <c r="C218">
        <v>50</v>
      </c>
      <c r="D218">
        <v>3</v>
      </c>
      <c r="E218">
        <v>15</v>
      </c>
      <c r="F218">
        <v>1.969863014</v>
      </c>
      <c r="G218">
        <v>1</v>
      </c>
      <c r="H218" s="46"/>
      <c r="P218" s="27">
        <f t="shared" si="24"/>
        <v>-0.29622697363592931</v>
      </c>
      <c r="Q218" s="27">
        <f t="shared" si="25"/>
        <v>0.74361862704069404</v>
      </c>
      <c r="R218" s="27">
        <f t="shared" si="26"/>
        <v>0.42648008888433309</v>
      </c>
      <c r="S218" s="27">
        <f t="shared" si="27"/>
        <v>0</v>
      </c>
      <c r="T218" s="27">
        <f t="shared" si="28"/>
        <v>0</v>
      </c>
      <c r="U218" s="27">
        <f t="shared" si="29"/>
        <v>0</v>
      </c>
      <c r="V218" s="27">
        <f t="shared" si="30"/>
        <v>0</v>
      </c>
      <c r="W218" s="27">
        <f t="shared" si="31"/>
        <v>1</v>
      </c>
    </row>
    <row r="219" spans="1:23" x14ac:dyDescent="0.3">
      <c r="A219">
        <v>14258</v>
      </c>
      <c r="B219">
        <v>15.3</v>
      </c>
      <c r="C219">
        <v>256</v>
      </c>
      <c r="D219">
        <v>6</v>
      </c>
      <c r="E219">
        <v>27</v>
      </c>
      <c r="F219">
        <v>1.8520547949999999</v>
      </c>
      <c r="G219">
        <v>1</v>
      </c>
      <c r="H219" s="46"/>
      <c r="P219" s="27">
        <f t="shared" si="24"/>
        <v>0.80113384844392288</v>
      </c>
      <c r="Q219" s="27">
        <f t="shared" si="25"/>
        <v>2.2280657857433592</v>
      </c>
      <c r="R219" s="27">
        <f t="shared" si="26"/>
        <v>0.69021697004550975</v>
      </c>
      <c r="S219" s="27">
        <f t="shared" si="27"/>
        <v>1</v>
      </c>
      <c r="T219" s="27">
        <f t="shared" si="28"/>
        <v>1</v>
      </c>
      <c r="U219" s="27">
        <f t="shared" si="29"/>
        <v>0</v>
      </c>
      <c r="V219" s="27">
        <f t="shared" si="30"/>
        <v>0</v>
      </c>
      <c r="W219" s="27">
        <f t="shared" si="31"/>
        <v>0</v>
      </c>
    </row>
    <row r="220" spans="1:23" x14ac:dyDescent="0.3">
      <c r="A220">
        <v>14738</v>
      </c>
      <c r="B220">
        <v>5.5</v>
      </c>
      <c r="C220">
        <v>38</v>
      </c>
      <c r="D220">
        <v>2</v>
      </c>
      <c r="E220">
        <v>12</v>
      </c>
      <c r="F220">
        <v>0.56438356199999995</v>
      </c>
      <c r="G220">
        <v>0</v>
      </c>
      <c r="H220" s="46"/>
      <c r="P220" s="27">
        <f t="shared" si="24"/>
        <v>-0.11703316723604226</v>
      </c>
      <c r="Q220" s="27">
        <f t="shared" si="25"/>
        <v>0.88955568857062561</v>
      </c>
      <c r="R220" s="27">
        <f t="shared" si="26"/>
        <v>0.47077505783570711</v>
      </c>
      <c r="S220" s="27">
        <f t="shared" si="27"/>
        <v>0</v>
      </c>
      <c r="T220" s="27">
        <f t="shared" si="28"/>
        <v>0</v>
      </c>
      <c r="U220" s="27">
        <f t="shared" si="29"/>
        <v>1</v>
      </c>
      <c r="V220" s="27">
        <f t="shared" si="30"/>
        <v>0</v>
      </c>
      <c r="W220" s="27">
        <f t="shared" si="31"/>
        <v>0</v>
      </c>
    </row>
    <row r="221" spans="1:23" x14ac:dyDescent="0.3">
      <c r="A221">
        <v>16559</v>
      </c>
      <c r="B221">
        <v>2.95</v>
      </c>
      <c r="C221">
        <v>10</v>
      </c>
      <c r="D221">
        <v>1</v>
      </c>
      <c r="E221">
        <v>7</v>
      </c>
      <c r="F221">
        <v>1.0739726030000001</v>
      </c>
      <c r="G221">
        <v>0</v>
      </c>
      <c r="H221" s="46"/>
      <c r="P221" s="27">
        <f t="shared" si="24"/>
        <v>-0.59541494913493387</v>
      </c>
      <c r="Q221" s="27">
        <f t="shared" si="25"/>
        <v>0.55133374293648296</v>
      </c>
      <c r="R221" s="27">
        <f t="shared" si="26"/>
        <v>0.35539338033921464</v>
      </c>
      <c r="S221" s="27">
        <f t="shared" si="27"/>
        <v>0</v>
      </c>
      <c r="T221" s="27">
        <f t="shared" si="28"/>
        <v>0</v>
      </c>
      <c r="U221" s="27">
        <f t="shared" si="29"/>
        <v>1</v>
      </c>
      <c r="V221" s="27">
        <f t="shared" si="30"/>
        <v>0</v>
      </c>
      <c r="W221" s="27">
        <f t="shared" si="31"/>
        <v>0</v>
      </c>
    </row>
    <row r="222" spans="1:23" x14ac:dyDescent="0.3">
      <c r="A222">
        <v>13304</v>
      </c>
      <c r="B222">
        <v>5.9</v>
      </c>
      <c r="C222">
        <v>12</v>
      </c>
      <c r="D222">
        <v>2</v>
      </c>
      <c r="E222">
        <v>11</v>
      </c>
      <c r="F222">
        <v>1.482191781</v>
      </c>
      <c r="G222">
        <v>0</v>
      </c>
      <c r="H222" s="46"/>
      <c r="P222" s="27">
        <f t="shared" si="24"/>
        <v>-0.43384022823905399</v>
      </c>
      <c r="Q222" s="27">
        <f t="shared" si="25"/>
        <v>0.64801578183742159</v>
      </c>
      <c r="R222" s="27">
        <f t="shared" si="26"/>
        <v>0.39320969433613656</v>
      </c>
      <c r="S222" s="27">
        <f t="shared" si="27"/>
        <v>0</v>
      </c>
      <c r="T222" s="27">
        <f t="shared" si="28"/>
        <v>0</v>
      </c>
      <c r="U222" s="27">
        <f t="shared" si="29"/>
        <v>1</v>
      </c>
      <c r="V222" s="27">
        <f t="shared" si="30"/>
        <v>0</v>
      </c>
      <c r="W222" s="27">
        <f t="shared" si="31"/>
        <v>0</v>
      </c>
    </row>
    <row r="223" spans="1:23" x14ac:dyDescent="0.3">
      <c r="A223">
        <v>14167</v>
      </c>
      <c r="B223">
        <v>2.95</v>
      </c>
      <c r="C223">
        <v>1</v>
      </c>
      <c r="D223">
        <v>1</v>
      </c>
      <c r="E223">
        <v>27</v>
      </c>
      <c r="F223">
        <v>0.43835616399999999</v>
      </c>
      <c r="G223">
        <v>0</v>
      </c>
      <c r="H223" s="46"/>
      <c r="P223" s="27">
        <f t="shared" si="24"/>
        <v>-1.1689721046724717</v>
      </c>
      <c r="Q223" s="27">
        <f t="shared" si="25"/>
        <v>0.31068613001243811</v>
      </c>
      <c r="R223" s="27">
        <f t="shared" si="26"/>
        <v>0.23704083143802684</v>
      </c>
      <c r="S223" s="27">
        <f t="shared" si="27"/>
        <v>0</v>
      </c>
      <c r="T223" s="27">
        <f t="shared" si="28"/>
        <v>0</v>
      </c>
      <c r="U223" s="27">
        <f t="shared" si="29"/>
        <v>1</v>
      </c>
      <c r="V223" s="27">
        <f t="shared" si="30"/>
        <v>0</v>
      </c>
      <c r="W223" s="27">
        <f t="shared" si="31"/>
        <v>0</v>
      </c>
    </row>
    <row r="224" spans="1:23" x14ac:dyDescent="0.3">
      <c r="A224">
        <v>14456</v>
      </c>
      <c r="B224">
        <v>14.75</v>
      </c>
      <c r="C224">
        <v>6</v>
      </c>
      <c r="D224">
        <v>5</v>
      </c>
      <c r="E224">
        <v>31</v>
      </c>
      <c r="F224">
        <v>0.34520547899999998</v>
      </c>
      <c r="G224">
        <v>1</v>
      </c>
      <c r="H224" s="46"/>
      <c r="P224" s="27">
        <f t="shared" si="24"/>
        <v>0.65018763070180929</v>
      </c>
      <c r="Q224" s="27">
        <f t="shared" si="25"/>
        <v>1.9159002770046731</v>
      </c>
      <c r="R224" s="27">
        <f t="shared" si="26"/>
        <v>0.65705274357762355</v>
      </c>
      <c r="S224" s="27">
        <f t="shared" si="27"/>
        <v>1</v>
      </c>
      <c r="T224" s="27">
        <f t="shared" si="28"/>
        <v>1</v>
      </c>
      <c r="U224" s="27">
        <f t="shared" si="29"/>
        <v>0</v>
      </c>
      <c r="V224" s="27">
        <f t="shared" si="30"/>
        <v>0</v>
      </c>
      <c r="W224" s="27">
        <f t="shared" si="31"/>
        <v>0</v>
      </c>
    </row>
    <row r="225" spans="1:23" x14ac:dyDescent="0.3">
      <c r="A225">
        <v>14529</v>
      </c>
      <c r="B225">
        <v>8.85</v>
      </c>
      <c r="C225">
        <v>5</v>
      </c>
      <c r="D225">
        <v>3</v>
      </c>
      <c r="E225">
        <v>23</v>
      </c>
      <c r="F225">
        <v>0.19726027400000001</v>
      </c>
      <c r="G225">
        <v>1</v>
      </c>
      <c r="H225" s="46"/>
      <c r="P225" s="27">
        <f t="shared" si="24"/>
        <v>6.475712163040577E-2</v>
      </c>
      <c r="Q225" s="27">
        <f t="shared" si="25"/>
        <v>1.0668998660135076</v>
      </c>
      <c r="R225" s="27">
        <f t="shared" si="26"/>
        <v>0.51618362532059658</v>
      </c>
      <c r="S225" s="27">
        <f t="shared" si="27"/>
        <v>1</v>
      </c>
      <c r="T225" s="27">
        <f t="shared" si="28"/>
        <v>1</v>
      </c>
      <c r="U225" s="27">
        <f t="shared" si="29"/>
        <v>0</v>
      </c>
      <c r="V225" s="27">
        <f t="shared" si="30"/>
        <v>0</v>
      </c>
      <c r="W225" s="27">
        <f t="shared" si="31"/>
        <v>0</v>
      </c>
    </row>
    <row r="226" spans="1:23" x14ac:dyDescent="0.3">
      <c r="A226">
        <v>15272</v>
      </c>
      <c r="B226">
        <v>2.95</v>
      </c>
      <c r="C226">
        <v>2</v>
      </c>
      <c r="D226">
        <v>1</v>
      </c>
      <c r="E226">
        <v>16</v>
      </c>
      <c r="F226">
        <v>1.553424658</v>
      </c>
      <c r="G226">
        <v>0</v>
      </c>
      <c r="H226" s="46"/>
      <c r="P226" s="27">
        <f t="shared" si="24"/>
        <v>-1.1670932946240828</v>
      </c>
      <c r="Q226" s="27">
        <f t="shared" si="25"/>
        <v>0.31127039892868702</v>
      </c>
      <c r="R226" s="27">
        <f t="shared" si="26"/>
        <v>0.23738078674161803</v>
      </c>
      <c r="S226" s="27">
        <f t="shared" si="27"/>
        <v>0</v>
      </c>
      <c r="T226" s="27">
        <f t="shared" si="28"/>
        <v>0</v>
      </c>
      <c r="U226" s="27">
        <f t="shared" si="29"/>
        <v>1</v>
      </c>
      <c r="V226" s="27">
        <f t="shared" si="30"/>
        <v>0</v>
      </c>
      <c r="W226" s="27">
        <f t="shared" si="31"/>
        <v>0</v>
      </c>
    </row>
    <row r="227" spans="1:23" x14ac:dyDescent="0.3">
      <c r="A227">
        <v>16121</v>
      </c>
      <c r="B227">
        <v>20.65</v>
      </c>
      <c r="C227">
        <v>17</v>
      </c>
      <c r="D227">
        <v>7</v>
      </c>
      <c r="E227">
        <v>23</v>
      </c>
      <c r="F227">
        <v>1.5342465750000001</v>
      </c>
      <c r="G227">
        <v>1</v>
      </c>
      <c r="H227" s="46"/>
      <c r="P227" s="27">
        <f t="shared" si="24"/>
        <v>1.4862339264536208</v>
      </c>
      <c r="Q227" s="27">
        <f t="shared" si="25"/>
        <v>4.4204165178329475</v>
      </c>
      <c r="R227" s="27">
        <f t="shared" si="26"/>
        <v>0.81551233254676259</v>
      </c>
      <c r="S227" s="27">
        <f t="shared" si="27"/>
        <v>1</v>
      </c>
      <c r="T227" s="27">
        <f t="shared" si="28"/>
        <v>1</v>
      </c>
      <c r="U227" s="27">
        <f t="shared" si="29"/>
        <v>0</v>
      </c>
      <c r="V227" s="27">
        <f t="shared" si="30"/>
        <v>0</v>
      </c>
      <c r="W227" s="27">
        <f t="shared" si="31"/>
        <v>0</v>
      </c>
    </row>
    <row r="228" spans="1:23" x14ac:dyDescent="0.3">
      <c r="A228">
        <v>16630</v>
      </c>
      <c r="B228">
        <v>2.95</v>
      </c>
      <c r="C228">
        <v>12</v>
      </c>
      <c r="D228">
        <v>1</v>
      </c>
      <c r="E228">
        <v>28</v>
      </c>
      <c r="F228">
        <v>1.1013698629999999</v>
      </c>
      <c r="G228">
        <v>0</v>
      </c>
      <c r="H228" s="46"/>
      <c r="P228" s="27">
        <f t="shared" si="24"/>
        <v>-1.4553081805453569</v>
      </c>
      <c r="Q228" s="27">
        <f t="shared" si="25"/>
        <v>0.23332844553220805</v>
      </c>
      <c r="R228" s="27">
        <f t="shared" si="26"/>
        <v>0.18918597586673011</v>
      </c>
      <c r="S228" s="27">
        <f t="shared" si="27"/>
        <v>0</v>
      </c>
      <c r="T228" s="27">
        <f t="shared" si="28"/>
        <v>0</v>
      </c>
      <c r="U228" s="27">
        <f t="shared" si="29"/>
        <v>1</v>
      </c>
      <c r="V228" s="27">
        <f t="shared" si="30"/>
        <v>0</v>
      </c>
      <c r="W228" s="27">
        <f t="shared" si="31"/>
        <v>0</v>
      </c>
    </row>
    <row r="229" spans="1:23" x14ac:dyDescent="0.3">
      <c r="A229">
        <v>16950</v>
      </c>
      <c r="B229">
        <v>13.95</v>
      </c>
      <c r="C229">
        <v>138</v>
      </c>
      <c r="D229">
        <v>5</v>
      </c>
      <c r="E229">
        <v>28</v>
      </c>
      <c r="F229">
        <v>1.7643835619999999</v>
      </c>
      <c r="G229">
        <v>1</v>
      </c>
      <c r="H229" s="46"/>
      <c r="P229" s="27">
        <f t="shared" si="24"/>
        <v>0.32704565656721984</v>
      </c>
      <c r="Q229" s="27">
        <f t="shared" si="25"/>
        <v>1.3868647952205968</v>
      </c>
      <c r="R229" s="27">
        <f t="shared" si="26"/>
        <v>0.58104036642445056</v>
      </c>
      <c r="S229" s="27">
        <f t="shared" si="27"/>
        <v>1</v>
      </c>
      <c r="T229" s="27">
        <f t="shared" si="28"/>
        <v>1</v>
      </c>
      <c r="U229" s="27">
        <f t="shared" si="29"/>
        <v>0</v>
      </c>
      <c r="V229" s="27">
        <f t="shared" si="30"/>
        <v>0</v>
      </c>
      <c r="W229" s="27">
        <f t="shared" si="31"/>
        <v>0</v>
      </c>
    </row>
    <row r="230" spans="1:23" x14ac:dyDescent="0.3">
      <c r="A230">
        <v>18172</v>
      </c>
      <c r="B230">
        <v>46.55</v>
      </c>
      <c r="C230">
        <v>1104</v>
      </c>
      <c r="D230">
        <v>17</v>
      </c>
      <c r="E230">
        <v>27</v>
      </c>
      <c r="F230">
        <v>1.1041095889999999</v>
      </c>
      <c r="G230">
        <v>1</v>
      </c>
      <c r="H230" s="46"/>
      <c r="P230" s="27">
        <f t="shared" si="24"/>
        <v>7.7732525614348864</v>
      </c>
      <c r="Q230" s="27">
        <f t="shared" si="25"/>
        <v>2376.1874285349591</v>
      </c>
      <c r="R230" s="27">
        <f t="shared" si="26"/>
        <v>0.99957933481054273</v>
      </c>
      <c r="S230" s="27">
        <f t="shared" si="27"/>
        <v>1</v>
      </c>
      <c r="T230" s="27">
        <f t="shared" si="28"/>
        <v>1</v>
      </c>
      <c r="U230" s="27">
        <f t="shared" si="29"/>
        <v>0</v>
      </c>
      <c r="V230" s="27">
        <f t="shared" si="30"/>
        <v>0</v>
      </c>
      <c r="W230" s="27">
        <f t="shared" si="31"/>
        <v>0</v>
      </c>
    </row>
    <row r="231" spans="1:23" x14ac:dyDescent="0.3">
      <c r="A231">
        <v>18239</v>
      </c>
      <c r="B231">
        <v>14.75</v>
      </c>
      <c r="C231">
        <v>36</v>
      </c>
      <c r="D231">
        <v>5</v>
      </c>
      <c r="E231">
        <v>21</v>
      </c>
      <c r="F231">
        <v>0.86849315100000002</v>
      </c>
      <c r="G231">
        <v>1</v>
      </c>
      <c r="H231" s="46"/>
      <c r="P231" s="27">
        <f t="shared" si="24"/>
        <v>0.90042366313431543</v>
      </c>
      <c r="Q231" s="27">
        <f t="shared" si="25"/>
        <v>2.4606453750890069</v>
      </c>
      <c r="R231" s="27">
        <f t="shared" si="26"/>
        <v>0.71103655774776398</v>
      </c>
      <c r="S231" s="27">
        <f t="shared" si="27"/>
        <v>1</v>
      </c>
      <c r="T231" s="27">
        <f t="shared" si="28"/>
        <v>1</v>
      </c>
      <c r="U231" s="27">
        <f t="shared" si="29"/>
        <v>0</v>
      </c>
      <c r="V231" s="27">
        <f t="shared" si="30"/>
        <v>0</v>
      </c>
      <c r="W231" s="27">
        <f t="shared" si="31"/>
        <v>0</v>
      </c>
    </row>
    <row r="232" spans="1:23" x14ac:dyDescent="0.3">
      <c r="A232">
        <v>16619</v>
      </c>
      <c r="B232">
        <v>8.85</v>
      </c>
      <c r="C232">
        <v>18</v>
      </c>
      <c r="D232">
        <v>3</v>
      </c>
      <c r="E232">
        <v>22</v>
      </c>
      <c r="F232">
        <v>1.780821918</v>
      </c>
      <c r="G232">
        <v>1</v>
      </c>
      <c r="H232" s="46"/>
      <c r="P232" s="27">
        <f t="shared" si="24"/>
        <v>-0.50538332041277101</v>
      </c>
      <c r="Q232" s="27">
        <f t="shared" si="25"/>
        <v>0.6032742837530003</v>
      </c>
      <c r="R232" s="27">
        <f t="shared" si="26"/>
        <v>0.37627640502087695</v>
      </c>
      <c r="S232" s="27">
        <f t="shared" si="27"/>
        <v>0</v>
      </c>
      <c r="T232" s="27">
        <f t="shared" si="28"/>
        <v>0</v>
      </c>
      <c r="U232" s="27">
        <f t="shared" si="29"/>
        <v>0</v>
      </c>
      <c r="V232" s="27">
        <f t="shared" si="30"/>
        <v>0</v>
      </c>
      <c r="W232" s="27">
        <f t="shared" si="31"/>
        <v>1</v>
      </c>
    </row>
    <row r="233" spans="1:23" x14ac:dyDescent="0.3">
      <c r="A233">
        <v>12584</v>
      </c>
      <c r="B233">
        <v>2.95</v>
      </c>
      <c r="C233">
        <v>12</v>
      </c>
      <c r="D233">
        <v>1</v>
      </c>
      <c r="E233">
        <v>30</v>
      </c>
      <c r="F233">
        <v>9.5890410999999995E-2</v>
      </c>
      <c r="G233">
        <v>0</v>
      </c>
      <c r="H233" s="46"/>
      <c r="P233" s="27">
        <f t="shared" si="24"/>
        <v>-1.1339109970859413</v>
      </c>
      <c r="Q233" s="27">
        <f t="shared" si="25"/>
        <v>0.32177234162201301</v>
      </c>
      <c r="R233" s="27">
        <f t="shared" si="26"/>
        <v>0.24344006262617815</v>
      </c>
      <c r="S233" s="27">
        <f t="shared" si="27"/>
        <v>0</v>
      </c>
      <c r="T233" s="27">
        <f t="shared" si="28"/>
        <v>0</v>
      </c>
      <c r="U233" s="27">
        <f t="shared" si="29"/>
        <v>1</v>
      </c>
      <c r="V233" s="27">
        <f t="shared" si="30"/>
        <v>0</v>
      </c>
      <c r="W233" s="27">
        <f t="shared" si="31"/>
        <v>0</v>
      </c>
    </row>
    <row r="234" spans="1:23" x14ac:dyDescent="0.3">
      <c r="A234">
        <v>12747</v>
      </c>
      <c r="B234">
        <v>32.450000000000003</v>
      </c>
      <c r="C234">
        <v>90</v>
      </c>
      <c r="D234">
        <v>11</v>
      </c>
      <c r="E234">
        <v>27</v>
      </c>
      <c r="F234">
        <v>1.2712328770000001</v>
      </c>
      <c r="G234">
        <v>1</v>
      </c>
      <c r="H234" s="46"/>
      <c r="P234" s="27">
        <f t="shared" si="24"/>
        <v>3.4953534726189552</v>
      </c>
      <c r="Q234" s="27">
        <f t="shared" si="25"/>
        <v>32.961937036277384</v>
      </c>
      <c r="R234" s="27">
        <f t="shared" si="26"/>
        <v>0.97055527195248548</v>
      </c>
      <c r="S234" s="27">
        <f t="shared" si="27"/>
        <v>1</v>
      </c>
      <c r="T234" s="27">
        <f t="shared" si="28"/>
        <v>1</v>
      </c>
      <c r="U234" s="27">
        <f t="shared" si="29"/>
        <v>0</v>
      </c>
      <c r="V234" s="27">
        <f t="shared" si="30"/>
        <v>0</v>
      </c>
      <c r="W234" s="27">
        <f t="shared" si="31"/>
        <v>0</v>
      </c>
    </row>
    <row r="235" spans="1:23" x14ac:dyDescent="0.3">
      <c r="A235">
        <v>13031</v>
      </c>
      <c r="B235">
        <v>14.75</v>
      </c>
      <c r="C235">
        <v>35</v>
      </c>
      <c r="D235">
        <v>5</v>
      </c>
      <c r="E235">
        <v>28</v>
      </c>
      <c r="F235">
        <v>1.1013698629999999</v>
      </c>
      <c r="G235">
        <v>1</v>
      </c>
      <c r="H235" s="46"/>
      <c r="P235" s="27">
        <f t="shared" si="24"/>
        <v>0.52121764909963186</v>
      </c>
      <c r="Q235" s="27">
        <f t="shared" si="25"/>
        <v>1.6840770166037702</v>
      </c>
      <c r="R235" s="27">
        <f t="shared" si="26"/>
        <v>0.62743244928741837</v>
      </c>
      <c r="S235" s="27">
        <f t="shared" si="27"/>
        <v>1</v>
      </c>
      <c r="T235" s="27">
        <f t="shared" si="28"/>
        <v>1</v>
      </c>
      <c r="U235" s="27">
        <f t="shared" si="29"/>
        <v>0</v>
      </c>
      <c r="V235" s="27">
        <f t="shared" si="30"/>
        <v>0</v>
      </c>
      <c r="W235" s="27">
        <f t="shared" si="31"/>
        <v>0</v>
      </c>
    </row>
    <row r="236" spans="1:23" x14ac:dyDescent="0.3">
      <c r="A236">
        <v>13771</v>
      </c>
      <c r="B236">
        <v>5.5</v>
      </c>
      <c r="C236">
        <v>50</v>
      </c>
      <c r="D236">
        <v>2</v>
      </c>
      <c r="E236">
        <v>27</v>
      </c>
      <c r="F236">
        <v>1.5232876710000001</v>
      </c>
      <c r="G236">
        <v>0</v>
      </c>
      <c r="H236" s="46"/>
      <c r="P236" s="27">
        <f t="shared" si="24"/>
        <v>-1.0883889831096274</v>
      </c>
      <c r="Q236" s="27">
        <f t="shared" si="25"/>
        <v>0.33675858069532083</v>
      </c>
      <c r="R236" s="27">
        <f t="shared" si="26"/>
        <v>0.25192176475138417</v>
      </c>
      <c r="S236" s="27">
        <f t="shared" si="27"/>
        <v>0</v>
      </c>
      <c r="T236" s="27">
        <f t="shared" si="28"/>
        <v>0</v>
      </c>
      <c r="U236" s="27">
        <f t="shared" si="29"/>
        <v>1</v>
      </c>
      <c r="V236" s="27">
        <f t="shared" si="30"/>
        <v>0</v>
      </c>
      <c r="W236" s="27">
        <f t="shared" si="31"/>
        <v>0</v>
      </c>
    </row>
    <row r="237" spans="1:23" x14ac:dyDescent="0.3">
      <c r="A237">
        <v>14481</v>
      </c>
      <c r="B237">
        <v>2.95</v>
      </c>
      <c r="C237">
        <v>6</v>
      </c>
      <c r="D237">
        <v>1</v>
      </c>
      <c r="E237">
        <v>28</v>
      </c>
      <c r="F237">
        <v>1.1013698629999999</v>
      </c>
      <c r="G237">
        <v>0</v>
      </c>
      <c r="H237" s="46"/>
      <c r="P237" s="27">
        <f t="shared" si="24"/>
        <v>-1.4660682596028445</v>
      </c>
      <c r="Q237" s="27">
        <f t="shared" si="25"/>
        <v>0.23083127199761783</v>
      </c>
      <c r="R237" s="27">
        <f t="shared" si="26"/>
        <v>0.18754095484020541</v>
      </c>
      <c r="S237" s="27">
        <f t="shared" si="27"/>
        <v>0</v>
      </c>
      <c r="T237" s="27">
        <f t="shared" si="28"/>
        <v>0</v>
      </c>
      <c r="U237" s="27">
        <f t="shared" si="29"/>
        <v>1</v>
      </c>
      <c r="V237" s="27">
        <f t="shared" si="30"/>
        <v>0</v>
      </c>
      <c r="W237" s="27">
        <f t="shared" si="31"/>
        <v>0</v>
      </c>
    </row>
    <row r="238" spans="1:23" x14ac:dyDescent="0.3">
      <c r="A238">
        <v>15803</v>
      </c>
      <c r="B238">
        <v>2.95</v>
      </c>
      <c r="C238">
        <v>12</v>
      </c>
      <c r="D238">
        <v>1</v>
      </c>
      <c r="E238">
        <v>1</v>
      </c>
      <c r="F238">
        <v>1.8383561639999999</v>
      </c>
      <c r="G238">
        <v>0</v>
      </c>
      <c r="H238" s="46"/>
      <c r="P238" s="27">
        <f t="shared" si="24"/>
        <v>-0.65430902887254994</v>
      </c>
      <c r="Q238" s="27">
        <f t="shared" si="25"/>
        <v>0.51980110608473895</v>
      </c>
      <c r="R238" s="27">
        <f t="shared" si="26"/>
        <v>0.34201916553662293</v>
      </c>
      <c r="S238" s="27">
        <f t="shared" si="27"/>
        <v>0</v>
      </c>
      <c r="T238" s="27">
        <f t="shared" si="28"/>
        <v>0</v>
      </c>
      <c r="U238" s="27">
        <f t="shared" si="29"/>
        <v>1</v>
      </c>
      <c r="V238" s="27">
        <f t="shared" si="30"/>
        <v>0</v>
      </c>
      <c r="W238" s="27">
        <f t="shared" si="31"/>
        <v>0</v>
      </c>
    </row>
    <row r="239" spans="1:23" x14ac:dyDescent="0.3">
      <c r="A239">
        <v>16797</v>
      </c>
      <c r="B239">
        <v>11.8</v>
      </c>
      <c r="C239">
        <v>15</v>
      </c>
      <c r="D239">
        <v>4</v>
      </c>
      <c r="E239">
        <v>21</v>
      </c>
      <c r="F239">
        <v>1.7835616439999999</v>
      </c>
      <c r="G239">
        <v>1</v>
      </c>
      <c r="H239" s="46"/>
      <c r="P239" s="27">
        <f t="shared" si="24"/>
        <v>1.2555107447260516E-2</v>
      </c>
      <c r="Q239" s="27">
        <f t="shared" si="25"/>
        <v>1.0126342536917927</v>
      </c>
      <c r="R239" s="27">
        <f t="shared" si="26"/>
        <v>0.50313873563182621</v>
      </c>
      <c r="S239" s="27">
        <f t="shared" si="27"/>
        <v>1</v>
      </c>
      <c r="T239" s="27">
        <f t="shared" si="28"/>
        <v>1</v>
      </c>
      <c r="U239" s="27">
        <f t="shared" si="29"/>
        <v>0</v>
      </c>
      <c r="V239" s="27">
        <f t="shared" si="30"/>
        <v>0</v>
      </c>
      <c r="W239" s="27">
        <f t="shared" si="31"/>
        <v>0</v>
      </c>
    </row>
    <row r="240" spans="1:23" x14ac:dyDescent="0.3">
      <c r="A240">
        <v>17582</v>
      </c>
      <c r="B240">
        <v>2.95</v>
      </c>
      <c r="C240">
        <v>3</v>
      </c>
      <c r="D240">
        <v>1</v>
      </c>
      <c r="E240">
        <v>19</v>
      </c>
      <c r="F240">
        <v>1.208219178</v>
      </c>
      <c r="G240">
        <v>0</v>
      </c>
      <c r="H240" s="46"/>
      <c r="P240" s="27">
        <f t="shared" si="24"/>
        <v>-1.1488686799952426</v>
      </c>
      <c r="Q240" s="27">
        <f t="shared" si="25"/>
        <v>0.31699518959624634</v>
      </c>
      <c r="R240" s="27">
        <f t="shared" si="26"/>
        <v>0.24069578393329449</v>
      </c>
      <c r="S240" s="27">
        <f t="shared" si="27"/>
        <v>0</v>
      </c>
      <c r="T240" s="27">
        <f t="shared" si="28"/>
        <v>0</v>
      </c>
      <c r="U240" s="27">
        <f t="shared" si="29"/>
        <v>1</v>
      </c>
      <c r="V240" s="27">
        <f t="shared" si="30"/>
        <v>0</v>
      </c>
      <c r="W240" s="27">
        <f t="shared" si="31"/>
        <v>0</v>
      </c>
    </row>
    <row r="241" spans="1:23" x14ac:dyDescent="0.3">
      <c r="A241">
        <v>13056</v>
      </c>
      <c r="B241">
        <v>2.95</v>
      </c>
      <c r="C241">
        <v>6</v>
      </c>
      <c r="D241">
        <v>1</v>
      </c>
      <c r="E241">
        <v>6</v>
      </c>
      <c r="F241">
        <v>1.495890411</v>
      </c>
      <c r="G241">
        <v>0</v>
      </c>
      <c r="H241" s="46"/>
      <c r="P241" s="27">
        <f t="shared" si="24"/>
        <v>-0.73092626023959673</v>
      </c>
      <c r="Q241" s="27">
        <f t="shared" si="25"/>
        <v>0.48146282361860843</v>
      </c>
      <c r="R241" s="27">
        <f t="shared" si="26"/>
        <v>0.32499149890416518</v>
      </c>
      <c r="S241" s="27">
        <f t="shared" si="27"/>
        <v>0</v>
      </c>
      <c r="T241" s="27">
        <f t="shared" si="28"/>
        <v>0</v>
      </c>
      <c r="U241" s="27">
        <f t="shared" si="29"/>
        <v>1</v>
      </c>
      <c r="V241" s="27">
        <f t="shared" si="30"/>
        <v>0</v>
      </c>
      <c r="W241" s="27">
        <f t="shared" si="31"/>
        <v>0</v>
      </c>
    </row>
    <row r="242" spans="1:23" x14ac:dyDescent="0.3">
      <c r="A242">
        <v>14729</v>
      </c>
      <c r="B242">
        <v>8.85</v>
      </c>
      <c r="C242">
        <v>8</v>
      </c>
      <c r="D242">
        <v>3</v>
      </c>
      <c r="E242">
        <v>24</v>
      </c>
      <c r="F242">
        <v>1.6986301370000001</v>
      </c>
      <c r="G242">
        <v>1</v>
      </c>
      <c r="H242" s="46"/>
      <c r="P242" s="27">
        <f t="shared" si="24"/>
        <v>-0.57159908126704551</v>
      </c>
      <c r="Q242" s="27">
        <f t="shared" si="25"/>
        <v>0.56462184022072148</v>
      </c>
      <c r="R242" s="27">
        <f t="shared" si="26"/>
        <v>0.36086792712868571</v>
      </c>
      <c r="S242" s="27">
        <f t="shared" si="27"/>
        <v>0</v>
      </c>
      <c r="T242" s="27">
        <f t="shared" si="28"/>
        <v>0</v>
      </c>
      <c r="U242" s="27">
        <f t="shared" si="29"/>
        <v>0</v>
      </c>
      <c r="V242" s="27">
        <f t="shared" si="30"/>
        <v>0</v>
      </c>
      <c r="W242" s="27">
        <f t="shared" si="31"/>
        <v>1</v>
      </c>
    </row>
    <row r="243" spans="1:23" x14ac:dyDescent="0.3">
      <c r="A243">
        <v>15255</v>
      </c>
      <c r="B243">
        <v>8.85</v>
      </c>
      <c r="C243">
        <v>24</v>
      </c>
      <c r="D243">
        <v>3</v>
      </c>
      <c r="E243">
        <v>21</v>
      </c>
      <c r="F243">
        <v>1.120547945</v>
      </c>
      <c r="G243">
        <v>1</v>
      </c>
      <c r="H243" s="46"/>
      <c r="P243" s="27">
        <f t="shared" si="24"/>
        <v>-0.18965732561473264</v>
      </c>
      <c r="Q243" s="27">
        <f t="shared" si="25"/>
        <v>0.82724256021491582</v>
      </c>
      <c r="R243" s="27">
        <f t="shared" si="26"/>
        <v>0.45272728329927775</v>
      </c>
      <c r="S243" s="27">
        <f t="shared" si="27"/>
        <v>0</v>
      </c>
      <c r="T243" s="27">
        <f t="shared" si="28"/>
        <v>0</v>
      </c>
      <c r="U243" s="27">
        <f t="shared" si="29"/>
        <v>0</v>
      </c>
      <c r="V243" s="27">
        <f t="shared" si="30"/>
        <v>0</v>
      </c>
      <c r="W243" s="27">
        <f t="shared" si="31"/>
        <v>1</v>
      </c>
    </row>
    <row r="244" spans="1:23" x14ac:dyDescent="0.3">
      <c r="A244">
        <v>15775</v>
      </c>
      <c r="B244">
        <v>2.95</v>
      </c>
      <c r="C244">
        <v>6</v>
      </c>
      <c r="D244">
        <v>1</v>
      </c>
      <c r="E244">
        <v>8</v>
      </c>
      <c r="F244">
        <v>0.65753424699999996</v>
      </c>
      <c r="G244">
        <v>0</v>
      </c>
      <c r="H244" s="46"/>
      <c r="P244" s="27">
        <f t="shared" si="24"/>
        <v>-0.47644435358237669</v>
      </c>
      <c r="Q244" s="27">
        <f t="shared" si="25"/>
        <v>0.62098748291871175</v>
      </c>
      <c r="R244" s="27">
        <f t="shared" si="26"/>
        <v>0.38309209013790557</v>
      </c>
      <c r="S244" s="27">
        <f t="shared" si="27"/>
        <v>0</v>
      </c>
      <c r="T244" s="27">
        <f t="shared" si="28"/>
        <v>0</v>
      </c>
      <c r="U244" s="27">
        <f t="shared" si="29"/>
        <v>1</v>
      </c>
      <c r="V244" s="27">
        <f t="shared" si="30"/>
        <v>0</v>
      </c>
      <c r="W244" s="27">
        <f t="shared" si="31"/>
        <v>0</v>
      </c>
    </row>
    <row r="245" spans="1:23" x14ac:dyDescent="0.3">
      <c r="A245">
        <v>15998</v>
      </c>
      <c r="B245">
        <v>23.6</v>
      </c>
      <c r="C245">
        <v>24</v>
      </c>
      <c r="D245">
        <v>8</v>
      </c>
      <c r="E245">
        <v>26</v>
      </c>
      <c r="F245">
        <v>1.769863014</v>
      </c>
      <c r="G245">
        <v>1</v>
      </c>
      <c r="H245" s="46"/>
      <c r="P245" s="27">
        <f t="shared" si="24"/>
        <v>1.7664803239200124</v>
      </c>
      <c r="Q245" s="27">
        <f t="shared" si="25"/>
        <v>5.8502261810284004</v>
      </c>
      <c r="R245" s="27">
        <f t="shared" si="26"/>
        <v>0.85401941869167985</v>
      </c>
      <c r="S245" s="27">
        <f t="shared" si="27"/>
        <v>1</v>
      </c>
      <c r="T245" s="27">
        <f t="shared" si="28"/>
        <v>1</v>
      </c>
      <c r="U245" s="27">
        <f t="shared" si="29"/>
        <v>0</v>
      </c>
      <c r="V245" s="27">
        <f t="shared" si="30"/>
        <v>0</v>
      </c>
      <c r="W245" s="27">
        <f t="shared" si="31"/>
        <v>0</v>
      </c>
    </row>
    <row r="246" spans="1:23" x14ac:dyDescent="0.3">
      <c r="A246">
        <v>16241</v>
      </c>
      <c r="B246">
        <v>35.4</v>
      </c>
      <c r="C246">
        <v>24</v>
      </c>
      <c r="D246">
        <v>12</v>
      </c>
      <c r="E246">
        <v>30</v>
      </c>
      <c r="F246">
        <v>1.0958904E-2</v>
      </c>
      <c r="G246">
        <v>1</v>
      </c>
      <c r="H246" s="46" t="s">
        <v>7</v>
      </c>
      <c r="P246" s="27">
        <f t="shared" si="24"/>
        <v>4.2436321500917007</v>
      </c>
      <c r="Q246" s="27">
        <f t="shared" si="25"/>
        <v>69.66040996102322</v>
      </c>
      <c r="R246" s="27">
        <f t="shared" si="26"/>
        <v>0.98584780359254065</v>
      </c>
      <c r="S246" s="27">
        <f t="shared" si="27"/>
        <v>1</v>
      </c>
      <c r="T246" s="27">
        <f t="shared" si="28"/>
        <v>1</v>
      </c>
      <c r="U246" s="27">
        <f t="shared" si="29"/>
        <v>0</v>
      </c>
      <c r="V246" s="27">
        <f t="shared" si="30"/>
        <v>0</v>
      </c>
      <c r="W246" s="27">
        <f t="shared" si="31"/>
        <v>0</v>
      </c>
    </row>
    <row r="247" spans="1:23" x14ac:dyDescent="0.3">
      <c r="A247">
        <v>17854</v>
      </c>
      <c r="B247">
        <v>2.95</v>
      </c>
      <c r="C247">
        <v>5</v>
      </c>
      <c r="D247">
        <v>1</v>
      </c>
      <c r="E247">
        <v>26</v>
      </c>
      <c r="F247">
        <v>0.60821917800000003</v>
      </c>
      <c r="G247">
        <v>0</v>
      </c>
      <c r="H247" s="46"/>
      <c r="P247" s="27">
        <f t="shared" si="24"/>
        <v>-1.1892152430287219</v>
      </c>
      <c r="Q247" s="27">
        <f t="shared" si="25"/>
        <v>0.30446009752534525</v>
      </c>
      <c r="R247" s="27">
        <f t="shared" si="26"/>
        <v>0.2333993183102557</v>
      </c>
      <c r="S247" s="27">
        <f t="shared" si="27"/>
        <v>0</v>
      </c>
      <c r="T247" s="27">
        <f t="shared" si="28"/>
        <v>0</v>
      </c>
      <c r="U247" s="27">
        <f t="shared" si="29"/>
        <v>1</v>
      </c>
      <c r="V247" s="27">
        <f t="shared" si="30"/>
        <v>0</v>
      </c>
      <c r="W247" s="27">
        <f t="shared" si="31"/>
        <v>0</v>
      </c>
    </row>
    <row r="248" spans="1:23" x14ac:dyDescent="0.3">
      <c r="A248">
        <v>13382</v>
      </c>
      <c r="B248">
        <v>2.95</v>
      </c>
      <c r="C248">
        <v>6</v>
      </c>
      <c r="D248">
        <v>1</v>
      </c>
      <c r="E248">
        <v>4</v>
      </c>
      <c r="F248">
        <v>0.75342465800000002</v>
      </c>
      <c r="G248">
        <v>0</v>
      </c>
      <c r="H248" s="46"/>
      <c r="P248" s="27">
        <f t="shared" si="24"/>
        <v>-0.35245546822185864</v>
      </c>
      <c r="Q248" s="27">
        <f t="shared" si="25"/>
        <v>0.70295987316683006</v>
      </c>
      <c r="R248" s="27">
        <f t="shared" si="26"/>
        <v>0.4127871033505936</v>
      </c>
      <c r="S248" s="27">
        <f t="shared" si="27"/>
        <v>0</v>
      </c>
      <c r="T248" s="27">
        <f t="shared" si="28"/>
        <v>0</v>
      </c>
      <c r="U248" s="27">
        <f t="shared" si="29"/>
        <v>1</v>
      </c>
      <c r="V248" s="27">
        <f t="shared" si="30"/>
        <v>0</v>
      </c>
      <c r="W248" s="27">
        <f t="shared" si="31"/>
        <v>0</v>
      </c>
    </row>
    <row r="249" spans="1:23" x14ac:dyDescent="0.3">
      <c r="A249">
        <v>15225</v>
      </c>
      <c r="B249">
        <v>2.95</v>
      </c>
      <c r="C249">
        <v>12</v>
      </c>
      <c r="D249">
        <v>1</v>
      </c>
      <c r="E249">
        <v>19</v>
      </c>
      <c r="F249">
        <v>0.62739725999999996</v>
      </c>
      <c r="G249">
        <v>0</v>
      </c>
      <c r="H249" s="46"/>
      <c r="P249" s="27">
        <f t="shared" si="24"/>
        <v>-0.90017055060831397</v>
      </c>
      <c r="Q249" s="27">
        <f t="shared" si="25"/>
        <v>0.40650032495052174</v>
      </c>
      <c r="R249" s="27">
        <f t="shared" si="26"/>
        <v>0.28901545043355875</v>
      </c>
      <c r="S249" s="27">
        <f t="shared" si="27"/>
        <v>0</v>
      </c>
      <c r="T249" s="27">
        <f t="shared" si="28"/>
        <v>0</v>
      </c>
      <c r="U249" s="27">
        <f t="shared" si="29"/>
        <v>1</v>
      </c>
      <c r="V249" s="27">
        <f t="shared" si="30"/>
        <v>0</v>
      </c>
      <c r="W249" s="27">
        <f t="shared" si="31"/>
        <v>0</v>
      </c>
    </row>
    <row r="250" spans="1:23" x14ac:dyDescent="0.3">
      <c r="A250">
        <v>15622</v>
      </c>
      <c r="B250">
        <v>5.9</v>
      </c>
      <c r="C250">
        <v>12</v>
      </c>
      <c r="D250">
        <v>2</v>
      </c>
      <c r="E250">
        <v>22</v>
      </c>
      <c r="F250">
        <v>1.6191780819999999</v>
      </c>
      <c r="G250">
        <v>0</v>
      </c>
      <c r="H250" s="46"/>
      <c r="P250" s="27">
        <f t="shared" si="24"/>
        <v>-0.93524178112467393</v>
      </c>
      <c r="Q250" s="27">
        <f t="shared" si="25"/>
        <v>0.39249095715340865</v>
      </c>
      <c r="R250" s="27">
        <f t="shared" si="26"/>
        <v>0.2818624818618255</v>
      </c>
      <c r="S250" s="27">
        <f t="shared" si="27"/>
        <v>0</v>
      </c>
      <c r="T250" s="27">
        <f t="shared" si="28"/>
        <v>0</v>
      </c>
      <c r="U250" s="27">
        <f t="shared" si="29"/>
        <v>1</v>
      </c>
      <c r="V250" s="27">
        <f t="shared" si="30"/>
        <v>0</v>
      </c>
      <c r="W250" s="27">
        <f t="shared" si="31"/>
        <v>0</v>
      </c>
    </row>
    <row r="251" spans="1:23" x14ac:dyDescent="0.3">
      <c r="A251">
        <v>16332</v>
      </c>
      <c r="B251">
        <v>8.85</v>
      </c>
      <c r="C251">
        <v>19</v>
      </c>
      <c r="D251">
        <v>3</v>
      </c>
      <c r="E251">
        <v>29</v>
      </c>
      <c r="F251">
        <v>1.6</v>
      </c>
      <c r="G251">
        <v>1</v>
      </c>
      <c r="H251" s="46"/>
      <c r="P251" s="27">
        <f t="shared" si="24"/>
        <v>-0.71535990742978994</v>
      </c>
      <c r="Q251" s="27">
        <f t="shared" si="25"/>
        <v>0.48901607960024918</v>
      </c>
      <c r="R251" s="27">
        <f t="shared" si="26"/>
        <v>0.32841558012693428</v>
      </c>
      <c r="S251" s="27">
        <f t="shared" si="27"/>
        <v>0</v>
      </c>
      <c r="T251" s="27">
        <f t="shared" si="28"/>
        <v>0</v>
      </c>
      <c r="U251" s="27">
        <f t="shared" si="29"/>
        <v>0</v>
      </c>
      <c r="V251" s="27">
        <f t="shared" si="30"/>
        <v>0</v>
      </c>
      <c r="W251" s="27">
        <f t="shared" si="31"/>
        <v>1</v>
      </c>
    </row>
    <row r="252" spans="1:23" x14ac:dyDescent="0.3">
      <c r="A252">
        <v>16815</v>
      </c>
      <c r="B252">
        <v>2.95</v>
      </c>
      <c r="C252">
        <v>3</v>
      </c>
      <c r="D252">
        <v>1</v>
      </c>
      <c r="E252">
        <v>21</v>
      </c>
      <c r="F252">
        <v>1.454794521</v>
      </c>
      <c r="G252">
        <v>0</v>
      </c>
      <c r="H252" s="46"/>
      <c r="P252" s="27">
        <f t="shared" si="24"/>
        <v>-1.3287875858826395</v>
      </c>
      <c r="Q252" s="27">
        <f t="shared" si="25"/>
        <v>0.26479811172763607</v>
      </c>
      <c r="R252" s="27">
        <f t="shared" si="26"/>
        <v>0.20935998344110285</v>
      </c>
      <c r="S252" s="27">
        <f t="shared" si="27"/>
        <v>0</v>
      </c>
      <c r="T252" s="27">
        <f t="shared" si="28"/>
        <v>0</v>
      </c>
      <c r="U252" s="27">
        <f t="shared" si="29"/>
        <v>1</v>
      </c>
      <c r="V252" s="27">
        <f t="shared" si="30"/>
        <v>0</v>
      </c>
      <c r="W252" s="27">
        <f t="shared" si="31"/>
        <v>0</v>
      </c>
    </row>
    <row r="253" spans="1:23" x14ac:dyDescent="0.3">
      <c r="A253">
        <v>17961</v>
      </c>
      <c r="B253">
        <v>2.95</v>
      </c>
      <c r="C253">
        <v>1</v>
      </c>
      <c r="D253">
        <v>1</v>
      </c>
      <c r="E253">
        <v>21</v>
      </c>
      <c r="F253">
        <v>1.37260274</v>
      </c>
      <c r="G253">
        <v>0</v>
      </c>
      <c r="H253" s="46"/>
      <c r="P253" s="27">
        <f t="shared" si="24"/>
        <v>-1.2994651263695682</v>
      </c>
      <c r="Q253" s="27">
        <f t="shared" si="25"/>
        <v>0.27267760209479541</v>
      </c>
      <c r="R253" s="27">
        <f t="shared" si="26"/>
        <v>0.21425504907603851</v>
      </c>
      <c r="S253" s="27">
        <f t="shared" si="27"/>
        <v>0</v>
      </c>
      <c r="T253" s="27">
        <f t="shared" si="28"/>
        <v>0</v>
      </c>
      <c r="U253" s="27">
        <f t="shared" si="29"/>
        <v>1</v>
      </c>
      <c r="V253" s="27">
        <f t="shared" si="30"/>
        <v>0</v>
      </c>
      <c r="W253" s="27">
        <f t="shared" si="31"/>
        <v>0</v>
      </c>
    </row>
    <row r="254" spans="1:23" x14ac:dyDescent="0.3">
      <c r="A254">
        <v>17962</v>
      </c>
      <c r="B254">
        <v>8.85</v>
      </c>
      <c r="C254">
        <v>3</v>
      </c>
      <c r="D254">
        <v>3</v>
      </c>
      <c r="E254">
        <v>13</v>
      </c>
      <c r="F254">
        <v>1.890410959</v>
      </c>
      <c r="G254">
        <v>1</v>
      </c>
      <c r="H254" s="46"/>
      <c r="P254" s="27">
        <f t="shared" si="24"/>
        <v>-0.21080087065787201</v>
      </c>
      <c r="Q254" s="27">
        <f t="shared" si="25"/>
        <v>0.80993533271433338</v>
      </c>
      <c r="R254" s="27">
        <f t="shared" si="26"/>
        <v>0.44749407234328387</v>
      </c>
      <c r="S254" s="27">
        <f t="shared" si="27"/>
        <v>0</v>
      </c>
      <c r="T254" s="27">
        <f t="shared" si="28"/>
        <v>0</v>
      </c>
      <c r="U254" s="27">
        <f t="shared" si="29"/>
        <v>0</v>
      </c>
      <c r="V254" s="27">
        <f t="shared" si="30"/>
        <v>0</v>
      </c>
      <c r="W254" s="27">
        <f t="shared" si="31"/>
        <v>1</v>
      </c>
    </row>
    <row r="255" spans="1:23" x14ac:dyDescent="0.3">
      <c r="A255">
        <v>18065</v>
      </c>
      <c r="B255">
        <v>21.6</v>
      </c>
      <c r="C255">
        <v>184</v>
      </c>
      <c r="D255">
        <v>8</v>
      </c>
      <c r="E255">
        <v>25</v>
      </c>
      <c r="F255">
        <v>1.6109589040000001</v>
      </c>
      <c r="G255">
        <v>1</v>
      </c>
      <c r="H255" s="46"/>
      <c r="P255" s="27">
        <f t="shared" si="24"/>
        <v>1.8740870519714983</v>
      </c>
      <c r="Q255" s="27">
        <f t="shared" si="25"/>
        <v>6.514868668010144</v>
      </c>
      <c r="R255" s="27">
        <f t="shared" si="26"/>
        <v>0.86693047554418678</v>
      </c>
      <c r="S255" s="27">
        <f t="shared" si="27"/>
        <v>1</v>
      </c>
      <c r="T255" s="27">
        <f t="shared" si="28"/>
        <v>1</v>
      </c>
      <c r="U255" s="27">
        <f t="shared" si="29"/>
        <v>0</v>
      </c>
      <c r="V255" s="27">
        <f t="shared" si="30"/>
        <v>0</v>
      </c>
      <c r="W255" s="27">
        <f t="shared" si="31"/>
        <v>0</v>
      </c>
    </row>
    <row r="256" spans="1:23" x14ac:dyDescent="0.3">
      <c r="A256">
        <v>18216</v>
      </c>
      <c r="B256">
        <v>2.95</v>
      </c>
      <c r="C256">
        <v>6</v>
      </c>
      <c r="D256">
        <v>1</v>
      </c>
      <c r="E256">
        <v>8</v>
      </c>
      <c r="F256">
        <v>7.1232877E-2</v>
      </c>
      <c r="G256">
        <v>0</v>
      </c>
      <c r="H256" s="46"/>
      <c r="P256" s="27">
        <f t="shared" si="24"/>
        <v>-0.2416923993062233</v>
      </c>
      <c r="Q256" s="27">
        <f t="shared" si="25"/>
        <v>0.78529769852080256</v>
      </c>
      <c r="R256" s="27">
        <f t="shared" si="26"/>
        <v>0.43986932777175269</v>
      </c>
      <c r="S256" s="27">
        <f t="shared" si="27"/>
        <v>0</v>
      </c>
      <c r="T256" s="27">
        <f t="shared" si="28"/>
        <v>0</v>
      </c>
      <c r="U256" s="27">
        <f t="shared" si="29"/>
        <v>1</v>
      </c>
      <c r="V256" s="27">
        <f t="shared" si="30"/>
        <v>0</v>
      </c>
      <c r="W256" s="27">
        <f t="shared" si="31"/>
        <v>0</v>
      </c>
    </row>
    <row r="257" spans="1:23" x14ac:dyDescent="0.3">
      <c r="A257">
        <v>12477</v>
      </c>
      <c r="B257">
        <v>2.95</v>
      </c>
      <c r="C257">
        <v>6</v>
      </c>
      <c r="D257">
        <v>1</v>
      </c>
      <c r="E257">
        <v>2</v>
      </c>
      <c r="F257">
        <v>1.4246575340000001</v>
      </c>
      <c r="G257">
        <v>0</v>
      </c>
      <c r="H257" s="46"/>
      <c r="P257" s="27">
        <f t="shared" si="24"/>
        <v>-0.54002209807688328</v>
      </c>
      <c r="Q257" s="27">
        <f t="shared" si="25"/>
        <v>0.58273537490058935</v>
      </c>
      <c r="R257" s="27">
        <f t="shared" si="26"/>
        <v>0.36818244170298564</v>
      </c>
      <c r="S257" s="27">
        <f t="shared" si="27"/>
        <v>0</v>
      </c>
      <c r="T257" s="27">
        <f t="shared" si="28"/>
        <v>0</v>
      </c>
      <c r="U257" s="27">
        <f t="shared" si="29"/>
        <v>1</v>
      </c>
      <c r="V257" s="27">
        <f t="shared" si="30"/>
        <v>0</v>
      </c>
      <c r="W257" s="27">
        <f t="shared" si="31"/>
        <v>0</v>
      </c>
    </row>
    <row r="258" spans="1:23" x14ac:dyDescent="0.3">
      <c r="A258">
        <v>14161</v>
      </c>
      <c r="B258">
        <v>11.8</v>
      </c>
      <c r="C258">
        <v>18</v>
      </c>
      <c r="D258">
        <v>4</v>
      </c>
      <c r="E258">
        <v>14</v>
      </c>
      <c r="F258">
        <v>1.726027397</v>
      </c>
      <c r="G258">
        <v>1</v>
      </c>
      <c r="H258" s="46"/>
      <c r="P258" s="27">
        <f t="shared" si="24"/>
        <v>0.32514162288612136</v>
      </c>
      <c r="Q258" s="27">
        <f t="shared" si="25"/>
        <v>1.3842266702757513</v>
      </c>
      <c r="R258" s="27">
        <f t="shared" si="26"/>
        <v>0.58057679143219065</v>
      </c>
      <c r="S258" s="27">
        <f t="shared" si="27"/>
        <v>1</v>
      </c>
      <c r="T258" s="27">
        <f t="shared" si="28"/>
        <v>1</v>
      </c>
      <c r="U258" s="27">
        <f t="shared" si="29"/>
        <v>0</v>
      </c>
      <c r="V258" s="27">
        <f t="shared" si="30"/>
        <v>0</v>
      </c>
      <c r="W258" s="27">
        <f t="shared" si="31"/>
        <v>0</v>
      </c>
    </row>
    <row r="259" spans="1:23" x14ac:dyDescent="0.3">
      <c r="A259">
        <v>15502</v>
      </c>
      <c r="B259">
        <v>8.0500000000000007</v>
      </c>
      <c r="C259">
        <v>83</v>
      </c>
      <c r="D259">
        <v>3</v>
      </c>
      <c r="E259">
        <v>27</v>
      </c>
      <c r="F259">
        <v>1.18630137</v>
      </c>
      <c r="G259">
        <v>1</v>
      </c>
      <c r="H259" s="46"/>
      <c r="P259" s="27">
        <f t="shared" ref="P259:P322" si="32">$K$13+$K$14*B259+$K$15*C259+$K$16*D259+$K$17*E259+$K$18*F259</f>
        <v>-0.46717106821374099</v>
      </c>
      <c r="Q259" s="27">
        <f t="shared" ref="Q259:Q322" si="33">EXP(P259)</f>
        <v>0.6267728603271715</v>
      </c>
      <c r="R259" s="27">
        <f t="shared" ref="R259:R322" si="34">Q259/(1+Q259)</f>
        <v>0.38528603200394973</v>
      </c>
      <c r="S259" s="27">
        <f t="shared" ref="S259:S322" si="35">ROUND(R259,0)</f>
        <v>0</v>
      </c>
      <c r="T259" s="27">
        <f t="shared" ref="T259:T322" si="36">IF(AND(G259=1,S259=1),1,0)</f>
        <v>0</v>
      </c>
      <c r="U259" s="27">
        <f t="shared" ref="U259:U322" si="37">IF(AND(G259=0,S259=0),1,0)</f>
        <v>0</v>
      </c>
      <c r="V259" s="27">
        <f t="shared" ref="V259:V322" si="38">IF(AND(G259=0,S259=1),1,0)</f>
        <v>0</v>
      </c>
      <c r="W259" s="27">
        <f t="shared" ref="W259:W322" si="39">IF(AND(G259=1,S259=0),1,0)</f>
        <v>1</v>
      </c>
    </row>
    <row r="260" spans="1:23" x14ac:dyDescent="0.3">
      <c r="A260">
        <v>15955</v>
      </c>
      <c r="B260">
        <v>2.95</v>
      </c>
      <c r="C260">
        <v>12</v>
      </c>
      <c r="D260">
        <v>1</v>
      </c>
      <c r="E260">
        <v>10</v>
      </c>
      <c r="F260">
        <v>0.65205479499999996</v>
      </c>
      <c r="G260">
        <v>0</v>
      </c>
      <c r="H260" s="46"/>
      <c r="P260" s="27">
        <f t="shared" si="32"/>
        <v>-0.54468177934012907</v>
      </c>
      <c r="Q260" s="27">
        <f t="shared" si="33"/>
        <v>0.58002633033653772</v>
      </c>
      <c r="R260" s="27">
        <f t="shared" si="34"/>
        <v>0.36709915474193078</v>
      </c>
      <c r="S260" s="27">
        <f t="shared" si="35"/>
        <v>0</v>
      </c>
      <c r="T260" s="27">
        <f t="shared" si="36"/>
        <v>0</v>
      </c>
      <c r="U260" s="27">
        <f t="shared" si="37"/>
        <v>1</v>
      </c>
      <c r="V260" s="27">
        <f t="shared" si="38"/>
        <v>0</v>
      </c>
      <c r="W260" s="27">
        <f t="shared" si="39"/>
        <v>0</v>
      </c>
    </row>
    <row r="261" spans="1:23" x14ac:dyDescent="0.3">
      <c r="A261">
        <v>16525</v>
      </c>
      <c r="B261">
        <v>22.95</v>
      </c>
      <c r="C261">
        <v>288</v>
      </c>
      <c r="D261">
        <v>9</v>
      </c>
      <c r="E261">
        <v>20</v>
      </c>
      <c r="F261">
        <v>1.624657534</v>
      </c>
      <c r="G261">
        <v>1</v>
      </c>
      <c r="H261" s="46"/>
      <c r="P261" s="27">
        <f t="shared" si="32"/>
        <v>2.5150695266145053</v>
      </c>
      <c r="Q261" s="27">
        <f t="shared" si="33"/>
        <v>12.367468617443993</v>
      </c>
      <c r="R261" s="27">
        <f t="shared" si="34"/>
        <v>0.92519152065223165</v>
      </c>
      <c r="S261" s="27">
        <f t="shared" si="35"/>
        <v>1</v>
      </c>
      <c r="T261" s="27">
        <f t="shared" si="36"/>
        <v>1</v>
      </c>
      <c r="U261" s="27">
        <f t="shared" si="37"/>
        <v>0</v>
      </c>
      <c r="V261" s="27">
        <f t="shared" si="38"/>
        <v>0</v>
      </c>
      <c r="W261" s="27">
        <f t="shared" si="39"/>
        <v>0</v>
      </c>
    </row>
    <row r="262" spans="1:23" x14ac:dyDescent="0.3">
      <c r="A262">
        <v>16652</v>
      </c>
      <c r="B262">
        <v>2.5499999999999998</v>
      </c>
      <c r="C262">
        <v>32</v>
      </c>
      <c r="D262">
        <v>1</v>
      </c>
      <c r="E262">
        <v>26</v>
      </c>
      <c r="F262">
        <v>1.273972603</v>
      </c>
      <c r="G262">
        <v>0</v>
      </c>
      <c r="H262" s="46"/>
      <c r="P262" s="27">
        <f t="shared" si="32"/>
        <v>-1.464068782183862</v>
      </c>
      <c r="Q262" s="27">
        <f t="shared" si="33"/>
        <v>0.23129327564257909</v>
      </c>
      <c r="R262" s="27">
        <f t="shared" si="34"/>
        <v>0.18784580425964992</v>
      </c>
      <c r="S262" s="27">
        <f t="shared" si="35"/>
        <v>0</v>
      </c>
      <c r="T262" s="27">
        <f t="shared" si="36"/>
        <v>0</v>
      </c>
      <c r="U262" s="27">
        <f t="shared" si="37"/>
        <v>1</v>
      </c>
      <c r="V262" s="27">
        <f t="shared" si="38"/>
        <v>0</v>
      </c>
      <c r="W262" s="27">
        <f t="shared" si="39"/>
        <v>0</v>
      </c>
    </row>
    <row r="263" spans="1:23" x14ac:dyDescent="0.3">
      <c r="A263">
        <v>16977</v>
      </c>
      <c r="B263">
        <v>5.9</v>
      </c>
      <c r="C263">
        <v>8</v>
      </c>
      <c r="D263">
        <v>2</v>
      </c>
      <c r="E263">
        <v>9</v>
      </c>
      <c r="F263">
        <v>1.068493151</v>
      </c>
      <c r="G263">
        <v>0</v>
      </c>
      <c r="H263" s="46"/>
      <c r="P263" s="27">
        <f t="shared" si="32"/>
        <v>-0.19417943198818099</v>
      </c>
      <c r="Q263" s="27">
        <f t="shared" si="33"/>
        <v>0.82351012695161829</v>
      </c>
      <c r="R263" s="27">
        <f t="shared" si="34"/>
        <v>0.4516071036733364</v>
      </c>
      <c r="S263" s="27">
        <f t="shared" si="35"/>
        <v>0</v>
      </c>
      <c r="T263" s="27">
        <f t="shared" si="36"/>
        <v>0</v>
      </c>
      <c r="U263" s="27">
        <f t="shared" si="37"/>
        <v>1</v>
      </c>
      <c r="V263" s="27">
        <f t="shared" si="38"/>
        <v>0</v>
      </c>
      <c r="W263" s="27">
        <f t="shared" si="39"/>
        <v>0</v>
      </c>
    </row>
    <row r="264" spans="1:23" x14ac:dyDescent="0.3">
      <c r="A264">
        <v>17841</v>
      </c>
      <c r="B264">
        <v>85.55</v>
      </c>
      <c r="C264">
        <v>78</v>
      </c>
      <c r="D264">
        <v>29</v>
      </c>
      <c r="E264">
        <v>31</v>
      </c>
      <c r="F264">
        <v>9.3150684999999997E-2</v>
      </c>
      <c r="G264">
        <v>1</v>
      </c>
      <c r="H264" s="46"/>
      <c r="P264" s="27">
        <f t="shared" si="32"/>
        <v>12.491903139611141</v>
      </c>
      <c r="Q264" s="27">
        <f t="shared" si="33"/>
        <v>266173.36926478223</v>
      </c>
      <c r="R264" s="27">
        <f t="shared" si="34"/>
        <v>0.9999962430642636</v>
      </c>
      <c r="S264" s="27">
        <f t="shared" si="35"/>
        <v>1</v>
      </c>
      <c r="T264" s="27">
        <f t="shared" si="36"/>
        <v>1</v>
      </c>
      <c r="U264" s="27">
        <f t="shared" si="37"/>
        <v>0</v>
      </c>
      <c r="V264" s="27">
        <f t="shared" si="38"/>
        <v>0</v>
      </c>
      <c r="W264" s="27">
        <f t="shared" si="39"/>
        <v>0</v>
      </c>
    </row>
    <row r="265" spans="1:23" x14ac:dyDescent="0.3">
      <c r="A265">
        <v>13280</v>
      </c>
      <c r="B265">
        <v>5.9</v>
      </c>
      <c r="C265">
        <v>12</v>
      </c>
      <c r="D265">
        <v>2</v>
      </c>
      <c r="E265">
        <v>25</v>
      </c>
      <c r="F265">
        <v>1.0246575339999999</v>
      </c>
      <c r="G265">
        <v>0</v>
      </c>
      <c r="H265" s="46"/>
      <c r="P265" s="27">
        <f t="shared" si="32"/>
        <v>-0.81898608407138052</v>
      </c>
      <c r="Q265" s="27">
        <f t="shared" si="33"/>
        <v>0.44087844163999135</v>
      </c>
      <c r="R265" s="27">
        <f t="shared" si="34"/>
        <v>0.30597892847795582</v>
      </c>
      <c r="S265" s="27">
        <f t="shared" si="35"/>
        <v>0</v>
      </c>
      <c r="T265" s="27">
        <f t="shared" si="36"/>
        <v>0</v>
      </c>
      <c r="U265" s="27">
        <f t="shared" si="37"/>
        <v>1</v>
      </c>
      <c r="V265" s="27">
        <f t="shared" si="38"/>
        <v>0</v>
      </c>
      <c r="W265" s="27">
        <f t="shared" si="39"/>
        <v>0</v>
      </c>
    </row>
    <row r="266" spans="1:23" x14ac:dyDescent="0.3">
      <c r="A266">
        <v>13541</v>
      </c>
      <c r="B266">
        <v>2.5499999999999998</v>
      </c>
      <c r="C266">
        <v>64</v>
      </c>
      <c r="D266">
        <v>1</v>
      </c>
      <c r="E266">
        <v>18</v>
      </c>
      <c r="F266">
        <v>1.547945205</v>
      </c>
      <c r="G266">
        <v>0</v>
      </c>
      <c r="H266" s="46"/>
      <c r="P266" s="27">
        <f t="shared" si="32"/>
        <v>-1.1916130752880656</v>
      </c>
      <c r="Q266" s="27">
        <f t="shared" si="33"/>
        <v>0.30373092784447714</v>
      </c>
      <c r="R266" s="27">
        <f t="shared" si="34"/>
        <v>0.2329705626809441</v>
      </c>
      <c r="S266" s="27">
        <f t="shared" si="35"/>
        <v>0</v>
      </c>
      <c r="T266" s="27">
        <f t="shared" si="36"/>
        <v>0</v>
      </c>
      <c r="U266" s="27">
        <f t="shared" si="37"/>
        <v>1</v>
      </c>
      <c r="V266" s="27">
        <f t="shared" si="38"/>
        <v>0</v>
      </c>
      <c r="W266" s="27">
        <f t="shared" si="39"/>
        <v>0</v>
      </c>
    </row>
    <row r="267" spans="1:23" x14ac:dyDescent="0.3">
      <c r="A267">
        <v>13607</v>
      </c>
      <c r="B267">
        <v>2.95</v>
      </c>
      <c r="C267">
        <v>3</v>
      </c>
      <c r="D267">
        <v>1</v>
      </c>
      <c r="E267">
        <v>30</v>
      </c>
      <c r="F267">
        <v>9.5890410999999995E-2</v>
      </c>
      <c r="G267">
        <v>0</v>
      </c>
      <c r="H267" s="46"/>
      <c r="P267" s="27">
        <f t="shared" si="32"/>
        <v>-1.1500511156721727</v>
      </c>
      <c r="Q267" s="27">
        <f t="shared" si="33"/>
        <v>0.31662058469140092</v>
      </c>
      <c r="R267" s="27">
        <f t="shared" si="34"/>
        <v>0.24047974668846053</v>
      </c>
      <c r="S267" s="27">
        <f t="shared" si="35"/>
        <v>0</v>
      </c>
      <c r="T267" s="27">
        <f t="shared" si="36"/>
        <v>0</v>
      </c>
      <c r="U267" s="27">
        <f t="shared" si="37"/>
        <v>1</v>
      </c>
      <c r="V267" s="27">
        <f t="shared" si="38"/>
        <v>0</v>
      </c>
      <c r="W267" s="27">
        <f t="shared" si="39"/>
        <v>0</v>
      </c>
    </row>
    <row r="268" spans="1:23" x14ac:dyDescent="0.3">
      <c r="A268">
        <v>13894</v>
      </c>
      <c r="B268">
        <v>2.95</v>
      </c>
      <c r="C268">
        <v>6</v>
      </c>
      <c r="D268">
        <v>1</v>
      </c>
      <c r="E268">
        <v>16</v>
      </c>
      <c r="F268">
        <v>4.9315067999999997E-2</v>
      </c>
      <c r="G268">
        <v>0</v>
      </c>
      <c r="H268" s="46"/>
      <c r="P268" s="27">
        <f t="shared" si="32"/>
        <v>-0.5576824181667881</v>
      </c>
      <c r="Q268" s="27">
        <f t="shared" si="33"/>
        <v>0.57253442281886358</v>
      </c>
      <c r="R268" s="27">
        <f t="shared" si="34"/>
        <v>0.36408387283030713</v>
      </c>
      <c r="S268" s="27">
        <f t="shared" si="35"/>
        <v>0</v>
      </c>
      <c r="T268" s="27">
        <f t="shared" si="36"/>
        <v>0</v>
      </c>
      <c r="U268" s="27">
        <f t="shared" si="37"/>
        <v>1</v>
      </c>
      <c r="V268" s="27">
        <f t="shared" si="38"/>
        <v>0</v>
      </c>
      <c r="W268" s="27">
        <f t="shared" si="39"/>
        <v>0</v>
      </c>
    </row>
    <row r="269" spans="1:23" x14ac:dyDescent="0.3">
      <c r="A269">
        <v>14239</v>
      </c>
      <c r="B269">
        <v>26.55</v>
      </c>
      <c r="C269">
        <v>96</v>
      </c>
      <c r="D269">
        <v>9</v>
      </c>
      <c r="E269">
        <v>28</v>
      </c>
      <c r="F269">
        <v>0.76438356200000002</v>
      </c>
      <c r="G269">
        <v>1</v>
      </c>
      <c r="H269" s="46"/>
      <c r="P269" s="27">
        <f t="shared" si="32"/>
        <v>2.7008181710504315</v>
      </c>
      <c r="Q269" s="27">
        <f t="shared" si="33"/>
        <v>14.891910872241814</v>
      </c>
      <c r="R269" s="27">
        <f t="shared" si="34"/>
        <v>0.93707490508604052</v>
      </c>
      <c r="S269" s="27">
        <f t="shared" si="35"/>
        <v>1</v>
      </c>
      <c r="T269" s="27">
        <f t="shared" si="36"/>
        <v>1</v>
      </c>
      <c r="U269" s="27">
        <f t="shared" si="37"/>
        <v>0</v>
      </c>
      <c r="V269" s="27">
        <f t="shared" si="38"/>
        <v>0</v>
      </c>
      <c r="W269" s="27">
        <f t="shared" si="39"/>
        <v>0</v>
      </c>
    </row>
    <row r="270" spans="1:23" x14ac:dyDescent="0.3">
      <c r="A270">
        <v>15807</v>
      </c>
      <c r="B270">
        <v>2.95</v>
      </c>
      <c r="C270">
        <v>12</v>
      </c>
      <c r="D270">
        <v>1</v>
      </c>
      <c r="E270">
        <v>23</v>
      </c>
      <c r="F270">
        <v>0.19726027400000001</v>
      </c>
      <c r="G270">
        <v>0</v>
      </c>
      <c r="H270" s="46"/>
      <c r="P270" s="27">
        <f t="shared" si="32"/>
        <v>-0.89032888276483568</v>
      </c>
      <c r="Q270" s="27">
        <f t="shared" si="33"/>
        <v>0.41052071735960843</v>
      </c>
      <c r="R270" s="27">
        <f t="shared" si="34"/>
        <v>0.2910419622393588</v>
      </c>
      <c r="S270" s="27">
        <f t="shared" si="35"/>
        <v>0</v>
      </c>
      <c r="T270" s="27">
        <f t="shared" si="36"/>
        <v>0</v>
      </c>
      <c r="U270" s="27">
        <f t="shared" si="37"/>
        <v>1</v>
      </c>
      <c r="V270" s="27">
        <f t="shared" si="38"/>
        <v>0</v>
      </c>
      <c r="W270" s="27">
        <f t="shared" si="39"/>
        <v>0</v>
      </c>
    </row>
    <row r="271" spans="1:23" x14ac:dyDescent="0.3">
      <c r="A271">
        <v>15952</v>
      </c>
      <c r="B271">
        <v>2.95</v>
      </c>
      <c r="C271">
        <v>3</v>
      </c>
      <c r="D271">
        <v>1</v>
      </c>
      <c r="E271">
        <v>3</v>
      </c>
      <c r="F271">
        <v>0.42191780800000001</v>
      </c>
      <c r="G271">
        <v>0</v>
      </c>
      <c r="H271" s="46"/>
      <c r="P271" s="27">
        <f t="shared" si="32"/>
        <v>-0.1845062017385915</v>
      </c>
      <c r="Q271" s="27">
        <f t="shared" si="33"/>
        <v>0.83151478304609394</v>
      </c>
      <c r="R271" s="27">
        <f t="shared" si="34"/>
        <v>0.45400386103526585</v>
      </c>
      <c r="S271" s="27">
        <f t="shared" si="35"/>
        <v>0</v>
      </c>
      <c r="T271" s="27">
        <f t="shared" si="36"/>
        <v>0</v>
      </c>
      <c r="U271" s="27">
        <f t="shared" si="37"/>
        <v>1</v>
      </c>
      <c r="V271" s="27">
        <f t="shared" si="38"/>
        <v>0</v>
      </c>
      <c r="W271" s="27">
        <f t="shared" si="39"/>
        <v>0</v>
      </c>
    </row>
    <row r="272" spans="1:23" x14ac:dyDescent="0.3">
      <c r="A272">
        <v>16344</v>
      </c>
      <c r="B272">
        <v>2.95</v>
      </c>
      <c r="C272">
        <v>6</v>
      </c>
      <c r="D272">
        <v>1</v>
      </c>
      <c r="E272">
        <v>9</v>
      </c>
      <c r="F272">
        <v>1.8164383559999999</v>
      </c>
      <c r="G272">
        <v>0</v>
      </c>
      <c r="H272" s="46"/>
      <c r="P272" s="27">
        <f t="shared" si="32"/>
        <v>-0.98105912719099686</v>
      </c>
      <c r="Q272" s="27">
        <f t="shared" si="33"/>
        <v>0.37491380708991529</v>
      </c>
      <c r="R272" s="27">
        <f t="shared" si="34"/>
        <v>0.27268168023088085</v>
      </c>
      <c r="S272" s="27">
        <f t="shared" si="35"/>
        <v>0</v>
      </c>
      <c r="T272" s="27">
        <f t="shared" si="36"/>
        <v>0</v>
      </c>
      <c r="U272" s="27">
        <f t="shared" si="37"/>
        <v>1</v>
      </c>
      <c r="V272" s="27">
        <f t="shared" si="38"/>
        <v>0</v>
      </c>
      <c r="W272" s="27">
        <f t="shared" si="39"/>
        <v>0</v>
      </c>
    </row>
    <row r="273" spans="1:23" x14ac:dyDescent="0.3">
      <c r="A273">
        <v>18198</v>
      </c>
      <c r="B273">
        <v>2.95</v>
      </c>
      <c r="C273">
        <v>12</v>
      </c>
      <c r="D273">
        <v>1</v>
      </c>
      <c r="E273">
        <v>7</v>
      </c>
      <c r="F273">
        <v>0.90684931499999999</v>
      </c>
      <c r="G273">
        <v>0</v>
      </c>
      <c r="H273" s="46"/>
      <c r="P273" s="27">
        <f t="shared" si="32"/>
        <v>-0.52491297931357583</v>
      </c>
      <c r="Q273" s="27">
        <f t="shared" si="33"/>
        <v>0.5916068441605512</v>
      </c>
      <c r="R273" s="27">
        <f t="shared" si="34"/>
        <v>0.37170413430370597</v>
      </c>
      <c r="S273" s="27">
        <f t="shared" si="35"/>
        <v>0</v>
      </c>
      <c r="T273" s="27">
        <f t="shared" si="36"/>
        <v>0</v>
      </c>
      <c r="U273" s="27">
        <f t="shared" si="37"/>
        <v>1</v>
      </c>
      <c r="V273" s="27">
        <f t="shared" si="38"/>
        <v>0</v>
      </c>
      <c r="W273" s="27">
        <f t="shared" si="39"/>
        <v>0</v>
      </c>
    </row>
    <row r="274" spans="1:23" x14ac:dyDescent="0.3">
      <c r="A274">
        <v>13949</v>
      </c>
      <c r="B274">
        <v>2.95</v>
      </c>
      <c r="C274">
        <v>6</v>
      </c>
      <c r="D274">
        <v>1</v>
      </c>
      <c r="E274">
        <v>5</v>
      </c>
      <c r="F274">
        <v>0.16438356200000001</v>
      </c>
      <c r="G274">
        <v>0</v>
      </c>
      <c r="H274" s="46"/>
      <c r="P274" s="27">
        <f t="shared" si="32"/>
        <v>-0.15720226635332518</v>
      </c>
      <c r="Q274" s="27">
        <f t="shared" si="33"/>
        <v>0.8545311984270455</v>
      </c>
      <c r="R274" s="27">
        <f t="shared" si="34"/>
        <v>0.46078016867649985</v>
      </c>
      <c r="S274" s="27">
        <f t="shared" si="35"/>
        <v>0</v>
      </c>
      <c r="T274" s="27">
        <f t="shared" si="36"/>
        <v>0</v>
      </c>
      <c r="U274" s="27">
        <f t="shared" si="37"/>
        <v>1</v>
      </c>
      <c r="V274" s="27">
        <f t="shared" si="38"/>
        <v>0</v>
      </c>
      <c r="W274" s="27">
        <f t="shared" si="39"/>
        <v>0</v>
      </c>
    </row>
    <row r="275" spans="1:23" x14ac:dyDescent="0.3">
      <c r="A275">
        <v>14043</v>
      </c>
      <c r="B275">
        <v>2.95</v>
      </c>
      <c r="C275">
        <v>5</v>
      </c>
      <c r="D275">
        <v>1</v>
      </c>
      <c r="E275">
        <v>5</v>
      </c>
      <c r="F275">
        <v>1.3315068489999999</v>
      </c>
      <c r="G275">
        <v>0</v>
      </c>
      <c r="H275" s="46"/>
      <c r="P275" s="27">
        <f t="shared" si="32"/>
        <v>-0.62630557753936256</v>
      </c>
      <c r="Q275" s="27">
        <f t="shared" si="33"/>
        <v>0.53456305920707203</v>
      </c>
      <c r="R275" s="27">
        <f t="shared" si="34"/>
        <v>0.34834870812235469</v>
      </c>
      <c r="S275" s="27">
        <f t="shared" si="35"/>
        <v>0</v>
      </c>
      <c r="T275" s="27">
        <f t="shared" si="36"/>
        <v>0</v>
      </c>
      <c r="U275" s="27">
        <f t="shared" si="37"/>
        <v>1</v>
      </c>
      <c r="V275" s="27">
        <f t="shared" si="38"/>
        <v>0</v>
      </c>
      <c r="W275" s="27">
        <f t="shared" si="39"/>
        <v>0</v>
      </c>
    </row>
    <row r="276" spans="1:23" x14ac:dyDescent="0.3">
      <c r="A276">
        <v>15009</v>
      </c>
      <c r="B276">
        <v>2.95</v>
      </c>
      <c r="C276">
        <v>1</v>
      </c>
      <c r="D276">
        <v>1</v>
      </c>
      <c r="E276">
        <v>14</v>
      </c>
      <c r="F276">
        <v>5.4794520999999999E-2</v>
      </c>
      <c r="G276">
        <v>0</v>
      </c>
      <c r="H276" s="46"/>
      <c r="P276" s="27">
        <f t="shared" si="32"/>
        <v>-0.48765164629984908</v>
      </c>
      <c r="Q276" s="27">
        <f t="shared" si="33"/>
        <v>0.61406674821243035</v>
      </c>
      <c r="R276" s="27">
        <f t="shared" si="34"/>
        <v>0.38044693560071519</v>
      </c>
      <c r="S276" s="27">
        <f t="shared" si="35"/>
        <v>0</v>
      </c>
      <c r="T276" s="27">
        <f t="shared" si="36"/>
        <v>0</v>
      </c>
      <c r="U276" s="27">
        <f t="shared" si="37"/>
        <v>1</v>
      </c>
      <c r="V276" s="27">
        <f t="shared" si="38"/>
        <v>0</v>
      </c>
      <c r="W276" s="27">
        <f t="shared" si="39"/>
        <v>0</v>
      </c>
    </row>
    <row r="277" spans="1:23" x14ac:dyDescent="0.3">
      <c r="A277">
        <v>12820</v>
      </c>
      <c r="B277">
        <v>8.85</v>
      </c>
      <c r="C277">
        <v>24</v>
      </c>
      <c r="D277">
        <v>3</v>
      </c>
      <c r="E277">
        <v>23</v>
      </c>
      <c r="F277">
        <v>1.3671232879999999</v>
      </c>
      <c r="G277">
        <v>1</v>
      </c>
      <c r="H277" s="46"/>
      <c r="P277" s="27">
        <f t="shared" si="32"/>
        <v>-0.36957623150212959</v>
      </c>
      <c r="Q277" s="27">
        <f t="shared" si="33"/>
        <v>0.69102710411678381</v>
      </c>
      <c r="R277" s="27">
        <f t="shared" si="34"/>
        <v>0.40864342294365785</v>
      </c>
      <c r="S277" s="27">
        <f t="shared" si="35"/>
        <v>0</v>
      </c>
      <c r="T277" s="27">
        <f t="shared" si="36"/>
        <v>0</v>
      </c>
      <c r="U277" s="27">
        <f t="shared" si="37"/>
        <v>0</v>
      </c>
      <c r="V277" s="27">
        <f t="shared" si="38"/>
        <v>0</v>
      </c>
      <c r="W277" s="27">
        <f t="shared" si="39"/>
        <v>1</v>
      </c>
    </row>
    <row r="278" spans="1:23" x14ac:dyDescent="0.3">
      <c r="A278">
        <v>13555</v>
      </c>
      <c r="B278">
        <v>7.65</v>
      </c>
      <c r="C278">
        <v>96</v>
      </c>
      <c r="D278">
        <v>3</v>
      </c>
      <c r="E278">
        <v>26</v>
      </c>
      <c r="F278">
        <v>1.021917808</v>
      </c>
      <c r="G278">
        <v>1</v>
      </c>
      <c r="H278" s="46"/>
      <c r="P278" s="27">
        <f t="shared" si="32"/>
        <v>-0.39415329422254347</v>
      </c>
      <c r="Q278" s="27">
        <f t="shared" si="33"/>
        <v>0.6742506895826319</v>
      </c>
      <c r="R278" s="27">
        <f t="shared" si="34"/>
        <v>0.40271788076773229</v>
      </c>
      <c r="S278" s="27">
        <f t="shared" si="35"/>
        <v>0</v>
      </c>
      <c r="T278" s="27">
        <f t="shared" si="36"/>
        <v>0</v>
      </c>
      <c r="U278" s="27">
        <f t="shared" si="37"/>
        <v>0</v>
      </c>
      <c r="V278" s="27">
        <f t="shared" si="38"/>
        <v>0</v>
      </c>
      <c r="W278" s="27">
        <f t="shared" si="39"/>
        <v>1</v>
      </c>
    </row>
    <row r="279" spans="1:23" x14ac:dyDescent="0.3">
      <c r="A279">
        <v>13566</v>
      </c>
      <c r="B279">
        <v>5.9</v>
      </c>
      <c r="C279">
        <v>3</v>
      </c>
      <c r="D279">
        <v>2</v>
      </c>
      <c r="E279">
        <v>18</v>
      </c>
      <c r="F279">
        <v>1.3808219180000001</v>
      </c>
      <c r="G279">
        <v>0</v>
      </c>
      <c r="H279" s="46"/>
      <c r="P279" s="27">
        <f t="shared" si="32"/>
        <v>-0.69356246114639097</v>
      </c>
      <c r="Q279" s="27">
        <f t="shared" si="33"/>
        <v>0.49979240281530096</v>
      </c>
      <c r="R279" s="27">
        <f t="shared" si="34"/>
        <v>0.3332410551467837</v>
      </c>
      <c r="S279" s="27">
        <f t="shared" si="35"/>
        <v>0</v>
      </c>
      <c r="T279" s="27">
        <f t="shared" si="36"/>
        <v>0</v>
      </c>
      <c r="U279" s="27">
        <f t="shared" si="37"/>
        <v>1</v>
      </c>
      <c r="V279" s="27">
        <f t="shared" si="38"/>
        <v>0</v>
      </c>
      <c r="W279" s="27">
        <f t="shared" si="39"/>
        <v>0</v>
      </c>
    </row>
    <row r="280" spans="1:23" x14ac:dyDescent="0.3">
      <c r="A280">
        <v>14092</v>
      </c>
      <c r="B280">
        <v>32.450000000000003</v>
      </c>
      <c r="C280">
        <v>126</v>
      </c>
      <c r="D280">
        <v>11</v>
      </c>
      <c r="E280">
        <v>31</v>
      </c>
      <c r="F280">
        <v>0.34520547899999998</v>
      </c>
      <c r="G280">
        <v>1</v>
      </c>
      <c r="H280" s="46"/>
      <c r="P280" s="27">
        <f t="shared" si="32"/>
        <v>3.7683075017384882</v>
      </c>
      <c r="Q280" s="27">
        <f t="shared" si="33"/>
        <v>43.306706248684904</v>
      </c>
      <c r="R280" s="27">
        <f t="shared" si="34"/>
        <v>0.977430053265815</v>
      </c>
      <c r="S280" s="27">
        <f t="shared" si="35"/>
        <v>1</v>
      </c>
      <c r="T280" s="27">
        <f t="shared" si="36"/>
        <v>1</v>
      </c>
      <c r="U280" s="27">
        <f t="shared" si="37"/>
        <v>0</v>
      </c>
      <c r="V280" s="27">
        <f t="shared" si="38"/>
        <v>0</v>
      </c>
      <c r="W280" s="27">
        <f t="shared" si="39"/>
        <v>0</v>
      </c>
    </row>
    <row r="281" spans="1:23" x14ac:dyDescent="0.3">
      <c r="A281">
        <v>14136</v>
      </c>
      <c r="B281">
        <v>11.8</v>
      </c>
      <c r="C281">
        <v>24</v>
      </c>
      <c r="D281">
        <v>4</v>
      </c>
      <c r="E281">
        <v>15</v>
      </c>
      <c r="F281">
        <v>1.8849315069999999</v>
      </c>
      <c r="G281">
        <v>1</v>
      </c>
      <c r="H281" s="46"/>
      <c r="P281" s="27">
        <f t="shared" si="32"/>
        <v>0.23168161620924954</v>
      </c>
      <c r="Q281" s="27">
        <f t="shared" si="33"/>
        <v>1.2607182726604345</v>
      </c>
      <c r="R281" s="27">
        <f t="shared" si="34"/>
        <v>0.5576627074265248</v>
      </c>
      <c r="S281" s="27">
        <f t="shared" si="35"/>
        <v>1</v>
      </c>
      <c r="T281" s="27">
        <f t="shared" si="36"/>
        <v>1</v>
      </c>
      <c r="U281" s="27">
        <f t="shared" si="37"/>
        <v>0</v>
      </c>
      <c r="V281" s="27">
        <f t="shared" si="38"/>
        <v>0</v>
      </c>
      <c r="W281" s="27">
        <f t="shared" si="39"/>
        <v>0</v>
      </c>
    </row>
    <row r="282" spans="1:23" x14ac:dyDescent="0.3">
      <c r="A282">
        <v>15324</v>
      </c>
      <c r="B282">
        <v>2.95</v>
      </c>
      <c r="C282">
        <v>12</v>
      </c>
      <c r="D282">
        <v>1</v>
      </c>
      <c r="E282">
        <v>7</v>
      </c>
      <c r="F282">
        <v>1.9068493150000001</v>
      </c>
      <c r="G282">
        <v>0</v>
      </c>
      <c r="H282" s="46"/>
      <c r="P282" s="27">
        <f t="shared" si="32"/>
        <v>-0.92530766758823135</v>
      </c>
      <c r="Q282" s="27">
        <f t="shared" si="33"/>
        <v>0.39640943797540568</v>
      </c>
      <c r="R282" s="27">
        <f t="shared" si="34"/>
        <v>0.28387765593316439</v>
      </c>
      <c r="S282" s="27">
        <f t="shared" si="35"/>
        <v>0</v>
      </c>
      <c r="T282" s="27">
        <f t="shared" si="36"/>
        <v>0</v>
      </c>
      <c r="U282" s="27">
        <f t="shared" si="37"/>
        <v>1</v>
      </c>
      <c r="V282" s="27">
        <f t="shared" si="38"/>
        <v>0</v>
      </c>
      <c r="W282" s="27">
        <f t="shared" si="39"/>
        <v>0</v>
      </c>
    </row>
    <row r="283" spans="1:23" x14ac:dyDescent="0.3">
      <c r="A283">
        <v>15600</v>
      </c>
      <c r="B283">
        <v>8.85</v>
      </c>
      <c r="C283">
        <v>36</v>
      </c>
      <c r="D283">
        <v>3</v>
      </c>
      <c r="E283">
        <v>25</v>
      </c>
      <c r="F283">
        <v>1.6109589040000001</v>
      </c>
      <c r="G283">
        <v>1</v>
      </c>
      <c r="H283" s="46"/>
      <c r="P283" s="27">
        <f t="shared" si="32"/>
        <v>-0.52687800713642918</v>
      </c>
      <c r="Q283" s="27">
        <f t="shared" si="33"/>
        <v>0.59044546169971668</v>
      </c>
      <c r="R283" s="27">
        <f t="shared" si="34"/>
        <v>0.37124533718289515</v>
      </c>
      <c r="S283" s="27">
        <f t="shared" si="35"/>
        <v>0</v>
      </c>
      <c r="T283" s="27">
        <f t="shared" si="36"/>
        <v>0</v>
      </c>
      <c r="U283" s="27">
        <f t="shared" si="37"/>
        <v>0</v>
      </c>
      <c r="V283" s="27">
        <f t="shared" si="38"/>
        <v>0</v>
      </c>
      <c r="W283" s="27">
        <f t="shared" si="39"/>
        <v>1</v>
      </c>
    </row>
    <row r="284" spans="1:23" x14ac:dyDescent="0.3">
      <c r="A284">
        <v>15624</v>
      </c>
      <c r="B284">
        <v>8.85</v>
      </c>
      <c r="C284">
        <v>24</v>
      </c>
      <c r="D284">
        <v>3</v>
      </c>
      <c r="E284">
        <v>27</v>
      </c>
      <c r="F284">
        <v>0.356164384</v>
      </c>
      <c r="G284">
        <v>1</v>
      </c>
      <c r="H284" s="46"/>
      <c r="P284" s="27">
        <f t="shared" si="32"/>
        <v>-0.12717655285795409</v>
      </c>
      <c r="Q284" s="27">
        <f t="shared" si="33"/>
        <v>0.88057819027599149</v>
      </c>
      <c r="R284" s="27">
        <f t="shared" si="34"/>
        <v>0.46824864545874523</v>
      </c>
      <c r="S284" s="27">
        <f t="shared" si="35"/>
        <v>0</v>
      </c>
      <c r="T284" s="27">
        <f t="shared" si="36"/>
        <v>0</v>
      </c>
      <c r="U284" s="27">
        <f t="shared" si="37"/>
        <v>0</v>
      </c>
      <c r="V284" s="27">
        <f t="shared" si="38"/>
        <v>0</v>
      </c>
      <c r="W284" s="27">
        <f t="shared" si="39"/>
        <v>1</v>
      </c>
    </row>
    <row r="285" spans="1:23" x14ac:dyDescent="0.3">
      <c r="A285">
        <v>16246</v>
      </c>
      <c r="B285">
        <v>2.95</v>
      </c>
      <c r="C285">
        <v>3</v>
      </c>
      <c r="D285">
        <v>1</v>
      </c>
      <c r="E285">
        <v>6</v>
      </c>
      <c r="F285">
        <v>1.2438356159999999</v>
      </c>
      <c r="G285">
        <v>0</v>
      </c>
      <c r="H285" s="46"/>
      <c r="P285" s="27">
        <f t="shared" si="32"/>
        <v>-0.63538489869618331</v>
      </c>
      <c r="Q285" s="27">
        <f t="shared" si="33"/>
        <v>0.529731556088196</v>
      </c>
      <c r="R285" s="27">
        <f t="shared" si="34"/>
        <v>0.34629053311995256</v>
      </c>
      <c r="S285" s="27">
        <f t="shared" si="35"/>
        <v>0</v>
      </c>
      <c r="T285" s="27">
        <f t="shared" si="36"/>
        <v>0</v>
      </c>
      <c r="U285" s="27">
        <f t="shared" si="37"/>
        <v>1</v>
      </c>
      <c r="V285" s="27">
        <f t="shared" si="38"/>
        <v>0</v>
      </c>
      <c r="W285" s="27">
        <f t="shared" si="39"/>
        <v>0</v>
      </c>
    </row>
    <row r="286" spans="1:23" x14ac:dyDescent="0.3">
      <c r="A286">
        <v>16347</v>
      </c>
      <c r="B286">
        <v>2.95</v>
      </c>
      <c r="C286">
        <v>4</v>
      </c>
      <c r="D286">
        <v>1</v>
      </c>
      <c r="E286">
        <v>1</v>
      </c>
      <c r="F286">
        <v>1.6767123289999999</v>
      </c>
      <c r="G286">
        <v>0</v>
      </c>
      <c r="H286" s="46"/>
      <c r="P286" s="27">
        <f t="shared" si="32"/>
        <v>-0.60393446802285489</v>
      </c>
      <c r="Q286" s="27">
        <f t="shared" si="33"/>
        <v>0.54665659650841991</v>
      </c>
      <c r="R286" s="27">
        <f t="shared" si="34"/>
        <v>0.35344406621514957</v>
      </c>
      <c r="S286" s="27">
        <f t="shared" si="35"/>
        <v>0</v>
      </c>
      <c r="T286" s="27">
        <f t="shared" si="36"/>
        <v>0</v>
      </c>
      <c r="U286" s="27">
        <f t="shared" si="37"/>
        <v>1</v>
      </c>
      <c r="V286" s="27">
        <f t="shared" si="38"/>
        <v>0</v>
      </c>
      <c r="W286" s="27">
        <f t="shared" si="39"/>
        <v>0</v>
      </c>
    </row>
    <row r="287" spans="1:23" x14ac:dyDescent="0.3">
      <c r="A287">
        <v>17516</v>
      </c>
      <c r="B287">
        <v>5.9</v>
      </c>
      <c r="C287">
        <v>5</v>
      </c>
      <c r="D287">
        <v>2</v>
      </c>
      <c r="E287">
        <v>26</v>
      </c>
      <c r="F287">
        <v>1.021917808</v>
      </c>
      <c r="G287">
        <v>0</v>
      </c>
      <c r="H287" s="46"/>
      <c r="P287" s="27">
        <f t="shared" si="32"/>
        <v>-0.87103826204606882</v>
      </c>
      <c r="Q287" s="27">
        <f t="shared" si="33"/>
        <v>0.4185167934891702</v>
      </c>
      <c r="R287" s="27">
        <f t="shared" si="34"/>
        <v>0.29503830720236401</v>
      </c>
      <c r="S287" s="27">
        <f t="shared" si="35"/>
        <v>0</v>
      </c>
      <c r="T287" s="27">
        <f t="shared" si="36"/>
        <v>0</v>
      </c>
      <c r="U287" s="27">
        <f t="shared" si="37"/>
        <v>1</v>
      </c>
      <c r="V287" s="27">
        <f t="shared" si="38"/>
        <v>0</v>
      </c>
      <c r="W287" s="27">
        <f t="shared" si="39"/>
        <v>0</v>
      </c>
    </row>
    <row r="288" spans="1:23" x14ac:dyDescent="0.3">
      <c r="A288">
        <v>18116</v>
      </c>
      <c r="B288">
        <v>32.450000000000003</v>
      </c>
      <c r="C288">
        <v>38</v>
      </c>
      <c r="D288">
        <v>11</v>
      </c>
      <c r="E288">
        <v>31</v>
      </c>
      <c r="F288">
        <v>1.0931506849999999</v>
      </c>
      <c r="G288">
        <v>1</v>
      </c>
      <c r="H288" s="46"/>
      <c r="P288" s="27">
        <f t="shared" si="32"/>
        <v>3.311019721292447</v>
      </c>
      <c r="Q288" s="27">
        <f t="shared" si="33"/>
        <v>27.413064910242312</v>
      </c>
      <c r="R288" s="27">
        <f t="shared" si="34"/>
        <v>0.96480492325769751</v>
      </c>
      <c r="S288" s="27">
        <f t="shared" si="35"/>
        <v>1</v>
      </c>
      <c r="T288" s="27">
        <f t="shared" si="36"/>
        <v>1</v>
      </c>
      <c r="U288" s="27">
        <f t="shared" si="37"/>
        <v>0</v>
      </c>
      <c r="V288" s="27">
        <f t="shared" si="38"/>
        <v>0</v>
      </c>
      <c r="W288" s="27">
        <f t="shared" si="39"/>
        <v>0</v>
      </c>
    </row>
    <row r="289" spans="1:23" x14ac:dyDescent="0.3">
      <c r="A289">
        <v>12869</v>
      </c>
      <c r="B289">
        <v>2.5499999999999998</v>
      </c>
      <c r="C289">
        <v>32</v>
      </c>
      <c r="D289">
        <v>1</v>
      </c>
      <c r="E289">
        <v>27</v>
      </c>
      <c r="F289">
        <v>1.8520547949999999</v>
      </c>
      <c r="G289">
        <v>0</v>
      </c>
      <c r="H289" s="46"/>
      <c r="P289" s="27">
        <f t="shared" si="32"/>
        <v>-1.7361255453921796</v>
      </c>
      <c r="Q289" s="27">
        <f t="shared" si="33"/>
        <v>0.17620176554832961</v>
      </c>
      <c r="R289" s="27">
        <f t="shared" si="34"/>
        <v>0.14980573121839066</v>
      </c>
      <c r="S289" s="27">
        <f t="shared" si="35"/>
        <v>0</v>
      </c>
      <c r="T289" s="27">
        <f t="shared" si="36"/>
        <v>0</v>
      </c>
      <c r="U289" s="27">
        <f t="shared" si="37"/>
        <v>1</v>
      </c>
      <c r="V289" s="27">
        <f t="shared" si="38"/>
        <v>0</v>
      </c>
      <c r="W289" s="27">
        <f t="shared" si="39"/>
        <v>0</v>
      </c>
    </row>
    <row r="290" spans="1:23" x14ac:dyDescent="0.3">
      <c r="A290">
        <v>13400</v>
      </c>
      <c r="B290">
        <v>2.95</v>
      </c>
      <c r="C290">
        <v>6</v>
      </c>
      <c r="D290">
        <v>1</v>
      </c>
      <c r="E290">
        <v>6</v>
      </c>
      <c r="F290">
        <v>1.580821918</v>
      </c>
      <c r="G290">
        <v>0</v>
      </c>
      <c r="H290" s="46"/>
      <c r="P290" s="27">
        <f t="shared" si="32"/>
        <v>-0.76493238450955858</v>
      </c>
      <c r="Q290" s="27">
        <f t="shared" si="33"/>
        <v>0.46536539582001873</v>
      </c>
      <c r="R290" s="27">
        <f t="shared" si="34"/>
        <v>0.31757635136429585</v>
      </c>
      <c r="S290" s="27">
        <f t="shared" si="35"/>
        <v>0</v>
      </c>
      <c r="T290" s="27">
        <f t="shared" si="36"/>
        <v>0</v>
      </c>
      <c r="U290" s="27">
        <f t="shared" si="37"/>
        <v>1</v>
      </c>
      <c r="V290" s="27">
        <f t="shared" si="38"/>
        <v>0</v>
      </c>
      <c r="W290" s="27">
        <f t="shared" si="39"/>
        <v>0</v>
      </c>
    </row>
    <row r="291" spans="1:23" x14ac:dyDescent="0.3">
      <c r="A291">
        <v>14221</v>
      </c>
      <c r="B291">
        <v>17.7</v>
      </c>
      <c r="C291">
        <v>36</v>
      </c>
      <c r="D291">
        <v>6</v>
      </c>
      <c r="E291">
        <v>26</v>
      </c>
      <c r="F291">
        <v>1.273972603</v>
      </c>
      <c r="G291">
        <v>1</v>
      </c>
      <c r="H291" s="46"/>
      <c r="P291" s="27">
        <f t="shared" si="32"/>
        <v>1.0189129386034121</v>
      </c>
      <c r="Q291" s="27">
        <f t="shared" si="33"/>
        <v>2.770181768943166</v>
      </c>
      <c r="R291" s="27">
        <f t="shared" si="34"/>
        <v>0.73476079900510638</v>
      </c>
      <c r="S291" s="27">
        <f t="shared" si="35"/>
        <v>1</v>
      </c>
      <c r="T291" s="27">
        <f t="shared" si="36"/>
        <v>1</v>
      </c>
      <c r="U291" s="27">
        <f t="shared" si="37"/>
        <v>0</v>
      </c>
      <c r="V291" s="27">
        <f t="shared" si="38"/>
        <v>0</v>
      </c>
      <c r="W291" s="27">
        <f t="shared" si="39"/>
        <v>0</v>
      </c>
    </row>
    <row r="292" spans="1:23" x14ac:dyDescent="0.3">
      <c r="A292">
        <v>14583</v>
      </c>
      <c r="B292">
        <v>8.85</v>
      </c>
      <c r="C292">
        <v>3</v>
      </c>
      <c r="D292">
        <v>3</v>
      </c>
      <c r="E292">
        <v>27</v>
      </c>
      <c r="F292">
        <v>0.43835616399999999</v>
      </c>
      <c r="G292">
        <v>1</v>
      </c>
      <c r="H292" s="46"/>
      <c r="P292" s="27">
        <f t="shared" si="32"/>
        <v>-0.19774598169099913</v>
      </c>
      <c r="Q292" s="27">
        <f t="shared" si="33"/>
        <v>0.82057826857022753</v>
      </c>
      <c r="R292" s="27">
        <f t="shared" si="34"/>
        <v>0.45072397201283754</v>
      </c>
      <c r="S292" s="27">
        <f t="shared" si="35"/>
        <v>0</v>
      </c>
      <c r="T292" s="27">
        <f t="shared" si="36"/>
        <v>0</v>
      </c>
      <c r="U292" s="27">
        <f t="shared" si="37"/>
        <v>0</v>
      </c>
      <c r="V292" s="27">
        <f t="shared" si="38"/>
        <v>0</v>
      </c>
      <c r="W292" s="27">
        <f t="shared" si="39"/>
        <v>1</v>
      </c>
    </row>
    <row r="293" spans="1:23" x14ac:dyDescent="0.3">
      <c r="A293">
        <v>16222</v>
      </c>
      <c r="B293">
        <v>5.9</v>
      </c>
      <c r="C293">
        <v>12</v>
      </c>
      <c r="D293">
        <v>2</v>
      </c>
      <c r="E293">
        <v>25</v>
      </c>
      <c r="F293">
        <v>0.85753424700000003</v>
      </c>
      <c r="G293">
        <v>0</v>
      </c>
      <c r="H293" s="46"/>
      <c r="P293" s="27">
        <f t="shared" si="32"/>
        <v>-0.75207080766957968</v>
      </c>
      <c r="Q293" s="27">
        <f t="shared" si="33"/>
        <v>0.47138938457360813</v>
      </c>
      <c r="R293" s="27">
        <f t="shared" si="34"/>
        <v>0.32037024972163397</v>
      </c>
      <c r="S293" s="27">
        <f t="shared" si="35"/>
        <v>0</v>
      </c>
      <c r="T293" s="27">
        <f t="shared" si="36"/>
        <v>0</v>
      </c>
      <c r="U293" s="27">
        <f t="shared" si="37"/>
        <v>1</v>
      </c>
      <c r="V293" s="27">
        <f t="shared" si="38"/>
        <v>0</v>
      </c>
      <c r="W293" s="27">
        <f t="shared" si="39"/>
        <v>0</v>
      </c>
    </row>
    <row r="294" spans="1:23" x14ac:dyDescent="0.3">
      <c r="A294">
        <v>16869</v>
      </c>
      <c r="B294">
        <v>2.95</v>
      </c>
      <c r="C294">
        <v>5</v>
      </c>
      <c r="D294">
        <v>1</v>
      </c>
      <c r="E294">
        <v>17</v>
      </c>
      <c r="F294">
        <v>0.465753425</v>
      </c>
      <c r="G294">
        <v>0</v>
      </c>
      <c r="H294" s="46"/>
      <c r="P294" s="27">
        <f t="shared" si="32"/>
        <v>-0.76681119495834194</v>
      </c>
      <c r="Q294" s="27">
        <f t="shared" si="33"/>
        <v>0.46449188329103624</v>
      </c>
      <c r="R294" s="27">
        <f t="shared" si="34"/>
        <v>0.31716931216253691</v>
      </c>
      <c r="S294" s="27">
        <f t="shared" si="35"/>
        <v>0</v>
      </c>
      <c r="T294" s="27">
        <f t="shared" si="36"/>
        <v>0</v>
      </c>
      <c r="U294" s="27">
        <f t="shared" si="37"/>
        <v>1</v>
      </c>
      <c r="V294" s="27">
        <f t="shared" si="38"/>
        <v>0</v>
      </c>
      <c r="W294" s="27">
        <f t="shared" si="39"/>
        <v>0</v>
      </c>
    </row>
    <row r="295" spans="1:23" x14ac:dyDescent="0.3">
      <c r="A295">
        <v>12848</v>
      </c>
      <c r="B295">
        <v>2.95</v>
      </c>
      <c r="C295">
        <v>10</v>
      </c>
      <c r="D295">
        <v>1</v>
      </c>
      <c r="E295">
        <v>2</v>
      </c>
      <c r="F295">
        <v>1.835616438</v>
      </c>
      <c r="G295">
        <v>0</v>
      </c>
      <c r="H295" s="46" t="s">
        <v>7</v>
      </c>
      <c r="P295" s="27">
        <f t="shared" si="32"/>
        <v>-0.69739447429933232</v>
      </c>
      <c r="Q295" s="27">
        <f t="shared" si="33"/>
        <v>0.49788085662818482</v>
      </c>
      <c r="R295" s="27">
        <f t="shared" si="34"/>
        <v>0.33239015935415789</v>
      </c>
      <c r="S295" s="27">
        <f t="shared" si="35"/>
        <v>0</v>
      </c>
      <c r="T295" s="27">
        <f t="shared" si="36"/>
        <v>0</v>
      </c>
      <c r="U295" s="27">
        <f t="shared" si="37"/>
        <v>1</v>
      </c>
      <c r="V295" s="27">
        <f t="shared" si="38"/>
        <v>0</v>
      </c>
      <c r="W295" s="27">
        <f t="shared" si="39"/>
        <v>0</v>
      </c>
    </row>
    <row r="296" spans="1:23" x14ac:dyDescent="0.3">
      <c r="A296">
        <v>12945</v>
      </c>
      <c r="B296">
        <v>2.95</v>
      </c>
      <c r="C296">
        <v>6</v>
      </c>
      <c r="D296">
        <v>1</v>
      </c>
      <c r="E296">
        <v>24</v>
      </c>
      <c r="F296">
        <v>0.77534246600000001</v>
      </c>
      <c r="G296">
        <v>0</v>
      </c>
      <c r="H296" s="46"/>
      <c r="P296" s="27">
        <f t="shared" si="32"/>
        <v>-1.1731457250306407</v>
      </c>
      <c r="Q296" s="27">
        <f t="shared" si="33"/>
        <v>0.30939214623207811</v>
      </c>
      <c r="R296" s="27">
        <f t="shared" si="34"/>
        <v>0.23628685044613143</v>
      </c>
      <c r="S296" s="27">
        <f t="shared" si="35"/>
        <v>0</v>
      </c>
      <c r="T296" s="27">
        <f t="shared" si="36"/>
        <v>0</v>
      </c>
      <c r="U296" s="27">
        <f t="shared" si="37"/>
        <v>1</v>
      </c>
      <c r="V296" s="27">
        <f t="shared" si="38"/>
        <v>0</v>
      </c>
      <c r="W296" s="27">
        <f t="shared" si="39"/>
        <v>0</v>
      </c>
    </row>
    <row r="297" spans="1:23" x14ac:dyDescent="0.3">
      <c r="A297">
        <v>13037</v>
      </c>
      <c r="B297">
        <v>2.95</v>
      </c>
      <c r="C297">
        <v>6</v>
      </c>
      <c r="D297">
        <v>1</v>
      </c>
      <c r="E297">
        <v>5</v>
      </c>
      <c r="F297">
        <v>1.079452055</v>
      </c>
      <c r="G297">
        <v>0</v>
      </c>
      <c r="H297" s="46"/>
      <c r="P297" s="27">
        <f t="shared" si="32"/>
        <v>-0.5235908303580189</v>
      </c>
      <c r="Q297" s="27">
        <f t="shared" si="33"/>
        <v>0.59238955384703584</v>
      </c>
      <c r="R297" s="27">
        <f t="shared" si="34"/>
        <v>0.37201296153688562</v>
      </c>
      <c r="S297" s="27">
        <f t="shared" si="35"/>
        <v>0</v>
      </c>
      <c r="T297" s="27">
        <f t="shared" si="36"/>
        <v>0</v>
      </c>
      <c r="U297" s="27">
        <f t="shared" si="37"/>
        <v>1</v>
      </c>
      <c r="V297" s="27">
        <f t="shared" si="38"/>
        <v>0</v>
      </c>
      <c r="W297" s="27">
        <f t="shared" si="39"/>
        <v>0</v>
      </c>
    </row>
    <row r="298" spans="1:23" x14ac:dyDescent="0.3">
      <c r="A298">
        <v>14670</v>
      </c>
      <c r="B298">
        <v>5.9</v>
      </c>
      <c r="C298">
        <v>3</v>
      </c>
      <c r="D298">
        <v>2</v>
      </c>
      <c r="E298">
        <v>4</v>
      </c>
      <c r="F298">
        <v>0.75342465800000002</v>
      </c>
      <c r="G298">
        <v>0</v>
      </c>
      <c r="H298" s="46"/>
      <c r="P298" s="27">
        <f t="shared" si="32"/>
        <v>0.12598420723055276</v>
      </c>
      <c r="Q298" s="27">
        <f t="shared" si="33"/>
        <v>1.134264254967704</v>
      </c>
      <c r="R298" s="27">
        <f t="shared" si="34"/>
        <v>0.53145445899100618</v>
      </c>
      <c r="S298" s="27">
        <f t="shared" si="35"/>
        <v>1</v>
      </c>
      <c r="T298" s="27">
        <f t="shared" si="36"/>
        <v>0</v>
      </c>
      <c r="U298" s="27">
        <f t="shared" si="37"/>
        <v>0</v>
      </c>
      <c r="V298" s="27">
        <f t="shared" si="38"/>
        <v>1</v>
      </c>
      <c r="W298" s="27">
        <f t="shared" si="39"/>
        <v>0</v>
      </c>
    </row>
    <row r="299" spans="1:23" x14ac:dyDescent="0.3">
      <c r="A299">
        <v>15303</v>
      </c>
      <c r="B299">
        <v>8.85</v>
      </c>
      <c r="C299">
        <v>36</v>
      </c>
      <c r="D299">
        <v>3</v>
      </c>
      <c r="E299">
        <v>25</v>
      </c>
      <c r="F299">
        <v>1.857534247</v>
      </c>
      <c r="G299">
        <v>1</v>
      </c>
      <c r="H299" s="46"/>
      <c r="P299" s="27">
        <f t="shared" si="32"/>
        <v>-0.62560546473313039</v>
      </c>
      <c r="Q299" s="27">
        <f t="shared" si="33"/>
        <v>0.53493744469130522</v>
      </c>
      <c r="R299" s="27">
        <f t="shared" si="34"/>
        <v>0.34850765191860161</v>
      </c>
      <c r="S299" s="27">
        <f t="shared" si="35"/>
        <v>0</v>
      </c>
      <c r="T299" s="27">
        <f t="shared" si="36"/>
        <v>0</v>
      </c>
      <c r="U299" s="27">
        <f t="shared" si="37"/>
        <v>0</v>
      </c>
      <c r="V299" s="27">
        <f t="shared" si="38"/>
        <v>0</v>
      </c>
      <c r="W299" s="27">
        <f t="shared" si="39"/>
        <v>1</v>
      </c>
    </row>
    <row r="300" spans="1:23" x14ac:dyDescent="0.3">
      <c r="A300">
        <v>15312</v>
      </c>
      <c r="B300">
        <v>17.3</v>
      </c>
      <c r="C300">
        <v>92</v>
      </c>
      <c r="D300">
        <v>6</v>
      </c>
      <c r="E300">
        <v>28</v>
      </c>
      <c r="F300">
        <v>0.26849315099999999</v>
      </c>
      <c r="G300">
        <v>1</v>
      </c>
      <c r="H300" s="46"/>
      <c r="P300" s="27">
        <f t="shared" si="32"/>
        <v>1.3840277667562033</v>
      </c>
      <c r="Q300" s="27">
        <f t="shared" si="33"/>
        <v>3.9909438896866565</v>
      </c>
      <c r="R300" s="27">
        <f t="shared" si="34"/>
        <v>0.79963709829188589</v>
      </c>
      <c r="S300" s="27">
        <f t="shared" si="35"/>
        <v>1</v>
      </c>
      <c r="T300" s="27">
        <f t="shared" si="36"/>
        <v>1</v>
      </c>
      <c r="U300" s="27">
        <f t="shared" si="37"/>
        <v>0</v>
      </c>
      <c r="V300" s="27">
        <f t="shared" si="38"/>
        <v>0</v>
      </c>
      <c r="W300" s="27">
        <f t="shared" si="39"/>
        <v>0</v>
      </c>
    </row>
    <row r="301" spans="1:23" x14ac:dyDescent="0.3">
      <c r="A301">
        <v>16259</v>
      </c>
      <c r="B301">
        <v>2.95</v>
      </c>
      <c r="C301">
        <v>1</v>
      </c>
      <c r="D301">
        <v>1</v>
      </c>
      <c r="E301">
        <v>25</v>
      </c>
      <c r="F301">
        <v>1.109589041</v>
      </c>
      <c r="G301">
        <v>0</v>
      </c>
      <c r="H301" s="46"/>
      <c r="P301" s="27">
        <f t="shared" si="32"/>
        <v>-1.3565387349278908</v>
      </c>
      <c r="Q301" s="27">
        <f t="shared" si="33"/>
        <v>0.25755068715530172</v>
      </c>
      <c r="R301" s="27">
        <f t="shared" si="34"/>
        <v>0.20480342445512528</v>
      </c>
      <c r="S301" s="27">
        <f t="shared" si="35"/>
        <v>0</v>
      </c>
      <c r="T301" s="27">
        <f t="shared" si="36"/>
        <v>0</v>
      </c>
      <c r="U301" s="27">
        <f t="shared" si="37"/>
        <v>1</v>
      </c>
      <c r="V301" s="27">
        <f t="shared" si="38"/>
        <v>0</v>
      </c>
      <c r="W301" s="27">
        <f t="shared" si="39"/>
        <v>0</v>
      </c>
    </row>
    <row r="302" spans="1:23" x14ac:dyDescent="0.3">
      <c r="A302">
        <v>17441</v>
      </c>
      <c r="B302">
        <v>2.95</v>
      </c>
      <c r="C302">
        <v>6</v>
      </c>
      <c r="D302">
        <v>1</v>
      </c>
      <c r="E302">
        <v>7</v>
      </c>
      <c r="F302">
        <v>1.991780822</v>
      </c>
      <c r="G302">
        <v>0</v>
      </c>
      <c r="H302" s="46"/>
      <c r="P302" s="27">
        <f t="shared" si="32"/>
        <v>-0.97007387091568043</v>
      </c>
      <c r="Q302" s="27">
        <f t="shared" si="33"/>
        <v>0.37905503592654116</v>
      </c>
      <c r="R302" s="27">
        <f t="shared" si="34"/>
        <v>0.27486577841461324</v>
      </c>
      <c r="S302" s="27">
        <f t="shared" si="35"/>
        <v>0</v>
      </c>
      <c r="T302" s="27">
        <f t="shared" si="36"/>
        <v>0</v>
      </c>
      <c r="U302" s="27">
        <f t="shared" si="37"/>
        <v>1</v>
      </c>
      <c r="V302" s="27">
        <f t="shared" si="38"/>
        <v>0</v>
      </c>
      <c r="W302" s="27">
        <f t="shared" si="39"/>
        <v>0</v>
      </c>
    </row>
    <row r="303" spans="1:23" x14ac:dyDescent="0.3">
      <c r="A303">
        <v>18125</v>
      </c>
      <c r="B303">
        <v>8.85</v>
      </c>
      <c r="C303">
        <v>17</v>
      </c>
      <c r="D303">
        <v>3</v>
      </c>
      <c r="E303">
        <v>27</v>
      </c>
      <c r="F303">
        <v>0.85205479500000003</v>
      </c>
      <c r="G303">
        <v>1</v>
      </c>
      <c r="H303" s="46"/>
      <c r="P303" s="27">
        <f t="shared" si="32"/>
        <v>-0.33828186495575835</v>
      </c>
      <c r="Q303" s="27">
        <f t="shared" si="33"/>
        <v>0.71299429146826743</v>
      </c>
      <c r="R303" s="27">
        <f t="shared" si="34"/>
        <v>0.41622689288540188</v>
      </c>
      <c r="S303" s="27">
        <f t="shared" si="35"/>
        <v>0</v>
      </c>
      <c r="T303" s="27">
        <f t="shared" si="36"/>
        <v>0</v>
      </c>
      <c r="U303" s="27">
        <f t="shared" si="37"/>
        <v>0</v>
      </c>
      <c r="V303" s="27">
        <f t="shared" si="38"/>
        <v>0</v>
      </c>
      <c r="W303" s="27">
        <f t="shared" si="39"/>
        <v>1</v>
      </c>
    </row>
    <row r="304" spans="1:23" x14ac:dyDescent="0.3">
      <c r="A304">
        <v>15601</v>
      </c>
      <c r="B304">
        <v>49.75</v>
      </c>
      <c r="C304">
        <v>272</v>
      </c>
      <c r="D304">
        <v>17</v>
      </c>
      <c r="E304">
        <v>27</v>
      </c>
      <c r="F304">
        <v>1.605479452</v>
      </c>
      <c r="G304">
        <v>1</v>
      </c>
      <c r="H304" s="46"/>
      <c r="P304" s="27">
        <f t="shared" si="32"/>
        <v>6.5341205142025016</v>
      </c>
      <c r="Q304" s="27">
        <f t="shared" si="33"/>
        <v>688.22823112051162</v>
      </c>
      <c r="R304" s="27">
        <f t="shared" si="34"/>
        <v>0.99854910179988676</v>
      </c>
      <c r="S304" s="27">
        <f t="shared" si="35"/>
        <v>1</v>
      </c>
      <c r="T304" s="27">
        <f t="shared" si="36"/>
        <v>1</v>
      </c>
      <c r="U304" s="27">
        <f t="shared" si="37"/>
        <v>0</v>
      </c>
      <c r="V304" s="27">
        <f t="shared" si="38"/>
        <v>0</v>
      </c>
      <c r="W304" s="27">
        <f t="shared" si="39"/>
        <v>0</v>
      </c>
    </row>
    <row r="305" spans="1:23" x14ac:dyDescent="0.3">
      <c r="A305">
        <v>15774</v>
      </c>
      <c r="B305">
        <v>23.6</v>
      </c>
      <c r="C305">
        <v>52</v>
      </c>
      <c r="D305">
        <v>8</v>
      </c>
      <c r="E305">
        <v>21</v>
      </c>
      <c r="F305">
        <v>1.7835616439999999</v>
      </c>
      <c r="G305">
        <v>1</v>
      </c>
      <c r="H305" s="46"/>
      <c r="P305" s="27">
        <f t="shared" si="32"/>
        <v>2.0141877882263861</v>
      </c>
      <c r="Q305" s="27">
        <f t="shared" si="33"/>
        <v>7.4946376755133857</v>
      </c>
      <c r="R305" s="27">
        <f t="shared" si="34"/>
        <v>0.88227867530093773</v>
      </c>
      <c r="S305" s="27">
        <f t="shared" si="35"/>
        <v>1</v>
      </c>
      <c r="T305" s="27">
        <f t="shared" si="36"/>
        <v>1</v>
      </c>
      <c r="U305" s="27">
        <f t="shared" si="37"/>
        <v>0</v>
      </c>
      <c r="V305" s="27">
        <f t="shared" si="38"/>
        <v>0</v>
      </c>
      <c r="W305" s="27">
        <f t="shared" si="39"/>
        <v>0</v>
      </c>
    </row>
    <row r="306" spans="1:23" x14ac:dyDescent="0.3">
      <c r="A306">
        <v>17239</v>
      </c>
      <c r="B306">
        <v>8.0500000000000007</v>
      </c>
      <c r="C306">
        <v>184</v>
      </c>
      <c r="D306">
        <v>3</v>
      </c>
      <c r="E306">
        <v>31</v>
      </c>
      <c r="F306">
        <v>0.84109588999999996</v>
      </c>
      <c r="G306">
        <v>1</v>
      </c>
      <c r="H306" s="46"/>
      <c r="P306" s="27">
        <f t="shared" si="32"/>
        <v>-0.31020752677212488</v>
      </c>
      <c r="Q306" s="27">
        <f t="shared" si="33"/>
        <v>0.73329476213765921</v>
      </c>
      <c r="R306" s="27">
        <f t="shared" si="34"/>
        <v>0.42306408474533924</v>
      </c>
      <c r="S306" s="27">
        <f t="shared" si="35"/>
        <v>0</v>
      </c>
      <c r="T306" s="27">
        <f t="shared" si="36"/>
        <v>0</v>
      </c>
      <c r="U306" s="27">
        <f t="shared" si="37"/>
        <v>0</v>
      </c>
      <c r="V306" s="27">
        <f t="shared" si="38"/>
        <v>0</v>
      </c>
      <c r="W306" s="27">
        <f t="shared" si="39"/>
        <v>1</v>
      </c>
    </row>
    <row r="307" spans="1:23" x14ac:dyDescent="0.3">
      <c r="A307">
        <v>13269</v>
      </c>
      <c r="B307">
        <v>2.95</v>
      </c>
      <c r="C307">
        <v>3</v>
      </c>
      <c r="D307">
        <v>1</v>
      </c>
      <c r="E307">
        <v>3</v>
      </c>
      <c r="F307">
        <v>0.67123287700000001</v>
      </c>
      <c r="G307">
        <v>0</v>
      </c>
      <c r="H307" s="46"/>
      <c r="P307" s="27">
        <f t="shared" si="32"/>
        <v>-0.2843306310730207</v>
      </c>
      <c r="Q307" s="27">
        <f t="shared" si="33"/>
        <v>0.75251779780324901</v>
      </c>
      <c r="R307" s="27">
        <f t="shared" si="34"/>
        <v>0.42939238548476782</v>
      </c>
      <c r="S307" s="27">
        <f t="shared" si="35"/>
        <v>0</v>
      </c>
      <c r="T307" s="27">
        <f t="shared" si="36"/>
        <v>0</v>
      </c>
      <c r="U307" s="27">
        <f t="shared" si="37"/>
        <v>1</v>
      </c>
      <c r="V307" s="27">
        <f t="shared" si="38"/>
        <v>0</v>
      </c>
      <c r="W307" s="27">
        <f t="shared" si="39"/>
        <v>0</v>
      </c>
    </row>
    <row r="308" spans="1:23" x14ac:dyDescent="0.3">
      <c r="A308">
        <v>14895</v>
      </c>
      <c r="B308">
        <v>14.35</v>
      </c>
      <c r="C308">
        <v>56</v>
      </c>
      <c r="D308">
        <v>5</v>
      </c>
      <c r="E308">
        <v>22</v>
      </c>
      <c r="F308">
        <v>0.780821918</v>
      </c>
      <c r="G308">
        <v>1</v>
      </c>
      <c r="H308" s="46"/>
      <c r="P308" s="27">
        <f t="shared" si="32"/>
        <v>0.87408820534510756</v>
      </c>
      <c r="Q308" s="27">
        <f t="shared" si="33"/>
        <v>2.3966890091691693</v>
      </c>
      <c r="R308" s="27">
        <f t="shared" si="34"/>
        <v>0.7055956558576435</v>
      </c>
      <c r="S308" s="27">
        <f t="shared" si="35"/>
        <v>1</v>
      </c>
      <c r="T308" s="27">
        <f t="shared" si="36"/>
        <v>1</v>
      </c>
      <c r="U308" s="27">
        <f t="shared" si="37"/>
        <v>0</v>
      </c>
      <c r="V308" s="27">
        <f t="shared" si="38"/>
        <v>0</v>
      </c>
      <c r="W308" s="27">
        <f t="shared" si="39"/>
        <v>0</v>
      </c>
    </row>
    <row r="309" spans="1:23" x14ac:dyDescent="0.3">
      <c r="A309">
        <v>15854</v>
      </c>
      <c r="B309">
        <v>14.75</v>
      </c>
      <c r="C309">
        <v>28</v>
      </c>
      <c r="D309">
        <v>5</v>
      </c>
      <c r="E309">
        <v>24</v>
      </c>
      <c r="F309">
        <v>1.0273972600000001</v>
      </c>
      <c r="G309">
        <v>1</v>
      </c>
      <c r="H309" s="46"/>
      <c r="P309" s="27">
        <f t="shared" si="32"/>
        <v>0.70066535743300495</v>
      </c>
      <c r="Q309" s="27">
        <f t="shared" si="33"/>
        <v>2.0150930186461813</v>
      </c>
      <c r="R309" s="27">
        <f t="shared" si="34"/>
        <v>0.66833527396477677</v>
      </c>
      <c r="S309" s="27">
        <f t="shared" si="35"/>
        <v>1</v>
      </c>
      <c r="T309" s="27">
        <f t="shared" si="36"/>
        <v>1</v>
      </c>
      <c r="U309" s="27">
        <f t="shared" si="37"/>
        <v>0</v>
      </c>
      <c r="V309" s="27">
        <f t="shared" si="38"/>
        <v>0</v>
      </c>
      <c r="W309" s="27">
        <f t="shared" si="39"/>
        <v>0</v>
      </c>
    </row>
    <row r="310" spans="1:23" x14ac:dyDescent="0.3">
      <c r="A310">
        <v>16019</v>
      </c>
      <c r="B310">
        <v>20.399999999999999</v>
      </c>
      <c r="C310">
        <v>288</v>
      </c>
      <c r="D310">
        <v>8</v>
      </c>
      <c r="E310">
        <v>29</v>
      </c>
      <c r="F310">
        <v>1.6849315069999999</v>
      </c>
      <c r="G310">
        <v>1</v>
      </c>
      <c r="H310" s="46"/>
      <c r="P310" s="27">
        <f t="shared" si="32"/>
        <v>1.6984646755379833</v>
      </c>
      <c r="Q310" s="27">
        <f t="shared" si="33"/>
        <v>5.4655495547447916</v>
      </c>
      <c r="R310" s="27">
        <f t="shared" si="34"/>
        <v>0.84533410632261841</v>
      </c>
      <c r="S310" s="27">
        <f t="shared" si="35"/>
        <v>1</v>
      </c>
      <c r="T310" s="27">
        <f t="shared" si="36"/>
        <v>1</v>
      </c>
      <c r="U310" s="27">
        <f t="shared" si="37"/>
        <v>0</v>
      </c>
      <c r="V310" s="27">
        <f t="shared" si="38"/>
        <v>0</v>
      </c>
      <c r="W310" s="27">
        <f t="shared" si="39"/>
        <v>0</v>
      </c>
    </row>
    <row r="311" spans="1:23" x14ac:dyDescent="0.3">
      <c r="A311">
        <v>16206</v>
      </c>
      <c r="B311">
        <v>20.65</v>
      </c>
      <c r="C311">
        <v>58</v>
      </c>
      <c r="D311">
        <v>7</v>
      </c>
      <c r="E311">
        <v>28</v>
      </c>
      <c r="F311">
        <v>1.353424658</v>
      </c>
      <c r="G311">
        <v>1</v>
      </c>
      <c r="H311" s="46"/>
      <c r="P311" s="27">
        <f t="shared" si="32"/>
        <v>1.429182647710153</v>
      </c>
      <c r="Q311" s="27">
        <f t="shared" si="33"/>
        <v>4.1752851180107795</v>
      </c>
      <c r="R311" s="27">
        <f t="shared" si="34"/>
        <v>0.80677393086617621</v>
      </c>
      <c r="S311" s="27">
        <f t="shared" si="35"/>
        <v>1</v>
      </c>
      <c r="T311" s="27">
        <f t="shared" si="36"/>
        <v>1</v>
      </c>
      <c r="U311" s="27">
        <f t="shared" si="37"/>
        <v>0</v>
      </c>
      <c r="V311" s="27">
        <f t="shared" si="38"/>
        <v>0</v>
      </c>
      <c r="W311" s="27">
        <f t="shared" si="39"/>
        <v>0</v>
      </c>
    </row>
    <row r="312" spans="1:23" x14ac:dyDescent="0.3">
      <c r="A312">
        <v>16444</v>
      </c>
      <c r="B312">
        <v>26.55</v>
      </c>
      <c r="C312">
        <v>31</v>
      </c>
      <c r="D312">
        <v>9</v>
      </c>
      <c r="E312">
        <v>31</v>
      </c>
      <c r="F312">
        <v>1.0931506849999999</v>
      </c>
      <c r="G312">
        <v>1</v>
      </c>
      <c r="H312" s="46"/>
      <c r="P312" s="27">
        <f t="shared" si="32"/>
        <v>2.3308268657630675</v>
      </c>
      <c r="Q312" s="27">
        <f t="shared" si="33"/>
        <v>10.286443525530778</v>
      </c>
      <c r="R312" s="27">
        <f t="shared" si="34"/>
        <v>0.91139813017821558</v>
      </c>
      <c r="S312" s="27">
        <f t="shared" si="35"/>
        <v>1</v>
      </c>
      <c r="T312" s="27">
        <f t="shared" si="36"/>
        <v>1</v>
      </c>
      <c r="U312" s="27">
        <f t="shared" si="37"/>
        <v>0</v>
      </c>
      <c r="V312" s="27">
        <f t="shared" si="38"/>
        <v>0</v>
      </c>
      <c r="W312" s="27">
        <f t="shared" si="39"/>
        <v>0</v>
      </c>
    </row>
    <row r="313" spans="1:23" x14ac:dyDescent="0.3">
      <c r="A313">
        <v>18101</v>
      </c>
      <c r="B313">
        <v>2.95</v>
      </c>
      <c r="C313">
        <v>2</v>
      </c>
      <c r="D313">
        <v>1</v>
      </c>
      <c r="E313">
        <v>17</v>
      </c>
      <c r="F313">
        <v>1.0465753419999999</v>
      </c>
      <c r="G313">
        <v>0</v>
      </c>
      <c r="H313" s="46"/>
      <c r="P313" s="27">
        <f t="shared" si="32"/>
        <v>-1.0047492448873885</v>
      </c>
      <c r="Q313" s="27">
        <f t="shared" si="33"/>
        <v>0.36613643387669886</v>
      </c>
      <c r="R313" s="27">
        <f t="shared" si="34"/>
        <v>0.26800868844241998</v>
      </c>
      <c r="S313" s="27">
        <f t="shared" si="35"/>
        <v>0</v>
      </c>
      <c r="T313" s="27">
        <f t="shared" si="36"/>
        <v>0</v>
      </c>
      <c r="U313" s="27">
        <f t="shared" si="37"/>
        <v>1</v>
      </c>
      <c r="V313" s="27">
        <f t="shared" si="38"/>
        <v>0</v>
      </c>
      <c r="W313" s="27">
        <f t="shared" si="39"/>
        <v>0</v>
      </c>
    </row>
    <row r="314" spans="1:23" x14ac:dyDescent="0.3">
      <c r="A314">
        <v>12855</v>
      </c>
      <c r="B314">
        <v>2.95</v>
      </c>
      <c r="C314">
        <v>1</v>
      </c>
      <c r="D314">
        <v>1</v>
      </c>
      <c r="E314">
        <v>10</v>
      </c>
      <c r="F314">
        <v>1.065753425</v>
      </c>
      <c r="G314">
        <v>0</v>
      </c>
      <c r="H314" s="46"/>
      <c r="P314" s="27">
        <f t="shared" si="32"/>
        <v>-0.7300513249440248</v>
      </c>
      <c r="Q314" s="27">
        <f t="shared" si="33"/>
        <v>0.48188425677298447</v>
      </c>
      <c r="R314" s="27">
        <f t="shared" si="34"/>
        <v>0.3251834646130573</v>
      </c>
      <c r="S314" s="27">
        <f t="shared" si="35"/>
        <v>0</v>
      </c>
      <c r="T314" s="27">
        <f t="shared" si="36"/>
        <v>0</v>
      </c>
      <c r="U314" s="27">
        <f t="shared" si="37"/>
        <v>1</v>
      </c>
      <c r="V314" s="27">
        <f t="shared" si="38"/>
        <v>0</v>
      </c>
      <c r="W314" s="27">
        <f t="shared" si="39"/>
        <v>0</v>
      </c>
    </row>
    <row r="315" spans="1:23" x14ac:dyDescent="0.3">
      <c r="A315">
        <v>14655</v>
      </c>
      <c r="B315">
        <v>2.95</v>
      </c>
      <c r="C315">
        <v>12</v>
      </c>
      <c r="D315">
        <v>1</v>
      </c>
      <c r="E315">
        <v>17</v>
      </c>
      <c r="F315">
        <v>4.6575341999999999E-2</v>
      </c>
      <c r="G315">
        <v>0</v>
      </c>
      <c r="H315" s="46"/>
      <c r="P315" s="27">
        <f t="shared" si="32"/>
        <v>-0.58642109151692068</v>
      </c>
      <c r="Q315" s="27">
        <f t="shared" si="33"/>
        <v>0.55631472566949802</v>
      </c>
      <c r="R315" s="27">
        <f t="shared" si="34"/>
        <v>0.35745644277071376</v>
      </c>
      <c r="S315" s="27">
        <f t="shared" si="35"/>
        <v>0</v>
      </c>
      <c r="T315" s="27">
        <f t="shared" si="36"/>
        <v>0</v>
      </c>
      <c r="U315" s="27">
        <f t="shared" si="37"/>
        <v>1</v>
      </c>
      <c r="V315" s="27">
        <f t="shared" si="38"/>
        <v>0</v>
      </c>
      <c r="W315" s="27">
        <f t="shared" si="39"/>
        <v>0</v>
      </c>
    </row>
    <row r="316" spans="1:23" x14ac:dyDescent="0.3">
      <c r="A316">
        <v>16474</v>
      </c>
      <c r="B316">
        <v>8.85</v>
      </c>
      <c r="C316">
        <v>6</v>
      </c>
      <c r="D316">
        <v>3</v>
      </c>
      <c r="E316">
        <v>17</v>
      </c>
      <c r="F316">
        <v>0.38356164399999998</v>
      </c>
      <c r="G316">
        <v>1</v>
      </c>
      <c r="H316" s="46"/>
      <c r="P316" s="27">
        <f t="shared" si="32"/>
        <v>0.23553073404578312</v>
      </c>
      <c r="Q316" s="27">
        <f t="shared" si="33"/>
        <v>1.2655802770616715</v>
      </c>
      <c r="R316" s="27">
        <f t="shared" si="34"/>
        <v>0.55861197675284191</v>
      </c>
      <c r="S316" s="27">
        <f t="shared" si="35"/>
        <v>1</v>
      </c>
      <c r="T316" s="27">
        <f t="shared" si="36"/>
        <v>1</v>
      </c>
      <c r="U316" s="27">
        <f t="shared" si="37"/>
        <v>0</v>
      </c>
      <c r="V316" s="27">
        <f t="shared" si="38"/>
        <v>0</v>
      </c>
      <c r="W316" s="27">
        <f t="shared" si="39"/>
        <v>0</v>
      </c>
    </row>
    <row r="317" spans="1:23" x14ac:dyDescent="0.3">
      <c r="A317">
        <v>16563</v>
      </c>
      <c r="B317">
        <v>10.199999999999999</v>
      </c>
      <c r="C317">
        <v>128</v>
      </c>
      <c r="D317">
        <v>4</v>
      </c>
      <c r="E317">
        <v>27</v>
      </c>
      <c r="F317">
        <v>1.438356164</v>
      </c>
      <c r="G317">
        <v>1</v>
      </c>
      <c r="H317" s="46"/>
      <c r="P317" s="27">
        <f t="shared" si="32"/>
        <v>-0.11699168065954135</v>
      </c>
      <c r="Q317" s="27">
        <f t="shared" si="33"/>
        <v>0.88959259395628509</v>
      </c>
      <c r="R317" s="27">
        <f t="shared" si="34"/>
        <v>0.47078539405879227</v>
      </c>
      <c r="S317" s="27">
        <f t="shared" si="35"/>
        <v>0</v>
      </c>
      <c r="T317" s="27">
        <f t="shared" si="36"/>
        <v>0</v>
      </c>
      <c r="U317" s="27">
        <f t="shared" si="37"/>
        <v>0</v>
      </c>
      <c r="V317" s="27">
        <f t="shared" si="38"/>
        <v>0</v>
      </c>
      <c r="W317" s="27">
        <f t="shared" si="39"/>
        <v>1</v>
      </c>
    </row>
    <row r="318" spans="1:23" x14ac:dyDescent="0.3">
      <c r="A318">
        <v>16787</v>
      </c>
      <c r="B318">
        <v>8.85</v>
      </c>
      <c r="C318">
        <v>11</v>
      </c>
      <c r="D318">
        <v>3</v>
      </c>
      <c r="E318">
        <v>28</v>
      </c>
      <c r="F318">
        <v>1.6876712330000001</v>
      </c>
      <c r="G318">
        <v>1</v>
      </c>
      <c r="H318" s="46"/>
      <c r="P318" s="27">
        <f t="shared" si="32"/>
        <v>-0.7242140513687817</v>
      </c>
      <c r="Q318" s="27">
        <f t="shared" si="33"/>
        <v>0.48470537281393167</v>
      </c>
      <c r="R318" s="27">
        <f t="shared" si="34"/>
        <v>0.32646569594833452</v>
      </c>
      <c r="S318" s="27">
        <f t="shared" si="35"/>
        <v>0</v>
      </c>
      <c r="T318" s="27">
        <f t="shared" si="36"/>
        <v>0</v>
      </c>
      <c r="U318" s="27">
        <f t="shared" si="37"/>
        <v>0</v>
      </c>
      <c r="V318" s="27">
        <f t="shared" si="38"/>
        <v>0</v>
      </c>
      <c r="W318" s="27">
        <f t="shared" si="39"/>
        <v>1</v>
      </c>
    </row>
    <row r="319" spans="1:23" x14ac:dyDescent="0.3">
      <c r="A319">
        <v>13598</v>
      </c>
      <c r="B319">
        <v>5.5</v>
      </c>
      <c r="C319">
        <v>35</v>
      </c>
      <c r="D319">
        <v>2</v>
      </c>
      <c r="E319">
        <v>26</v>
      </c>
      <c r="F319">
        <v>1.769863014</v>
      </c>
      <c r="G319">
        <v>0</v>
      </c>
      <c r="H319" s="46"/>
      <c r="P319" s="27">
        <f t="shared" si="32"/>
        <v>-1.173420914204699</v>
      </c>
      <c r="Q319" s="27">
        <f t="shared" si="33"/>
        <v>0.30930701657681342</v>
      </c>
      <c r="R319" s="27">
        <f t="shared" si="34"/>
        <v>0.23623719468448082</v>
      </c>
      <c r="S319" s="27">
        <f t="shared" si="35"/>
        <v>0</v>
      </c>
      <c r="T319" s="27">
        <f t="shared" si="36"/>
        <v>0</v>
      </c>
      <c r="U319" s="27">
        <f t="shared" si="37"/>
        <v>1</v>
      </c>
      <c r="V319" s="27">
        <f t="shared" si="38"/>
        <v>0</v>
      </c>
      <c r="W319" s="27">
        <f t="shared" si="39"/>
        <v>0</v>
      </c>
    </row>
    <row r="320" spans="1:23" x14ac:dyDescent="0.3">
      <c r="A320">
        <v>14432</v>
      </c>
      <c r="B320">
        <v>11.8</v>
      </c>
      <c r="C320">
        <v>34</v>
      </c>
      <c r="D320">
        <v>4</v>
      </c>
      <c r="E320">
        <v>23</v>
      </c>
      <c r="F320">
        <v>0.11506849299999999</v>
      </c>
      <c r="G320">
        <v>1</v>
      </c>
      <c r="H320" s="46"/>
      <c r="P320" s="27">
        <f t="shared" si="32"/>
        <v>0.63349303792165057</v>
      </c>
      <c r="Q320" s="27">
        <f t="shared" si="33"/>
        <v>1.8841806122266962</v>
      </c>
      <c r="R320" s="27">
        <f t="shared" si="34"/>
        <v>0.65328107547746039</v>
      </c>
      <c r="S320" s="27">
        <f t="shared" si="35"/>
        <v>1</v>
      </c>
      <c r="T320" s="27">
        <f t="shared" si="36"/>
        <v>1</v>
      </c>
      <c r="U320" s="27">
        <f t="shared" si="37"/>
        <v>0</v>
      </c>
      <c r="V320" s="27">
        <f t="shared" si="38"/>
        <v>0</v>
      </c>
      <c r="W320" s="27">
        <f t="shared" si="39"/>
        <v>0</v>
      </c>
    </row>
    <row r="321" spans="1:23" x14ac:dyDescent="0.3">
      <c r="A321">
        <v>14711</v>
      </c>
      <c r="B321">
        <v>5.9</v>
      </c>
      <c r="C321">
        <v>4</v>
      </c>
      <c r="D321">
        <v>2</v>
      </c>
      <c r="E321">
        <v>15</v>
      </c>
      <c r="F321">
        <v>5.2054795000000001E-2</v>
      </c>
      <c r="G321">
        <v>0</v>
      </c>
      <c r="H321" s="46"/>
      <c r="P321" s="27">
        <f t="shared" si="32"/>
        <v>-3.7950644197570133E-2</v>
      </c>
      <c r="Q321" s="27">
        <f t="shared" si="33"/>
        <v>0.96276045753350814</v>
      </c>
      <c r="R321" s="27">
        <f t="shared" si="34"/>
        <v>0.4905134775047158</v>
      </c>
      <c r="S321" s="27">
        <f t="shared" si="35"/>
        <v>0</v>
      </c>
      <c r="T321" s="27">
        <f t="shared" si="36"/>
        <v>0</v>
      </c>
      <c r="U321" s="27">
        <f t="shared" si="37"/>
        <v>1</v>
      </c>
      <c r="V321" s="27">
        <f t="shared" si="38"/>
        <v>0</v>
      </c>
      <c r="W321" s="27">
        <f t="shared" si="39"/>
        <v>0</v>
      </c>
    </row>
    <row r="322" spans="1:23" x14ac:dyDescent="0.3">
      <c r="A322">
        <v>14766</v>
      </c>
      <c r="B322">
        <v>2.95</v>
      </c>
      <c r="C322">
        <v>12</v>
      </c>
      <c r="D322">
        <v>1</v>
      </c>
      <c r="E322">
        <v>28</v>
      </c>
      <c r="F322">
        <v>0.68767123299999999</v>
      </c>
      <c r="G322">
        <v>0</v>
      </c>
      <c r="H322" s="46"/>
      <c r="P322" s="27">
        <f t="shared" si="32"/>
        <v>-1.2896654465468549</v>
      </c>
      <c r="Q322" s="27">
        <f t="shared" si="33"/>
        <v>0.27536289128748365</v>
      </c>
      <c r="R322" s="27">
        <f t="shared" si="34"/>
        <v>0.21590944284846156</v>
      </c>
      <c r="S322" s="27">
        <f t="shared" si="35"/>
        <v>0</v>
      </c>
      <c r="T322" s="27">
        <f t="shared" si="36"/>
        <v>0</v>
      </c>
      <c r="U322" s="27">
        <f t="shared" si="37"/>
        <v>1</v>
      </c>
      <c r="V322" s="27">
        <f t="shared" si="38"/>
        <v>0</v>
      </c>
      <c r="W322" s="27">
        <f t="shared" si="39"/>
        <v>0</v>
      </c>
    </row>
    <row r="323" spans="1:23" x14ac:dyDescent="0.3">
      <c r="A323">
        <v>15965</v>
      </c>
      <c r="B323">
        <v>23.2</v>
      </c>
      <c r="C323">
        <v>119</v>
      </c>
      <c r="D323">
        <v>8</v>
      </c>
      <c r="E323">
        <v>22</v>
      </c>
      <c r="F323">
        <v>3.2876712000000002E-2</v>
      </c>
      <c r="G323">
        <v>1</v>
      </c>
      <c r="H323" s="46"/>
      <c r="P323" s="27">
        <f t="shared" ref="P323:P386" si="40">$K$13+$K$14*B323+$K$15*C323+$K$16*D323+$K$17*E323+$K$18*F323</f>
        <v>2.7380014679950828</v>
      </c>
      <c r="Q323" s="27">
        <f t="shared" ref="Q323:Q386" si="41">EXP(P323)</f>
        <v>15.456064768888881</v>
      </c>
      <c r="R323" s="27">
        <f t="shared" ref="R323:R386" si="42">Q323/(1+Q323)</f>
        <v>0.93923213027876784</v>
      </c>
      <c r="S323" s="27">
        <f t="shared" ref="S323:S386" si="43">ROUND(R323,0)</f>
        <v>1</v>
      </c>
      <c r="T323" s="27">
        <f t="shared" ref="T323:T386" si="44">IF(AND(G323=1,S323=1),1,0)</f>
        <v>1</v>
      </c>
      <c r="U323" s="27">
        <f t="shared" ref="U323:U386" si="45">IF(AND(G323=0,S323=0),1,0)</f>
        <v>0</v>
      </c>
      <c r="V323" s="27">
        <f t="shared" ref="V323:V386" si="46">IF(AND(G323=0,S323=1),1,0)</f>
        <v>0</v>
      </c>
      <c r="W323" s="27">
        <f t="shared" ref="W323:W386" si="47">IF(AND(G323=1,S323=0),1,0)</f>
        <v>0</v>
      </c>
    </row>
    <row r="324" spans="1:23" x14ac:dyDescent="0.3">
      <c r="A324">
        <v>16901</v>
      </c>
      <c r="B324">
        <v>2.95</v>
      </c>
      <c r="C324">
        <v>3</v>
      </c>
      <c r="D324">
        <v>1</v>
      </c>
      <c r="E324">
        <v>10</v>
      </c>
      <c r="F324">
        <v>1.9835616439999999</v>
      </c>
      <c r="G324">
        <v>0</v>
      </c>
      <c r="H324" s="46"/>
      <c r="P324" s="27">
        <f t="shared" si="40"/>
        <v>-1.093950167667284</v>
      </c>
      <c r="Q324" s="27">
        <f t="shared" si="41"/>
        <v>0.33489100186515475</v>
      </c>
      <c r="R324" s="27">
        <f t="shared" si="42"/>
        <v>0.25087516613508798</v>
      </c>
      <c r="S324" s="27">
        <f t="shared" si="43"/>
        <v>0</v>
      </c>
      <c r="T324" s="27">
        <f t="shared" si="44"/>
        <v>0</v>
      </c>
      <c r="U324" s="27">
        <f t="shared" si="45"/>
        <v>1</v>
      </c>
      <c r="V324" s="27">
        <f t="shared" si="46"/>
        <v>0</v>
      </c>
      <c r="W324" s="27">
        <f t="shared" si="47"/>
        <v>0</v>
      </c>
    </row>
    <row r="325" spans="1:23" x14ac:dyDescent="0.3">
      <c r="A325">
        <v>17051</v>
      </c>
      <c r="B325">
        <v>8.85</v>
      </c>
      <c r="C325">
        <v>6</v>
      </c>
      <c r="D325">
        <v>3</v>
      </c>
      <c r="E325">
        <v>29</v>
      </c>
      <c r="F325">
        <v>0.51780821899999996</v>
      </c>
      <c r="G325">
        <v>1</v>
      </c>
      <c r="H325" s="46"/>
      <c r="P325" s="27">
        <f t="shared" si="40"/>
        <v>-0.30536957124745678</v>
      </c>
      <c r="Q325" s="27">
        <f t="shared" si="41"/>
        <v>0.73685100511965018</v>
      </c>
      <c r="R325" s="27">
        <f t="shared" si="42"/>
        <v>0.42424537450113009</v>
      </c>
      <c r="S325" s="27">
        <f t="shared" si="43"/>
        <v>0</v>
      </c>
      <c r="T325" s="27">
        <f t="shared" si="44"/>
        <v>0</v>
      </c>
      <c r="U325" s="27">
        <f t="shared" si="45"/>
        <v>0</v>
      </c>
      <c r="V325" s="27">
        <f t="shared" si="46"/>
        <v>0</v>
      </c>
      <c r="W325" s="27">
        <f t="shared" si="47"/>
        <v>1</v>
      </c>
    </row>
    <row r="326" spans="1:23" x14ac:dyDescent="0.3">
      <c r="A326">
        <v>17075</v>
      </c>
      <c r="B326">
        <v>5.9</v>
      </c>
      <c r="C326">
        <v>22</v>
      </c>
      <c r="D326">
        <v>2</v>
      </c>
      <c r="E326">
        <v>26</v>
      </c>
      <c r="F326">
        <v>0.85479452099999997</v>
      </c>
      <c r="G326">
        <v>0</v>
      </c>
      <c r="H326" s="46"/>
      <c r="P326" s="27">
        <f t="shared" si="40"/>
        <v>-0.77363609498138708</v>
      </c>
      <c r="Q326" s="27">
        <f t="shared" si="41"/>
        <v>0.46133256590193256</v>
      </c>
      <c r="R326" s="27">
        <f t="shared" si="42"/>
        <v>0.3156930712874374</v>
      </c>
      <c r="S326" s="27">
        <f t="shared" si="43"/>
        <v>0</v>
      </c>
      <c r="T326" s="27">
        <f t="shared" si="44"/>
        <v>0</v>
      </c>
      <c r="U326" s="27">
        <f t="shared" si="45"/>
        <v>1</v>
      </c>
      <c r="V326" s="27">
        <f t="shared" si="46"/>
        <v>0</v>
      </c>
      <c r="W326" s="27">
        <f t="shared" si="47"/>
        <v>0</v>
      </c>
    </row>
    <row r="327" spans="1:23" x14ac:dyDescent="0.3">
      <c r="A327">
        <v>17158</v>
      </c>
      <c r="B327">
        <v>2.95</v>
      </c>
      <c r="C327">
        <v>6</v>
      </c>
      <c r="D327">
        <v>1</v>
      </c>
      <c r="E327">
        <v>14</v>
      </c>
      <c r="F327">
        <v>0.97260274000000002</v>
      </c>
      <c r="G327">
        <v>0</v>
      </c>
      <c r="H327" s="46"/>
      <c r="P327" s="27">
        <f t="shared" si="40"/>
        <v>-0.8461704494943646</v>
      </c>
      <c r="Q327" s="27">
        <f t="shared" si="41"/>
        <v>0.42905487713974311</v>
      </c>
      <c r="R327" s="27">
        <f t="shared" si="42"/>
        <v>0.30023680965877075</v>
      </c>
      <c r="S327" s="27">
        <f t="shared" si="43"/>
        <v>0</v>
      </c>
      <c r="T327" s="27">
        <f t="shared" si="44"/>
        <v>0</v>
      </c>
      <c r="U327" s="27">
        <f t="shared" si="45"/>
        <v>1</v>
      </c>
      <c r="V327" s="27">
        <f t="shared" si="46"/>
        <v>0</v>
      </c>
      <c r="W327" s="27">
        <f t="shared" si="47"/>
        <v>0</v>
      </c>
    </row>
    <row r="328" spans="1:23" x14ac:dyDescent="0.3">
      <c r="A328">
        <v>12949</v>
      </c>
      <c r="B328">
        <v>14.75</v>
      </c>
      <c r="C328">
        <v>60</v>
      </c>
      <c r="D328">
        <v>5</v>
      </c>
      <c r="E328">
        <v>22</v>
      </c>
      <c r="F328">
        <v>1.032876712</v>
      </c>
      <c r="G328">
        <v>1</v>
      </c>
      <c r="H328" s="46"/>
      <c r="P328" s="27">
        <f t="shared" si="40"/>
        <v>0.8370499505548441</v>
      </c>
      <c r="Q328" s="27">
        <f t="shared" si="41"/>
        <v>2.3095436491918448</v>
      </c>
      <c r="R328" s="27">
        <f t="shared" si="42"/>
        <v>0.69784353796204224</v>
      </c>
      <c r="S328" s="27">
        <f t="shared" si="43"/>
        <v>1</v>
      </c>
      <c r="T328" s="27">
        <f t="shared" si="44"/>
        <v>1</v>
      </c>
      <c r="U328" s="27">
        <f t="shared" si="45"/>
        <v>0</v>
      </c>
      <c r="V328" s="27">
        <f t="shared" si="46"/>
        <v>0</v>
      </c>
      <c r="W328" s="27">
        <f t="shared" si="47"/>
        <v>0</v>
      </c>
    </row>
    <row r="329" spans="1:23" x14ac:dyDescent="0.3">
      <c r="A329">
        <v>13515</v>
      </c>
      <c r="B329">
        <v>11.4</v>
      </c>
      <c r="C329">
        <v>56</v>
      </c>
      <c r="D329">
        <v>4</v>
      </c>
      <c r="E329">
        <v>28</v>
      </c>
      <c r="F329">
        <v>0.183561644</v>
      </c>
      <c r="G329">
        <v>1</v>
      </c>
      <c r="H329" s="46"/>
      <c r="P329" s="27">
        <f t="shared" si="40"/>
        <v>0.38583398671893021</v>
      </c>
      <c r="Q329" s="27">
        <f t="shared" si="41"/>
        <v>1.4708404714925358</v>
      </c>
      <c r="R329" s="27">
        <f t="shared" si="42"/>
        <v>0.59527941543067742</v>
      </c>
      <c r="S329" s="27">
        <f t="shared" si="43"/>
        <v>1</v>
      </c>
      <c r="T329" s="27">
        <f t="shared" si="44"/>
        <v>1</v>
      </c>
      <c r="U329" s="27">
        <f t="shared" si="45"/>
        <v>0</v>
      </c>
      <c r="V329" s="27">
        <f t="shared" si="46"/>
        <v>0</v>
      </c>
      <c r="W329" s="27">
        <f t="shared" si="47"/>
        <v>0</v>
      </c>
    </row>
    <row r="330" spans="1:23" x14ac:dyDescent="0.3">
      <c r="A330">
        <v>13842</v>
      </c>
      <c r="B330">
        <v>2.95</v>
      </c>
      <c r="C330">
        <v>6</v>
      </c>
      <c r="D330">
        <v>1</v>
      </c>
      <c r="E330">
        <v>28</v>
      </c>
      <c r="F330">
        <v>0.183561644</v>
      </c>
      <c r="G330">
        <v>0</v>
      </c>
      <c r="H330" s="46"/>
      <c r="P330" s="27">
        <f t="shared" si="40"/>
        <v>-1.0985827238604229</v>
      </c>
      <c r="Q330" s="27">
        <f t="shared" si="41"/>
        <v>0.33334318841491001</v>
      </c>
      <c r="R330" s="27">
        <f t="shared" si="42"/>
        <v>0.25000554344241355</v>
      </c>
      <c r="S330" s="27">
        <f t="shared" si="43"/>
        <v>0</v>
      </c>
      <c r="T330" s="27">
        <f t="shared" si="44"/>
        <v>0</v>
      </c>
      <c r="U330" s="27">
        <f t="shared" si="45"/>
        <v>1</v>
      </c>
      <c r="V330" s="27">
        <f t="shared" si="46"/>
        <v>0</v>
      </c>
      <c r="W330" s="27">
        <f t="shared" si="47"/>
        <v>0</v>
      </c>
    </row>
    <row r="331" spans="1:23" x14ac:dyDescent="0.3">
      <c r="A331">
        <v>14294</v>
      </c>
      <c r="B331">
        <v>2.95</v>
      </c>
      <c r="C331">
        <v>6</v>
      </c>
      <c r="D331">
        <v>1</v>
      </c>
      <c r="E331">
        <v>28</v>
      </c>
      <c r="F331">
        <v>1.1013698629999999</v>
      </c>
      <c r="G331">
        <v>0</v>
      </c>
      <c r="H331" s="46"/>
      <c r="P331" s="27">
        <f t="shared" si="40"/>
        <v>-1.4660682596028445</v>
      </c>
      <c r="Q331" s="27">
        <f t="shared" si="41"/>
        <v>0.23083127199761783</v>
      </c>
      <c r="R331" s="27">
        <f t="shared" si="42"/>
        <v>0.18754095484020541</v>
      </c>
      <c r="S331" s="27">
        <f t="shared" si="43"/>
        <v>0</v>
      </c>
      <c r="T331" s="27">
        <f t="shared" si="44"/>
        <v>0</v>
      </c>
      <c r="U331" s="27">
        <f t="shared" si="45"/>
        <v>1</v>
      </c>
      <c r="V331" s="27">
        <f t="shared" si="46"/>
        <v>0</v>
      </c>
      <c r="W331" s="27">
        <f t="shared" si="47"/>
        <v>0</v>
      </c>
    </row>
    <row r="332" spans="1:23" x14ac:dyDescent="0.3">
      <c r="A332">
        <v>14343</v>
      </c>
      <c r="B332">
        <v>14.75</v>
      </c>
      <c r="C332">
        <v>17</v>
      </c>
      <c r="D332">
        <v>5</v>
      </c>
      <c r="E332">
        <v>18</v>
      </c>
      <c r="F332">
        <v>1.3808219180000001</v>
      </c>
      <c r="G332">
        <v>1</v>
      </c>
      <c r="H332" s="46"/>
      <c r="P332" s="27">
        <f t="shared" si="40"/>
        <v>0.78300353493121178</v>
      </c>
      <c r="Q332" s="27">
        <f t="shared" si="41"/>
        <v>2.1880342432807511</v>
      </c>
      <c r="R332" s="27">
        <f t="shared" si="42"/>
        <v>0.68632708318373736</v>
      </c>
      <c r="S332" s="27">
        <f t="shared" si="43"/>
        <v>1</v>
      </c>
      <c r="T332" s="27">
        <f t="shared" si="44"/>
        <v>1</v>
      </c>
      <c r="U332" s="27">
        <f t="shared" si="45"/>
        <v>0</v>
      </c>
      <c r="V332" s="27">
        <f t="shared" si="46"/>
        <v>0</v>
      </c>
      <c r="W332" s="27">
        <f t="shared" si="47"/>
        <v>0</v>
      </c>
    </row>
    <row r="333" spans="1:23" x14ac:dyDescent="0.3">
      <c r="A333">
        <v>14810</v>
      </c>
      <c r="B333">
        <v>8.85</v>
      </c>
      <c r="C333">
        <v>7</v>
      </c>
      <c r="D333">
        <v>3</v>
      </c>
      <c r="E333">
        <v>27</v>
      </c>
      <c r="F333">
        <v>0.76712328799999996</v>
      </c>
      <c r="G333">
        <v>1</v>
      </c>
      <c r="H333" s="46"/>
      <c r="P333" s="27">
        <f t="shared" si="40"/>
        <v>-0.32220920578160916</v>
      </c>
      <c r="Q333" s="27">
        <f t="shared" si="41"/>
        <v>0.72454659513641251</v>
      </c>
      <c r="R333" s="27">
        <f t="shared" si="42"/>
        <v>0.4201374420266682</v>
      </c>
      <c r="S333" s="27">
        <f t="shared" si="43"/>
        <v>0</v>
      </c>
      <c r="T333" s="27">
        <f t="shared" si="44"/>
        <v>0</v>
      </c>
      <c r="U333" s="27">
        <f t="shared" si="45"/>
        <v>0</v>
      </c>
      <c r="V333" s="27">
        <f t="shared" si="46"/>
        <v>0</v>
      </c>
      <c r="W333" s="27">
        <f t="shared" si="47"/>
        <v>1</v>
      </c>
    </row>
    <row r="334" spans="1:23" x14ac:dyDescent="0.3">
      <c r="A334">
        <v>15240</v>
      </c>
      <c r="B334">
        <v>20.65</v>
      </c>
      <c r="C334">
        <v>72</v>
      </c>
      <c r="D334">
        <v>7</v>
      </c>
      <c r="E334">
        <v>25</v>
      </c>
      <c r="F334">
        <v>1.4438356160000001</v>
      </c>
      <c r="G334">
        <v>1</v>
      </c>
      <c r="H334" s="46"/>
      <c r="P334" s="27">
        <f t="shared" si="40"/>
        <v>1.5398766039353111</v>
      </c>
      <c r="Q334" s="27">
        <f t="shared" si="41"/>
        <v>4.6640147144167381</v>
      </c>
      <c r="R334" s="27">
        <f t="shared" si="42"/>
        <v>0.8234467863484396</v>
      </c>
      <c r="S334" s="27">
        <f t="shared" si="43"/>
        <v>1</v>
      </c>
      <c r="T334" s="27">
        <f t="shared" si="44"/>
        <v>1</v>
      </c>
      <c r="U334" s="27">
        <f t="shared" si="45"/>
        <v>0</v>
      </c>
      <c r="V334" s="27">
        <f t="shared" si="46"/>
        <v>0</v>
      </c>
      <c r="W334" s="27">
        <f t="shared" si="47"/>
        <v>0</v>
      </c>
    </row>
    <row r="335" spans="1:23" x14ac:dyDescent="0.3">
      <c r="A335">
        <v>15723</v>
      </c>
      <c r="B335">
        <v>2.95</v>
      </c>
      <c r="C335">
        <v>1</v>
      </c>
      <c r="D335">
        <v>1</v>
      </c>
      <c r="E335">
        <v>14</v>
      </c>
      <c r="F335">
        <v>1.5589041100000001</v>
      </c>
      <c r="G335">
        <v>0</v>
      </c>
      <c r="H335" s="46"/>
      <c r="P335" s="27">
        <f t="shared" si="40"/>
        <v>-1.0898891363184242</v>
      </c>
      <c r="Q335" s="27">
        <f t="shared" si="41"/>
        <v>0.33625376997128598</v>
      </c>
      <c r="R335" s="27">
        <f t="shared" si="42"/>
        <v>0.25163915532190534</v>
      </c>
      <c r="S335" s="27">
        <f t="shared" si="43"/>
        <v>0</v>
      </c>
      <c r="T335" s="27">
        <f t="shared" si="44"/>
        <v>0</v>
      </c>
      <c r="U335" s="27">
        <f t="shared" si="45"/>
        <v>1</v>
      </c>
      <c r="V335" s="27">
        <f t="shared" si="46"/>
        <v>0</v>
      </c>
      <c r="W335" s="27">
        <f t="shared" si="47"/>
        <v>0</v>
      </c>
    </row>
    <row r="336" spans="1:23" x14ac:dyDescent="0.3">
      <c r="A336">
        <v>16602</v>
      </c>
      <c r="B336">
        <v>5.9</v>
      </c>
      <c r="C336">
        <v>12</v>
      </c>
      <c r="D336">
        <v>2</v>
      </c>
      <c r="E336">
        <v>16</v>
      </c>
      <c r="F336">
        <v>1.0493150680000001</v>
      </c>
      <c r="G336">
        <v>0</v>
      </c>
      <c r="H336" s="46"/>
      <c r="P336" s="27">
        <f t="shared" si="40"/>
        <v>-0.46349731240280106</v>
      </c>
      <c r="Q336" s="27">
        <f t="shared" si="41"/>
        <v>0.62907970556345971</v>
      </c>
      <c r="R336" s="27">
        <f t="shared" si="42"/>
        <v>0.38615649278245484</v>
      </c>
      <c r="S336" s="27">
        <f t="shared" si="43"/>
        <v>0</v>
      </c>
      <c r="T336" s="27">
        <f t="shared" si="44"/>
        <v>0</v>
      </c>
      <c r="U336" s="27">
        <f t="shared" si="45"/>
        <v>1</v>
      </c>
      <c r="V336" s="27">
        <f t="shared" si="46"/>
        <v>0</v>
      </c>
      <c r="W336" s="27">
        <f t="shared" si="47"/>
        <v>0</v>
      </c>
    </row>
    <row r="337" spans="1:23" x14ac:dyDescent="0.3">
      <c r="A337">
        <v>16939</v>
      </c>
      <c r="B337">
        <v>2.95</v>
      </c>
      <c r="C337">
        <v>15</v>
      </c>
      <c r="D337">
        <v>1</v>
      </c>
      <c r="E337">
        <v>28</v>
      </c>
      <c r="F337">
        <v>1.7643835619999999</v>
      </c>
      <c r="G337">
        <v>0</v>
      </c>
      <c r="H337" s="46"/>
      <c r="P337" s="27">
        <f t="shared" si="40"/>
        <v>-1.7153953043495447</v>
      </c>
      <c r="Q337" s="27">
        <f t="shared" si="41"/>
        <v>0.1798925943307644</v>
      </c>
      <c r="R337" s="27">
        <f t="shared" si="42"/>
        <v>0.15246522878025145</v>
      </c>
      <c r="S337" s="27">
        <f t="shared" si="43"/>
        <v>0</v>
      </c>
      <c r="T337" s="27">
        <f t="shared" si="44"/>
        <v>0</v>
      </c>
      <c r="U337" s="27">
        <f t="shared" si="45"/>
        <v>1</v>
      </c>
      <c r="V337" s="27">
        <f t="shared" si="46"/>
        <v>0</v>
      </c>
      <c r="W337" s="27">
        <f t="shared" si="47"/>
        <v>0</v>
      </c>
    </row>
    <row r="338" spans="1:23" x14ac:dyDescent="0.3">
      <c r="A338">
        <v>17977</v>
      </c>
      <c r="B338">
        <v>2.95</v>
      </c>
      <c r="C338">
        <v>5</v>
      </c>
      <c r="D338">
        <v>1</v>
      </c>
      <c r="E338">
        <v>4</v>
      </c>
      <c r="F338">
        <v>1.0821917809999999</v>
      </c>
      <c r="G338">
        <v>0</v>
      </c>
      <c r="H338" s="46"/>
      <c r="P338" s="27">
        <f t="shared" si="40"/>
        <v>-0.48588542445998012</v>
      </c>
      <c r="Q338" s="27">
        <f t="shared" si="41"/>
        <v>0.61515228468117211</v>
      </c>
      <c r="R338" s="27">
        <f t="shared" si="42"/>
        <v>0.38086333438373088</v>
      </c>
      <c r="S338" s="27">
        <f t="shared" si="43"/>
        <v>0</v>
      </c>
      <c r="T338" s="27">
        <f t="shared" si="44"/>
        <v>0</v>
      </c>
      <c r="U338" s="27">
        <f t="shared" si="45"/>
        <v>1</v>
      </c>
      <c r="V338" s="27">
        <f t="shared" si="46"/>
        <v>0</v>
      </c>
      <c r="W338" s="27">
        <f t="shared" si="47"/>
        <v>0</v>
      </c>
    </row>
    <row r="339" spans="1:23" x14ac:dyDescent="0.3">
      <c r="A339">
        <v>13445</v>
      </c>
      <c r="B339">
        <v>2.5499999999999998</v>
      </c>
      <c r="C339">
        <v>32</v>
      </c>
      <c r="D339">
        <v>1</v>
      </c>
      <c r="E339">
        <v>23</v>
      </c>
      <c r="F339">
        <v>1.701369863</v>
      </c>
      <c r="G339">
        <v>0</v>
      </c>
      <c r="H339" s="46"/>
      <c r="P339" s="27">
        <f t="shared" si="40"/>
        <v>-1.5134092024349601</v>
      </c>
      <c r="Q339" s="27">
        <f t="shared" si="41"/>
        <v>0.22015813344788443</v>
      </c>
      <c r="R339" s="27">
        <f t="shared" si="42"/>
        <v>0.18043409900138807</v>
      </c>
      <c r="S339" s="27">
        <f t="shared" si="43"/>
        <v>0</v>
      </c>
      <c r="T339" s="27">
        <f t="shared" si="44"/>
        <v>0</v>
      </c>
      <c r="U339" s="27">
        <f t="shared" si="45"/>
        <v>1</v>
      </c>
      <c r="V339" s="27">
        <f t="shared" si="46"/>
        <v>0</v>
      </c>
      <c r="W339" s="27">
        <f t="shared" si="47"/>
        <v>0</v>
      </c>
    </row>
    <row r="340" spans="1:23" x14ac:dyDescent="0.3">
      <c r="A340">
        <v>13530</v>
      </c>
      <c r="B340">
        <v>2.95</v>
      </c>
      <c r="C340">
        <v>12</v>
      </c>
      <c r="D340">
        <v>1</v>
      </c>
      <c r="E340">
        <v>15</v>
      </c>
      <c r="F340">
        <v>1.723287671</v>
      </c>
      <c r="G340">
        <v>0</v>
      </c>
      <c r="H340" s="46"/>
      <c r="P340" s="27">
        <f t="shared" si="40"/>
        <v>-1.1765763535224512</v>
      </c>
      <c r="Q340" s="27">
        <f t="shared" si="41"/>
        <v>0.30833255529072084</v>
      </c>
      <c r="R340" s="27">
        <f t="shared" si="42"/>
        <v>0.23566833527444186</v>
      </c>
      <c r="S340" s="27">
        <f t="shared" si="43"/>
        <v>0</v>
      </c>
      <c r="T340" s="27">
        <f t="shared" si="44"/>
        <v>0</v>
      </c>
      <c r="U340" s="27">
        <f t="shared" si="45"/>
        <v>1</v>
      </c>
      <c r="V340" s="27">
        <f t="shared" si="46"/>
        <v>0</v>
      </c>
      <c r="W340" s="27">
        <f t="shared" si="47"/>
        <v>0</v>
      </c>
    </row>
    <row r="341" spans="1:23" x14ac:dyDescent="0.3">
      <c r="A341">
        <v>13539</v>
      </c>
      <c r="B341">
        <v>2.95</v>
      </c>
      <c r="C341">
        <v>6</v>
      </c>
      <c r="D341">
        <v>1</v>
      </c>
      <c r="E341">
        <v>22</v>
      </c>
      <c r="F341">
        <v>1.452054795</v>
      </c>
      <c r="G341">
        <v>0</v>
      </c>
      <c r="H341" s="46"/>
      <c r="P341" s="27">
        <f t="shared" si="40"/>
        <v>-1.3629062987615157</v>
      </c>
      <c r="Q341" s="27">
        <f t="shared" si="41"/>
        <v>0.25591592695796167</v>
      </c>
      <c r="R341" s="27">
        <f t="shared" si="42"/>
        <v>0.20376835858577957</v>
      </c>
      <c r="S341" s="27">
        <f t="shared" si="43"/>
        <v>0</v>
      </c>
      <c r="T341" s="27">
        <f t="shared" si="44"/>
        <v>0</v>
      </c>
      <c r="U341" s="27">
        <f t="shared" si="45"/>
        <v>1</v>
      </c>
      <c r="V341" s="27">
        <f t="shared" si="46"/>
        <v>0</v>
      </c>
      <c r="W341" s="27">
        <f t="shared" si="47"/>
        <v>0</v>
      </c>
    </row>
    <row r="342" spans="1:23" x14ac:dyDescent="0.3">
      <c r="A342">
        <v>13733</v>
      </c>
      <c r="B342">
        <v>5.9</v>
      </c>
      <c r="C342">
        <v>12</v>
      </c>
      <c r="D342">
        <v>2</v>
      </c>
      <c r="E342">
        <v>25</v>
      </c>
      <c r="F342">
        <v>1.109589041</v>
      </c>
      <c r="G342">
        <v>0</v>
      </c>
      <c r="H342" s="46"/>
      <c r="P342" s="27">
        <f t="shared" si="40"/>
        <v>-0.85299220834134215</v>
      </c>
      <c r="Q342" s="27">
        <f t="shared" si="41"/>
        <v>0.42613792890649654</v>
      </c>
      <c r="R342" s="27">
        <f t="shared" si="42"/>
        <v>0.29880555047942764</v>
      </c>
      <c r="S342" s="27">
        <f t="shared" si="43"/>
        <v>0</v>
      </c>
      <c r="T342" s="27">
        <f t="shared" si="44"/>
        <v>0</v>
      </c>
      <c r="U342" s="27">
        <f t="shared" si="45"/>
        <v>1</v>
      </c>
      <c r="V342" s="27">
        <f t="shared" si="46"/>
        <v>0</v>
      </c>
      <c r="W342" s="27">
        <f t="shared" si="47"/>
        <v>0</v>
      </c>
    </row>
    <row r="343" spans="1:23" x14ac:dyDescent="0.3">
      <c r="A343">
        <v>14723</v>
      </c>
      <c r="B343">
        <v>23.6</v>
      </c>
      <c r="C343">
        <v>29</v>
      </c>
      <c r="D343">
        <v>8</v>
      </c>
      <c r="E343">
        <v>30</v>
      </c>
      <c r="F343">
        <v>9.5890410999999995E-2</v>
      </c>
      <c r="G343">
        <v>1</v>
      </c>
      <c r="H343" s="46"/>
      <c r="P343" s="27">
        <f t="shared" si="40"/>
        <v>2.2833138984450256</v>
      </c>
      <c r="Q343" s="27">
        <f t="shared" si="41"/>
        <v>9.8091330782603912</v>
      </c>
      <c r="R343" s="27">
        <f t="shared" si="42"/>
        <v>0.90748564267274812</v>
      </c>
      <c r="S343" s="27">
        <f t="shared" si="43"/>
        <v>1</v>
      </c>
      <c r="T343" s="27">
        <f t="shared" si="44"/>
        <v>1</v>
      </c>
      <c r="U343" s="27">
        <f t="shared" si="45"/>
        <v>0</v>
      </c>
      <c r="V343" s="27">
        <f t="shared" si="46"/>
        <v>0</v>
      </c>
      <c r="W343" s="27">
        <f t="shared" si="47"/>
        <v>0</v>
      </c>
    </row>
    <row r="344" spans="1:23" x14ac:dyDescent="0.3">
      <c r="A344">
        <v>14936</v>
      </c>
      <c r="B344">
        <v>8.85</v>
      </c>
      <c r="C344">
        <v>24</v>
      </c>
      <c r="D344">
        <v>3</v>
      </c>
      <c r="E344">
        <v>6</v>
      </c>
      <c r="F344">
        <v>7.6712328999999996E-2</v>
      </c>
      <c r="G344">
        <v>1</v>
      </c>
      <c r="P344" s="27">
        <f t="shared" si="40"/>
        <v>0.83722477264378881</v>
      </c>
      <c r="Q344" s="27">
        <f t="shared" si="41"/>
        <v>2.3099474437321796</v>
      </c>
      <c r="R344" s="27">
        <f t="shared" si="42"/>
        <v>0.69788039931158685</v>
      </c>
      <c r="S344" s="27">
        <f t="shared" si="43"/>
        <v>1</v>
      </c>
      <c r="T344" s="27">
        <f t="shared" si="44"/>
        <v>1</v>
      </c>
      <c r="U344" s="27">
        <f t="shared" si="45"/>
        <v>0</v>
      </c>
      <c r="V344" s="27">
        <f t="shared" si="46"/>
        <v>0</v>
      </c>
      <c r="W344" s="27">
        <f t="shared" si="47"/>
        <v>0</v>
      </c>
    </row>
    <row r="345" spans="1:23" x14ac:dyDescent="0.3">
      <c r="A345">
        <v>15015</v>
      </c>
      <c r="B345">
        <v>8.85</v>
      </c>
      <c r="C345">
        <v>15</v>
      </c>
      <c r="D345">
        <v>3</v>
      </c>
      <c r="E345">
        <v>27</v>
      </c>
      <c r="F345">
        <v>1.5232876710000001</v>
      </c>
      <c r="G345">
        <v>1</v>
      </c>
      <c r="P345" s="27">
        <f t="shared" si="40"/>
        <v>-0.61062663612064139</v>
      </c>
      <c r="Q345" s="27">
        <f t="shared" si="41"/>
        <v>0.54301049245103727</v>
      </c>
      <c r="R345" s="27">
        <f t="shared" si="42"/>
        <v>0.35191626700378259</v>
      </c>
      <c r="S345" s="27">
        <f t="shared" si="43"/>
        <v>0</v>
      </c>
      <c r="T345" s="27">
        <f t="shared" si="44"/>
        <v>0</v>
      </c>
      <c r="U345" s="27">
        <f t="shared" si="45"/>
        <v>0</v>
      </c>
      <c r="V345" s="27">
        <f t="shared" si="46"/>
        <v>0</v>
      </c>
      <c r="W345" s="27">
        <f t="shared" si="47"/>
        <v>1</v>
      </c>
    </row>
    <row r="346" spans="1:23" x14ac:dyDescent="0.3">
      <c r="A346">
        <v>15321</v>
      </c>
      <c r="B346">
        <v>5.9</v>
      </c>
      <c r="C346">
        <v>18</v>
      </c>
      <c r="D346">
        <v>2</v>
      </c>
      <c r="E346">
        <v>28</v>
      </c>
      <c r="F346">
        <v>1.1835616440000001</v>
      </c>
      <c r="G346">
        <v>0</v>
      </c>
      <c r="P346" s="27">
        <f t="shared" si="40"/>
        <v>-0.99363753903894825</v>
      </c>
      <c r="Q346" s="27">
        <f t="shared" si="41"/>
        <v>0.37022752161832684</v>
      </c>
      <c r="R346" s="27">
        <f t="shared" si="42"/>
        <v>0.27019419459701433</v>
      </c>
      <c r="S346" s="27">
        <f t="shared" si="43"/>
        <v>0</v>
      </c>
      <c r="T346" s="27">
        <f t="shared" si="44"/>
        <v>0</v>
      </c>
      <c r="U346" s="27">
        <f t="shared" si="45"/>
        <v>1</v>
      </c>
      <c r="V346" s="27">
        <f t="shared" si="46"/>
        <v>0</v>
      </c>
      <c r="W346" s="27">
        <f t="shared" si="47"/>
        <v>0</v>
      </c>
    </row>
    <row r="347" spans="1:23" x14ac:dyDescent="0.3">
      <c r="A347">
        <v>16008</v>
      </c>
      <c r="B347">
        <v>17.7</v>
      </c>
      <c r="C347">
        <v>52</v>
      </c>
      <c r="D347">
        <v>6</v>
      </c>
      <c r="E347">
        <v>29</v>
      </c>
      <c r="F347">
        <v>1.6</v>
      </c>
      <c r="G347">
        <v>1</v>
      </c>
      <c r="P347" s="27">
        <f t="shared" si="40"/>
        <v>0.79527967232985597</v>
      </c>
      <c r="Q347" s="27">
        <f t="shared" si="41"/>
        <v>2.2150604012880892</v>
      </c>
      <c r="R347" s="27">
        <f t="shared" si="42"/>
        <v>0.68896385287213957</v>
      </c>
      <c r="S347" s="27">
        <f t="shared" si="43"/>
        <v>1</v>
      </c>
      <c r="T347" s="27">
        <f t="shared" si="44"/>
        <v>1</v>
      </c>
      <c r="U347" s="27">
        <f t="shared" si="45"/>
        <v>0</v>
      </c>
      <c r="V347" s="27">
        <f t="shared" si="46"/>
        <v>0</v>
      </c>
      <c r="W347" s="27">
        <f t="shared" si="47"/>
        <v>0</v>
      </c>
    </row>
    <row r="348" spans="1:23" x14ac:dyDescent="0.3">
      <c r="A348">
        <v>16392</v>
      </c>
      <c r="B348">
        <v>2.95</v>
      </c>
      <c r="C348">
        <v>1</v>
      </c>
      <c r="D348">
        <v>1</v>
      </c>
      <c r="E348">
        <v>22</v>
      </c>
      <c r="F348">
        <v>1.117808219</v>
      </c>
      <c r="G348">
        <v>0</v>
      </c>
      <c r="P348" s="27">
        <f t="shared" si="40"/>
        <v>-1.238042477705031</v>
      </c>
      <c r="Q348" s="27">
        <f t="shared" si="41"/>
        <v>0.28995124880419193</v>
      </c>
      <c r="R348" s="27">
        <f t="shared" si="42"/>
        <v>0.22477690461014085</v>
      </c>
      <c r="S348" s="27">
        <f t="shared" si="43"/>
        <v>0</v>
      </c>
      <c r="T348" s="27">
        <f t="shared" si="44"/>
        <v>0</v>
      </c>
      <c r="U348" s="27">
        <f t="shared" si="45"/>
        <v>1</v>
      </c>
      <c r="V348" s="27">
        <f t="shared" si="46"/>
        <v>0</v>
      </c>
      <c r="W348" s="27">
        <f t="shared" si="47"/>
        <v>0</v>
      </c>
    </row>
    <row r="349" spans="1:23" x14ac:dyDescent="0.3">
      <c r="A349">
        <v>16670</v>
      </c>
      <c r="B349">
        <v>20.65</v>
      </c>
      <c r="C349">
        <v>42</v>
      </c>
      <c r="D349">
        <v>7</v>
      </c>
      <c r="E349">
        <v>31</v>
      </c>
      <c r="F349">
        <v>1.2602739730000001</v>
      </c>
      <c r="G349">
        <v>1</v>
      </c>
      <c r="P349" s="27">
        <f t="shared" si="40"/>
        <v>1.315998970603955</v>
      </c>
      <c r="Q349" s="27">
        <f t="shared" si="41"/>
        <v>3.7284737611547878</v>
      </c>
      <c r="R349" s="27">
        <f t="shared" si="42"/>
        <v>0.78851526929996529</v>
      </c>
      <c r="S349" s="27">
        <f t="shared" si="43"/>
        <v>1</v>
      </c>
      <c r="T349" s="27">
        <f t="shared" si="44"/>
        <v>1</v>
      </c>
      <c r="U349" s="27">
        <f t="shared" si="45"/>
        <v>0</v>
      </c>
      <c r="V349" s="27">
        <f t="shared" si="46"/>
        <v>0</v>
      </c>
      <c r="W349" s="27">
        <f t="shared" si="47"/>
        <v>0</v>
      </c>
    </row>
    <row r="350" spans="1:23" x14ac:dyDescent="0.3">
      <c r="A350">
        <v>17344</v>
      </c>
      <c r="B350">
        <v>5.9</v>
      </c>
      <c r="C350">
        <v>13</v>
      </c>
      <c r="D350">
        <v>2</v>
      </c>
      <c r="E350">
        <v>24</v>
      </c>
      <c r="F350">
        <v>0.112328767</v>
      </c>
      <c r="G350">
        <v>0</v>
      </c>
      <c r="P350" s="27">
        <f t="shared" si="40"/>
        <v>-0.41130542114948559</v>
      </c>
      <c r="Q350" s="27">
        <f t="shared" si="41"/>
        <v>0.66278447228923565</v>
      </c>
      <c r="R350" s="27">
        <f t="shared" si="42"/>
        <v>0.39859914699392657</v>
      </c>
      <c r="S350" s="27">
        <f t="shared" si="43"/>
        <v>0</v>
      </c>
      <c r="T350" s="27">
        <f t="shared" si="44"/>
        <v>0</v>
      </c>
      <c r="U350" s="27">
        <f t="shared" si="45"/>
        <v>1</v>
      </c>
      <c r="V350" s="27">
        <f t="shared" si="46"/>
        <v>0</v>
      </c>
      <c r="W350" s="27">
        <f t="shared" si="47"/>
        <v>0</v>
      </c>
    </row>
    <row r="351" spans="1:23" x14ac:dyDescent="0.3">
      <c r="A351">
        <v>17611</v>
      </c>
      <c r="B351">
        <v>5.9</v>
      </c>
      <c r="C351">
        <v>9</v>
      </c>
      <c r="D351">
        <v>2</v>
      </c>
      <c r="E351">
        <v>22</v>
      </c>
      <c r="F351">
        <v>0.536986301</v>
      </c>
      <c r="G351">
        <v>0</v>
      </c>
      <c r="P351" s="27">
        <f t="shared" si="40"/>
        <v>-0.50731797984652838</v>
      </c>
      <c r="Q351" s="27">
        <f t="shared" si="41"/>
        <v>0.60210828174087705</v>
      </c>
      <c r="R351" s="27">
        <f t="shared" si="42"/>
        <v>0.37582246381412893</v>
      </c>
      <c r="S351" s="27">
        <f t="shared" si="43"/>
        <v>0</v>
      </c>
      <c r="T351" s="27">
        <f t="shared" si="44"/>
        <v>0</v>
      </c>
      <c r="U351" s="27">
        <f t="shared" si="45"/>
        <v>1</v>
      </c>
      <c r="V351" s="27">
        <f t="shared" si="46"/>
        <v>0</v>
      </c>
      <c r="W351" s="27">
        <f t="shared" si="47"/>
        <v>0</v>
      </c>
    </row>
    <row r="352" spans="1:23" x14ac:dyDescent="0.3">
      <c r="A352">
        <v>18109</v>
      </c>
      <c r="B352">
        <v>44.25</v>
      </c>
      <c r="C352">
        <v>43</v>
      </c>
      <c r="D352">
        <v>15</v>
      </c>
      <c r="E352">
        <v>29</v>
      </c>
      <c r="F352">
        <v>0.51780821899999996</v>
      </c>
      <c r="G352">
        <v>1</v>
      </c>
      <c r="P352" s="27">
        <f t="shared" si="40"/>
        <v>5.5668208293809105</v>
      </c>
      <c r="Q352" s="27">
        <f t="shared" si="41"/>
        <v>261.60110128544005</v>
      </c>
      <c r="R352" s="27">
        <f t="shared" si="42"/>
        <v>0.99619194285513291</v>
      </c>
      <c r="S352" s="27">
        <f t="shared" si="43"/>
        <v>1</v>
      </c>
      <c r="T352" s="27">
        <f t="shared" si="44"/>
        <v>1</v>
      </c>
      <c r="U352" s="27">
        <f t="shared" si="45"/>
        <v>0</v>
      </c>
      <c r="V352" s="27">
        <f t="shared" si="46"/>
        <v>0</v>
      </c>
      <c r="W352" s="27">
        <f t="shared" si="47"/>
        <v>0</v>
      </c>
    </row>
    <row r="353" spans="1:23" x14ac:dyDescent="0.3">
      <c r="A353">
        <v>13243</v>
      </c>
      <c r="B353">
        <v>5.9</v>
      </c>
      <c r="C353">
        <v>4</v>
      </c>
      <c r="D353">
        <v>2</v>
      </c>
      <c r="E353">
        <v>20</v>
      </c>
      <c r="F353">
        <v>0.54246575299999999</v>
      </c>
      <c r="G353">
        <v>0</v>
      </c>
      <c r="P353" s="27">
        <f t="shared" si="40"/>
        <v>-0.43728720757919481</v>
      </c>
      <c r="Q353" s="27">
        <f t="shared" si="41"/>
        <v>0.64578593015953778</v>
      </c>
      <c r="R353" s="27">
        <f t="shared" si="42"/>
        <v>0.39238756288124121</v>
      </c>
      <c r="S353" s="27">
        <f t="shared" si="43"/>
        <v>0</v>
      </c>
      <c r="T353" s="27">
        <f t="shared" si="44"/>
        <v>0</v>
      </c>
      <c r="U353" s="27">
        <f t="shared" si="45"/>
        <v>1</v>
      </c>
      <c r="V353" s="27">
        <f t="shared" si="46"/>
        <v>0</v>
      </c>
      <c r="W353" s="27">
        <f t="shared" si="47"/>
        <v>0</v>
      </c>
    </row>
    <row r="354" spans="1:23" x14ac:dyDescent="0.3">
      <c r="A354">
        <v>14546</v>
      </c>
      <c r="B354">
        <v>29.5</v>
      </c>
      <c r="C354">
        <v>76</v>
      </c>
      <c r="D354">
        <v>10</v>
      </c>
      <c r="E354">
        <v>30</v>
      </c>
      <c r="F354">
        <v>9.5890410999999995E-2</v>
      </c>
      <c r="G354">
        <v>1</v>
      </c>
      <c r="P354" s="27">
        <f t="shared" si="40"/>
        <v>3.3352406143576543</v>
      </c>
      <c r="Q354" s="27">
        <f t="shared" si="41"/>
        <v>28.085140098812388</v>
      </c>
      <c r="R354" s="27">
        <f t="shared" si="42"/>
        <v>0.96561818177245662</v>
      </c>
      <c r="S354" s="27">
        <f t="shared" si="43"/>
        <v>1</v>
      </c>
      <c r="T354" s="27">
        <f t="shared" si="44"/>
        <v>1</v>
      </c>
      <c r="U354" s="27">
        <f t="shared" si="45"/>
        <v>0</v>
      </c>
      <c r="V354" s="27">
        <f t="shared" si="46"/>
        <v>0</v>
      </c>
      <c r="W354" s="27">
        <f t="shared" si="47"/>
        <v>0</v>
      </c>
    </row>
    <row r="355" spans="1:23" x14ac:dyDescent="0.3">
      <c r="A355">
        <v>15425</v>
      </c>
      <c r="B355">
        <v>5.9</v>
      </c>
      <c r="C355">
        <v>7</v>
      </c>
      <c r="D355">
        <v>2</v>
      </c>
      <c r="E355">
        <v>21</v>
      </c>
      <c r="F355">
        <v>1.7068493149999999</v>
      </c>
      <c r="G355">
        <v>0</v>
      </c>
      <c r="P355" s="27">
        <f t="shared" si="40"/>
        <v>-0.93871588553492202</v>
      </c>
      <c r="Q355" s="27">
        <f t="shared" si="41"/>
        <v>0.39112976841314318</v>
      </c>
      <c r="R355" s="27">
        <f t="shared" si="42"/>
        <v>0.28115980068437724</v>
      </c>
      <c r="S355" s="27">
        <f t="shared" si="43"/>
        <v>0</v>
      </c>
      <c r="T355" s="27">
        <f t="shared" si="44"/>
        <v>0</v>
      </c>
      <c r="U355" s="27">
        <f t="shared" si="45"/>
        <v>1</v>
      </c>
      <c r="V355" s="27">
        <f t="shared" si="46"/>
        <v>0</v>
      </c>
      <c r="W355" s="27">
        <f t="shared" si="47"/>
        <v>0</v>
      </c>
    </row>
    <row r="356" spans="1:23" x14ac:dyDescent="0.3">
      <c r="A356">
        <v>18144</v>
      </c>
      <c r="B356">
        <v>7.65</v>
      </c>
      <c r="C356">
        <v>96</v>
      </c>
      <c r="D356">
        <v>3</v>
      </c>
      <c r="E356">
        <v>25</v>
      </c>
      <c r="F356">
        <v>1.276712329</v>
      </c>
      <c r="G356">
        <v>1</v>
      </c>
      <c r="P356" s="27">
        <f t="shared" si="40"/>
        <v>-0.4555759428870807</v>
      </c>
      <c r="Q356" s="27">
        <f t="shared" si="41"/>
        <v>0.6340826673601011</v>
      </c>
      <c r="R356" s="27">
        <f t="shared" si="42"/>
        <v>0.38803585646280458</v>
      </c>
      <c r="S356" s="27">
        <f t="shared" si="43"/>
        <v>0</v>
      </c>
      <c r="T356" s="27">
        <f t="shared" si="44"/>
        <v>0</v>
      </c>
      <c r="U356" s="27">
        <f t="shared" si="45"/>
        <v>0</v>
      </c>
      <c r="V356" s="27">
        <f t="shared" si="46"/>
        <v>0</v>
      </c>
      <c r="W356" s="27">
        <f t="shared" si="47"/>
        <v>1</v>
      </c>
    </row>
    <row r="357" spans="1:23" x14ac:dyDescent="0.3">
      <c r="A357">
        <v>13183</v>
      </c>
      <c r="B357">
        <v>2.95</v>
      </c>
      <c r="C357">
        <v>18</v>
      </c>
      <c r="D357">
        <v>1</v>
      </c>
      <c r="E357">
        <v>6</v>
      </c>
      <c r="F357">
        <v>1.580821918</v>
      </c>
      <c r="G357">
        <v>0</v>
      </c>
      <c r="P357" s="27">
        <f t="shared" si="40"/>
        <v>-0.74341222639458371</v>
      </c>
      <c r="Q357" s="27">
        <f t="shared" si="41"/>
        <v>0.47548866925630545</v>
      </c>
      <c r="R357" s="27">
        <f t="shared" si="42"/>
        <v>0.32225843489260225</v>
      </c>
      <c r="S357" s="27">
        <f t="shared" si="43"/>
        <v>0</v>
      </c>
      <c r="T357" s="27">
        <f t="shared" si="44"/>
        <v>0</v>
      </c>
      <c r="U357" s="27">
        <f t="shared" si="45"/>
        <v>1</v>
      </c>
      <c r="V357" s="27">
        <f t="shared" si="46"/>
        <v>0</v>
      </c>
      <c r="W357" s="27">
        <f t="shared" si="47"/>
        <v>0</v>
      </c>
    </row>
    <row r="358" spans="1:23" x14ac:dyDescent="0.3">
      <c r="A358">
        <v>13835</v>
      </c>
      <c r="B358">
        <v>5.9</v>
      </c>
      <c r="C358">
        <v>12</v>
      </c>
      <c r="D358">
        <v>2</v>
      </c>
      <c r="E358">
        <v>14</v>
      </c>
      <c r="F358">
        <v>5.4794520999999999E-2</v>
      </c>
      <c r="G358">
        <v>0</v>
      </c>
      <c r="P358" s="27">
        <f t="shared" si="40"/>
        <v>1.589488028669955E-2</v>
      </c>
      <c r="Q358" s="27">
        <f t="shared" si="41"/>
        <v>1.0160218758640012</v>
      </c>
      <c r="R358" s="27">
        <f t="shared" si="42"/>
        <v>0.50397363641134463</v>
      </c>
      <c r="S358" s="27">
        <f t="shared" si="43"/>
        <v>1</v>
      </c>
      <c r="T358" s="27">
        <f t="shared" si="44"/>
        <v>0</v>
      </c>
      <c r="U358" s="27">
        <f t="shared" si="45"/>
        <v>0</v>
      </c>
      <c r="V358" s="27">
        <f t="shared" si="46"/>
        <v>1</v>
      </c>
      <c r="W358" s="27">
        <f t="shared" si="47"/>
        <v>0</v>
      </c>
    </row>
    <row r="359" spans="1:23" x14ac:dyDescent="0.3">
      <c r="A359">
        <v>14679</v>
      </c>
      <c r="B359">
        <v>2.5499999999999998</v>
      </c>
      <c r="C359">
        <v>32</v>
      </c>
      <c r="D359">
        <v>1</v>
      </c>
      <c r="E359">
        <v>6</v>
      </c>
      <c r="F359">
        <v>1.4136986300000001</v>
      </c>
      <c r="G359">
        <v>0</v>
      </c>
      <c r="P359" s="27">
        <f t="shared" si="40"/>
        <v>-0.70809985830142508</v>
      </c>
      <c r="Q359" s="27">
        <f t="shared" si="41"/>
        <v>0.49257927921399264</v>
      </c>
      <c r="R359" s="27">
        <f t="shared" si="42"/>
        <v>0.33001883790949438</v>
      </c>
      <c r="S359" s="27">
        <f t="shared" si="43"/>
        <v>0</v>
      </c>
      <c r="T359" s="27">
        <f t="shared" si="44"/>
        <v>0</v>
      </c>
      <c r="U359" s="27">
        <f t="shared" si="45"/>
        <v>1</v>
      </c>
      <c r="V359" s="27">
        <f t="shared" si="46"/>
        <v>0</v>
      </c>
      <c r="W359" s="27">
        <f t="shared" si="47"/>
        <v>0</v>
      </c>
    </row>
    <row r="360" spans="1:23" x14ac:dyDescent="0.3">
      <c r="A360">
        <v>15402</v>
      </c>
      <c r="B360">
        <v>11.8</v>
      </c>
      <c r="C360">
        <v>32</v>
      </c>
      <c r="D360">
        <v>4</v>
      </c>
      <c r="E360">
        <v>27</v>
      </c>
      <c r="F360">
        <v>0.52328767099999995</v>
      </c>
      <c r="G360">
        <v>1</v>
      </c>
      <c r="P360" s="27">
        <f t="shared" si="40"/>
        <v>0.30407465779805043</v>
      </c>
      <c r="Q360" s="27">
        <f t="shared" si="41"/>
        <v>1.3553702412702495</v>
      </c>
      <c r="R360" s="27">
        <f t="shared" si="42"/>
        <v>0.57543829735205421</v>
      </c>
      <c r="S360" s="27">
        <f t="shared" si="43"/>
        <v>1</v>
      </c>
      <c r="T360" s="27">
        <f t="shared" si="44"/>
        <v>1</v>
      </c>
      <c r="U360" s="27">
        <f t="shared" si="45"/>
        <v>0</v>
      </c>
      <c r="V360" s="27">
        <f t="shared" si="46"/>
        <v>0</v>
      </c>
      <c r="W360" s="27">
        <f t="shared" si="47"/>
        <v>0</v>
      </c>
    </row>
    <row r="361" spans="1:23" x14ac:dyDescent="0.3">
      <c r="A361">
        <v>16529</v>
      </c>
      <c r="B361">
        <v>5.9</v>
      </c>
      <c r="C361">
        <v>30</v>
      </c>
      <c r="D361">
        <v>2</v>
      </c>
      <c r="E361">
        <v>27</v>
      </c>
      <c r="F361">
        <v>1.438356164</v>
      </c>
      <c r="G361">
        <v>0</v>
      </c>
      <c r="P361" s="27">
        <f t="shared" si="40"/>
        <v>-1.0335400291881158</v>
      </c>
      <c r="Q361" s="27">
        <f t="shared" si="41"/>
        <v>0.35574537984216065</v>
      </c>
      <c r="R361" s="27">
        <f t="shared" si="42"/>
        <v>0.26239837150216028</v>
      </c>
      <c r="S361" s="27">
        <f t="shared" si="43"/>
        <v>0</v>
      </c>
      <c r="T361" s="27">
        <f t="shared" si="44"/>
        <v>0</v>
      </c>
      <c r="U361" s="27">
        <f t="shared" si="45"/>
        <v>1</v>
      </c>
      <c r="V361" s="27">
        <f t="shared" si="46"/>
        <v>0</v>
      </c>
      <c r="W361" s="27">
        <f t="shared" si="47"/>
        <v>0</v>
      </c>
    </row>
    <row r="362" spans="1:23" x14ac:dyDescent="0.3">
      <c r="A362">
        <v>16972</v>
      </c>
      <c r="B362">
        <v>11.8</v>
      </c>
      <c r="C362">
        <v>8</v>
      </c>
      <c r="D362">
        <v>4</v>
      </c>
      <c r="E362">
        <v>22</v>
      </c>
      <c r="F362">
        <v>1.032876712</v>
      </c>
      <c r="G362">
        <v>1</v>
      </c>
      <c r="P362" s="27">
        <f t="shared" si="40"/>
        <v>0.25997621707546476</v>
      </c>
      <c r="Q362" s="27">
        <f t="shared" si="41"/>
        <v>1.2968992422421799</v>
      </c>
      <c r="R362" s="27">
        <f t="shared" si="42"/>
        <v>0.56463044542440477</v>
      </c>
      <c r="S362" s="27">
        <f t="shared" si="43"/>
        <v>1</v>
      </c>
      <c r="T362" s="27">
        <f t="shared" si="44"/>
        <v>1</v>
      </c>
      <c r="U362" s="27">
        <f t="shared" si="45"/>
        <v>0</v>
      </c>
      <c r="V362" s="27">
        <f t="shared" si="46"/>
        <v>0</v>
      </c>
      <c r="W362" s="27">
        <f t="shared" si="47"/>
        <v>0</v>
      </c>
    </row>
    <row r="363" spans="1:23" x14ac:dyDescent="0.3">
      <c r="A363">
        <v>17048</v>
      </c>
      <c r="B363">
        <v>8.0500000000000007</v>
      </c>
      <c r="C363">
        <v>70</v>
      </c>
      <c r="D363">
        <v>3</v>
      </c>
      <c r="E363">
        <v>28</v>
      </c>
      <c r="F363">
        <v>1.1835616440000001</v>
      </c>
      <c r="G363">
        <v>1</v>
      </c>
      <c r="P363" s="27">
        <f t="shared" si="40"/>
        <v>-0.52998332524591718</v>
      </c>
      <c r="Q363" s="27">
        <f t="shared" si="41"/>
        <v>0.58861478460330696</v>
      </c>
      <c r="R363" s="27">
        <f t="shared" si="42"/>
        <v>0.37052077716265869</v>
      </c>
      <c r="S363" s="27">
        <f t="shared" si="43"/>
        <v>0</v>
      </c>
      <c r="T363" s="27">
        <f t="shared" si="44"/>
        <v>0</v>
      </c>
      <c r="U363" s="27">
        <f t="shared" si="45"/>
        <v>0</v>
      </c>
      <c r="V363" s="27">
        <f t="shared" si="46"/>
        <v>0</v>
      </c>
      <c r="W363" s="27">
        <f t="shared" si="47"/>
        <v>1</v>
      </c>
    </row>
    <row r="364" spans="1:23" x14ac:dyDescent="0.3">
      <c r="A364">
        <v>17161</v>
      </c>
      <c r="B364">
        <v>2.95</v>
      </c>
      <c r="C364">
        <v>12</v>
      </c>
      <c r="D364">
        <v>1</v>
      </c>
      <c r="E364">
        <v>21</v>
      </c>
      <c r="F364">
        <v>1.2027397259999999</v>
      </c>
      <c r="G364">
        <v>0</v>
      </c>
      <c r="P364" s="27">
        <f t="shared" si="40"/>
        <v>-1.2117260662242513</v>
      </c>
      <c r="Q364" s="27">
        <f t="shared" si="41"/>
        <v>0.29768301513249601</v>
      </c>
      <c r="R364" s="27">
        <f t="shared" si="42"/>
        <v>0.22939578592087989</v>
      </c>
      <c r="S364" s="27">
        <f t="shared" si="43"/>
        <v>0</v>
      </c>
      <c r="T364" s="27">
        <f t="shared" si="44"/>
        <v>0</v>
      </c>
      <c r="U364" s="27">
        <f t="shared" si="45"/>
        <v>1</v>
      </c>
      <c r="V364" s="27">
        <f t="shared" si="46"/>
        <v>0</v>
      </c>
      <c r="W364" s="27">
        <f t="shared" si="47"/>
        <v>0</v>
      </c>
    </row>
    <row r="365" spans="1:23" x14ac:dyDescent="0.3">
      <c r="A365">
        <v>17287</v>
      </c>
      <c r="B365">
        <v>5.9</v>
      </c>
      <c r="C365">
        <v>4</v>
      </c>
      <c r="D365">
        <v>2</v>
      </c>
      <c r="E365">
        <v>17</v>
      </c>
      <c r="F365">
        <v>1.0465753419999999</v>
      </c>
      <c r="G365">
        <v>0</v>
      </c>
      <c r="P365" s="27">
        <f t="shared" si="40"/>
        <v>-0.51734283688707072</v>
      </c>
      <c r="Q365" s="27">
        <f t="shared" si="41"/>
        <v>0.59610238671119953</v>
      </c>
      <c r="R365" s="27">
        <f t="shared" si="42"/>
        <v>0.37347377691695594</v>
      </c>
      <c r="S365" s="27">
        <f t="shared" si="43"/>
        <v>0</v>
      </c>
      <c r="T365" s="27">
        <f t="shared" si="44"/>
        <v>0</v>
      </c>
      <c r="U365" s="27">
        <f t="shared" si="45"/>
        <v>1</v>
      </c>
      <c r="V365" s="27">
        <f t="shared" si="46"/>
        <v>0</v>
      </c>
      <c r="W365" s="27">
        <f t="shared" si="47"/>
        <v>0</v>
      </c>
    </row>
    <row r="366" spans="1:23" x14ac:dyDescent="0.3">
      <c r="A366">
        <v>17602</v>
      </c>
      <c r="B366">
        <v>8.85</v>
      </c>
      <c r="C366">
        <v>17</v>
      </c>
      <c r="D366">
        <v>3</v>
      </c>
      <c r="E366">
        <v>19</v>
      </c>
      <c r="F366">
        <v>0.87397260300000001</v>
      </c>
      <c r="G366">
        <v>1</v>
      </c>
      <c r="P366" s="27">
        <f t="shared" si="40"/>
        <v>-2.2291845694798806E-2</v>
      </c>
      <c r="Q366" s="27">
        <f t="shared" si="41"/>
        <v>0.97795478150635151</v>
      </c>
      <c r="R366" s="27">
        <f t="shared" si="42"/>
        <v>0.49442726934413039</v>
      </c>
      <c r="S366" s="27">
        <f t="shared" si="43"/>
        <v>0</v>
      </c>
      <c r="T366" s="27">
        <f t="shared" si="44"/>
        <v>0</v>
      </c>
      <c r="U366" s="27">
        <f t="shared" si="45"/>
        <v>0</v>
      </c>
      <c r="V366" s="27">
        <f t="shared" si="46"/>
        <v>0</v>
      </c>
      <c r="W366" s="27">
        <f t="shared" si="47"/>
        <v>1</v>
      </c>
    </row>
    <row r="367" spans="1:23" x14ac:dyDescent="0.3">
      <c r="A367">
        <v>12813</v>
      </c>
      <c r="B367">
        <v>5.5</v>
      </c>
      <c r="C367">
        <v>44</v>
      </c>
      <c r="D367">
        <v>2</v>
      </c>
      <c r="E367">
        <v>15</v>
      </c>
      <c r="F367">
        <v>1.8849315069999999</v>
      </c>
      <c r="G367">
        <v>0</v>
      </c>
      <c r="P367" s="27">
        <f t="shared" si="40"/>
        <v>-0.75680064340461028</v>
      </c>
      <c r="Q367" s="27">
        <f t="shared" si="41"/>
        <v>0.46916505472151776</v>
      </c>
      <c r="R367" s="27">
        <f t="shared" si="42"/>
        <v>0.31934128382222421</v>
      </c>
      <c r="S367" s="27">
        <f t="shared" si="43"/>
        <v>0</v>
      </c>
      <c r="T367" s="27">
        <f t="shared" si="44"/>
        <v>0</v>
      </c>
      <c r="U367" s="27">
        <f t="shared" si="45"/>
        <v>1</v>
      </c>
      <c r="V367" s="27">
        <f t="shared" si="46"/>
        <v>0</v>
      </c>
      <c r="W367" s="27">
        <f t="shared" si="47"/>
        <v>0</v>
      </c>
    </row>
    <row r="368" spans="1:23" x14ac:dyDescent="0.3">
      <c r="A368">
        <v>13192</v>
      </c>
      <c r="B368">
        <v>2.95</v>
      </c>
      <c r="C368">
        <v>6</v>
      </c>
      <c r="D368">
        <v>1</v>
      </c>
      <c r="E368">
        <v>22</v>
      </c>
      <c r="F368">
        <v>1.452054795</v>
      </c>
      <c r="G368">
        <v>0</v>
      </c>
      <c r="P368" s="27">
        <f t="shared" si="40"/>
        <v>-1.3629062987615157</v>
      </c>
      <c r="Q368" s="27">
        <f t="shared" si="41"/>
        <v>0.25591592695796167</v>
      </c>
      <c r="R368" s="27">
        <f t="shared" si="42"/>
        <v>0.20376835858577957</v>
      </c>
      <c r="S368" s="27">
        <f t="shared" si="43"/>
        <v>0</v>
      </c>
      <c r="T368" s="27">
        <f t="shared" si="44"/>
        <v>0</v>
      </c>
      <c r="U368" s="27">
        <f t="shared" si="45"/>
        <v>1</v>
      </c>
      <c r="V368" s="27">
        <f t="shared" si="46"/>
        <v>0</v>
      </c>
      <c r="W368" s="27">
        <f t="shared" si="47"/>
        <v>0</v>
      </c>
    </row>
    <row r="369" spans="1:23" x14ac:dyDescent="0.3">
      <c r="A369">
        <v>13487</v>
      </c>
      <c r="B369">
        <v>8.85</v>
      </c>
      <c r="C369">
        <v>30</v>
      </c>
      <c r="D369">
        <v>3</v>
      </c>
      <c r="E369">
        <v>22</v>
      </c>
      <c r="F369">
        <v>1.3698630140000001</v>
      </c>
      <c r="G369">
        <v>1</v>
      </c>
      <c r="P369" s="27">
        <f t="shared" si="40"/>
        <v>-0.31931740003702214</v>
      </c>
      <c r="Q369" s="27">
        <f t="shared" si="41"/>
        <v>0.72664487558993751</v>
      </c>
      <c r="R369" s="27">
        <f t="shared" si="42"/>
        <v>0.42084211169460484</v>
      </c>
      <c r="S369" s="27">
        <f t="shared" si="43"/>
        <v>0</v>
      </c>
      <c r="T369" s="27">
        <f t="shared" si="44"/>
        <v>0</v>
      </c>
      <c r="U369" s="27">
        <f t="shared" si="45"/>
        <v>0</v>
      </c>
      <c r="V369" s="27">
        <f t="shared" si="46"/>
        <v>0</v>
      </c>
      <c r="W369" s="27">
        <f t="shared" si="47"/>
        <v>1</v>
      </c>
    </row>
    <row r="370" spans="1:23" x14ac:dyDescent="0.3">
      <c r="A370">
        <v>14693</v>
      </c>
      <c r="B370">
        <v>8.85</v>
      </c>
      <c r="C370">
        <v>16</v>
      </c>
      <c r="D370">
        <v>3</v>
      </c>
      <c r="E370">
        <v>20</v>
      </c>
      <c r="F370">
        <v>0.70958904099999998</v>
      </c>
      <c r="G370">
        <v>1</v>
      </c>
      <c r="P370" s="27">
        <f t="shared" si="40"/>
        <v>1.1373887147396733E-3</v>
      </c>
      <c r="Q370" s="27">
        <f t="shared" si="41"/>
        <v>1.0011380357865847</v>
      </c>
      <c r="R370" s="27">
        <f t="shared" si="42"/>
        <v>0.50028434714803105</v>
      </c>
      <c r="S370" s="27">
        <f t="shared" si="43"/>
        <v>1</v>
      </c>
      <c r="T370" s="27">
        <f t="shared" si="44"/>
        <v>1</v>
      </c>
      <c r="U370" s="27">
        <f t="shared" si="45"/>
        <v>0</v>
      </c>
      <c r="V370" s="27">
        <f t="shared" si="46"/>
        <v>0</v>
      </c>
      <c r="W370" s="27">
        <f t="shared" si="47"/>
        <v>0</v>
      </c>
    </row>
    <row r="371" spans="1:23" x14ac:dyDescent="0.3">
      <c r="A371">
        <v>14732</v>
      </c>
      <c r="B371">
        <v>17.7</v>
      </c>
      <c r="C371">
        <v>48</v>
      </c>
      <c r="D371">
        <v>6</v>
      </c>
      <c r="E371">
        <v>29</v>
      </c>
      <c r="F371">
        <v>1.6</v>
      </c>
      <c r="G371">
        <v>1</v>
      </c>
      <c r="P371" s="27">
        <f t="shared" si="40"/>
        <v>0.78810628629153123</v>
      </c>
      <c r="Q371" s="27">
        <f t="shared" si="41"/>
        <v>2.1992277726024145</v>
      </c>
      <c r="R371" s="27">
        <f t="shared" si="42"/>
        <v>0.68742456896510706</v>
      </c>
      <c r="S371" s="27">
        <f t="shared" si="43"/>
        <v>1</v>
      </c>
      <c r="T371" s="27">
        <f t="shared" si="44"/>
        <v>1</v>
      </c>
      <c r="U371" s="27">
        <f t="shared" si="45"/>
        <v>0</v>
      </c>
      <c r="V371" s="27">
        <f t="shared" si="46"/>
        <v>0</v>
      </c>
      <c r="W371" s="27">
        <f t="shared" si="47"/>
        <v>0</v>
      </c>
    </row>
    <row r="372" spans="1:23" x14ac:dyDescent="0.3">
      <c r="A372">
        <v>14769</v>
      </c>
      <c r="B372">
        <v>11.8</v>
      </c>
      <c r="C372">
        <v>28</v>
      </c>
      <c r="D372">
        <v>4</v>
      </c>
      <c r="E372">
        <v>28</v>
      </c>
      <c r="F372">
        <v>1.4356164380000001</v>
      </c>
      <c r="G372">
        <v>1</v>
      </c>
      <c r="P372" s="27">
        <f t="shared" si="40"/>
        <v>-0.10898604465258788</v>
      </c>
      <c r="Q372" s="27">
        <f t="shared" si="41"/>
        <v>0.89674293177006692</v>
      </c>
      <c r="R372" s="27">
        <f t="shared" si="42"/>
        <v>0.47278042625060102</v>
      </c>
      <c r="S372" s="27">
        <f t="shared" si="43"/>
        <v>0</v>
      </c>
      <c r="T372" s="27">
        <f t="shared" si="44"/>
        <v>0</v>
      </c>
      <c r="U372" s="27">
        <f t="shared" si="45"/>
        <v>0</v>
      </c>
      <c r="V372" s="27">
        <f t="shared" si="46"/>
        <v>0</v>
      </c>
      <c r="W372" s="27">
        <f t="shared" si="47"/>
        <v>1</v>
      </c>
    </row>
    <row r="373" spans="1:23" x14ac:dyDescent="0.3">
      <c r="A373">
        <v>15615</v>
      </c>
      <c r="B373">
        <v>15.3</v>
      </c>
      <c r="C373">
        <v>192</v>
      </c>
      <c r="D373">
        <v>6</v>
      </c>
      <c r="E373">
        <v>29</v>
      </c>
      <c r="F373">
        <v>1.369863E-2</v>
      </c>
      <c r="G373">
        <v>1</v>
      </c>
      <c r="P373" s="27">
        <f t="shared" si="40"/>
        <v>1.3412362671629938</v>
      </c>
      <c r="Q373" s="27">
        <f t="shared" si="41"/>
        <v>3.8237677830790693</v>
      </c>
      <c r="R373" s="27">
        <f t="shared" si="42"/>
        <v>0.79269317160999653</v>
      </c>
      <c r="S373" s="27">
        <f t="shared" si="43"/>
        <v>1</v>
      </c>
      <c r="T373" s="27">
        <f t="shared" si="44"/>
        <v>1</v>
      </c>
      <c r="U373" s="27">
        <f t="shared" si="45"/>
        <v>0</v>
      </c>
      <c r="V373" s="27">
        <f t="shared" si="46"/>
        <v>0</v>
      </c>
      <c r="W373" s="27">
        <f t="shared" si="47"/>
        <v>0</v>
      </c>
    </row>
    <row r="374" spans="1:23" x14ac:dyDescent="0.3">
      <c r="A374">
        <v>15713</v>
      </c>
      <c r="B374">
        <v>14.75</v>
      </c>
      <c r="C374">
        <v>54</v>
      </c>
      <c r="D374">
        <v>5</v>
      </c>
      <c r="E374">
        <v>30</v>
      </c>
      <c r="F374">
        <v>1.682191781</v>
      </c>
      <c r="G374">
        <v>1</v>
      </c>
      <c r="P374" s="27">
        <f t="shared" si="40"/>
        <v>0.24154177369028251</v>
      </c>
      <c r="Q374" s="27">
        <f t="shared" si="41"/>
        <v>1.273210640513601</v>
      </c>
      <c r="R374" s="27">
        <f t="shared" si="42"/>
        <v>0.56009356010489919</v>
      </c>
      <c r="S374" s="27">
        <f t="shared" si="43"/>
        <v>1</v>
      </c>
      <c r="T374" s="27">
        <f t="shared" si="44"/>
        <v>1</v>
      </c>
      <c r="U374" s="27">
        <f t="shared" si="45"/>
        <v>0</v>
      </c>
      <c r="V374" s="27">
        <f t="shared" si="46"/>
        <v>0</v>
      </c>
      <c r="W374" s="27">
        <f t="shared" si="47"/>
        <v>0</v>
      </c>
    </row>
    <row r="375" spans="1:23" x14ac:dyDescent="0.3">
      <c r="A375">
        <v>16071</v>
      </c>
      <c r="B375">
        <v>8.85</v>
      </c>
      <c r="C375">
        <v>18</v>
      </c>
      <c r="D375">
        <v>3</v>
      </c>
      <c r="E375">
        <v>30</v>
      </c>
      <c r="F375">
        <v>1.4301369859999999</v>
      </c>
      <c r="G375">
        <v>1</v>
      </c>
      <c r="P375" s="27">
        <f t="shared" si="40"/>
        <v>-0.68973672954479548</v>
      </c>
      <c r="Q375" s="27">
        <f t="shared" si="41"/>
        <v>0.50170813661005664</v>
      </c>
      <c r="R375" s="27">
        <f t="shared" si="42"/>
        <v>0.33409164163058236</v>
      </c>
      <c r="S375" s="27">
        <f t="shared" si="43"/>
        <v>0</v>
      </c>
      <c r="T375" s="27">
        <f t="shared" si="44"/>
        <v>0</v>
      </c>
      <c r="U375" s="27">
        <f t="shared" si="45"/>
        <v>0</v>
      </c>
      <c r="V375" s="27">
        <f t="shared" si="46"/>
        <v>0</v>
      </c>
      <c r="W375" s="27">
        <f t="shared" si="47"/>
        <v>1</v>
      </c>
    </row>
    <row r="376" spans="1:23" x14ac:dyDescent="0.3">
      <c r="A376">
        <v>16497</v>
      </c>
      <c r="B376">
        <v>11.8</v>
      </c>
      <c r="C376">
        <v>30</v>
      </c>
      <c r="D376">
        <v>4</v>
      </c>
      <c r="E376">
        <v>23</v>
      </c>
      <c r="F376">
        <v>1.197260274</v>
      </c>
      <c r="G376">
        <v>1</v>
      </c>
      <c r="P376" s="27">
        <f t="shared" si="40"/>
        <v>0.19301581107643667</v>
      </c>
      <c r="Q376" s="27">
        <f t="shared" si="41"/>
        <v>1.2129019706532818</v>
      </c>
      <c r="R376" s="27">
        <f t="shared" si="42"/>
        <v>0.54810469995433864</v>
      </c>
      <c r="S376" s="27">
        <f t="shared" si="43"/>
        <v>1</v>
      </c>
      <c r="T376" s="27">
        <f t="shared" si="44"/>
        <v>1</v>
      </c>
      <c r="U376" s="27">
        <f t="shared" si="45"/>
        <v>0</v>
      </c>
      <c r="V376" s="27">
        <f t="shared" si="46"/>
        <v>0</v>
      </c>
      <c r="W376" s="27">
        <f t="shared" si="47"/>
        <v>0</v>
      </c>
    </row>
    <row r="377" spans="1:23" x14ac:dyDescent="0.3">
      <c r="A377">
        <v>16918</v>
      </c>
      <c r="B377">
        <v>29.5</v>
      </c>
      <c r="C377">
        <v>60</v>
      </c>
      <c r="D377">
        <v>10</v>
      </c>
      <c r="E377">
        <v>26</v>
      </c>
      <c r="F377">
        <v>0.85479452099999997</v>
      </c>
      <c r="G377">
        <v>1</v>
      </c>
      <c r="P377" s="27">
        <f t="shared" si="40"/>
        <v>3.1650687922319407</v>
      </c>
      <c r="Q377" s="27">
        <f t="shared" si="41"/>
        <v>23.690373690458234</v>
      </c>
      <c r="R377" s="27">
        <f t="shared" si="42"/>
        <v>0.95949838538140653</v>
      </c>
      <c r="S377" s="27">
        <f t="shared" si="43"/>
        <v>1</v>
      </c>
      <c r="T377" s="27">
        <f t="shared" si="44"/>
        <v>1</v>
      </c>
      <c r="U377" s="27">
        <f t="shared" si="45"/>
        <v>0</v>
      </c>
      <c r="V377" s="27">
        <f t="shared" si="46"/>
        <v>0</v>
      </c>
      <c r="W377" s="27">
        <f t="shared" si="47"/>
        <v>0</v>
      </c>
    </row>
    <row r="378" spans="1:23" x14ac:dyDescent="0.3">
      <c r="A378">
        <v>17341</v>
      </c>
      <c r="B378">
        <v>2.5499999999999998</v>
      </c>
      <c r="C378">
        <v>32</v>
      </c>
      <c r="D378">
        <v>1</v>
      </c>
      <c r="E378">
        <v>17</v>
      </c>
      <c r="F378">
        <v>1.4657534249999999</v>
      </c>
      <c r="G378">
        <v>0</v>
      </c>
      <c r="P378" s="27">
        <f t="shared" si="40"/>
        <v>-1.1754952873174782</v>
      </c>
      <c r="Q378" s="27">
        <f t="shared" si="41"/>
        <v>0.30866606343584996</v>
      </c>
      <c r="R378" s="27">
        <f t="shared" si="42"/>
        <v>0.23586312204464113</v>
      </c>
      <c r="S378" s="27">
        <f t="shared" si="43"/>
        <v>0</v>
      </c>
      <c r="T378" s="27">
        <f t="shared" si="44"/>
        <v>0</v>
      </c>
      <c r="U378" s="27">
        <f t="shared" si="45"/>
        <v>1</v>
      </c>
      <c r="V378" s="27">
        <f t="shared" si="46"/>
        <v>0</v>
      </c>
      <c r="W378" s="27">
        <f t="shared" si="47"/>
        <v>0</v>
      </c>
    </row>
    <row r="379" spans="1:23" x14ac:dyDescent="0.3">
      <c r="A379">
        <v>17704</v>
      </c>
      <c r="B379">
        <v>2.95</v>
      </c>
      <c r="C379">
        <v>18</v>
      </c>
      <c r="D379">
        <v>1</v>
      </c>
      <c r="E379">
        <v>14</v>
      </c>
      <c r="F379">
        <v>0.64109589</v>
      </c>
      <c r="G379">
        <v>0</v>
      </c>
      <c r="P379" s="27">
        <f t="shared" si="40"/>
        <v>-0.69191670951272677</v>
      </c>
      <c r="Q379" s="27">
        <f t="shared" si="41"/>
        <v>0.50061561419365708</v>
      </c>
      <c r="R379" s="27">
        <f t="shared" si="42"/>
        <v>0.3336068273970737</v>
      </c>
      <c r="S379" s="27">
        <f t="shared" si="43"/>
        <v>0</v>
      </c>
      <c r="T379" s="27">
        <f t="shared" si="44"/>
        <v>0</v>
      </c>
      <c r="U379" s="27">
        <f t="shared" si="45"/>
        <v>1</v>
      </c>
      <c r="V379" s="27">
        <f t="shared" si="46"/>
        <v>0</v>
      </c>
      <c r="W379" s="27">
        <f t="shared" si="47"/>
        <v>0</v>
      </c>
    </row>
    <row r="380" spans="1:23" x14ac:dyDescent="0.3">
      <c r="A380">
        <v>13612</v>
      </c>
      <c r="B380">
        <v>2.95</v>
      </c>
      <c r="C380">
        <v>6</v>
      </c>
      <c r="D380">
        <v>1</v>
      </c>
      <c r="E380">
        <v>17</v>
      </c>
      <c r="F380">
        <v>1.7178082189999999</v>
      </c>
      <c r="G380">
        <v>0</v>
      </c>
      <c r="P380" s="27">
        <f t="shared" si="40"/>
        <v>-1.2663339373951787</v>
      </c>
      <c r="Q380" s="27">
        <f t="shared" si="41"/>
        <v>0.28186305758414204</v>
      </c>
      <c r="R380" s="27">
        <f t="shared" si="42"/>
        <v>0.21988546741908147</v>
      </c>
      <c r="S380" s="27">
        <f t="shared" si="43"/>
        <v>0</v>
      </c>
      <c r="T380" s="27">
        <f t="shared" si="44"/>
        <v>0</v>
      </c>
      <c r="U380" s="27">
        <f t="shared" si="45"/>
        <v>1</v>
      </c>
      <c r="V380" s="27">
        <f t="shared" si="46"/>
        <v>0</v>
      </c>
      <c r="W380" s="27">
        <f t="shared" si="47"/>
        <v>0</v>
      </c>
    </row>
    <row r="381" spans="1:23" x14ac:dyDescent="0.3">
      <c r="A381">
        <v>14110</v>
      </c>
      <c r="B381">
        <v>15.7</v>
      </c>
      <c r="C381">
        <v>166</v>
      </c>
      <c r="D381">
        <v>6</v>
      </c>
      <c r="E381">
        <v>28</v>
      </c>
      <c r="F381">
        <v>1.602739726</v>
      </c>
      <c r="G381">
        <v>1</v>
      </c>
      <c r="P381" s="27">
        <f t="shared" si="40"/>
        <v>0.75567112761386657</v>
      </c>
      <c r="Q381" s="27">
        <f t="shared" si="41"/>
        <v>2.1290399014585835</v>
      </c>
      <c r="R381" s="27">
        <f t="shared" si="42"/>
        <v>0.68041315179974027</v>
      </c>
      <c r="S381" s="27">
        <f t="shared" si="43"/>
        <v>1</v>
      </c>
      <c r="T381" s="27">
        <f t="shared" si="44"/>
        <v>1</v>
      </c>
      <c r="U381" s="27">
        <f t="shared" si="45"/>
        <v>0</v>
      </c>
      <c r="V381" s="27">
        <f t="shared" si="46"/>
        <v>0</v>
      </c>
      <c r="W381" s="27">
        <f t="shared" si="47"/>
        <v>0</v>
      </c>
    </row>
    <row r="382" spans="1:23" x14ac:dyDescent="0.3">
      <c r="A382">
        <v>14593</v>
      </c>
      <c r="B382">
        <v>2.95</v>
      </c>
      <c r="C382">
        <v>4</v>
      </c>
      <c r="D382">
        <v>1</v>
      </c>
      <c r="E382">
        <v>2</v>
      </c>
      <c r="F382">
        <v>1.087671233</v>
      </c>
      <c r="G382">
        <v>0</v>
      </c>
      <c r="P382" s="27">
        <f t="shared" si="40"/>
        <v>-0.40868126615432154</v>
      </c>
      <c r="Q382" s="27">
        <f t="shared" si="41"/>
        <v>0.66452600550007057</v>
      </c>
      <c r="R382" s="27">
        <f t="shared" si="42"/>
        <v>0.39922837090215857</v>
      </c>
      <c r="S382" s="27">
        <f t="shared" si="43"/>
        <v>0</v>
      </c>
      <c r="T382" s="27">
        <f t="shared" si="44"/>
        <v>0</v>
      </c>
      <c r="U382" s="27">
        <f t="shared" si="45"/>
        <v>1</v>
      </c>
      <c r="V382" s="27">
        <f t="shared" si="46"/>
        <v>0</v>
      </c>
      <c r="W382" s="27">
        <f t="shared" si="47"/>
        <v>0</v>
      </c>
    </row>
    <row r="383" spans="1:23" x14ac:dyDescent="0.3">
      <c r="A383">
        <v>16013</v>
      </c>
      <c r="B383">
        <v>45.9</v>
      </c>
      <c r="C383">
        <v>4770</v>
      </c>
      <c r="D383">
        <v>18</v>
      </c>
      <c r="E383">
        <v>31</v>
      </c>
      <c r="F383">
        <v>0.51232876699999996</v>
      </c>
      <c r="G383">
        <v>1</v>
      </c>
      <c r="P383" s="27">
        <f t="shared" si="40"/>
        <v>14.395655743122507</v>
      </c>
      <c r="Q383" s="27">
        <f t="shared" si="41"/>
        <v>1786297.7558468743</v>
      </c>
      <c r="R383" s="27">
        <f t="shared" si="42"/>
        <v>0.99999944018322984</v>
      </c>
      <c r="S383" s="27">
        <f t="shared" si="43"/>
        <v>1</v>
      </c>
      <c r="T383" s="27">
        <f t="shared" si="44"/>
        <v>1</v>
      </c>
      <c r="U383" s="27">
        <f t="shared" si="45"/>
        <v>0</v>
      </c>
      <c r="V383" s="27">
        <f t="shared" si="46"/>
        <v>0</v>
      </c>
      <c r="W383" s="27">
        <f t="shared" si="47"/>
        <v>0</v>
      </c>
    </row>
    <row r="384" spans="1:23" x14ac:dyDescent="0.3">
      <c r="A384">
        <v>16141</v>
      </c>
      <c r="B384">
        <v>2.95</v>
      </c>
      <c r="C384">
        <v>12</v>
      </c>
      <c r="D384">
        <v>1</v>
      </c>
      <c r="E384">
        <v>12</v>
      </c>
      <c r="F384">
        <v>0.22739725999999999</v>
      </c>
      <c r="G384">
        <v>0</v>
      </c>
      <c r="P384" s="27">
        <f t="shared" si="40"/>
        <v>-0.45584260628101642</v>
      </c>
      <c r="Q384" s="27">
        <f t="shared" si="41"/>
        <v>0.63391360326659141</v>
      </c>
      <c r="R384" s="27">
        <f t="shared" si="42"/>
        <v>0.38797253538941323</v>
      </c>
      <c r="S384" s="27">
        <f t="shared" si="43"/>
        <v>0</v>
      </c>
      <c r="T384" s="27">
        <f t="shared" si="44"/>
        <v>0</v>
      </c>
      <c r="U384" s="27">
        <f t="shared" si="45"/>
        <v>1</v>
      </c>
      <c r="V384" s="27">
        <f t="shared" si="46"/>
        <v>0</v>
      </c>
      <c r="W384" s="27">
        <f t="shared" si="47"/>
        <v>0</v>
      </c>
    </row>
    <row r="385" spans="1:23" x14ac:dyDescent="0.3">
      <c r="A385">
        <v>16200</v>
      </c>
      <c r="B385">
        <v>8.85</v>
      </c>
      <c r="C385">
        <v>35</v>
      </c>
      <c r="D385">
        <v>3</v>
      </c>
      <c r="E385">
        <v>20</v>
      </c>
      <c r="F385">
        <v>1.871232877</v>
      </c>
      <c r="G385">
        <v>1</v>
      </c>
      <c r="P385" s="27">
        <f t="shared" si="40"/>
        <v>-0.42990504920461192</v>
      </c>
      <c r="Q385" s="27">
        <f t="shared" si="41"/>
        <v>0.6505708640117428</v>
      </c>
      <c r="R385" s="27">
        <f t="shared" si="42"/>
        <v>0.39414900516934998</v>
      </c>
      <c r="S385" s="27">
        <f t="shared" si="43"/>
        <v>0</v>
      </c>
      <c r="T385" s="27">
        <f t="shared" si="44"/>
        <v>0</v>
      </c>
      <c r="U385" s="27">
        <f t="shared" si="45"/>
        <v>0</v>
      </c>
      <c r="V385" s="27">
        <f t="shared" si="46"/>
        <v>0</v>
      </c>
      <c r="W385" s="27">
        <f t="shared" si="47"/>
        <v>1</v>
      </c>
    </row>
    <row r="386" spans="1:23" x14ac:dyDescent="0.3">
      <c r="A386">
        <v>17041</v>
      </c>
      <c r="B386">
        <v>2.95</v>
      </c>
      <c r="C386">
        <v>6</v>
      </c>
      <c r="D386">
        <v>1</v>
      </c>
      <c r="E386">
        <v>23</v>
      </c>
      <c r="F386">
        <v>0.28219178099999997</v>
      </c>
      <c r="G386">
        <v>0</v>
      </c>
      <c r="P386" s="27">
        <f t="shared" si="40"/>
        <v>-0.93509508609228487</v>
      </c>
      <c r="Q386" s="27">
        <f t="shared" si="41"/>
        <v>0.39254853785037852</v>
      </c>
      <c r="R386" s="27">
        <f t="shared" si="42"/>
        <v>0.28189217623705953</v>
      </c>
      <c r="S386" s="27">
        <f t="shared" si="43"/>
        <v>0</v>
      </c>
      <c r="T386" s="27">
        <f t="shared" si="44"/>
        <v>0</v>
      </c>
      <c r="U386" s="27">
        <f t="shared" si="45"/>
        <v>1</v>
      </c>
      <c r="V386" s="27">
        <f t="shared" si="46"/>
        <v>0</v>
      </c>
      <c r="W386" s="27">
        <f t="shared" si="47"/>
        <v>0</v>
      </c>
    </row>
    <row r="387" spans="1:23" x14ac:dyDescent="0.3">
      <c r="A387">
        <v>13203</v>
      </c>
      <c r="B387">
        <v>2.95</v>
      </c>
      <c r="C387">
        <v>6</v>
      </c>
      <c r="D387">
        <v>1</v>
      </c>
      <c r="E387">
        <v>29</v>
      </c>
      <c r="F387">
        <v>1.265753425</v>
      </c>
      <c r="G387">
        <v>0</v>
      </c>
      <c r="P387" s="27">
        <f t="shared" ref="P387:P441" si="48">$K$13+$K$14*B387+$K$15*C387+$K$16*D387+$K$17*E387+$K$18*F387</f>
        <v>-1.5724822888126599</v>
      </c>
      <c r="Q387" s="27">
        <f t="shared" ref="Q387:Q441" si="49">EXP(P387)</f>
        <v>0.20752939456031316</v>
      </c>
      <c r="R387" s="27">
        <f t="shared" ref="R387:R441" si="50">Q387/(1+Q387)</f>
        <v>0.1718628097131159</v>
      </c>
      <c r="S387" s="27">
        <f t="shared" ref="S387:S441" si="51">ROUND(R387,0)</f>
        <v>0</v>
      </c>
      <c r="T387" s="27">
        <f t="shared" ref="T387:T441" si="52">IF(AND(G387=1,S387=1),1,0)</f>
        <v>0</v>
      </c>
      <c r="U387" s="27">
        <f t="shared" ref="U387:U441" si="53">IF(AND(G387=0,S387=0),1,0)</f>
        <v>1</v>
      </c>
      <c r="V387" s="27">
        <f t="shared" ref="V387:V441" si="54">IF(AND(G387=0,S387=1),1,0)</f>
        <v>0</v>
      </c>
      <c r="W387" s="27">
        <f t="shared" ref="W387:W441" si="55">IF(AND(G387=1,S387=0),1,0)</f>
        <v>0</v>
      </c>
    </row>
    <row r="388" spans="1:23" x14ac:dyDescent="0.3">
      <c r="A388">
        <v>13613</v>
      </c>
      <c r="B388">
        <v>5.9</v>
      </c>
      <c r="C388">
        <v>18</v>
      </c>
      <c r="D388">
        <v>2</v>
      </c>
      <c r="E388">
        <v>23</v>
      </c>
      <c r="F388">
        <v>1.701369863</v>
      </c>
      <c r="G388">
        <v>0</v>
      </c>
      <c r="P388" s="27">
        <f t="shared" si="48"/>
        <v>-0.99798657874476815</v>
      </c>
      <c r="Q388" s="27">
        <f t="shared" si="49"/>
        <v>0.36862088362518203</v>
      </c>
      <c r="R388" s="27">
        <f t="shared" si="50"/>
        <v>0.26933746812980425</v>
      </c>
      <c r="S388" s="27">
        <f t="shared" si="51"/>
        <v>0</v>
      </c>
      <c r="T388" s="27">
        <f t="shared" si="52"/>
        <v>0</v>
      </c>
      <c r="U388" s="27">
        <f t="shared" si="53"/>
        <v>1</v>
      </c>
      <c r="V388" s="27">
        <f t="shared" si="54"/>
        <v>0</v>
      </c>
      <c r="W388" s="27">
        <f t="shared" si="55"/>
        <v>0</v>
      </c>
    </row>
    <row r="389" spans="1:23" x14ac:dyDescent="0.3">
      <c r="A389">
        <v>14344</v>
      </c>
      <c r="B389">
        <v>50.15</v>
      </c>
      <c r="C389">
        <v>168</v>
      </c>
      <c r="D389">
        <v>17</v>
      </c>
      <c r="E389">
        <v>29</v>
      </c>
      <c r="F389">
        <v>1.0136986299999999</v>
      </c>
      <c r="G389">
        <v>1</v>
      </c>
      <c r="P389" s="27">
        <f t="shared" si="48"/>
        <v>6.5600766865101399</v>
      </c>
      <c r="Q389" s="27">
        <f t="shared" si="49"/>
        <v>706.3258581836169</v>
      </c>
      <c r="R389" s="27">
        <f t="shared" si="50"/>
        <v>0.9985862244559135</v>
      </c>
      <c r="S389" s="27">
        <f t="shared" si="51"/>
        <v>1</v>
      </c>
      <c r="T389" s="27">
        <f t="shared" si="52"/>
        <v>1</v>
      </c>
      <c r="U389" s="27">
        <f t="shared" si="53"/>
        <v>0</v>
      </c>
      <c r="V389" s="27">
        <f t="shared" si="54"/>
        <v>0</v>
      </c>
      <c r="W389" s="27">
        <f t="shared" si="55"/>
        <v>0</v>
      </c>
    </row>
    <row r="390" spans="1:23" x14ac:dyDescent="0.3">
      <c r="A390">
        <v>14461</v>
      </c>
      <c r="B390">
        <v>5.9</v>
      </c>
      <c r="C390">
        <v>2</v>
      </c>
      <c r="D390">
        <v>2</v>
      </c>
      <c r="E390">
        <v>13</v>
      </c>
      <c r="F390">
        <v>1.394520548</v>
      </c>
      <c r="G390">
        <v>0</v>
      </c>
      <c r="P390" s="27">
        <f t="shared" si="48"/>
        <v>-0.4978620456178724</v>
      </c>
      <c r="Q390" s="27">
        <f t="shared" si="49"/>
        <v>0.60782878176286381</v>
      </c>
      <c r="R390" s="27">
        <f t="shared" si="50"/>
        <v>0.37804322739914203</v>
      </c>
      <c r="S390" s="27">
        <f t="shared" si="51"/>
        <v>0</v>
      </c>
      <c r="T390" s="27">
        <f t="shared" si="52"/>
        <v>0</v>
      </c>
      <c r="U390" s="27">
        <f t="shared" si="53"/>
        <v>1</v>
      </c>
      <c r="V390" s="27">
        <f t="shared" si="54"/>
        <v>0</v>
      </c>
      <c r="W390" s="27">
        <f t="shared" si="55"/>
        <v>0</v>
      </c>
    </row>
    <row r="391" spans="1:23" x14ac:dyDescent="0.3">
      <c r="A391">
        <v>16755</v>
      </c>
      <c r="B391">
        <v>20.65</v>
      </c>
      <c r="C391">
        <v>56</v>
      </c>
      <c r="D391">
        <v>7</v>
      </c>
      <c r="E391">
        <v>29</v>
      </c>
      <c r="F391">
        <v>1.265753425</v>
      </c>
      <c r="G391">
        <v>1</v>
      </c>
      <c r="P391" s="27">
        <f t="shared" si="48"/>
        <v>1.4201033265533325</v>
      </c>
      <c r="Q391" s="27">
        <f t="shared" si="49"/>
        <v>4.1375479367326937</v>
      </c>
      <c r="R391" s="27">
        <f t="shared" si="50"/>
        <v>0.80535461424113419</v>
      </c>
      <c r="S391" s="27">
        <f t="shared" si="51"/>
        <v>1</v>
      </c>
      <c r="T391" s="27">
        <f t="shared" si="52"/>
        <v>1</v>
      </c>
      <c r="U391" s="27">
        <f t="shared" si="53"/>
        <v>0</v>
      </c>
      <c r="V391" s="27">
        <f t="shared" si="54"/>
        <v>0</v>
      </c>
      <c r="W391" s="27">
        <f t="shared" si="55"/>
        <v>0</v>
      </c>
    </row>
    <row r="392" spans="1:23" x14ac:dyDescent="0.3">
      <c r="A392">
        <v>17211</v>
      </c>
      <c r="B392">
        <v>26.55</v>
      </c>
      <c r="C392">
        <v>42</v>
      </c>
      <c r="D392">
        <v>9</v>
      </c>
      <c r="E392">
        <v>28</v>
      </c>
      <c r="F392">
        <v>1.7643835619999999</v>
      </c>
      <c r="G392">
        <v>1</v>
      </c>
      <c r="P392" s="27">
        <f t="shared" si="48"/>
        <v>2.2035827712583895</v>
      </c>
      <c r="Q392" s="27">
        <f t="shared" si="49"/>
        <v>9.057406051308492</v>
      </c>
      <c r="R392" s="27">
        <f t="shared" si="50"/>
        <v>0.90057078386828204</v>
      </c>
      <c r="S392" s="27">
        <f t="shared" si="51"/>
        <v>1</v>
      </c>
      <c r="T392" s="27">
        <f t="shared" si="52"/>
        <v>1</v>
      </c>
      <c r="U392" s="27">
        <f t="shared" si="53"/>
        <v>0</v>
      </c>
      <c r="V392" s="27">
        <f t="shared" si="54"/>
        <v>0</v>
      </c>
      <c r="W392" s="27">
        <f t="shared" si="55"/>
        <v>0</v>
      </c>
    </row>
    <row r="393" spans="1:23" x14ac:dyDescent="0.3">
      <c r="A393">
        <v>12476</v>
      </c>
      <c r="B393">
        <v>11.8</v>
      </c>
      <c r="C393">
        <v>42</v>
      </c>
      <c r="D393">
        <v>4</v>
      </c>
      <c r="E393">
        <v>28</v>
      </c>
      <c r="F393">
        <v>1.1835616440000001</v>
      </c>
      <c r="G393">
        <v>1</v>
      </c>
      <c r="P393" s="27">
        <f t="shared" si="48"/>
        <v>1.7042207153311617E-2</v>
      </c>
      <c r="Q393" s="27">
        <f t="shared" si="49"/>
        <v>1.0171882540398067</v>
      </c>
      <c r="R393" s="27">
        <f t="shared" si="50"/>
        <v>0.50426044867289499</v>
      </c>
      <c r="S393" s="27">
        <f t="shared" si="51"/>
        <v>1</v>
      </c>
      <c r="T393" s="27">
        <f t="shared" si="52"/>
        <v>1</v>
      </c>
      <c r="U393" s="27">
        <f t="shared" si="53"/>
        <v>0</v>
      </c>
      <c r="V393" s="27">
        <f t="shared" si="54"/>
        <v>0</v>
      </c>
      <c r="W393" s="27">
        <f t="shared" si="55"/>
        <v>0</v>
      </c>
    </row>
    <row r="394" spans="1:23" x14ac:dyDescent="0.3">
      <c r="A394">
        <v>13735</v>
      </c>
      <c r="B394">
        <v>5.9</v>
      </c>
      <c r="C394">
        <v>6</v>
      </c>
      <c r="D394">
        <v>2</v>
      </c>
      <c r="E394">
        <v>21</v>
      </c>
      <c r="F394">
        <v>1.868493151</v>
      </c>
      <c r="G394">
        <v>0</v>
      </c>
      <c r="P394" s="27">
        <f t="shared" si="48"/>
        <v>-1.0052305653712428</v>
      </c>
      <c r="Q394" s="27">
        <f t="shared" si="49"/>
        <v>0.36596024731569043</v>
      </c>
      <c r="R394" s="27">
        <f t="shared" si="50"/>
        <v>0.26791427351920033</v>
      </c>
      <c r="S394" s="27">
        <f t="shared" si="51"/>
        <v>0</v>
      </c>
      <c r="T394" s="27">
        <f t="shared" si="52"/>
        <v>0</v>
      </c>
      <c r="U394" s="27">
        <f t="shared" si="53"/>
        <v>1</v>
      </c>
      <c r="V394" s="27">
        <f t="shared" si="54"/>
        <v>0</v>
      </c>
      <c r="W394" s="27">
        <f t="shared" si="55"/>
        <v>0</v>
      </c>
    </row>
    <row r="395" spans="1:23" x14ac:dyDescent="0.3">
      <c r="A395">
        <v>13851</v>
      </c>
      <c r="B395">
        <v>5.9</v>
      </c>
      <c r="C395">
        <v>24</v>
      </c>
      <c r="D395">
        <v>2</v>
      </c>
      <c r="E395">
        <v>25</v>
      </c>
      <c r="F395">
        <v>1.0246575339999999</v>
      </c>
      <c r="G395">
        <v>0</v>
      </c>
      <c r="P395" s="27">
        <f t="shared" si="48"/>
        <v>-0.79746592595640564</v>
      </c>
      <c r="Q395" s="27">
        <f t="shared" si="49"/>
        <v>0.45046904089162054</v>
      </c>
      <c r="R395" s="27">
        <f t="shared" si="50"/>
        <v>0.310567842671576</v>
      </c>
      <c r="S395" s="27">
        <f t="shared" si="51"/>
        <v>0</v>
      </c>
      <c r="T395" s="27">
        <f t="shared" si="52"/>
        <v>0</v>
      </c>
      <c r="U395" s="27">
        <f t="shared" si="53"/>
        <v>1</v>
      </c>
      <c r="V395" s="27">
        <f t="shared" si="54"/>
        <v>0</v>
      </c>
      <c r="W395" s="27">
        <f t="shared" si="55"/>
        <v>0</v>
      </c>
    </row>
    <row r="396" spans="1:23" x14ac:dyDescent="0.3">
      <c r="A396">
        <v>14325</v>
      </c>
      <c r="B396">
        <v>2.95</v>
      </c>
      <c r="C396">
        <v>6</v>
      </c>
      <c r="D396">
        <v>1</v>
      </c>
      <c r="E396">
        <v>19</v>
      </c>
      <c r="F396">
        <v>1.545205479</v>
      </c>
      <c r="G396">
        <v>0</v>
      </c>
      <c r="P396" s="27">
        <f t="shared" si="48"/>
        <v>-1.2784161654082231</v>
      </c>
      <c r="Q396" s="27">
        <f t="shared" si="49"/>
        <v>0.27847801446437542</v>
      </c>
      <c r="R396" s="27">
        <f t="shared" si="50"/>
        <v>0.21781994787062892</v>
      </c>
      <c r="S396" s="27">
        <f t="shared" si="51"/>
        <v>0</v>
      </c>
      <c r="T396" s="27">
        <f t="shared" si="52"/>
        <v>0</v>
      </c>
      <c r="U396" s="27">
        <f t="shared" si="53"/>
        <v>1</v>
      </c>
      <c r="V396" s="27">
        <f t="shared" si="54"/>
        <v>0</v>
      </c>
      <c r="W396" s="27">
        <f t="shared" si="55"/>
        <v>0</v>
      </c>
    </row>
    <row r="397" spans="1:23" x14ac:dyDescent="0.3">
      <c r="A397">
        <v>15720</v>
      </c>
      <c r="B397">
        <v>5.9</v>
      </c>
      <c r="C397">
        <v>5</v>
      </c>
      <c r="D397">
        <v>2</v>
      </c>
      <c r="E397">
        <v>15</v>
      </c>
      <c r="F397">
        <v>5.2054795000000001E-2</v>
      </c>
      <c r="G397">
        <v>0</v>
      </c>
      <c r="P397" s="27">
        <f t="shared" si="48"/>
        <v>-3.6157297687988837E-2</v>
      </c>
      <c r="Q397" s="27">
        <f t="shared" si="49"/>
        <v>0.964488569728428</v>
      </c>
      <c r="R397" s="27">
        <f t="shared" si="50"/>
        <v>0.49096166024613697</v>
      </c>
      <c r="S397" s="27">
        <f t="shared" si="51"/>
        <v>0</v>
      </c>
      <c r="T397" s="27">
        <f t="shared" si="52"/>
        <v>0</v>
      </c>
      <c r="U397" s="27">
        <f t="shared" si="53"/>
        <v>1</v>
      </c>
      <c r="V397" s="27">
        <f t="shared" si="54"/>
        <v>0</v>
      </c>
      <c r="W397" s="27">
        <f t="shared" si="55"/>
        <v>0</v>
      </c>
    </row>
    <row r="398" spans="1:23" x14ac:dyDescent="0.3">
      <c r="A398">
        <v>15808</v>
      </c>
      <c r="B398">
        <v>19.850000000000001</v>
      </c>
      <c r="C398">
        <v>104</v>
      </c>
      <c r="D398">
        <v>7</v>
      </c>
      <c r="E398">
        <v>30</v>
      </c>
      <c r="F398">
        <v>1.5972602739999999</v>
      </c>
      <c r="G398">
        <v>1</v>
      </c>
      <c r="P398" s="27">
        <f t="shared" si="48"/>
        <v>1.2194351337152676</v>
      </c>
      <c r="Q398" s="27">
        <f t="shared" si="49"/>
        <v>3.3852749657504528</v>
      </c>
      <c r="R398" s="27">
        <f t="shared" si="50"/>
        <v>0.77196412817665361</v>
      </c>
      <c r="S398" s="27">
        <f t="shared" si="51"/>
        <v>1</v>
      </c>
      <c r="T398" s="27">
        <f t="shared" si="52"/>
        <v>1</v>
      </c>
      <c r="U398" s="27">
        <f t="shared" si="53"/>
        <v>0</v>
      </c>
      <c r="V398" s="27">
        <f t="shared" si="54"/>
        <v>0</v>
      </c>
      <c r="W398" s="27">
        <f t="shared" si="55"/>
        <v>0</v>
      </c>
    </row>
    <row r="399" spans="1:23" x14ac:dyDescent="0.3">
      <c r="A399">
        <v>15980</v>
      </c>
      <c r="B399">
        <v>2.95</v>
      </c>
      <c r="C399">
        <v>8</v>
      </c>
      <c r="D399">
        <v>1</v>
      </c>
      <c r="E399">
        <v>1</v>
      </c>
      <c r="F399">
        <v>1.5095890409999999</v>
      </c>
      <c r="G399">
        <v>0</v>
      </c>
      <c r="P399" s="27">
        <f t="shared" si="48"/>
        <v>-0.52984580518233448</v>
      </c>
      <c r="Q399" s="27">
        <f t="shared" si="49"/>
        <v>0.58869573651203966</v>
      </c>
      <c r="R399" s="27">
        <f t="shared" si="50"/>
        <v>0.37055285224376144</v>
      </c>
      <c r="S399" s="27">
        <f t="shared" si="51"/>
        <v>0</v>
      </c>
      <c r="T399" s="27">
        <f t="shared" si="52"/>
        <v>0</v>
      </c>
      <c r="U399" s="27">
        <f t="shared" si="53"/>
        <v>1</v>
      </c>
      <c r="V399" s="27">
        <f t="shared" si="54"/>
        <v>0</v>
      </c>
      <c r="W399" s="27">
        <f t="shared" si="55"/>
        <v>0</v>
      </c>
    </row>
    <row r="400" spans="1:23" x14ac:dyDescent="0.3">
      <c r="A400">
        <v>17114</v>
      </c>
      <c r="B400">
        <v>2.95</v>
      </c>
      <c r="C400">
        <v>2</v>
      </c>
      <c r="D400">
        <v>1</v>
      </c>
      <c r="E400">
        <v>4</v>
      </c>
      <c r="F400">
        <v>0.66849315099999995</v>
      </c>
      <c r="G400">
        <v>0</v>
      </c>
      <c r="P400" s="27">
        <f t="shared" si="48"/>
        <v>-0.32562272999022185</v>
      </c>
      <c r="Q400" s="27">
        <f t="shared" si="49"/>
        <v>0.72207755425652287</v>
      </c>
      <c r="R400" s="27">
        <f t="shared" si="50"/>
        <v>0.41930605998071169</v>
      </c>
      <c r="S400" s="27">
        <f t="shared" si="51"/>
        <v>0</v>
      </c>
      <c r="T400" s="27">
        <f t="shared" si="52"/>
        <v>0</v>
      </c>
      <c r="U400" s="27">
        <f t="shared" si="53"/>
        <v>1</v>
      </c>
      <c r="V400" s="27">
        <f t="shared" si="54"/>
        <v>0</v>
      </c>
      <c r="W400" s="27">
        <f t="shared" si="55"/>
        <v>0</v>
      </c>
    </row>
    <row r="401" spans="1:23" x14ac:dyDescent="0.3">
      <c r="A401">
        <v>17672</v>
      </c>
      <c r="B401">
        <v>5.9</v>
      </c>
      <c r="C401">
        <v>30</v>
      </c>
      <c r="D401">
        <v>2</v>
      </c>
      <c r="E401">
        <v>18</v>
      </c>
      <c r="F401">
        <v>1.128767123</v>
      </c>
      <c r="G401">
        <v>0</v>
      </c>
      <c r="P401" s="27">
        <f t="shared" si="48"/>
        <v>-0.54422070431554026</v>
      </c>
      <c r="Q401" s="27">
        <f t="shared" si="49"/>
        <v>0.58029382765448712</v>
      </c>
      <c r="R401" s="27">
        <f t="shared" si="50"/>
        <v>0.36720628626119117</v>
      </c>
      <c r="S401" s="27">
        <f t="shared" si="51"/>
        <v>0</v>
      </c>
      <c r="T401" s="27">
        <f t="shared" si="52"/>
        <v>0</v>
      </c>
      <c r="U401" s="27">
        <f t="shared" si="53"/>
        <v>1</v>
      </c>
      <c r="V401" s="27">
        <f t="shared" si="54"/>
        <v>0</v>
      </c>
      <c r="W401" s="27">
        <f t="shared" si="55"/>
        <v>0</v>
      </c>
    </row>
    <row r="402" spans="1:23" x14ac:dyDescent="0.3">
      <c r="A402">
        <v>13161</v>
      </c>
      <c r="B402">
        <v>5.9</v>
      </c>
      <c r="C402">
        <v>18</v>
      </c>
      <c r="D402">
        <v>2</v>
      </c>
      <c r="E402">
        <v>30</v>
      </c>
      <c r="F402">
        <v>0.84383561600000001</v>
      </c>
      <c r="G402">
        <v>0</v>
      </c>
      <c r="P402" s="27">
        <f t="shared" si="48"/>
        <v>-0.93880449024979706</v>
      </c>
      <c r="Q402" s="27">
        <f t="shared" si="49"/>
        <v>0.39109511400682834</v>
      </c>
      <c r="R402" s="27">
        <f t="shared" si="50"/>
        <v>0.28114189322421024</v>
      </c>
      <c r="S402" s="27">
        <f t="shared" si="51"/>
        <v>0</v>
      </c>
      <c r="T402" s="27">
        <f t="shared" si="52"/>
        <v>0</v>
      </c>
      <c r="U402" s="27">
        <f t="shared" si="53"/>
        <v>1</v>
      </c>
      <c r="V402" s="27">
        <f t="shared" si="54"/>
        <v>0</v>
      </c>
      <c r="W402" s="27">
        <f t="shared" si="55"/>
        <v>0</v>
      </c>
    </row>
    <row r="403" spans="1:23" x14ac:dyDescent="0.3">
      <c r="A403">
        <v>13798</v>
      </c>
      <c r="B403">
        <v>53.55</v>
      </c>
      <c r="C403">
        <v>1472</v>
      </c>
      <c r="D403">
        <v>21</v>
      </c>
      <c r="E403">
        <v>29</v>
      </c>
      <c r="F403">
        <v>0.68493150700000005</v>
      </c>
      <c r="G403">
        <v>1</v>
      </c>
      <c r="P403" s="27">
        <f t="shared" si="48"/>
        <v>9.7746110479505752</v>
      </c>
      <c r="Q403" s="27">
        <f t="shared" si="49"/>
        <v>17581.6504300538</v>
      </c>
      <c r="R403" s="27">
        <f t="shared" si="50"/>
        <v>0.99994312575319755</v>
      </c>
      <c r="S403" s="27">
        <f t="shared" si="51"/>
        <v>1</v>
      </c>
      <c r="T403" s="27">
        <f t="shared" si="52"/>
        <v>1</v>
      </c>
      <c r="U403" s="27">
        <f t="shared" si="53"/>
        <v>0</v>
      </c>
      <c r="V403" s="27">
        <f t="shared" si="54"/>
        <v>0</v>
      </c>
      <c r="W403" s="27">
        <f t="shared" si="55"/>
        <v>0</v>
      </c>
    </row>
    <row r="404" spans="1:23" x14ac:dyDescent="0.3">
      <c r="A404">
        <v>13874</v>
      </c>
      <c r="B404">
        <v>17.850000000000001</v>
      </c>
      <c r="C404">
        <v>224</v>
      </c>
      <c r="D404">
        <v>7</v>
      </c>
      <c r="E404">
        <v>27</v>
      </c>
      <c r="F404">
        <v>1.5232876710000001</v>
      </c>
      <c r="G404">
        <v>1</v>
      </c>
      <c r="P404" s="27">
        <f t="shared" si="48"/>
        <v>1.302493325404239</v>
      </c>
      <c r="Q404" s="27">
        <f t="shared" si="49"/>
        <v>3.6784568331074903</v>
      </c>
      <c r="R404" s="27">
        <f t="shared" si="50"/>
        <v>0.78625430656463124</v>
      </c>
      <c r="S404" s="27">
        <f t="shared" si="51"/>
        <v>1</v>
      </c>
      <c r="T404" s="27">
        <f t="shared" si="52"/>
        <v>1</v>
      </c>
      <c r="U404" s="27">
        <f t="shared" si="53"/>
        <v>0</v>
      </c>
      <c r="V404" s="27">
        <f t="shared" si="54"/>
        <v>0</v>
      </c>
      <c r="W404" s="27">
        <f t="shared" si="55"/>
        <v>0</v>
      </c>
    </row>
    <row r="405" spans="1:23" x14ac:dyDescent="0.3">
      <c r="A405">
        <v>14194</v>
      </c>
      <c r="B405">
        <v>17.3</v>
      </c>
      <c r="C405">
        <v>62</v>
      </c>
      <c r="D405">
        <v>6</v>
      </c>
      <c r="E405">
        <v>30</v>
      </c>
      <c r="F405">
        <v>1.515068493</v>
      </c>
      <c r="G405">
        <v>1</v>
      </c>
      <c r="P405" s="27">
        <f t="shared" si="48"/>
        <v>0.74991377770710832</v>
      </c>
      <c r="Q405" s="27">
        <f t="shared" si="49"/>
        <v>2.1168174918861538</v>
      </c>
      <c r="R405" s="27">
        <f t="shared" si="50"/>
        <v>0.67915991147917798</v>
      </c>
      <c r="S405" s="27">
        <f t="shared" si="51"/>
        <v>1</v>
      </c>
      <c r="T405" s="27">
        <f t="shared" si="52"/>
        <v>1</v>
      </c>
      <c r="U405" s="27">
        <f t="shared" si="53"/>
        <v>0</v>
      </c>
      <c r="V405" s="27">
        <f t="shared" si="54"/>
        <v>0</v>
      </c>
      <c r="W405" s="27">
        <f t="shared" si="55"/>
        <v>0</v>
      </c>
    </row>
    <row r="406" spans="1:23" x14ac:dyDescent="0.3">
      <c r="A406">
        <v>14984</v>
      </c>
      <c r="B406">
        <v>5.5</v>
      </c>
      <c r="C406">
        <v>44</v>
      </c>
      <c r="D406">
        <v>2</v>
      </c>
      <c r="E406">
        <v>11</v>
      </c>
      <c r="F406">
        <v>1.8958904110000001</v>
      </c>
      <c r="G406">
        <v>0</v>
      </c>
      <c r="P406" s="27">
        <f t="shared" si="48"/>
        <v>-0.59880563377413065</v>
      </c>
      <c r="Q406" s="27">
        <f t="shared" si="49"/>
        <v>0.54946750977526038</v>
      </c>
      <c r="R406" s="27">
        <f t="shared" si="50"/>
        <v>0.35461699345664682</v>
      </c>
      <c r="S406" s="27">
        <f t="shared" si="51"/>
        <v>0</v>
      </c>
      <c r="T406" s="27">
        <f t="shared" si="52"/>
        <v>0</v>
      </c>
      <c r="U406" s="27">
        <f t="shared" si="53"/>
        <v>1</v>
      </c>
      <c r="V406" s="27">
        <f t="shared" si="54"/>
        <v>0</v>
      </c>
      <c r="W406" s="27">
        <f t="shared" si="55"/>
        <v>0</v>
      </c>
    </row>
    <row r="407" spans="1:23" x14ac:dyDescent="0.3">
      <c r="A407">
        <v>15598</v>
      </c>
      <c r="B407">
        <v>5.9</v>
      </c>
      <c r="C407">
        <v>12</v>
      </c>
      <c r="D407">
        <v>2</v>
      </c>
      <c r="E407">
        <v>17</v>
      </c>
      <c r="F407">
        <v>0.13150684900000001</v>
      </c>
      <c r="G407">
        <v>0</v>
      </c>
      <c r="P407" s="27">
        <f t="shared" si="48"/>
        <v>-0.13660750080572734</v>
      </c>
      <c r="Q407" s="27">
        <f t="shared" si="49"/>
        <v>0.87231254091804022</v>
      </c>
      <c r="R407" s="27">
        <f t="shared" si="50"/>
        <v>0.46590113661810134</v>
      </c>
      <c r="S407" s="27">
        <f t="shared" si="51"/>
        <v>0</v>
      </c>
      <c r="T407" s="27">
        <f t="shared" si="52"/>
        <v>0</v>
      </c>
      <c r="U407" s="27">
        <f t="shared" si="53"/>
        <v>1</v>
      </c>
      <c r="V407" s="27">
        <f t="shared" si="54"/>
        <v>0</v>
      </c>
      <c r="W407" s="27">
        <f t="shared" si="55"/>
        <v>0</v>
      </c>
    </row>
    <row r="408" spans="1:23" x14ac:dyDescent="0.3">
      <c r="A408">
        <v>15645</v>
      </c>
      <c r="B408">
        <v>5.9</v>
      </c>
      <c r="C408">
        <v>18</v>
      </c>
      <c r="D408">
        <v>2</v>
      </c>
      <c r="E408">
        <v>21</v>
      </c>
      <c r="F408">
        <v>3.5616438E-2</v>
      </c>
      <c r="G408">
        <v>0</v>
      </c>
      <c r="P408" s="27">
        <f t="shared" si="48"/>
        <v>-0.24983630710875779</v>
      </c>
      <c r="Q408" s="27">
        <f t="shared" si="49"/>
        <v>0.77892827765798156</v>
      </c>
      <c r="R408" s="27">
        <f t="shared" si="50"/>
        <v>0.43786378992382236</v>
      </c>
      <c r="S408" s="27">
        <f t="shared" si="51"/>
        <v>0</v>
      </c>
      <c r="T408" s="27">
        <f t="shared" si="52"/>
        <v>0</v>
      </c>
      <c r="U408" s="27">
        <f t="shared" si="53"/>
        <v>1</v>
      </c>
      <c r="V408" s="27">
        <f t="shared" si="54"/>
        <v>0</v>
      </c>
      <c r="W408" s="27">
        <f t="shared" si="55"/>
        <v>0</v>
      </c>
    </row>
    <row r="409" spans="1:23" x14ac:dyDescent="0.3">
      <c r="A409">
        <v>16103</v>
      </c>
      <c r="B409">
        <v>30.85</v>
      </c>
      <c r="C409">
        <v>218</v>
      </c>
      <c r="D409">
        <v>11</v>
      </c>
      <c r="E409">
        <v>29</v>
      </c>
      <c r="F409">
        <v>1.4328767120000001</v>
      </c>
      <c r="G409">
        <v>1</v>
      </c>
      <c r="P409" s="27">
        <f t="shared" si="48"/>
        <v>3.352150005255615</v>
      </c>
      <c r="Q409" s="27">
        <f t="shared" si="49"/>
        <v>28.564080595403521</v>
      </c>
      <c r="R409" s="27">
        <f t="shared" si="50"/>
        <v>0.96617517000831488</v>
      </c>
      <c r="S409" s="27">
        <f t="shared" si="51"/>
        <v>1</v>
      </c>
      <c r="T409" s="27">
        <f t="shared" si="52"/>
        <v>1</v>
      </c>
      <c r="U409" s="27">
        <f t="shared" si="53"/>
        <v>0</v>
      </c>
      <c r="V409" s="27">
        <f t="shared" si="54"/>
        <v>0</v>
      </c>
      <c r="W409" s="27">
        <f t="shared" si="55"/>
        <v>0</v>
      </c>
    </row>
    <row r="410" spans="1:23" x14ac:dyDescent="0.3">
      <c r="A410">
        <v>17931</v>
      </c>
      <c r="B410">
        <v>5.9</v>
      </c>
      <c r="C410">
        <v>2</v>
      </c>
      <c r="D410">
        <v>2</v>
      </c>
      <c r="E410">
        <v>7</v>
      </c>
      <c r="F410">
        <v>1.0739726030000001</v>
      </c>
      <c r="G410">
        <v>0</v>
      </c>
      <c r="P410" s="27">
        <f t="shared" si="48"/>
        <v>-0.12594200623042862</v>
      </c>
      <c r="Q410" s="27">
        <f t="shared" si="49"/>
        <v>0.88166597643427735</v>
      </c>
      <c r="R410" s="27">
        <f t="shared" si="50"/>
        <v>0.46855604952002067</v>
      </c>
      <c r="S410" s="27">
        <f t="shared" si="51"/>
        <v>0</v>
      </c>
      <c r="T410" s="27">
        <f t="shared" si="52"/>
        <v>0</v>
      </c>
      <c r="U410" s="27">
        <f t="shared" si="53"/>
        <v>1</v>
      </c>
      <c r="V410" s="27">
        <f t="shared" si="54"/>
        <v>0</v>
      </c>
      <c r="W410" s="27">
        <f t="shared" si="55"/>
        <v>0</v>
      </c>
    </row>
    <row r="411" spans="1:23" x14ac:dyDescent="0.3">
      <c r="A411">
        <v>12840</v>
      </c>
      <c r="B411">
        <v>2.95</v>
      </c>
      <c r="C411">
        <v>6</v>
      </c>
      <c r="D411">
        <v>1</v>
      </c>
      <c r="E411">
        <v>27</v>
      </c>
      <c r="F411">
        <v>0.60547945199999997</v>
      </c>
      <c r="G411">
        <v>0</v>
      </c>
      <c r="P411" s="27">
        <f t="shared" si="48"/>
        <v>-1.226920648926761</v>
      </c>
      <c r="Q411" s="27">
        <f t="shared" si="49"/>
        <v>0.29319403638522235</v>
      </c>
      <c r="R411" s="27">
        <f t="shared" si="50"/>
        <v>0.22672083858719899</v>
      </c>
      <c r="S411" s="27">
        <f t="shared" si="51"/>
        <v>0</v>
      </c>
      <c r="T411" s="27">
        <f t="shared" si="52"/>
        <v>0</v>
      </c>
      <c r="U411" s="27">
        <f t="shared" si="53"/>
        <v>1</v>
      </c>
      <c r="V411" s="27">
        <f t="shared" si="54"/>
        <v>0</v>
      </c>
      <c r="W411" s="27">
        <f t="shared" si="55"/>
        <v>0</v>
      </c>
    </row>
    <row r="412" spans="1:23" x14ac:dyDescent="0.3">
      <c r="A412">
        <v>13557</v>
      </c>
      <c r="B412">
        <v>14.75</v>
      </c>
      <c r="C412">
        <v>42</v>
      </c>
      <c r="D412">
        <v>5</v>
      </c>
      <c r="E412">
        <v>29</v>
      </c>
      <c r="F412">
        <v>1.846575342</v>
      </c>
      <c r="G412">
        <v>1</v>
      </c>
      <c r="P412" s="27">
        <f t="shared" si="48"/>
        <v>0.19479903505658247</v>
      </c>
      <c r="Q412" s="27">
        <f t="shared" si="49"/>
        <v>1.215066776125779</v>
      </c>
      <c r="R412" s="27">
        <f t="shared" si="50"/>
        <v>0.54854634145656267</v>
      </c>
      <c r="S412" s="27">
        <f t="shared" si="51"/>
        <v>1</v>
      </c>
      <c r="T412" s="27">
        <f t="shared" si="52"/>
        <v>1</v>
      </c>
      <c r="U412" s="27">
        <f t="shared" si="53"/>
        <v>0</v>
      </c>
      <c r="V412" s="27">
        <f t="shared" si="54"/>
        <v>0</v>
      </c>
      <c r="W412" s="27">
        <f t="shared" si="55"/>
        <v>0</v>
      </c>
    </row>
    <row r="413" spans="1:23" x14ac:dyDescent="0.3">
      <c r="A413">
        <v>13637</v>
      </c>
      <c r="B413">
        <v>5.9</v>
      </c>
      <c r="C413">
        <v>12</v>
      </c>
      <c r="D413">
        <v>2</v>
      </c>
      <c r="E413">
        <v>27</v>
      </c>
      <c r="F413">
        <v>0.60547945199999997</v>
      </c>
      <c r="G413">
        <v>0</v>
      </c>
      <c r="P413" s="27">
        <f t="shared" si="48"/>
        <v>-0.7323408548881184</v>
      </c>
      <c r="Q413" s="27">
        <f t="shared" si="49"/>
        <v>0.48078223038012524</v>
      </c>
      <c r="R413" s="27">
        <f t="shared" si="50"/>
        <v>0.32468125327024333</v>
      </c>
      <c r="S413" s="27">
        <f t="shared" si="51"/>
        <v>0</v>
      </c>
      <c r="T413" s="27">
        <f t="shared" si="52"/>
        <v>0</v>
      </c>
      <c r="U413" s="27">
        <f t="shared" si="53"/>
        <v>1</v>
      </c>
      <c r="V413" s="27">
        <f t="shared" si="54"/>
        <v>0</v>
      </c>
      <c r="W413" s="27">
        <f t="shared" si="55"/>
        <v>0</v>
      </c>
    </row>
    <row r="414" spans="1:23" x14ac:dyDescent="0.3">
      <c r="A414">
        <v>13679</v>
      </c>
      <c r="B414">
        <v>5.9</v>
      </c>
      <c r="C414">
        <v>6</v>
      </c>
      <c r="D414">
        <v>2</v>
      </c>
      <c r="E414">
        <v>19</v>
      </c>
      <c r="F414">
        <v>1.62739726</v>
      </c>
      <c r="G414">
        <v>0</v>
      </c>
      <c r="P414" s="27">
        <f t="shared" si="48"/>
        <v>-0.82750560295930164</v>
      </c>
      <c r="Q414" s="27">
        <f t="shared" si="49"/>
        <v>0.43713832405251385</v>
      </c>
      <c r="R414" s="27">
        <f t="shared" si="50"/>
        <v>0.30417275549360451</v>
      </c>
      <c r="S414" s="27">
        <f t="shared" si="51"/>
        <v>0</v>
      </c>
      <c r="T414" s="27">
        <f t="shared" si="52"/>
        <v>0</v>
      </c>
      <c r="U414" s="27">
        <f t="shared" si="53"/>
        <v>1</v>
      </c>
      <c r="V414" s="27">
        <f t="shared" si="54"/>
        <v>0</v>
      </c>
      <c r="W414" s="27">
        <f t="shared" si="55"/>
        <v>0</v>
      </c>
    </row>
    <row r="415" spans="1:23" x14ac:dyDescent="0.3">
      <c r="A415">
        <v>14307</v>
      </c>
      <c r="B415">
        <v>11.4</v>
      </c>
      <c r="C415">
        <v>50</v>
      </c>
      <c r="D415">
        <v>4</v>
      </c>
      <c r="E415">
        <v>28</v>
      </c>
      <c r="F415">
        <v>0.353424658</v>
      </c>
      <c r="G415">
        <v>1</v>
      </c>
      <c r="P415" s="27">
        <f t="shared" si="48"/>
        <v>0.30706165912151928</v>
      </c>
      <c r="Q415" s="27">
        <f t="shared" si="49"/>
        <v>1.3594247864259736</v>
      </c>
      <c r="R415" s="27">
        <f t="shared" si="50"/>
        <v>0.57616788390411577</v>
      </c>
      <c r="S415" s="27">
        <f t="shared" si="51"/>
        <v>1</v>
      </c>
      <c r="T415" s="27">
        <f t="shared" si="52"/>
        <v>1</v>
      </c>
      <c r="U415" s="27">
        <f t="shared" si="53"/>
        <v>0</v>
      </c>
      <c r="V415" s="27">
        <f t="shared" si="54"/>
        <v>0</v>
      </c>
      <c r="W415" s="27">
        <f t="shared" si="55"/>
        <v>0</v>
      </c>
    </row>
    <row r="416" spans="1:23" x14ac:dyDescent="0.3">
      <c r="A416">
        <v>14479</v>
      </c>
      <c r="B416">
        <v>8.85</v>
      </c>
      <c r="C416">
        <v>13</v>
      </c>
      <c r="D416">
        <v>3</v>
      </c>
      <c r="E416">
        <v>17</v>
      </c>
      <c r="F416">
        <v>1.131506849</v>
      </c>
      <c r="G416">
        <v>1</v>
      </c>
      <c r="P416" s="27">
        <f t="shared" si="48"/>
        <v>-5.1389127589646366E-2</v>
      </c>
      <c r="Q416" s="27">
        <f t="shared" si="49"/>
        <v>0.94990896282027082</v>
      </c>
      <c r="R416" s="27">
        <f t="shared" si="50"/>
        <v>0.48715554466007494</v>
      </c>
      <c r="S416" s="27">
        <f t="shared" si="51"/>
        <v>0</v>
      </c>
      <c r="T416" s="27">
        <f t="shared" si="52"/>
        <v>0</v>
      </c>
      <c r="U416" s="27">
        <f t="shared" si="53"/>
        <v>0</v>
      </c>
      <c r="V416" s="27">
        <f t="shared" si="54"/>
        <v>0</v>
      </c>
      <c r="W416" s="27">
        <f t="shared" si="55"/>
        <v>1</v>
      </c>
    </row>
    <row r="417" spans="1:23" x14ac:dyDescent="0.3">
      <c r="A417">
        <v>15244</v>
      </c>
      <c r="B417">
        <v>5.9</v>
      </c>
      <c r="C417">
        <v>36</v>
      </c>
      <c r="D417">
        <v>2</v>
      </c>
      <c r="E417">
        <v>5</v>
      </c>
      <c r="F417">
        <v>0.16438356200000001</v>
      </c>
      <c r="G417">
        <v>0</v>
      </c>
      <c r="P417" s="27">
        <f t="shared" si="48"/>
        <v>0.38041784391526701</v>
      </c>
      <c r="Q417" s="27">
        <f t="shared" si="49"/>
        <v>1.4628957238228095</v>
      </c>
      <c r="R417" s="27">
        <f t="shared" si="50"/>
        <v>0.59397387785145883</v>
      </c>
      <c r="S417" s="27">
        <f t="shared" si="51"/>
        <v>1</v>
      </c>
      <c r="T417" s="27">
        <f t="shared" si="52"/>
        <v>0</v>
      </c>
      <c r="U417" s="27">
        <f t="shared" si="53"/>
        <v>0</v>
      </c>
      <c r="V417" s="27">
        <f t="shared" si="54"/>
        <v>1</v>
      </c>
      <c r="W417" s="27">
        <f t="shared" si="55"/>
        <v>0</v>
      </c>
    </row>
    <row r="418" spans="1:23" x14ac:dyDescent="0.3">
      <c r="A418">
        <v>15691</v>
      </c>
      <c r="B418">
        <v>2.95</v>
      </c>
      <c r="C418">
        <v>12</v>
      </c>
      <c r="D418">
        <v>1</v>
      </c>
      <c r="E418">
        <v>6</v>
      </c>
      <c r="F418">
        <v>1.9945205479999999</v>
      </c>
      <c r="G418">
        <v>0</v>
      </c>
      <c r="P418" s="27">
        <f t="shared" si="48"/>
        <v>-0.91981503945057308</v>
      </c>
      <c r="Q418" s="27">
        <f t="shared" si="49"/>
        <v>0.39859275820247941</v>
      </c>
      <c r="R418" s="27">
        <f t="shared" si="50"/>
        <v>0.28499558278477349</v>
      </c>
      <c r="S418" s="27">
        <f t="shared" si="51"/>
        <v>0</v>
      </c>
      <c r="T418" s="27">
        <f t="shared" si="52"/>
        <v>0</v>
      </c>
      <c r="U418" s="27">
        <f t="shared" si="53"/>
        <v>1</v>
      </c>
      <c r="V418" s="27">
        <f t="shared" si="54"/>
        <v>0</v>
      </c>
      <c r="W418" s="27">
        <f t="shared" si="55"/>
        <v>0</v>
      </c>
    </row>
    <row r="419" spans="1:23" x14ac:dyDescent="0.3">
      <c r="A419">
        <v>16604</v>
      </c>
      <c r="B419">
        <v>2.5499999999999998</v>
      </c>
      <c r="C419">
        <v>38</v>
      </c>
      <c r="D419">
        <v>1</v>
      </c>
      <c r="E419">
        <v>20</v>
      </c>
      <c r="F419">
        <v>1.5424657530000001</v>
      </c>
      <c r="G419">
        <v>0</v>
      </c>
      <c r="P419" s="27">
        <f t="shared" si="48"/>
        <v>-1.3172375893524175</v>
      </c>
      <c r="Q419" s="27">
        <f t="shared" si="49"/>
        <v>0.26787425955058608</v>
      </c>
      <c r="R419" s="27">
        <f t="shared" si="50"/>
        <v>0.21127825376432632</v>
      </c>
      <c r="S419" s="27">
        <f t="shared" si="51"/>
        <v>0</v>
      </c>
      <c r="T419" s="27">
        <f t="shared" si="52"/>
        <v>0</v>
      </c>
      <c r="U419" s="27">
        <f t="shared" si="53"/>
        <v>1</v>
      </c>
      <c r="V419" s="27">
        <f t="shared" si="54"/>
        <v>0</v>
      </c>
      <c r="W419" s="27">
        <f t="shared" si="55"/>
        <v>0</v>
      </c>
    </row>
    <row r="420" spans="1:23" x14ac:dyDescent="0.3">
      <c r="A420">
        <v>16623</v>
      </c>
      <c r="B420">
        <v>2.95</v>
      </c>
      <c r="C420">
        <v>6</v>
      </c>
      <c r="D420">
        <v>1</v>
      </c>
      <c r="E420">
        <v>8</v>
      </c>
      <c r="F420">
        <v>0.65753424699999996</v>
      </c>
      <c r="G420">
        <v>0</v>
      </c>
      <c r="P420" s="27">
        <f t="shared" si="48"/>
        <v>-0.47644435358237669</v>
      </c>
      <c r="Q420" s="27">
        <f t="shared" si="49"/>
        <v>0.62098748291871175</v>
      </c>
      <c r="R420" s="27">
        <f t="shared" si="50"/>
        <v>0.38309209013790557</v>
      </c>
      <c r="S420" s="27">
        <f t="shared" si="51"/>
        <v>0</v>
      </c>
      <c r="T420" s="27">
        <f t="shared" si="52"/>
        <v>0</v>
      </c>
      <c r="U420" s="27">
        <f t="shared" si="53"/>
        <v>1</v>
      </c>
      <c r="V420" s="27">
        <f t="shared" si="54"/>
        <v>0</v>
      </c>
      <c r="W420" s="27">
        <f t="shared" si="55"/>
        <v>0</v>
      </c>
    </row>
    <row r="421" spans="1:23" x14ac:dyDescent="0.3">
      <c r="A421">
        <v>17610</v>
      </c>
      <c r="B421">
        <v>8.85</v>
      </c>
      <c r="C421">
        <v>24</v>
      </c>
      <c r="D421">
        <v>3</v>
      </c>
      <c r="E421">
        <v>25</v>
      </c>
      <c r="F421">
        <v>1.857534247</v>
      </c>
      <c r="G421">
        <v>1</v>
      </c>
      <c r="P421" s="27">
        <f t="shared" si="48"/>
        <v>-0.64712562284810526</v>
      </c>
      <c r="Q421" s="27">
        <f t="shared" si="49"/>
        <v>0.52354849186433572</v>
      </c>
      <c r="R421" s="27">
        <f t="shared" si="50"/>
        <v>0.34363756366144926</v>
      </c>
      <c r="S421" s="27">
        <f t="shared" si="51"/>
        <v>0</v>
      </c>
      <c r="T421" s="27">
        <f t="shared" si="52"/>
        <v>0</v>
      </c>
      <c r="U421" s="27">
        <f t="shared" si="53"/>
        <v>0</v>
      </c>
      <c r="V421" s="27">
        <f t="shared" si="54"/>
        <v>0</v>
      </c>
      <c r="W421" s="27">
        <f t="shared" si="55"/>
        <v>1</v>
      </c>
    </row>
    <row r="422" spans="1:23" x14ac:dyDescent="0.3">
      <c r="A422">
        <v>13317</v>
      </c>
      <c r="B422">
        <v>5.9</v>
      </c>
      <c r="C422">
        <v>12</v>
      </c>
      <c r="D422">
        <v>2</v>
      </c>
      <c r="E422">
        <v>9</v>
      </c>
      <c r="F422">
        <v>1.4876712329999999</v>
      </c>
      <c r="G422">
        <v>0</v>
      </c>
      <c r="P422" s="27">
        <f t="shared" si="48"/>
        <v>-0.35484272342381407</v>
      </c>
      <c r="Q422" s="27">
        <f t="shared" si="49"/>
        <v>0.70128373003957301</v>
      </c>
      <c r="R422" s="27">
        <f t="shared" si="50"/>
        <v>0.41220856795195515</v>
      </c>
      <c r="S422" s="27">
        <f t="shared" si="51"/>
        <v>0</v>
      </c>
      <c r="T422" s="27">
        <f t="shared" si="52"/>
        <v>0</v>
      </c>
      <c r="U422" s="27">
        <f t="shared" si="53"/>
        <v>1</v>
      </c>
      <c r="V422" s="27">
        <f t="shared" si="54"/>
        <v>0</v>
      </c>
      <c r="W422" s="27">
        <f t="shared" si="55"/>
        <v>0</v>
      </c>
    </row>
    <row r="423" spans="1:23" x14ac:dyDescent="0.3">
      <c r="A423">
        <v>14100</v>
      </c>
      <c r="B423">
        <v>2.95</v>
      </c>
      <c r="C423">
        <v>1</v>
      </c>
      <c r="D423">
        <v>1</v>
      </c>
      <c r="E423">
        <v>25</v>
      </c>
      <c r="F423">
        <v>0.361643836</v>
      </c>
      <c r="G423">
        <v>0</v>
      </c>
      <c r="P423" s="27">
        <f t="shared" si="48"/>
        <v>-1.0570654477253927</v>
      </c>
      <c r="Q423" s="27">
        <f t="shared" si="49"/>
        <v>0.34747399624552572</v>
      </c>
      <c r="R423" s="27">
        <f t="shared" si="50"/>
        <v>0.25787065072401727</v>
      </c>
      <c r="S423" s="27">
        <f t="shared" si="51"/>
        <v>0</v>
      </c>
      <c r="T423" s="27">
        <f t="shared" si="52"/>
        <v>0</v>
      </c>
      <c r="U423" s="27">
        <f t="shared" si="53"/>
        <v>1</v>
      </c>
      <c r="V423" s="27">
        <f t="shared" si="54"/>
        <v>0</v>
      </c>
      <c r="W423" s="27">
        <f t="shared" si="55"/>
        <v>0</v>
      </c>
    </row>
    <row r="424" spans="1:23" x14ac:dyDescent="0.3">
      <c r="A424">
        <v>15569</v>
      </c>
      <c r="B424">
        <v>10.6</v>
      </c>
      <c r="C424">
        <v>161</v>
      </c>
      <c r="D424">
        <v>4</v>
      </c>
      <c r="E424">
        <v>31</v>
      </c>
      <c r="F424">
        <v>1.0931506849999999</v>
      </c>
      <c r="G424">
        <v>1</v>
      </c>
      <c r="P424" s="27">
        <f t="shared" si="48"/>
        <v>-2.5265942426669685E-2</v>
      </c>
      <c r="Q424" s="27">
        <f t="shared" si="49"/>
        <v>0.97505057023009489</v>
      </c>
      <c r="R424" s="27">
        <f t="shared" si="50"/>
        <v>0.49368385039199314</v>
      </c>
      <c r="S424" s="27">
        <f t="shared" si="51"/>
        <v>0</v>
      </c>
      <c r="T424" s="27">
        <f t="shared" si="52"/>
        <v>0</v>
      </c>
      <c r="U424" s="27">
        <f t="shared" si="53"/>
        <v>0</v>
      </c>
      <c r="V424" s="27">
        <f t="shared" si="54"/>
        <v>0</v>
      </c>
      <c r="W424" s="27">
        <f t="shared" si="55"/>
        <v>1</v>
      </c>
    </row>
    <row r="425" spans="1:23" x14ac:dyDescent="0.3">
      <c r="A425">
        <v>16049</v>
      </c>
      <c r="B425">
        <v>2.95</v>
      </c>
      <c r="C425">
        <v>1</v>
      </c>
      <c r="D425">
        <v>1</v>
      </c>
      <c r="E425">
        <v>28</v>
      </c>
      <c r="F425">
        <v>0.101369863</v>
      </c>
      <c r="G425">
        <v>0</v>
      </c>
      <c r="P425" s="27">
        <f t="shared" si="48"/>
        <v>-1.0746403038760952</v>
      </c>
      <c r="Q425" s="27">
        <f t="shared" si="49"/>
        <v>0.34142054086209422</v>
      </c>
      <c r="R425" s="27">
        <f t="shared" si="50"/>
        <v>0.25452162872254258</v>
      </c>
      <c r="S425" s="27">
        <f t="shared" si="51"/>
        <v>0</v>
      </c>
      <c r="T425" s="27">
        <f t="shared" si="52"/>
        <v>0</v>
      </c>
      <c r="U425" s="27">
        <f t="shared" si="53"/>
        <v>1</v>
      </c>
      <c r="V425" s="27">
        <f t="shared" si="54"/>
        <v>0</v>
      </c>
      <c r="W425" s="27">
        <f t="shared" si="55"/>
        <v>0</v>
      </c>
    </row>
    <row r="426" spans="1:23" x14ac:dyDescent="0.3">
      <c r="A426">
        <v>16466</v>
      </c>
      <c r="B426">
        <v>46</v>
      </c>
      <c r="C426">
        <v>213</v>
      </c>
      <c r="D426">
        <v>16</v>
      </c>
      <c r="E426">
        <v>28</v>
      </c>
      <c r="F426">
        <v>0.26849315099999999</v>
      </c>
      <c r="G426">
        <v>1</v>
      </c>
      <c r="P426" s="27">
        <f t="shared" si="48"/>
        <v>6.3258003245407366</v>
      </c>
      <c r="Q426" s="27">
        <f t="shared" si="49"/>
        <v>558.80485999298526</v>
      </c>
      <c r="R426" s="27">
        <f t="shared" si="50"/>
        <v>0.99821366323970007</v>
      </c>
      <c r="S426" s="27">
        <f t="shared" si="51"/>
        <v>1</v>
      </c>
      <c r="T426" s="27">
        <f t="shared" si="52"/>
        <v>1</v>
      </c>
      <c r="U426" s="27">
        <f t="shared" si="53"/>
        <v>0</v>
      </c>
      <c r="V426" s="27">
        <f t="shared" si="54"/>
        <v>0</v>
      </c>
      <c r="W426" s="27">
        <f t="shared" si="55"/>
        <v>0</v>
      </c>
    </row>
    <row r="427" spans="1:23" x14ac:dyDescent="0.3">
      <c r="A427">
        <v>16883</v>
      </c>
      <c r="B427">
        <v>26.55</v>
      </c>
      <c r="C427">
        <v>33</v>
      </c>
      <c r="D427">
        <v>9</v>
      </c>
      <c r="E427">
        <v>25</v>
      </c>
      <c r="F427">
        <v>1.528767123</v>
      </c>
      <c r="G427">
        <v>1</v>
      </c>
      <c r="P427" s="27">
        <f t="shared" si="48"/>
        <v>2.403569395753991</v>
      </c>
      <c r="Q427" s="27">
        <f t="shared" si="49"/>
        <v>11.062592764097053</v>
      </c>
      <c r="R427" s="27">
        <f t="shared" si="50"/>
        <v>0.91709908312776778</v>
      </c>
      <c r="S427" s="27">
        <f t="shared" si="51"/>
        <v>1</v>
      </c>
      <c r="T427" s="27">
        <f t="shared" si="52"/>
        <v>1</v>
      </c>
      <c r="U427" s="27">
        <f t="shared" si="53"/>
        <v>0</v>
      </c>
      <c r="V427" s="27">
        <f t="shared" si="54"/>
        <v>0</v>
      </c>
      <c r="W427" s="27">
        <f t="shared" si="55"/>
        <v>0</v>
      </c>
    </row>
    <row r="428" spans="1:23" x14ac:dyDescent="0.3">
      <c r="A428">
        <v>18055</v>
      </c>
      <c r="B428">
        <v>20.65</v>
      </c>
      <c r="C428">
        <v>64</v>
      </c>
      <c r="D428">
        <v>7</v>
      </c>
      <c r="E428">
        <v>23</v>
      </c>
      <c r="F428">
        <v>1.030136986</v>
      </c>
      <c r="G428">
        <v>1</v>
      </c>
      <c r="P428" s="27">
        <f t="shared" si="48"/>
        <v>1.7723640141478589</v>
      </c>
      <c r="Q428" s="27">
        <f t="shared" si="49"/>
        <v>5.8847485595402489</v>
      </c>
      <c r="R428" s="27">
        <f t="shared" si="50"/>
        <v>0.85475141301793911</v>
      </c>
      <c r="S428" s="27">
        <f t="shared" si="51"/>
        <v>1</v>
      </c>
      <c r="T428" s="27">
        <f t="shared" si="52"/>
        <v>1</v>
      </c>
      <c r="U428" s="27">
        <f t="shared" si="53"/>
        <v>0</v>
      </c>
      <c r="V428" s="27">
        <f t="shared" si="54"/>
        <v>0</v>
      </c>
      <c r="W428" s="27">
        <f t="shared" si="55"/>
        <v>0</v>
      </c>
    </row>
    <row r="429" spans="1:23" x14ac:dyDescent="0.3">
      <c r="A429">
        <v>15356</v>
      </c>
      <c r="B429">
        <v>20.65</v>
      </c>
      <c r="C429">
        <v>26</v>
      </c>
      <c r="D429">
        <v>7</v>
      </c>
      <c r="E429">
        <v>16</v>
      </c>
      <c r="F429">
        <v>0.79726027399999999</v>
      </c>
      <c r="G429">
        <v>1</v>
      </c>
      <c r="P429" s="27">
        <f t="shared" si="48"/>
        <v>2.0816295143088741</v>
      </c>
      <c r="Q429" s="27">
        <f t="shared" si="49"/>
        <v>8.0175229439026037</v>
      </c>
      <c r="R429" s="27">
        <f t="shared" si="50"/>
        <v>0.88910480114983548</v>
      </c>
      <c r="S429" s="27">
        <f t="shared" si="51"/>
        <v>1</v>
      </c>
      <c r="T429" s="27">
        <f t="shared" si="52"/>
        <v>1</v>
      </c>
      <c r="U429" s="27">
        <f t="shared" si="53"/>
        <v>0</v>
      </c>
      <c r="V429" s="27">
        <f t="shared" si="54"/>
        <v>0</v>
      </c>
      <c r="W429" s="27">
        <f t="shared" si="55"/>
        <v>0</v>
      </c>
    </row>
    <row r="430" spans="1:23" x14ac:dyDescent="0.3">
      <c r="A430">
        <v>15793</v>
      </c>
      <c r="B430">
        <v>15.7</v>
      </c>
      <c r="C430">
        <v>166</v>
      </c>
      <c r="D430">
        <v>6</v>
      </c>
      <c r="E430">
        <v>31</v>
      </c>
      <c r="F430">
        <v>9.3150684999999997E-2</v>
      </c>
      <c r="G430">
        <v>1</v>
      </c>
      <c r="P430" s="27">
        <f t="shared" si="48"/>
        <v>1.2383153886718539</v>
      </c>
      <c r="Q430" s="27">
        <f t="shared" si="49"/>
        <v>3.4497969997911855</v>
      </c>
      <c r="R430" s="27">
        <f t="shared" si="50"/>
        <v>0.77527064716729166</v>
      </c>
      <c r="S430" s="27">
        <f t="shared" si="51"/>
        <v>1</v>
      </c>
      <c r="T430" s="27">
        <f t="shared" si="52"/>
        <v>1</v>
      </c>
      <c r="U430" s="27">
        <f t="shared" si="53"/>
        <v>0</v>
      </c>
      <c r="V430" s="27">
        <f t="shared" si="54"/>
        <v>0</v>
      </c>
      <c r="W430" s="27">
        <f t="shared" si="55"/>
        <v>0</v>
      </c>
    </row>
    <row r="431" spans="1:23" x14ac:dyDescent="0.3">
      <c r="A431">
        <v>15976</v>
      </c>
      <c r="B431">
        <v>17.7</v>
      </c>
      <c r="C431">
        <v>10</v>
      </c>
      <c r="D431">
        <v>6</v>
      </c>
      <c r="E431">
        <v>29</v>
      </c>
      <c r="F431">
        <v>1.265753425</v>
      </c>
      <c r="G431">
        <v>1</v>
      </c>
      <c r="P431" s="27">
        <f t="shared" si="48"/>
        <v>0.8537896721314403</v>
      </c>
      <c r="Q431" s="27">
        <f t="shared" si="49"/>
        <v>2.3485301681946344</v>
      </c>
      <c r="R431" s="27">
        <f t="shared" si="50"/>
        <v>0.70136150795405505</v>
      </c>
      <c r="S431" s="27">
        <f t="shared" si="51"/>
        <v>1</v>
      </c>
      <c r="T431" s="27">
        <f t="shared" si="52"/>
        <v>1</v>
      </c>
      <c r="U431" s="27">
        <f t="shared" si="53"/>
        <v>0</v>
      </c>
      <c r="V431" s="27">
        <f t="shared" si="54"/>
        <v>0</v>
      </c>
      <c r="W431" s="27">
        <f t="shared" si="55"/>
        <v>0</v>
      </c>
    </row>
    <row r="432" spans="1:23" x14ac:dyDescent="0.3">
      <c r="A432">
        <v>16714</v>
      </c>
      <c r="B432">
        <v>2.95</v>
      </c>
      <c r="C432">
        <v>6</v>
      </c>
      <c r="D432">
        <v>1</v>
      </c>
      <c r="E432">
        <v>26</v>
      </c>
      <c r="F432">
        <v>0.85479452099999997</v>
      </c>
      <c r="G432">
        <v>0</v>
      </c>
      <c r="P432" s="27">
        <f t="shared" si="48"/>
        <v>-1.286149354115842</v>
      </c>
      <c r="Q432" s="27">
        <f t="shared" si="49"/>
        <v>0.27633279680480821</v>
      </c>
      <c r="R432" s="27">
        <f t="shared" si="50"/>
        <v>0.21650528568770161</v>
      </c>
      <c r="S432" s="27">
        <f t="shared" si="51"/>
        <v>0</v>
      </c>
      <c r="T432" s="27">
        <f t="shared" si="52"/>
        <v>0</v>
      </c>
      <c r="U432" s="27">
        <f t="shared" si="53"/>
        <v>1</v>
      </c>
      <c r="V432" s="27">
        <f t="shared" si="54"/>
        <v>0</v>
      </c>
      <c r="W432" s="27">
        <f t="shared" si="55"/>
        <v>0</v>
      </c>
    </row>
    <row r="433" spans="1:23" x14ac:dyDescent="0.3">
      <c r="A433">
        <v>17337</v>
      </c>
      <c r="B433">
        <v>5.9</v>
      </c>
      <c r="C433">
        <v>2</v>
      </c>
      <c r="D433">
        <v>2</v>
      </c>
      <c r="E433">
        <v>3</v>
      </c>
      <c r="F433">
        <v>0.67123287700000001</v>
      </c>
      <c r="G433">
        <v>0</v>
      </c>
      <c r="P433" s="27">
        <f t="shared" si="48"/>
        <v>0.19769573739855317</v>
      </c>
      <c r="Q433" s="27">
        <f t="shared" si="49"/>
        <v>1.2185915655700779</v>
      </c>
      <c r="R433" s="27">
        <f t="shared" si="50"/>
        <v>0.54926358888277615</v>
      </c>
      <c r="S433" s="27">
        <f t="shared" si="51"/>
        <v>1</v>
      </c>
      <c r="T433" s="27">
        <f t="shared" si="52"/>
        <v>0</v>
      </c>
      <c r="U433" s="27">
        <f t="shared" si="53"/>
        <v>0</v>
      </c>
      <c r="V433" s="27">
        <f t="shared" si="54"/>
        <v>1</v>
      </c>
      <c r="W433" s="27">
        <f t="shared" si="55"/>
        <v>0</v>
      </c>
    </row>
    <row r="434" spans="1:23" x14ac:dyDescent="0.3">
      <c r="A434">
        <v>18006</v>
      </c>
      <c r="B434">
        <v>2.95</v>
      </c>
      <c r="C434">
        <v>9</v>
      </c>
      <c r="D434">
        <v>1</v>
      </c>
      <c r="E434">
        <v>23</v>
      </c>
      <c r="F434">
        <v>1.030136986</v>
      </c>
      <c r="G434">
        <v>0</v>
      </c>
      <c r="P434" s="27">
        <f t="shared" si="48"/>
        <v>-1.2291883337660394</v>
      </c>
      <c r="Q434" s="27">
        <f t="shared" si="49"/>
        <v>0.29252991800413342</v>
      </c>
      <c r="R434" s="27">
        <f t="shared" si="50"/>
        <v>0.22632351787712965</v>
      </c>
      <c r="S434" s="27">
        <f t="shared" si="51"/>
        <v>0</v>
      </c>
      <c r="T434" s="27">
        <f t="shared" si="52"/>
        <v>0</v>
      </c>
      <c r="U434" s="27">
        <f t="shared" si="53"/>
        <v>1</v>
      </c>
      <c r="V434" s="27">
        <f t="shared" si="54"/>
        <v>0</v>
      </c>
      <c r="W434" s="27">
        <f t="shared" si="55"/>
        <v>0</v>
      </c>
    </row>
    <row r="435" spans="1:23" x14ac:dyDescent="0.3">
      <c r="A435">
        <v>12916</v>
      </c>
      <c r="B435">
        <v>15.3</v>
      </c>
      <c r="C435">
        <v>256</v>
      </c>
      <c r="D435">
        <v>6</v>
      </c>
      <c r="E435">
        <v>27</v>
      </c>
      <c r="F435">
        <v>0.69041095900000005</v>
      </c>
      <c r="G435">
        <v>1</v>
      </c>
      <c r="P435" s="27">
        <f t="shared" si="48"/>
        <v>1.2662498700453177</v>
      </c>
      <c r="Q435" s="27">
        <f t="shared" si="49"/>
        <v>3.5475239102066567</v>
      </c>
      <c r="R435" s="27">
        <f t="shared" si="50"/>
        <v>0.78010011167713544</v>
      </c>
      <c r="S435" s="27">
        <f t="shared" si="51"/>
        <v>1</v>
      </c>
      <c r="T435" s="27">
        <f t="shared" si="52"/>
        <v>1</v>
      </c>
      <c r="U435" s="27">
        <f t="shared" si="53"/>
        <v>0</v>
      </c>
      <c r="V435" s="27">
        <f t="shared" si="54"/>
        <v>0</v>
      </c>
      <c r="W435" s="27">
        <f t="shared" si="55"/>
        <v>0</v>
      </c>
    </row>
    <row r="436" spans="1:23" x14ac:dyDescent="0.3">
      <c r="A436">
        <v>15860</v>
      </c>
      <c r="B436">
        <v>14.75</v>
      </c>
      <c r="C436">
        <v>14</v>
      </c>
      <c r="D436">
        <v>5</v>
      </c>
      <c r="E436">
        <v>13</v>
      </c>
      <c r="F436">
        <v>1.9753424660000001</v>
      </c>
      <c r="G436">
        <v>1</v>
      </c>
      <c r="P436" s="27">
        <f t="shared" si="48"/>
        <v>0.74255924663987039</v>
      </c>
      <c r="Q436" s="27">
        <f t="shared" si="49"/>
        <v>2.1013064001963189</v>
      </c>
      <c r="R436" s="27">
        <f t="shared" si="50"/>
        <v>0.67755523932214567</v>
      </c>
      <c r="S436" s="27">
        <f t="shared" si="51"/>
        <v>1</v>
      </c>
      <c r="T436" s="27">
        <f t="shared" si="52"/>
        <v>1</v>
      </c>
      <c r="U436" s="27">
        <f t="shared" si="53"/>
        <v>0</v>
      </c>
      <c r="V436" s="27">
        <f t="shared" si="54"/>
        <v>0</v>
      </c>
      <c r="W436" s="27">
        <f t="shared" si="55"/>
        <v>0</v>
      </c>
    </row>
    <row r="437" spans="1:23" x14ac:dyDescent="0.3">
      <c r="A437">
        <v>16572</v>
      </c>
      <c r="B437">
        <v>5.9</v>
      </c>
      <c r="C437">
        <v>18</v>
      </c>
      <c r="D437">
        <v>2</v>
      </c>
      <c r="E437">
        <v>11</v>
      </c>
      <c r="F437">
        <v>0.4</v>
      </c>
      <c r="G437">
        <v>0</v>
      </c>
      <c r="P437" s="27">
        <f t="shared" si="48"/>
        <v>1.0223691625322745E-2</v>
      </c>
      <c r="Q437" s="27">
        <f t="shared" si="49"/>
        <v>1.0102761321200016</v>
      </c>
      <c r="R437" s="27">
        <f t="shared" si="50"/>
        <v>0.50255590064365052</v>
      </c>
      <c r="S437" s="27">
        <f t="shared" si="51"/>
        <v>1</v>
      </c>
      <c r="T437" s="27">
        <f t="shared" si="52"/>
        <v>0</v>
      </c>
      <c r="U437" s="27">
        <f t="shared" si="53"/>
        <v>0</v>
      </c>
      <c r="V437" s="27">
        <f t="shared" si="54"/>
        <v>1</v>
      </c>
      <c r="W437" s="27">
        <f t="shared" si="55"/>
        <v>0</v>
      </c>
    </row>
    <row r="438" spans="1:23" x14ac:dyDescent="0.3">
      <c r="A438">
        <v>16596</v>
      </c>
      <c r="B438">
        <v>2.95</v>
      </c>
      <c r="C438">
        <v>6</v>
      </c>
      <c r="D438">
        <v>1</v>
      </c>
      <c r="E438">
        <v>19</v>
      </c>
      <c r="F438">
        <v>1.8739726029999999</v>
      </c>
      <c r="G438">
        <v>0</v>
      </c>
      <c r="P438" s="27">
        <f t="shared" si="48"/>
        <v>-1.4100527755371579</v>
      </c>
      <c r="Q438" s="27">
        <f t="shared" si="49"/>
        <v>0.24413039870052011</v>
      </c>
      <c r="R438" s="27">
        <f t="shared" si="50"/>
        <v>0.19622573241157962</v>
      </c>
      <c r="S438" s="27">
        <f t="shared" si="51"/>
        <v>0</v>
      </c>
      <c r="T438" s="27">
        <f t="shared" si="52"/>
        <v>0</v>
      </c>
      <c r="U438" s="27">
        <f t="shared" si="53"/>
        <v>1</v>
      </c>
      <c r="V438" s="27">
        <f t="shared" si="54"/>
        <v>0</v>
      </c>
      <c r="W438" s="27">
        <f t="shared" si="55"/>
        <v>0</v>
      </c>
    </row>
    <row r="439" spans="1:23" x14ac:dyDescent="0.3">
      <c r="A439">
        <v>17270</v>
      </c>
      <c r="B439">
        <v>5.5</v>
      </c>
      <c r="C439">
        <v>68</v>
      </c>
      <c r="D439">
        <v>2</v>
      </c>
      <c r="E439">
        <v>27</v>
      </c>
      <c r="F439">
        <v>1.2712328770000001</v>
      </c>
      <c r="G439">
        <v>0</v>
      </c>
      <c r="P439" s="27">
        <f t="shared" si="48"/>
        <v>-0.9551873452654025</v>
      </c>
      <c r="Q439" s="27">
        <f t="shared" si="49"/>
        <v>0.38474005857232157</v>
      </c>
      <c r="R439" s="27">
        <f t="shared" si="50"/>
        <v>0.27784280247441656</v>
      </c>
      <c r="S439" s="27">
        <f t="shared" si="51"/>
        <v>0</v>
      </c>
      <c r="T439" s="27">
        <f t="shared" si="52"/>
        <v>0</v>
      </c>
      <c r="U439" s="27">
        <f t="shared" si="53"/>
        <v>1</v>
      </c>
      <c r="V439" s="27">
        <f t="shared" si="54"/>
        <v>0</v>
      </c>
      <c r="W439" s="27">
        <f t="shared" si="55"/>
        <v>0</v>
      </c>
    </row>
    <row r="440" spans="1:23" x14ac:dyDescent="0.3">
      <c r="A440">
        <v>17565</v>
      </c>
      <c r="B440">
        <v>2.95</v>
      </c>
      <c r="C440">
        <v>2</v>
      </c>
      <c r="D440">
        <v>1</v>
      </c>
      <c r="E440">
        <v>2</v>
      </c>
      <c r="F440">
        <v>1.591780822</v>
      </c>
      <c r="G440">
        <v>0</v>
      </c>
      <c r="P440" s="27">
        <f t="shared" si="48"/>
        <v>-0.61411076091740369</v>
      </c>
      <c r="Q440" s="27">
        <f t="shared" si="49"/>
        <v>0.54112186814130148</v>
      </c>
      <c r="R440" s="27">
        <f t="shared" si="50"/>
        <v>0.35112204902648714</v>
      </c>
      <c r="S440" s="27">
        <f t="shared" si="51"/>
        <v>0</v>
      </c>
      <c r="T440" s="27">
        <f t="shared" si="52"/>
        <v>0</v>
      </c>
      <c r="U440" s="27">
        <f t="shared" si="53"/>
        <v>1</v>
      </c>
      <c r="V440" s="27">
        <f t="shared" si="54"/>
        <v>0</v>
      </c>
      <c r="W440" s="27">
        <f t="shared" si="55"/>
        <v>0</v>
      </c>
    </row>
    <row r="441" spans="1:23" x14ac:dyDescent="0.3">
      <c r="A441">
        <v>18178</v>
      </c>
      <c r="B441">
        <v>14.75</v>
      </c>
      <c r="C441">
        <v>42</v>
      </c>
      <c r="D441">
        <v>5</v>
      </c>
      <c r="E441">
        <v>18</v>
      </c>
      <c r="F441">
        <v>1.791780822</v>
      </c>
      <c r="G441">
        <v>1</v>
      </c>
      <c r="P441" s="27">
        <f t="shared" si="48"/>
        <v>0.66329143540996871</v>
      </c>
      <c r="Q441" s="27">
        <f t="shared" si="49"/>
        <v>1.9411710702422325</v>
      </c>
      <c r="R441" s="27">
        <f t="shared" si="50"/>
        <v>0.65999937571885592</v>
      </c>
      <c r="S441" s="27">
        <f t="shared" si="51"/>
        <v>1</v>
      </c>
      <c r="T441" s="27">
        <f t="shared" si="52"/>
        <v>1</v>
      </c>
      <c r="U441" s="27">
        <f t="shared" si="53"/>
        <v>0</v>
      </c>
      <c r="V441" s="27">
        <f t="shared" si="54"/>
        <v>0</v>
      </c>
      <c r="W441" s="27">
        <f t="shared" si="55"/>
        <v>0</v>
      </c>
    </row>
  </sheetData>
  <mergeCells count="9">
    <mergeCell ref="H246:H294"/>
    <mergeCell ref="H295:H343"/>
    <mergeCell ref="J3:N10"/>
    <mergeCell ref="J12:K12"/>
    <mergeCell ref="H1:H49"/>
    <mergeCell ref="H50:H98"/>
    <mergeCell ref="H99:H147"/>
    <mergeCell ref="H148:H196"/>
    <mergeCell ref="H197:H2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2EE7-5FE3-445A-9C00-483F7295291F}">
  <dimension ref="A1:Z28"/>
  <sheetViews>
    <sheetView tabSelected="1" workbookViewId="0">
      <selection activeCell="B1" sqref="B1:J1"/>
    </sheetView>
  </sheetViews>
  <sheetFormatPr defaultRowHeight="14.4" x14ac:dyDescent="0.3"/>
  <cols>
    <col min="1" max="1" width="8.88671875" style="26"/>
    <col min="2" max="2" width="7.6640625" style="26" customWidth="1"/>
    <col min="3" max="3" width="9.5546875" style="26" customWidth="1"/>
    <col min="4" max="17" width="8.88671875" style="26"/>
    <col min="18" max="18" width="7.21875" style="26" customWidth="1"/>
    <col min="19" max="19" width="8.88671875" style="26"/>
    <col min="20" max="20" width="7.5546875" style="26" customWidth="1"/>
    <col min="21" max="22" width="8.88671875" style="26"/>
  </cols>
  <sheetData>
    <row r="1" spans="1:26" ht="21.6" thickBot="1" x14ac:dyDescent="0.45">
      <c r="A1" s="131"/>
      <c r="B1" s="137" t="s">
        <v>32</v>
      </c>
      <c r="C1" s="138"/>
      <c r="D1" s="138"/>
      <c r="E1" s="138"/>
      <c r="F1" s="138"/>
      <c r="G1" s="138"/>
      <c r="H1" s="138"/>
      <c r="I1" s="138"/>
      <c r="J1" s="139"/>
      <c r="K1" s="28"/>
      <c r="L1" s="134" t="s">
        <v>33</v>
      </c>
      <c r="M1" s="135"/>
      <c r="N1" s="135"/>
      <c r="O1" s="135"/>
      <c r="P1" s="135"/>
      <c r="Q1" s="135"/>
      <c r="R1" s="135"/>
      <c r="S1" s="135"/>
      <c r="T1" s="136"/>
      <c r="U1" s="30"/>
      <c r="V1" s="32"/>
      <c r="W1" s="27"/>
      <c r="X1" s="27"/>
      <c r="Y1" s="27"/>
      <c r="Z1" s="27"/>
    </row>
    <row r="2" spans="1:26" ht="15" thickBot="1" x14ac:dyDescent="0.35">
      <c r="A2" s="132"/>
      <c r="B2" s="27"/>
      <c r="C2" s="27"/>
      <c r="D2" s="27"/>
      <c r="E2" s="27"/>
      <c r="F2" s="27"/>
      <c r="G2" s="27"/>
      <c r="H2" s="27"/>
      <c r="I2" s="27"/>
      <c r="J2" s="27"/>
      <c r="K2" s="25"/>
      <c r="L2" s="27"/>
      <c r="M2" s="27"/>
      <c r="N2" s="27"/>
      <c r="O2" s="27"/>
      <c r="P2" s="27"/>
      <c r="Q2" s="27"/>
      <c r="R2" s="27"/>
      <c r="S2" s="27"/>
      <c r="T2" s="27"/>
      <c r="U2" s="29"/>
      <c r="V2" s="32"/>
      <c r="W2" s="27"/>
      <c r="X2" s="27"/>
      <c r="Y2" s="27"/>
      <c r="Z2" s="27"/>
    </row>
    <row r="3" spans="1:26" ht="16.2" customHeight="1" thickBot="1" x14ac:dyDescent="0.35">
      <c r="A3" s="132"/>
      <c r="B3" s="112" t="s">
        <v>34</v>
      </c>
      <c r="C3" s="113"/>
      <c r="D3" s="113"/>
      <c r="E3" s="113"/>
      <c r="F3" s="31">
        <v>1049</v>
      </c>
      <c r="G3" s="114"/>
      <c r="H3" s="27"/>
      <c r="I3" s="106" t="s">
        <v>41</v>
      </c>
      <c r="J3" s="107"/>
      <c r="K3" s="29"/>
      <c r="L3" s="112" t="s">
        <v>34</v>
      </c>
      <c r="M3" s="113"/>
      <c r="N3" s="113"/>
      <c r="O3" s="113"/>
      <c r="P3" s="31">
        <v>440</v>
      </c>
      <c r="Q3" s="114"/>
      <c r="R3" s="27"/>
      <c r="S3" s="106" t="s">
        <v>39</v>
      </c>
      <c r="T3" s="107"/>
      <c r="U3" s="29"/>
      <c r="V3" s="32"/>
      <c r="W3" s="27"/>
      <c r="X3" s="27"/>
      <c r="Y3" s="27"/>
      <c r="Z3" s="27"/>
    </row>
    <row r="4" spans="1:26" ht="15" customHeight="1" thickBot="1" x14ac:dyDescent="0.35">
      <c r="A4" s="132"/>
      <c r="B4" s="27"/>
      <c r="C4" s="27"/>
      <c r="D4" s="27"/>
      <c r="E4" s="27"/>
      <c r="F4" s="27"/>
      <c r="G4" s="27"/>
      <c r="H4" s="27"/>
      <c r="I4" s="108" t="s">
        <v>42</v>
      </c>
      <c r="J4" s="109"/>
      <c r="K4" s="25"/>
      <c r="L4" s="27"/>
      <c r="M4" s="27"/>
      <c r="N4" s="27"/>
      <c r="O4" s="27"/>
      <c r="P4" s="27"/>
      <c r="Q4" s="27"/>
      <c r="R4" s="27"/>
      <c r="S4" s="108" t="s">
        <v>40</v>
      </c>
      <c r="T4" s="109"/>
      <c r="U4" s="29"/>
      <c r="V4" s="32"/>
      <c r="W4" s="27"/>
      <c r="X4" s="27"/>
      <c r="Y4" s="27"/>
      <c r="Z4" s="27"/>
    </row>
    <row r="5" spans="1:26" ht="15" thickBot="1" x14ac:dyDescent="0.35">
      <c r="A5" s="132"/>
      <c r="B5" s="101" t="s">
        <v>37</v>
      </c>
      <c r="C5" s="102"/>
      <c r="D5" s="103"/>
      <c r="E5" s="27"/>
      <c r="F5" s="27"/>
      <c r="G5" s="27"/>
      <c r="H5" s="27"/>
      <c r="I5" s="110"/>
      <c r="J5" s="111"/>
      <c r="K5" s="25"/>
      <c r="L5" s="101" t="s">
        <v>37</v>
      </c>
      <c r="M5" s="102"/>
      <c r="N5" s="103"/>
      <c r="O5" s="27"/>
      <c r="P5" s="27"/>
      <c r="Q5" s="27"/>
      <c r="R5" s="27"/>
      <c r="S5" s="110"/>
      <c r="T5" s="111"/>
      <c r="U5" s="29"/>
      <c r="V5" s="32"/>
      <c r="W5" s="27"/>
      <c r="X5" s="27"/>
      <c r="Y5" s="27"/>
      <c r="Z5" s="27"/>
    </row>
    <row r="6" spans="1:26" x14ac:dyDescent="0.3">
      <c r="A6" s="132"/>
      <c r="B6" s="104" t="s">
        <v>35</v>
      </c>
      <c r="C6" s="105"/>
      <c r="D6" s="34">
        <f>COUNTIF(Workpage_Train!G2:G1050,"="&amp;0)</f>
        <v>643</v>
      </c>
      <c r="E6" s="27"/>
      <c r="F6" s="27"/>
      <c r="G6" s="27"/>
      <c r="H6" s="27"/>
      <c r="I6" s="27"/>
      <c r="J6" s="27"/>
      <c r="K6" s="25"/>
      <c r="L6" s="104" t="s">
        <v>35</v>
      </c>
      <c r="M6" s="105"/>
      <c r="N6" s="34">
        <f>COUNTIF(Workpage_Test!G2:G441,"="&amp;0)</f>
        <v>254</v>
      </c>
      <c r="O6" s="27"/>
      <c r="P6" s="27"/>
      <c r="Q6" s="27"/>
      <c r="R6" s="27"/>
      <c r="S6" s="27"/>
      <c r="T6" s="27"/>
      <c r="U6" s="29"/>
      <c r="V6" s="32"/>
      <c r="W6" s="27"/>
      <c r="X6" s="27"/>
      <c r="Y6" s="27"/>
      <c r="Z6" s="27"/>
    </row>
    <row r="7" spans="1:26" ht="15" thickBot="1" x14ac:dyDescent="0.35">
      <c r="A7" s="132"/>
      <c r="B7" s="99" t="s">
        <v>36</v>
      </c>
      <c r="C7" s="100"/>
      <c r="D7" s="35">
        <f>COUNTIF(Workpage_Train!G2:G1051,"="&amp;1)</f>
        <v>406</v>
      </c>
      <c r="E7" s="27"/>
      <c r="F7" s="27"/>
      <c r="G7" s="27"/>
      <c r="H7" s="27"/>
      <c r="I7" s="27"/>
      <c r="J7" s="27"/>
      <c r="K7" s="25"/>
      <c r="L7" s="99" t="s">
        <v>36</v>
      </c>
      <c r="M7" s="100"/>
      <c r="N7" s="35">
        <f>COUNTIF(Workpage_Test!G2:G441,"="&amp;1)</f>
        <v>186</v>
      </c>
      <c r="O7" s="27"/>
      <c r="P7" s="27"/>
      <c r="Q7" s="27"/>
      <c r="R7" s="27"/>
      <c r="S7" s="27"/>
      <c r="T7" s="27"/>
      <c r="U7" s="29"/>
      <c r="V7" s="32"/>
      <c r="W7" s="27"/>
      <c r="X7" s="27"/>
      <c r="Y7" s="27"/>
      <c r="Z7" s="27"/>
    </row>
    <row r="8" spans="1:26" ht="15" thickBot="1" x14ac:dyDescent="0.35">
      <c r="A8" s="132"/>
      <c r="B8" s="27"/>
      <c r="C8" s="27"/>
      <c r="D8" s="27"/>
      <c r="E8" s="27"/>
      <c r="F8" s="27"/>
      <c r="G8" s="27"/>
      <c r="H8" s="27"/>
      <c r="I8" s="27"/>
      <c r="J8" s="27"/>
      <c r="K8" s="25"/>
      <c r="L8" s="27"/>
      <c r="M8" s="27"/>
      <c r="N8" s="27"/>
      <c r="O8" s="27"/>
      <c r="P8" s="27"/>
      <c r="Q8" s="27"/>
      <c r="R8" s="27"/>
      <c r="S8" s="27"/>
      <c r="T8" s="27"/>
      <c r="U8" s="29"/>
      <c r="V8" s="32"/>
      <c r="W8" s="27"/>
      <c r="X8" s="27"/>
      <c r="Y8" s="27"/>
      <c r="Z8" s="27"/>
    </row>
    <row r="9" spans="1:26" ht="28.8" x14ac:dyDescent="0.3">
      <c r="A9" s="132"/>
      <c r="B9" s="27"/>
      <c r="C9" s="97" t="s">
        <v>43</v>
      </c>
      <c r="D9" s="98"/>
      <c r="E9" s="37" t="s">
        <v>44</v>
      </c>
      <c r="J9" s="27"/>
      <c r="K9" s="25"/>
      <c r="L9" s="27"/>
      <c r="M9" s="97" t="s">
        <v>43</v>
      </c>
      <c r="N9" s="98"/>
      <c r="O9" s="37" t="s">
        <v>44</v>
      </c>
      <c r="P9" s="27"/>
      <c r="Q9" s="27"/>
      <c r="R9" s="27"/>
      <c r="S9" s="27"/>
      <c r="T9" s="27"/>
      <c r="U9" s="29"/>
      <c r="V9" s="32"/>
      <c r="W9" s="27"/>
      <c r="X9" s="27"/>
      <c r="Y9" s="27"/>
      <c r="Z9" s="27"/>
    </row>
    <row r="10" spans="1:26" ht="14.4" customHeight="1" x14ac:dyDescent="0.3">
      <c r="A10" s="132"/>
      <c r="B10"/>
      <c r="C10" s="93" t="s">
        <v>28</v>
      </c>
      <c r="D10" s="94"/>
      <c r="E10" s="34">
        <f>SUM(Workpage_Train!U2:U1050)</f>
        <v>286</v>
      </c>
      <c r="J10" s="27"/>
      <c r="K10" s="25"/>
      <c r="L10" s="27"/>
      <c r="M10" s="93" t="s">
        <v>28</v>
      </c>
      <c r="N10" s="94"/>
      <c r="O10" s="34">
        <f>SUM(Workpage_Test!T2:T441)</f>
        <v>127</v>
      </c>
      <c r="P10" s="27"/>
      <c r="Q10" s="27"/>
      <c r="R10" s="27"/>
      <c r="S10" s="27"/>
      <c r="T10" s="27"/>
      <c r="U10" s="29"/>
      <c r="V10" s="32"/>
      <c r="W10" s="27"/>
      <c r="X10" s="27"/>
      <c r="Y10" s="27"/>
      <c r="Z10" s="27"/>
    </row>
    <row r="11" spans="1:26" ht="14.4" customHeight="1" x14ac:dyDescent="0.3">
      <c r="A11" s="132"/>
      <c r="B11"/>
      <c r="C11" s="93" t="s">
        <v>30</v>
      </c>
      <c r="D11" s="94"/>
      <c r="E11" s="34">
        <f>SUM(Workpage_Train!V2:V1050)</f>
        <v>623</v>
      </c>
      <c r="J11" s="27"/>
      <c r="K11" s="25"/>
      <c r="L11" s="27"/>
      <c r="M11" s="93" t="s">
        <v>30</v>
      </c>
      <c r="N11" s="94"/>
      <c r="O11" s="34">
        <f>SUM(Workpage_Test!U2:U441)</f>
        <v>244</v>
      </c>
      <c r="P11" s="27"/>
      <c r="Q11" s="27"/>
      <c r="R11" s="27"/>
      <c r="S11" s="27"/>
      <c r="T11" s="27"/>
      <c r="U11" s="29"/>
      <c r="V11" s="32"/>
      <c r="W11" s="27"/>
      <c r="X11" s="27"/>
      <c r="Y11" s="27"/>
      <c r="Z11" s="27"/>
    </row>
    <row r="12" spans="1:26" ht="14.4" customHeight="1" x14ac:dyDescent="0.3">
      <c r="A12" s="132"/>
      <c r="B12"/>
      <c r="C12" s="93" t="s">
        <v>29</v>
      </c>
      <c r="D12" s="94"/>
      <c r="E12" s="34">
        <f>SUM(Workpage_Train!W2:W1050)</f>
        <v>20</v>
      </c>
      <c r="J12" s="27"/>
      <c r="K12" s="25"/>
      <c r="L12" s="27"/>
      <c r="M12" s="93" t="s">
        <v>29</v>
      </c>
      <c r="N12" s="94"/>
      <c r="O12" s="34">
        <f>SUM(Workpage_Test!V2:V441)</f>
        <v>10</v>
      </c>
      <c r="P12" s="27"/>
      <c r="Q12" s="27"/>
      <c r="R12" s="27"/>
      <c r="S12" s="27"/>
      <c r="T12" s="27"/>
      <c r="U12" s="29"/>
      <c r="V12" s="32"/>
      <c r="W12" s="27"/>
      <c r="X12" s="27"/>
      <c r="Y12" s="27"/>
      <c r="Z12" s="27"/>
    </row>
    <row r="13" spans="1:26" ht="14.4" customHeight="1" thickBot="1" x14ac:dyDescent="0.35">
      <c r="A13" s="132"/>
      <c r="B13"/>
      <c r="C13" s="95" t="s">
        <v>31</v>
      </c>
      <c r="D13" s="96"/>
      <c r="E13" s="35">
        <f>SUM(Workpage_Train!X2:X1050)</f>
        <v>120</v>
      </c>
      <c r="F13" s="27"/>
      <c r="G13" s="27"/>
      <c r="H13" s="27"/>
      <c r="I13" s="27"/>
      <c r="J13" s="27"/>
      <c r="K13" s="25"/>
      <c r="L13" s="27"/>
      <c r="M13" s="95" t="s">
        <v>31</v>
      </c>
      <c r="N13" s="96"/>
      <c r="O13" s="34">
        <f>SUM(Workpage_Test!W2:W441)</f>
        <v>59</v>
      </c>
      <c r="P13" s="27"/>
      <c r="Q13" s="27"/>
      <c r="R13" s="27"/>
      <c r="S13" s="27"/>
      <c r="T13" s="27"/>
      <c r="U13" s="29"/>
      <c r="V13" s="32"/>
      <c r="W13" s="27"/>
      <c r="X13" s="27"/>
      <c r="Y13" s="27"/>
      <c r="Z13" s="27"/>
    </row>
    <row r="14" spans="1:26" ht="15" thickBot="1" x14ac:dyDescent="0.35">
      <c r="A14" s="132"/>
      <c r="B14" s="27"/>
      <c r="C14" s="91" t="s">
        <v>45</v>
      </c>
      <c r="D14" s="92"/>
      <c r="E14" s="38">
        <f>SUM(E10:E13)</f>
        <v>1049</v>
      </c>
      <c r="F14" s="27"/>
      <c r="G14" s="27"/>
      <c r="H14" s="27"/>
      <c r="I14" s="27"/>
      <c r="J14" s="27"/>
      <c r="K14" s="25"/>
      <c r="L14" s="27"/>
      <c r="M14" s="91" t="s">
        <v>45</v>
      </c>
      <c r="N14" s="92"/>
      <c r="O14" s="38">
        <f>SUM(O10:O13)</f>
        <v>440</v>
      </c>
      <c r="P14" s="27"/>
      <c r="Q14" s="27"/>
      <c r="R14" s="27"/>
      <c r="S14" s="27"/>
      <c r="T14" s="27"/>
      <c r="U14" s="29"/>
      <c r="V14" s="32"/>
      <c r="W14" s="27"/>
      <c r="X14" s="27"/>
      <c r="Y14" s="27"/>
      <c r="Z14" s="27"/>
    </row>
    <row r="15" spans="1:26" ht="16.2" thickBot="1" x14ac:dyDescent="0.35">
      <c r="A15" s="132"/>
      <c r="B15" s="27"/>
      <c r="C15" s="27"/>
      <c r="D15" s="27"/>
      <c r="E15" s="27"/>
      <c r="F15" s="27"/>
      <c r="G15" s="127" t="s">
        <v>56</v>
      </c>
      <c r="H15" s="128"/>
      <c r="I15" s="128"/>
      <c r="J15" s="129"/>
      <c r="K15" s="25"/>
      <c r="L15" s="27"/>
      <c r="M15" s="27"/>
      <c r="N15" s="27"/>
      <c r="O15" s="27"/>
      <c r="P15" s="27"/>
      <c r="Q15" s="127" t="s">
        <v>56</v>
      </c>
      <c r="R15" s="128"/>
      <c r="S15" s="128"/>
      <c r="T15" s="129"/>
      <c r="U15" s="29"/>
      <c r="V15" s="32"/>
      <c r="W15" s="27"/>
      <c r="X15" s="27"/>
      <c r="Y15" s="27"/>
      <c r="Z15" s="27"/>
    </row>
    <row r="16" spans="1:26" ht="15.6" x14ac:dyDescent="0.3">
      <c r="A16" s="132"/>
      <c r="B16" s="27"/>
      <c r="C16" s="89" t="s">
        <v>46</v>
      </c>
      <c r="D16" s="90"/>
      <c r="E16" s="40">
        <f>(E10+E11)/E14</f>
        <v>0.86653956148713063</v>
      </c>
      <c r="F16" s="27"/>
      <c r="G16" s="29"/>
      <c r="H16" s="117" t="s">
        <v>52</v>
      </c>
      <c r="I16" s="117"/>
      <c r="J16" s="118"/>
      <c r="K16" s="25"/>
      <c r="L16" s="27"/>
      <c r="M16" s="89" t="s">
        <v>46</v>
      </c>
      <c r="N16" s="90"/>
      <c r="O16" s="40">
        <f>(O10+O11)/O14</f>
        <v>0.84318181818181814</v>
      </c>
      <c r="P16" s="27"/>
      <c r="Q16" s="29"/>
      <c r="R16" s="117" t="s">
        <v>52</v>
      </c>
      <c r="S16" s="117"/>
      <c r="T16" s="118"/>
      <c r="U16" s="29"/>
      <c r="V16" s="32"/>
      <c r="W16" s="27"/>
      <c r="X16" s="27"/>
      <c r="Y16" s="27"/>
      <c r="Z16" s="27"/>
    </row>
    <row r="17" spans="1:26" ht="15.6" x14ac:dyDescent="0.3">
      <c r="A17" s="132"/>
      <c r="B17" s="27"/>
      <c r="C17" s="85" t="s">
        <v>47</v>
      </c>
      <c r="D17" s="86"/>
      <c r="E17" s="41">
        <f>E10/(E10+E12)</f>
        <v>0.934640522875817</v>
      </c>
      <c r="F17" s="27"/>
      <c r="G17" s="125" t="s">
        <v>53</v>
      </c>
      <c r="H17" s="32"/>
      <c r="I17" s="115" t="s">
        <v>54</v>
      </c>
      <c r="J17" s="116" t="s">
        <v>55</v>
      </c>
      <c r="K17" s="25"/>
      <c r="L17" s="27"/>
      <c r="M17" s="85" t="s">
        <v>47</v>
      </c>
      <c r="N17" s="86"/>
      <c r="O17" s="41">
        <f>O10/(O10+O12)</f>
        <v>0.92700729927007297</v>
      </c>
      <c r="P17" s="27"/>
      <c r="Q17" s="125" t="s">
        <v>53</v>
      </c>
      <c r="R17" s="32"/>
      <c r="S17" s="115" t="s">
        <v>54</v>
      </c>
      <c r="T17" s="116" t="s">
        <v>55</v>
      </c>
      <c r="U17" s="29"/>
      <c r="V17" s="32"/>
      <c r="W17" s="27"/>
      <c r="X17" s="27"/>
      <c r="Y17" s="27"/>
      <c r="Z17" s="27"/>
    </row>
    <row r="18" spans="1:26" ht="15.6" customHeight="1" x14ac:dyDescent="0.3">
      <c r="A18" s="132"/>
      <c r="B18" s="27"/>
      <c r="C18" s="85" t="s">
        <v>48</v>
      </c>
      <c r="D18" s="86"/>
      <c r="E18" s="41">
        <f>E10/(E10+E13)</f>
        <v>0.70443349753694584</v>
      </c>
      <c r="F18" s="27"/>
      <c r="G18" s="125"/>
      <c r="H18" s="119" t="s">
        <v>54</v>
      </c>
      <c r="I18" s="121">
        <v>623</v>
      </c>
      <c r="J18" s="123">
        <v>20</v>
      </c>
      <c r="K18" s="25"/>
      <c r="L18" s="27"/>
      <c r="M18" s="85" t="s">
        <v>48</v>
      </c>
      <c r="N18" s="86"/>
      <c r="O18" s="41">
        <f>O10/(O10+O13)</f>
        <v>0.68279569892473113</v>
      </c>
      <c r="P18" s="27"/>
      <c r="Q18" s="125"/>
      <c r="R18" s="119" t="s">
        <v>54</v>
      </c>
      <c r="S18" s="121">
        <v>244</v>
      </c>
      <c r="T18" s="130">
        <v>10</v>
      </c>
      <c r="U18" s="29"/>
      <c r="V18" s="32"/>
      <c r="W18" s="27"/>
      <c r="X18" s="27"/>
      <c r="Y18" s="27"/>
      <c r="Z18" s="27"/>
    </row>
    <row r="19" spans="1:26" ht="16.2" thickBot="1" x14ac:dyDescent="0.35">
      <c r="A19" s="132"/>
      <c r="B19" s="27"/>
      <c r="C19" s="85" t="s">
        <v>49</v>
      </c>
      <c r="D19" s="86"/>
      <c r="E19" s="41">
        <f>E10/D7</f>
        <v>0.70443349753694584</v>
      </c>
      <c r="F19" s="27"/>
      <c r="G19" s="126"/>
      <c r="H19" s="120" t="s">
        <v>55</v>
      </c>
      <c r="I19" s="124">
        <v>120</v>
      </c>
      <c r="J19" s="122">
        <v>286</v>
      </c>
      <c r="K19" s="25"/>
      <c r="L19" s="27"/>
      <c r="M19" s="85" t="s">
        <v>49</v>
      </c>
      <c r="N19" s="86"/>
      <c r="O19" s="41">
        <f>O10/N7</f>
        <v>0.68279569892473113</v>
      </c>
      <c r="P19" s="27"/>
      <c r="Q19" s="126"/>
      <c r="R19" s="120" t="s">
        <v>55</v>
      </c>
      <c r="S19" s="124">
        <v>59</v>
      </c>
      <c r="T19" s="122">
        <v>127</v>
      </c>
      <c r="U19" s="29"/>
      <c r="V19" s="32"/>
      <c r="W19" s="27"/>
      <c r="X19" s="27"/>
      <c r="Y19" s="27"/>
      <c r="Z19" s="27"/>
    </row>
    <row r="20" spans="1:26" ht="15.6" x14ac:dyDescent="0.3">
      <c r="A20" s="132"/>
      <c r="B20" s="27"/>
      <c r="C20" s="85" t="s">
        <v>50</v>
      </c>
      <c r="D20" s="86"/>
      <c r="E20" s="41">
        <f>E11/D6</f>
        <v>0.96889580093312599</v>
      </c>
      <c r="F20" s="27"/>
      <c r="G20" s="27"/>
      <c r="H20" s="27"/>
      <c r="I20" s="27"/>
      <c r="J20" s="27"/>
      <c r="K20" s="25"/>
      <c r="L20" s="27"/>
      <c r="M20" s="85" t="s">
        <v>50</v>
      </c>
      <c r="N20" s="86"/>
      <c r="O20" s="41">
        <f>O11/N6</f>
        <v>0.96062992125984248</v>
      </c>
      <c r="P20" s="27"/>
      <c r="Q20" s="27"/>
      <c r="R20" s="27"/>
      <c r="S20" s="27"/>
      <c r="T20" s="27"/>
      <c r="U20" s="29"/>
      <c r="V20" s="32"/>
      <c r="W20" s="27"/>
      <c r="X20" s="27"/>
      <c r="Y20" s="27"/>
      <c r="Z20" s="27"/>
    </row>
    <row r="21" spans="1:26" ht="16.2" thickBot="1" x14ac:dyDescent="0.35">
      <c r="A21" s="132"/>
      <c r="B21" s="27"/>
      <c r="C21" s="87" t="s">
        <v>51</v>
      </c>
      <c r="D21" s="88"/>
      <c r="E21" s="39">
        <f>2*(E17*E18)/(E17+E18)</f>
        <v>0.8033707865168539</v>
      </c>
      <c r="F21" s="27"/>
      <c r="G21" s="27"/>
      <c r="H21" s="27"/>
      <c r="I21" s="27"/>
      <c r="J21" s="27"/>
      <c r="K21" s="25"/>
      <c r="L21" s="27"/>
      <c r="M21" s="87" t="s">
        <v>51</v>
      </c>
      <c r="N21" s="88"/>
      <c r="O21" s="39">
        <f>2*(O17*O18)/(O17+O18)</f>
        <v>0.78637770897832815</v>
      </c>
      <c r="P21" s="27"/>
      <c r="Q21" s="27"/>
      <c r="R21" s="27"/>
      <c r="S21" s="27"/>
      <c r="T21" s="27"/>
      <c r="U21" s="29"/>
      <c r="V21" s="32"/>
      <c r="W21" s="27"/>
      <c r="X21" s="27"/>
      <c r="Y21" s="27"/>
      <c r="Z21" s="27"/>
    </row>
    <row r="22" spans="1:26" s="43" customFormat="1" ht="15" thickBot="1" x14ac:dyDescent="0.35">
      <c r="A22" s="133"/>
      <c r="B22" s="27"/>
      <c r="C22" s="27"/>
      <c r="D22" s="27"/>
      <c r="E22" s="27"/>
      <c r="F22" s="27"/>
      <c r="G22" s="27"/>
      <c r="H22" s="27"/>
      <c r="I22" s="27"/>
      <c r="J22" s="27"/>
      <c r="K22" s="25"/>
      <c r="L22" s="27"/>
      <c r="M22" s="27"/>
      <c r="N22" s="27"/>
      <c r="O22" s="27"/>
      <c r="P22" s="27"/>
      <c r="Q22" s="27"/>
      <c r="R22" s="27"/>
      <c r="S22" s="27"/>
      <c r="T22" s="27"/>
      <c r="U22" s="29"/>
      <c r="V22" s="42"/>
      <c r="W22" s="42"/>
      <c r="X22" s="42"/>
      <c r="Y22" s="42"/>
      <c r="Z22" s="42"/>
    </row>
    <row r="23" spans="1:26" s="43" customFormat="1" ht="15" thickBot="1" x14ac:dyDescent="0.35">
      <c r="A23" s="13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  <c r="U23" s="42"/>
      <c r="V23" s="42"/>
      <c r="W23" s="42"/>
      <c r="X23" s="42"/>
      <c r="Y23" s="42"/>
      <c r="Z23" s="42"/>
    </row>
    <row r="24" spans="1:26" s="26" customFormat="1" x14ac:dyDescent="0.3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s="26" customFormat="1" x14ac:dyDescent="0.3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s="26" customFormat="1" x14ac:dyDescent="0.3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x14ac:dyDescent="0.3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27"/>
      <c r="X27" s="27"/>
      <c r="Y27" s="27"/>
      <c r="Z27" s="27"/>
    </row>
    <row r="28" spans="1:26" x14ac:dyDescent="0.3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27"/>
      <c r="X28" s="27"/>
      <c r="Y28" s="27"/>
      <c r="Z28" s="27"/>
    </row>
  </sheetData>
  <mergeCells count="44">
    <mergeCell ref="Q15:T15"/>
    <mergeCell ref="R16:T16"/>
    <mergeCell ref="Q17:Q19"/>
    <mergeCell ref="B1:J1"/>
    <mergeCell ref="L1:T1"/>
    <mergeCell ref="B5:D5"/>
    <mergeCell ref="B3:E3"/>
    <mergeCell ref="L3:O3"/>
    <mergeCell ref="S3:T3"/>
    <mergeCell ref="S4:T5"/>
    <mergeCell ref="B7:C7"/>
    <mergeCell ref="L5:N5"/>
    <mergeCell ref="L6:M6"/>
    <mergeCell ref="L7:M7"/>
    <mergeCell ref="I3:J3"/>
    <mergeCell ref="I4:J5"/>
    <mergeCell ref="B6:C6"/>
    <mergeCell ref="M10:N10"/>
    <mergeCell ref="M11:N11"/>
    <mergeCell ref="M12:N12"/>
    <mergeCell ref="M13:N13"/>
    <mergeCell ref="C9:D9"/>
    <mergeCell ref="M9:N9"/>
    <mergeCell ref="C10:D10"/>
    <mergeCell ref="C11:D11"/>
    <mergeCell ref="C12:D12"/>
    <mergeCell ref="C13:D13"/>
    <mergeCell ref="C14:D14"/>
    <mergeCell ref="M14:N14"/>
    <mergeCell ref="C16:D16"/>
    <mergeCell ref="C17:D17"/>
    <mergeCell ref="C18:D18"/>
    <mergeCell ref="G17:G19"/>
    <mergeCell ref="H16:J16"/>
    <mergeCell ref="G15:J15"/>
    <mergeCell ref="C19:D19"/>
    <mergeCell ref="C20:D20"/>
    <mergeCell ref="C21:D21"/>
    <mergeCell ref="M16:N16"/>
    <mergeCell ref="M17:N17"/>
    <mergeCell ref="M18:N18"/>
    <mergeCell ref="M19:N19"/>
    <mergeCell ref="M20:N20"/>
    <mergeCell ref="M21:N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Cleaned_Raw</vt:lpstr>
      <vt:lpstr>Workpage_Train</vt:lpstr>
      <vt:lpstr>Workpage_Test</vt:lpstr>
      <vt:lpstr>Result_Comparison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Bishal Biswas</dc:creator>
  <cp:lastModifiedBy>Bishal Biswas</cp:lastModifiedBy>
  <dcterms:created xsi:type="dcterms:W3CDTF">2021-02-08T17:03:56Z</dcterms:created>
  <dcterms:modified xsi:type="dcterms:W3CDTF">2021-02-11T13:57:01Z</dcterms:modified>
</cp:coreProperties>
</file>