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erfox_x\Desktop\"/>
    </mc:Choice>
  </mc:AlternateContent>
  <xr:revisionPtr revIDLastSave="0" documentId="13_ncr:1_{240BE3CB-691D-4500-A340-07392BF0F3F3}" xr6:coauthVersionLast="32" xr6:coauthVersionMax="32" xr10:uidLastSave="{00000000-0000-0000-0000-000000000000}"/>
  <bookViews>
    <workbookView xWindow="0" yWindow="0" windowWidth="28800" windowHeight="11190" xr2:uid="{63DAC851-9312-4E68-9F28-C4FEC3241A40}"/>
  </bookViews>
  <sheets>
    <sheet name="Sheet1" sheetId="1" r:id="rId1"/>
    <sheet name="Sheet2" sheetId="2" r:id="rId2"/>
  </sheets>
  <definedNames>
    <definedName name="_xlnm._FilterDatabase" localSheetId="0" hidden="1">Sheet1!$A$1:$H$57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N6" i="1" s="1"/>
  <c r="M5" i="1"/>
  <c r="M4" i="1"/>
  <c r="M3" i="1"/>
  <c r="N5" i="1" l="1"/>
  <c r="N4" i="1"/>
  <c r="M7" i="1"/>
  <c r="N3" i="1"/>
  <c r="G13" i="2"/>
  <c r="G4" i="2"/>
  <c r="G5" i="2"/>
  <c r="G6" i="2"/>
  <c r="G7" i="2"/>
  <c r="G8" i="2"/>
  <c r="G9" i="2"/>
  <c r="G10" i="2"/>
  <c r="G11" i="2"/>
  <c r="G12" i="2"/>
  <c r="C5" i="2"/>
  <c r="C4" i="2"/>
  <c r="D3" i="2"/>
  <c r="E3" i="2" s="1"/>
  <c r="N7" i="1" l="1"/>
  <c r="D4" i="2"/>
  <c r="E4" i="2" s="1"/>
  <c r="D5" i="2" s="1"/>
  <c r="F4" i="2"/>
  <c r="F3" i="2"/>
  <c r="G3" i="2" s="1"/>
  <c r="H3" i="2" l="1"/>
  <c r="M9" i="1"/>
  <c r="E5" i="2"/>
  <c r="F5" i="2" s="1"/>
  <c r="C6" i="2"/>
  <c r="D6" i="2" s="1"/>
  <c r="C7" i="2" s="1"/>
  <c r="E6" i="2" l="1"/>
  <c r="F6" i="2" s="1"/>
  <c r="D7" i="2" l="1"/>
  <c r="C8" i="2" s="1"/>
  <c r="E7" i="2" l="1"/>
  <c r="F7" i="2" l="1"/>
  <c r="D8" i="2" l="1"/>
  <c r="C9" i="2" s="1"/>
  <c r="E8" i="2" l="1"/>
  <c r="F8" i="2" l="1"/>
  <c r="D9" i="2" l="1"/>
  <c r="C10" i="2" s="1"/>
  <c r="E9" i="2" l="1"/>
  <c r="F9" i="2" l="1"/>
  <c r="D10" i="2" l="1"/>
  <c r="C11" i="2" s="1"/>
  <c r="E10" i="2" l="1"/>
  <c r="F10" i="2" l="1"/>
  <c r="D11" i="2" l="1"/>
  <c r="E11" i="2" l="1"/>
  <c r="C12" i="2"/>
  <c r="D12" i="2"/>
  <c r="C13" i="2"/>
  <c r="F11" i="2"/>
  <c r="E12" i="2" l="1"/>
  <c r="D13" i="2"/>
  <c r="E13" i="2" l="1"/>
  <c r="F13" i="2" s="1"/>
  <c r="F12" i="2"/>
</calcChain>
</file>

<file path=xl/sharedStrings.xml><?xml version="1.0" encoding="utf-8"?>
<sst xmlns="http://schemas.openxmlformats.org/spreadsheetml/2006/main" count="373" uniqueCount="167">
  <si>
    <t>순번</t>
    <phoneticPr fontId="1" type="noConversion"/>
  </si>
  <si>
    <t>L/U</t>
    <phoneticPr fontId="1" type="noConversion"/>
  </si>
  <si>
    <t>L/D</t>
    <phoneticPr fontId="1" type="noConversion"/>
  </si>
  <si>
    <t>R/U</t>
    <phoneticPr fontId="1" type="noConversion"/>
  </si>
  <si>
    <t>R/D</t>
    <phoneticPr fontId="1" type="noConversion"/>
  </si>
  <si>
    <t>19_001</t>
    <phoneticPr fontId="1" type="noConversion"/>
  </si>
  <si>
    <t>19_002</t>
    <phoneticPr fontId="1" type="noConversion"/>
  </si>
  <si>
    <t>19_003</t>
    <phoneticPr fontId="1" type="noConversion"/>
  </si>
  <si>
    <t>비고</t>
    <phoneticPr fontId="1" type="noConversion"/>
  </si>
  <si>
    <t>튜토리얼</t>
    <phoneticPr fontId="1" type="noConversion"/>
  </si>
  <si>
    <t>19_003과 엑트로 구성</t>
    <phoneticPr fontId="1" type="noConversion"/>
  </si>
  <si>
    <t>19_001과 엑트로 구성</t>
    <phoneticPr fontId="1" type="noConversion"/>
  </si>
  <si>
    <t>19_004</t>
    <phoneticPr fontId="1" type="noConversion"/>
  </si>
  <si>
    <t>19_000</t>
    <phoneticPr fontId="1" type="noConversion"/>
  </si>
  <si>
    <t>19_005</t>
    <phoneticPr fontId="1" type="noConversion"/>
  </si>
  <si>
    <t>단독형</t>
    <phoneticPr fontId="1" type="noConversion"/>
  </si>
  <si>
    <t>형태</t>
    <phoneticPr fontId="1" type="noConversion"/>
  </si>
  <si>
    <t>가로형</t>
    <phoneticPr fontId="1" type="noConversion"/>
  </si>
  <si>
    <t>복합형</t>
    <phoneticPr fontId="1" type="noConversion"/>
  </si>
  <si>
    <t>19_006</t>
    <phoneticPr fontId="1" type="noConversion"/>
  </si>
  <si>
    <t>001</t>
    <phoneticPr fontId="1" type="noConversion"/>
  </si>
  <si>
    <t>이름</t>
    <phoneticPr fontId="1" type="noConversion"/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</si>
  <si>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</si>
  <si>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</si>
  <si>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</si>
  <si>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</si>
  <si>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</si>
  <si>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</si>
  <si>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</si>
  <si>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</si>
  <si>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</si>
  <si>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</si>
  <si>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</si>
  <si>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</si>
  <si>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</si>
  <si>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</si>
  <si>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</si>
  <si>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</si>
  <si>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</si>
  <si>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</si>
  <si>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</si>
  <si>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</si>
  <si>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</si>
  <si>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</si>
  <si>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</si>
  <si>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</si>
  <si>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</si>
  <si>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</si>
  <si>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</si>
  <si>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</si>
  <si>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</si>
  <si>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</si>
  <si>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</si>
  <si>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</si>
  <si>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</si>
  <si>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</si>
  <si>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</si>
  <si>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</si>
  <si>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</si>
  <si>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</si>
  <si>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</si>
  <si>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</si>
  <si>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M</t>
    <phoneticPr fontId="1" type="noConversion"/>
  </si>
  <si>
    <t>19_009</t>
    <phoneticPr fontId="1" type="noConversion"/>
  </si>
  <si>
    <t>19_011</t>
    <phoneticPr fontId="1" type="noConversion"/>
  </si>
  <si>
    <t>19_015</t>
    <phoneticPr fontId="1" type="noConversion"/>
  </si>
  <si>
    <t>19_016</t>
    <phoneticPr fontId="1" type="noConversion"/>
  </si>
  <si>
    <t>19_017</t>
    <phoneticPr fontId="1" type="noConversion"/>
  </si>
  <si>
    <t>세로형</t>
    <phoneticPr fontId="1" type="noConversion"/>
  </si>
  <si>
    <t>19_021</t>
    <phoneticPr fontId="1" type="noConversion"/>
  </si>
  <si>
    <t>19_022</t>
    <phoneticPr fontId="1" type="noConversion"/>
  </si>
  <si>
    <t>19_023</t>
    <phoneticPr fontId="1" type="noConversion"/>
  </si>
  <si>
    <t>19_024</t>
    <phoneticPr fontId="1" type="noConversion"/>
  </si>
  <si>
    <t>19_025</t>
    <phoneticPr fontId="1" type="noConversion"/>
  </si>
  <si>
    <t>19_026</t>
    <phoneticPr fontId="1" type="noConversion"/>
  </si>
  <si>
    <t>19_027</t>
    <phoneticPr fontId="1" type="noConversion"/>
  </si>
  <si>
    <t>19_028</t>
    <phoneticPr fontId="1" type="noConversion"/>
  </si>
  <si>
    <t>19_029</t>
    <phoneticPr fontId="1" type="noConversion"/>
  </si>
  <si>
    <t>19_030</t>
    <phoneticPr fontId="1" type="noConversion"/>
  </si>
  <si>
    <t>19_031</t>
    <phoneticPr fontId="1" type="noConversion"/>
  </si>
  <si>
    <t>19_032</t>
    <phoneticPr fontId="1" type="noConversion"/>
  </si>
  <si>
    <t>19_033</t>
    <phoneticPr fontId="1" type="noConversion"/>
  </si>
  <si>
    <t>19_034</t>
    <phoneticPr fontId="1" type="noConversion"/>
  </si>
  <si>
    <t>19_035</t>
    <phoneticPr fontId="1" type="noConversion"/>
  </si>
  <si>
    <t>19_036</t>
    <phoneticPr fontId="1" type="noConversion"/>
  </si>
  <si>
    <t>19_037</t>
    <phoneticPr fontId="1" type="noConversion"/>
  </si>
  <si>
    <t>19_038</t>
    <phoneticPr fontId="1" type="noConversion"/>
  </si>
  <si>
    <t>19_039</t>
    <phoneticPr fontId="1" type="noConversion"/>
  </si>
  <si>
    <t>19_040</t>
    <phoneticPr fontId="1" type="noConversion"/>
  </si>
  <si>
    <t>19_041</t>
    <phoneticPr fontId="1" type="noConversion"/>
  </si>
  <si>
    <t>19_042</t>
    <phoneticPr fontId="1" type="noConversion"/>
  </si>
  <si>
    <t>19_043</t>
    <phoneticPr fontId="1" type="noConversion"/>
  </si>
  <si>
    <t>19_044</t>
    <phoneticPr fontId="1" type="noConversion"/>
  </si>
  <si>
    <t>19_045</t>
    <phoneticPr fontId="1" type="noConversion"/>
  </si>
  <si>
    <t>19_046</t>
    <phoneticPr fontId="1" type="noConversion"/>
  </si>
  <si>
    <t>19_047</t>
    <phoneticPr fontId="1" type="noConversion"/>
  </si>
  <si>
    <t>19_048</t>
    <phoneticPr fontId="1" type="noConversion"/>
  </si>
  <si>
    <t>19_049</t>
    <phoneticPr fontId="1" type="noConversion"/>
  </si>
  <si>
    <t>Palace</t>
  </si>
  <si>
    <t>P.M.D.</t>
  </si>
  <si>
    <t>Barracks</t>
  </si>
  <si>
    <t>P.M.S.</t>
  </si>
  <si>
    <t>M.O.T.T.</t>
  </si>
  <si>
    <t>Black Steam Union</t>
  </si>
  <si>
    <t>Ashen Factory</t>
  </si>
  <si>
    <t>Wailing Wall</t>
  </si>
  <si>
    <t>Rusty Screws</t>
  </si>
  <si>
    <t>Trash Yard</t>
  </si>
  <si>
    <t>Stage1</t>
    <phoneticPr fontId="1" type="noConversion"/>
  </si>
  <si>
    <t>Stage2</t>
  </si>
  <si>
    <t>Stage3</t>
  </si>
  <si>
    <t>합계</t>
    <phoneticPr fontId="1" type="noConversion"/>
  </si>
  <si>
    <t>섹션 개수</t>
    <phoneticPr fontId="1" type="noConversion"/>
  </si>
  <si>
    <t>엑트 개수</t>
    <phoneticPr fontId="1" type="noConversion"/>
  </si>
  <si>
    <t>042</t>
  </si>
  <si>
    <t>043</t>
  </si>
  <si>
    <t>044</t>
  </si>
  <si>
    <t>045</t>
  </si>
  <si>
    <t>046</t>
  </si>
  <si>
    <t>M</t>
    <phoneticPr fontId="1" type="noConversion"/>
  </si>
  <si>
    <t>세로형</t>
    <phoneticPr fontId="1" type="noConversion"/>
  </si>
  <si>
    <t>19_051</t>
    <phoneticPr fontId="1" type="noConversion"/>
  </si>
  <si>
    <t>19_050</t>
    <phoneticPr fontId="1" type="noConversion"/>
  </si>
  <si>
    <t>19_052</t>
    <phoneticPr fontId="1" type="noConversion"/>
  </si>
  <si>
    <t>19_053</t>
    <phoneticPr fontId="1" type="noConversion"/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</si>
  <si>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</si>
  <si>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</si>
  <si>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</si>
  <si>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</si>
  <si>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</si>
  <si>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</si>
  <si>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</si>
  <si>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</si>
  <si>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</si>
  <si>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</si>
  <si>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19_053과 엑트로 구성</t>
    <phoneticPr fontId="1" type="noConversion"/>
  </si>
  <si>
    <t>19_042와 엑트로 구성</t>
    <phoneticPr fontId="1" type="noConversion"/>
  </si>
  <si>
    <t>19_052와 엑트로 구성</t>
    <phoneticPr fontId="1" type="noConversion"/>
  </si>
  <si>
    <t>19_049와 엑트로 구성</t>
    <phoneticPr fontId="1" type="noConversion"/>
  </si>
  <si>
    <t>19_050과 엑트로 구성</t>
    <phoneticPr fontId="1" type="noConversion"/>
  </si>
  <si>
    <t>19_051과 엑트로 구성</t>
    <phoneticPr fontId="1" type="noConversion"/>
  </si>
  <si>
    <t>19_046 / 19_054와 엑트로 구성</t>
    <phoneticPr fontId="1" type="noConversion"/>
  </si>
  <si>
    <t>19_054</t>
    <phoneticPr fontId="1" type="noConversion"/>
  </si>
  <si>
    <t>19_046 / 19_047와 엑트로 구성</t>
    <phoneticPr fontId="1" type="noConversion"/>
  </si>
  <si>
    <t>19_047 / 19_054와 엑트로 구성</t>
    <phoneticPr fontId="1" type="noConversion"/>
  </si>
  <si>
    <t>19_030과 엑트로 구성</t>
    <phoneticPr fontId="1" type="noConversion"/>
  </si>
  <si>
    <t>19_038과 엑트로 구성</t>
    <phoneticPr fontId="1" type="noConversion"/>
  </si>
  <si>
    <t>19_035와 엑트로 구성</t>
    <phoneticPr fontId="1" type="noConversion"/>
  </si>
  <si>
    <t>19_048과 엑트로 구성</t>
    <phoneticPr fontId="1" type="noConversion"/>
  </si>
  <si>
    <t>19_041과 엑트로 구성</t>
    <phoneticPr fontId="1" type="noConversion"/>
  </si>
  <si>
    <t>19_044와 엑트로 구성</t>
    <phoneticPr fontId="1" type="noConversion"/>
  </si>
  <si>
    <t>19_055</t>
    <phoneticPr fontId="1" type="noConversion"/>
  </si>
  <si>
    <t>19_056</t>
    <phoneticPr fontId="1" type="noConversion"/>
  </si>
  <si>
    <t>19_057</t>
  </si>
  <si>
    <t>19_058</t>
  </si>
  <si>
    <t>19_059</t>
  </si>
  <si>
    <t>19_060</t>
  </si>
  <si>
    <t>19_061</t>
  </si>
  <si>
    <t>19_062</t>
  </si>
  <si>
    <t>19_063</t>
  </si>
  <si>
    <t>19_064</t>
  </si>
  <si>
    <t>TrashYard</t>
    <phoneticPr fontId="1" type="noConversion"/>
  </si>
  <si>
    <t>057</t>
  </si>
  <si>
    <t>19_065</t>
  </si>
  <si>
    <t>19_066</t>
  </si>
  <si>
    <t>돈시나 보스 룸</t>
    <phoneticPr fontId="1" type="noConversion"/>
  </si>
  <si>
    <t>058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</si>
</sst>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C3FF9-EDDA-4862-8D23-B5BACD007AF7}">
  <dimension ref="A1:O59"/>
  <sheetViews>
    <sheetView tabSelected="1" workbookViewId="0">
      <pane ySplit="1" topLeftCell="A2" activePane="bottomLeft" state="frozen"/>
      <selection pane="bottomLeft" activeCell="G59" sqref="G59"/>
    </sheetView>
  </sheetViews>
  <sheetFormatPr defaultRowHeight="16.5" x14ac:dyDescent="0.3"/>
  <cols>
    <col min="1" max="1" width="5.25" bestFit="1" customWidth="1"/>
    <col min="3" max="4" width="4.5" bestFit="1" customWidth="1"/>
    <col min="5" max="6" width="4.75" bestFit="1" customWidth="1"/>
  </cols>
  <sheetData>
    <row r="1" spans="1:15" x14ac:dyDescent="0.3">
      <c r="A1" t="s">
        <v>0</v>
      </c>
      <c r="B1" t="s">
        <v>21</v>
      </c>
      <c r="C1" t="s">
        <v>1</v>
      </c>
      <c r="D1" t="s">
        <v>2</v>
      </c>
      <c r="E1" t="s">
        <v>3</v>
      </c>
      <c r="F1" t="s">
        <v>4</v>
      </c>
      <c r="G1" t="s">
        <v>16</v>
      </c>
      <c r="H1" t="s">
        <v>8</v>
      </c>
    </row>
    <row r="2" spans="1:15" x14ac:dyDescent="0.3">
      <c r="A2" s="1" t="s">
        <v>20</v>
      </c>
      <c r="B2" t="s">
        <v>13</v>
      </c>
      <c r="C2" t="s">
        <v>62</v>
      </c>
      <c r="D2" t="s">
        <v>62</v>
      </c>
      <c r="E2" t="s">
        <v>62</v>
      </c>
      <c r="F2" t="s">
        <v>62</v>
      </c>
      <c r="G2" t="s">
        <v>15</v>
      </c>
      <c r="H2" t="s">
        <v>9</v>
      </c>
      <c r="M2" t="s">
        <v>112</v>
      </c>
      <c r="N2" t="s">
        <v>113</v>
      </c>
      <c r="O2">
        <v>562.5</v>
      </c>
    </row>
    <row r="3" spans="1:15" x14ac:dyDescent="0.3">
      <c r="A3" s="1" t="s">
        <v>22</v>
      </c>
      <c r="B3" t="s">
        <v>5</v>
      </c>
      <c r="C3" t="s">
        <v>62</v>
      </c>
      <c r="D3" t="s">
        <v>62</v>
      </c>
      <c r="E3">
        <v>3</v>
      </c>
      <c r="F3">
        <v>3</v>
      </c>
      <c r="G3" t="s">
        <v>17</v>
      </c>
      <c r="H3" t="s">
        <v>10</v>
      </c>
      <c r="L3" t="s">
        <v>15</v>
      </c>
      <c r="M3">
        <f>COUNTIF(G:G,L3)</f>
        <v>22</v>
      </c>
      <c r="N3">
        <f>M3</f>
        <v>22</v>
      </c>
    </row>
    <row r="4" spans="1:15" x14ac:dyDescent="0.3">
      <c r="A4" s="1" t="s">
        <v>23</v>
      </c>
      <c r="B4" t="s">
        <v>6</v>
      </c>
      <c r="C4">
        <v>3</v>
      </c>
      <c r="D4">
        <v>3</v>
      </c>
      <c r="E4" t="s">
        <v>62</v>
      </c>
      <c r="F4" t="s">
        <v>62</v>
      </c>
      <c r="G4" t="s">
        <v>15</v>
      </c>
      <c r="L4" t="s">
        <v>17</v>
      </c>
      <c r="M4">
        <f t="shared" ref="M4:M6" si="0">COUNTIF(G:G,L4)</f>
        <v>15</v>
      </c>
      <c r="N4">
        <f>ROUNDDOWN(M4/2,0)</f>
        <v>7</v>
      </c>
    </row>
    <row r="5" spans="1:15" x14ac:dyDescent="0.3">
      <c r="A5" s="1" t="s">
        <v>24</v>
      </c>
      <c r="B5" t="s">
        <v>7</v>
      </c>
      <c r="C5">
        <v>3</v>
      </c>
      <c r="D5">
        <v>3</v>
      </c>
      <c r="E5" t="s">
        <v>62</v>
      </c>
      <c r="F5" t="s">
        <v>62</v>
      </c>
      <c r="G5" t="s">
        <v>17</v>
      </c>
      <c r="H5" t="s">
        <v>11</v>
      </c>
      <c r="L5" t="s">
        <v>68</v>
      </c>
      <c r="M5">
        <f t="shared" si="0"/>
        <v>13</v>
      </c>
      <c r="N5">
        <f>ROUNDDOWN(M5/2,0)</f>
        <v>6</v>
      </c>
    </row>
    <row r="6" spans="1:15" x14ac:dyDescent="0.3">
      <c r="A6" s="1" t="s">
        <v>25</v>
      </c>
      <c r="B6" t="s">
        <v>12</v>
      </c>
      <c r="C6">
        <v>0</v>
      </c>
      <c r="D6">
        <v>4</v>
      </c>
      <c r="E6">
        <v>3</v>
      </c>
      <c r="F6" t="s">
        <v>62</v>
      </c>
      <c r="G6" t="s">
        <v>18</v>
      </c>
      <c r="L6" t="s">
        <v>18</v>
      </c>
      <c r="M6">
        <f t="shared" si="0"/>
        <v>8</v>
      </c>
      <c r="N6">
        <f>ROUNDDOWN(M6/4,0)</f>
        <v>2</v>
      </c>
    </row>
    <row r="7" spans="1:15" x14ac:dyDescent="0.3">
      <c r="A7" s="1" t="s">
        <v>26</v>
      </c>
      <c r="B7" t="s">
        <v>14</v>
      </c>
      <c r="C7" t="s">
        <v>62</v>
      </c>
      <c r="D7" t="s">
        <v>62</v>
      </c>
      <c r="E7" t="s">
        <v>62</v>
      </c>
      <c r="F7" t="s">
        <v>62</v>
      </c>
      <c r="G7" t="s">
        <v>15</v>
      </c>
      <c r="M7">
        <f>SUM(M3:M6)</f>
        <v>58</v>
      </c>
      <c r="N7">
        <f>SUM(N3:N6)</f>
        <v>37</v>
      </c>
    </row>
    <row r="8" spans="1:15" x14ac:dyDescent="0.3">
      <c r="A8" s="1" t="s">
        <v>27</v>
      </c>
      <c r="B8" t="s">
        <v>19</v>
      </c>
      <c r="C8">
        <v>0</v>
      </c>
      <c r="D8">
        <v>3</v>
      </c>
      <c r="E8">
        <v>9</v>
      </c>
      <c r="F8" t="s">
        <v>62</v>
      </c>
      <c r="G8" t="s">
        <v>18</v>
      </c>
    </row>
    <row r="9" spans="1:15" x14ac:dyDescent="0.3">
      <c r="A9" s="1" t="s">
        <v>28</v>
      </c>
      <c r="B9" t="s">
        <v>63</v>
      </c>
      <c r="C9" t="s">
        <v>62</v>
      </c>
      <c r="D9" t="s">
        <v>62</v>
      </c>
      <c r="E9" t="s">
        <v>62</v>
      </c>
      <c r="F9" t="s">
        <v>62</v>
      </c>
      <c r="G9" t="s">
        <v>15</v>
      </c>
      <c r="L9" t="s">
        <v>161</v>
      </c>
      <c r="M9">
        <f>Sheet2!G3-Sheet1!N7</f>
        <v>-1</v>
      </c>
    </row>
    <row r="10" spans="1:15" x14ac:dyDescent="0.3">
      <c r="A10" s="1" t="s">
        <v>29</v>
      </c>
      <c r="B10" t="s">
        <v>64</v>
      </c>
      <c r="G10" t="s">
        <v>15</v>
      </c>
    </row>
    <row r="11" spans="1:15" x14ac:dyDescent="0.3">
      <c r="A11" s="1" t="s">
        <v>30</v>
      </c>
      <c r="B11" t="s">
        <v>65</v>
      </c>
      <c r="C11" t="s">
        <v>62</v>
      </c>
      <c r="D11" t="s">
        <v>62</v>
      </c>
      <c r="E11" t="s">
        <v>62</v>
      </c>
      <c r="F11" t="s">
        <v>62</v>
      </c>
      <c r="G11" t="s">
        <v>15</v>
      </c>
    </row>
    <row r="12" spans="1:15" x14ac:dyDescent="0.3">
      <c r="A12" s="1" t="s">
        <v>31</v>
      </c>
      <c r="B12" t="s">
        <v>66</v>
      </c>
      <c r="C12" t="s">
        <v>62</v>
      </c>
      <c r="D12" t="s">
        <v>62</v>
      </c>
      <c r="E12" t="s">
        <v>62</v>
      </c>
      <c r="F12" t="s">
        <v>62</v>
      </c>
      <c r="G12" t="s">
        <v>15</v>
      </c>
    </row>
    <row r="13" spans="1:15" x14ac:dyDescent="0.3">
      <c r="A13" s="1" t="s">
        <v>32</v>
      </c>
      <c r="B13" t="s">
        <v>67</v>
      </c>
      <c r="C13" t="s">
        <v>62</v>
      </c>
      <c r="D13">
        <v>9</v>
      </c>
      <c r="E13" t="s">
        <v>62</v>
      </c>
      <c r="F13">
        <v>8</v>
      </c>
      <c r="G13" t="s">
        <v>68</v>
      </c>
    </row>
    <row r="14" spans="1:15" x14ac:dyDescent="0.3">
      <c r="A14" s="1" t="s">
        <v>33</v>
      </c>
      <c r="B14" t="s">
        <v>69</v>
      </c>
      <c r="C14" t="s">
        <v>62</v>
      </c>
      <c r="D14" t="s">
        <v>62</v>
      </c>
      <c r="E14" t="s">
        <v>62</v>
      </c>
      <c r="F14" t="s">
        <v>62</v>
      </c>
      <c r="G14" t="s">
        <v>15</v>
      </c>
    </row>
    <row r="15" spans="1:15" x14ac:dyDescent="0.3">
      <c r="A15" s="1" t="s">
        <v>34</v>
      </c>
      <c r="B15" t="s">
        <v>70</v>
      </c>
      <c r="C15">
        <v>3</v>
      </c>
      <c r="D15" t="s">
        <v>62</v>
      </c>
      <c r="E15">
        <v>3</v>
      </c>
      <c r="F15" t="s">
        <v>62</v>
      </c>
      <c r="G15" t="s">
        <v>68</v>
      </c>
    </row>
    <row r="16" spans="1:15" x14ac:dyDescent="0.3">
      <c r="A16" s="1" t="s">
        <v>35</v>
      </c>
      <c r="B16" t="s">
        <v>71</v>
      </c>
      <c r="C16" t="s">
        <v>62</v>
      </c>
      <c r="D16">
        <v>3</v>
      </c>
      <c r="E16" t="s">
        <v>62</v>
      </c>
      <c r="F16">
        <v>3</v>
      </c>
      <c r="G16" t="s">
        <v>68</v>
      </c>
    </row>
    <row r="17" spans="1:8" x14ac:dyDescent="0.3">
      <c r="A17" s="1" t="s">
        <v>36</v>
      </c>
      <c r="B17" t="s">
        <v>72</v>
      </c>
      <c r="C17" t="s">
        <v>62</v>
      </c>
      <c r="D17" t="s">
        <v>62</v>
      </c>
      <c r="E17" t="s">
        <v>62</v>
      </c>
      <c r="F17" t="s">
        <v>62</v>
      </c>
      <c r="G17" t="s">
        <v>15</v>
      </c>
    </row>
    <row r="18" spans="1:8" x14ac:dyDescent="0.3">
      <c r="A18" s="1" t="s">
        <v>37</v>
      </c>
      <c r="B18" t="s">
        <v>73</v>
      </c>
      <c r="C18" t="s">
        <v>62</v>
      </c>
      <c r="D18" t="s">
        <v>62</v>
      </c>
      <c r="E18" t="s">
        <v>62</v>
      </c>
      <c r="F18" t="s">
        <v>62</v>
      </c>
      <c r="G18" t="s">
        <v>15</v>
      </c>
    </row>
    <row r="19" spans="1:8" x14ac:dyDescent="0.3">
      <c r="A19" s="1" t="s">
        <v>38</v>
      </c>
      <c r="B19" t="s">
        <v>74</v>
      </c>
      <c r="C19" t="s">
        <v>62</v>
      </c>
      <c r="D19" t="s">
        <v>62</v>
      </c>
      <c r="E19" t="s">
        <v>62</v>
      </c>
      <c r="F19" t="s">
        <v>62</v>
      </c>
      <c r="G19" t="s">
        <v>15</v>
      </c>
    </row>
    <row r="20" spans="1:8" x14ac:dyDescent="0.3">
      <c r="A20" s="1" t="s">
        <v>39</v>
      </c>
      <c r="B20" t="s">
        <v>75</v>
      </c>
      <c r="C20" t="s">
        <v>62</v>
      </c>
      <c r="D20" t="s">
        <v>62</v>
      </c>
      <c r="E20">
        <v>1</v>
      </c>
      <c r="F20">
        <v>6</v>
      </c>
      <c r="G20" t="s">
        <v>17</v>
      </c>
    </row>
    <row r="21" spans="1:8" x14ac:dyDescent="0.3">
      <c r="A21" s="1" t="s">
        <v>40</v>
      </c>
      <c r="B21" t="s">
        <v>76</v>
      </c>
      <c r="C21">
        <v>1</v>
      </c>
      <c r="D21">
        <v>6</v>
      </c>
      <c r="E21" t="s">
        <v>62</v>
      </c>
      <c r="F21" t="s">
        <v>62</v>
      </c>
      <c r="G21" t="s">
        <v>17</v>
      </c>
    </row>
    <row r="22" spans="1:8" x14ac:dyDescent="0.3">
      <c r="A22" s="1" t="s">
        <v>41</v>
      </c>
      <c r="B22" t="s">
        <v>77</v>
      </c>
      <c r="C22">
        <v>1</v>
      </c>
      <c r="D22">
        <v>6</v>
      </c>
      <c r="E22" t="s">
        <v>62</v>
      </c>
      <c r="F22" t="s">
        <v>62</v>
      </c>
      <c r="G22" t="s">
        <v>17</v>
      </c>
    </row>
    <row r="23" spans="1:8" x14ac:dyDescent="0.3">
      <c r="A23" s="1" t="s">
        <v>42</v>
      </c>
      <c r="B23" t="s">
        <v>78</v>
      </c>
      <c r="C23">
        <v>1</v>
      </c>
      <c r="D23">
        <v>6</v>
      </c>
      <c r="E23" t="s">
        <v>62</v>
      </c>
      <c r="F23" t="s">
        <v>62</v>
      </c>
      <c r="G23" t="s">
        <v>17</v>
      </c>
      <c r="H23" t="s">
        <v>146</v>
      </c>
    </row>
    <row r="24" spans="1:8" x14ac:dyDescent="0.3">
      <c r="A24" s="1" t="s">
        <v>43</v>
      </c>
      <c r="B24" t="s">
        <v>79</v>
      </c>
      <c r="C24">
        <v>1</v>
      </c>
      <c r="D24">
        <v>6</v>
      </c>
      <c r="E24" t="s">
        <v>62</v>
      </c>
      <c r="F24" t="s">
        <v>62</v>
      </c>
      <c r="G24" t="s">
        <v>17</v>
      </c>
    </row>
    <row r="25" spans="1:8" x14ac:dyDescent="0.3">
      <c r="A25" s="1" t="s">
        <v>44</v>
      </c>
      <c r="B25" t="s">
        <v>80</v>
      </c>
      <c r="C25">
        <v>1</v>
      </c>
      <c r="D25">
        <v>6</v>
      </c>
      <c r="E25" t="s">
        <v>62</v>
      </c>
      <c r="F25" t="s">
        <v>62</v>
      </c>
      <c r="G25" t="s">
        <v>17</v>
      </c>
    </row>
    <row r="26" spans="1:8" x14ac:dyDescent="0.3">
      <c r="A26" s="1" t="s">
        <v>45</v>
      </c>
      <c r="B26" t="s">
        <v>81</v>
      </c>
      <c r="C26" t="s">
        <v>62</v>
      </c>
      <c r="D26" t="s">
        <v>62</v>
      </c>
      <c r="E26">
        <v>1</v>
      </c>
      <c r="F26">
        <v>6</v>
      </c>
      <c r="G26" t="s">
        <v>17</v>
      </c>
    </row>
    <row r="27" spans="1:8" x14ac:dyDescent="0.3">
      <c r="A27" s="1" t="s">
        <v>46</v>
      </c>
      <c r="B27" t="s">
        <v>82</v>
      </c>
      <c r="C27" t="s">
        <v>62</v>
      </c>
      <c r="D27" t="s">
        <v>62</v>
      </c>
      <c r="E27">
        <v>1</v>
      </c>
      <c r="F27">
        <v>6</v>
      </c>
      <c r="G27" t="s">
        <v>17</v>
      </c>
    </row>
    <row r="28" spans="1:8" x14ac:dyDescent="0.3">
      <c r="A28" s="1" t="s">
        <v>47</v>
      </c>
      <c r="B28" t="s">
        <v>83</v>
      </c>
      <c r="C28" t="s">
        <v>62</v>
      </c>
      <c r="D28" t="s">
        <v>62</v>
      </c>
      <c r="E28">
        <v>3</v>
      </c>
      <c r="F28">
        <v>6</v>
      </c>
      <c r="G28" t="s">
        <v>17</v>
      </c>
      <c r="H28" t="s">
        <v>148</v>
      </c>
    </row>
    <row r="29" spans="1:8" x14ac:dyDescent="0.3">
      <c r="A29" s="1" t="s">
        <v>48</v>
      </c>
      <c r="B29" t="s">
        <v>84</v>
      </c>
      <c r="C29" t="s">
        <v>62</v>
      </c>
      <c r="D29" t="s">
        <v>62</v>
      </c>
      <c r="E29">
        <v>1</v>
      </c>
      <c r="F29">
        <v>6</v>
      </c>
      <c r="G29" t="s">
        <v>17</v>
      </c>
    </row>
    <row r="30" spans="1:8" x14ac:dyDescent="0.3">
      <c r="A30" s="1" t="s">
        <v>49</v>
      </c>
      <c r="B30" t="s">
        <v>85</v>
      </c>
      <c r="C30">
        <v>6</v>
      </c>
      <c r="D30" t="s">
        <v>62</v>
      </c>
      <c r="E30">
        <v>0</v>
      </c>
      <c r="F30">
        <v>6</v>
      </c>
      <c r="G30" t="s">
        <v>18</v>
      </c>
    </row>
    <row r="31" spans="1:8" x14ac:dyDescent="0.3">
      <c r="A31" s="1" t="s">
        <v>50</v>
      </c>
      <c r="B31" t="s">
        <v>86</v>
      </c>
      <c r="C31" t="s">
        <v>119</v>
      </c>
      <c r="D31" t="s">
        <v>62</v>
      </c>
      <c r="E31">
        <v>1</v>
      </c>
      <c r="F31">
        <v>6</v>
      </c>
      <c r="G31" t="s">
        <v>17</v>
      </c>
      <c r="H31" t="s">
        <v>145</v>
      </c>
    </row>
    <row r="32" spans="1:8" x14ac:dyDescent="0.3">
      <c r="A32" s="1" t="s">
        <v>51</v>
      </c>
      <c r="B32" t="s">
        <v>87</v>
      </c>
      <c r="C32">
        <v>6</v>
      </c>
      <c r="D32" t="s">
        <v>62</v>
      </c>
      <c r="E32">
        <v>0</v>
      </c>
      <c r="F32">
        <v>6</v>
      </c>
      <c r="G32" t="s">
        <v>18</v>
      </c>
    </row>
    <row r="33" spans="1:8" x14ac:dyDescent="0.3">
      <c r="A33" s="1" t="s">
        <v>52</v>
      </c>
      <c r="B33" t="s">
        <v>88</v>
      </c>
      <c r="C33">
        <v>6</v>
      </c>
      <c r="D33" t="s">
        <v>62</v>
      </c>
      <c r="E33">
        <v>0</v>
      </c>
      <c r="F33">
        <v>6</v>
      </c>
      <c r="G33" t="s">
        <v>18</v>
      </c>
    </row>
    <row r="34" spans="1:8" x14ac:dyDescent="0.3">
      <c r="A34" s="1" t="s">
        <v>53</v>
      </c>
      <c r="B34" t="s">
        <v>89</v>
      </c>
      <c r="C34" t="s">
        <v>62</v>
      </c>
      <c r="D34">
        <v>3</v>
      </c>
      <c r="E34" t="s">
        <v>62</v>
      </c>
      <c r="F34">
        <v>3</v>
      </c>
      <c r="G34" t="s">
        <v>68</v>
      </c>
      <c r="H34" t="s">
        <v>150</v>
      </c>
    </row>
    <row r="35" spans="1:8" x14ac:dyDescent="0.3">
      <c r="A35" s="1" t="s">
        <v>54</v>
      </c>
      <c r="B35" t="s">
        <v>90</v>
      </c>
      <c r="C35">
        <v>3</v>
      </c>
      <c r="D35" t="s">
        <v>62</v>
      </c>
      <c r="E35">
        <v>6</v>
      </c>
      <c r="F35" t="s">
        <v>62</v>
      </c>
      <c r="G35" t="s">
        <v>68</v>
      </c>
      <c r="H35" t="s">
        <v>135</v>
      </c>
    </row>
    <row r="36" spans="1:8" x14ac:dyDescent="0.3">
      <c r="A36" s="1" t="s">
        <v>55</v>
      </c>
      <c r="B36" t="s">
        <v>91</v>
      </c>
      <c r="C36">
        <v>5</v>
      </c>
      <c r="D36" t="s">
        <v>62</v>
      </c>
      <c r="E36">
        <v>6</v>
      </c>
      <c r="F36" t="s">
        <v>62</v>
      </c>
      <c r="G36" t="s">
        <v>68</v>
      </c>
      <c r="H36" t="s">
        <v>147</v>
      </c>
    </row>
    <row r="37" spans="1:8" x14ac:dyDescent="0.3">
      <c r="A37" s="1" t="s">
        <v>56</v>
      </c>
      <c r="B37" t="s">
        <v>92</v>
      </c>
      <c r="C37">
        <v>3</v>
      </c>
      <c r="D37" t="s">
        <v>62</v>
      </c>
      <c r="E37">
        <v>2</v>
      </c>
      <c r="F37" t="s">
        <v>62</v>
      </c>
      <c r="G37" t="s">
        <v>68</v>
      </c>
      <c r="H37" t="s">
        <v>149</v>
      </c>
    </row>
    <row r="38" spans="1:8" x14ac:dyDescent="0.3">
      <c r="A38" s="1" t="s">
        <v>57</v>
      </c>
      <c r="B38" t="s">
        <v>93</v>
      </c>
      <c r="C38" t="s">
        <v>62</v>
      </c>
      <c r="D38" t="s">
        <v>62</v>
      </c>
      <c r="E38" t="s">
        <v>62</v>
      </c>
      <c r="F38" t="s">
        <v>62</v>
      </c>
      <c r="G38" t="s">
        <v>15</v>
      </c>
    </row>
    <row r="39" spans="1:8" x14ac:dyDescent="0.3">
      <c r="A39" s="1" t="s">
        <v>58</v>
      </c>
      <c r="B39" t="s">
        <v>94</v>
      </c>
      <c r="C39">
        <v>15</v>
      </c>
      <c r="D39" t="s">
        <v>62</v>
      </c>
      <c r="E39">
        <v>10</v>
      </c>
      <c r="F39" t="s">
        <v>62</v>
      </c>
      <c r="G39" t="s">
        <v>68</v>
      </c>
      <c r="H39" t="s">
        <v>144</v>
      </c>
    </row>
    <row r="40" spans="1:8" x14ac:dyDescent="0.3">
      <c r="A40" s="1" t="s">
        <v>59</v>
      </c>
      <c r="B40" t="s">
        <v>95</v>
      </c>
      <c r="C40" t="s">
        <v>119</v>
      </c>
      <c r="D40" t="s">
        <v>62</v>
      </c>
      <c r="E40">
        <v>1</v>
      </c>
      <c r="F40">
        <v>10</v>
      </c>
      <c r="G40" t="s">
        <v>18</v>
      </c>
      <c r="H40" t="s">
        <v>141</v>
      </c>
    </row>
    <row r="41" spans="1:8" x14ac:dyDescent="0.3">
      <c r="A41" s="1" t="s">
        <v>60</v>
      </c>
      <c r="B41" t="s">
        <v>96</v>
      </c>
      <c r="C41">
        <v>3</v>
      </c>
      <c r="D41">
        <v>6</v>
      </c>
      <c r="E41" t="s">
        <v>119</v>
      </c>
      <c r="F41" t="s">
        <v>119</v>
      </c>
      <c r="G41" t="s">
        <v>18</v>
      </c>
      <c r="H41" t="s">
        <v>147</v>
      </c>
    </row>
    <row r="42" spans="1:8" x14ac:dyDescent="0.3">
      <c r="A42" s="1" t="s">
        <v>61</v>
      </c>
      <c r="B42" t="s">
        <v>97</v>
      </c>
      <c r="C42" t="s">
        <v>62</v>
      </c>
      <c r="D42">
        <v>6</v>
      </c>
      <c r="E42" t="s">
        <v>62</v>
      </c>
      <c r="F42">
        <v>20</v>
      </c>
      <c r="G42" t="s">
        <v>68</v>
      </c>
      <c r="H42" t="s">
        <v>137</v>
      </c>
    </row>
    <row r="43" spans="1:8" x14ac:dyDescent="0.3">
      <c r="A43" s="1" t="s">
        <v>114</v>
      </c>
      <c r="B43" t="s">
        <v>122</v>
      </c>
      <c r="C43" t="s">
        <v>119</v>
      </c>
      <c r="D43">
        <v>7</v>
      </c>
      <c r="E43" t="s">
        <v>119</v>
      </c>
      <c r="F43">
        <v>9</v>
      </c>
      <c r="G43" t="s">
        <v>120</v>
      </c>
      <c r="H43" t="s">
        <v>139</v>
      </c>
    </row>
    <row r="44" spans="1:8" x14ac:dyDescent="0.3">
      <c r="A44" s="1" t="s">
        <v>115</v>
      </c>
      <c r="B44" t="s">
        <v>121</v>
      </c>
      <c r="C44">
        <v>7</v>
      </c>
      <c r="D44" t="s">
        <v>119</v>
      </c>
      <c r="E44">
        <v>9</v>
      </c>
      <c r="F44" t="s">
        <v>119</v>
      </c>
      <c r="G44" t="s">
        <v>120</v>
      </c>
      <c r="H44" t="s">
        <v>140</v>
      </c>
    </row>
    <row r="45" spans="1:8" x14ac:dyDescent="0.3">
      <c r="A45" s="1" t="s">
        <v>116</v>
      </c>
      <c r="B45" t="s">
        <v>123</v>
      </c>
      <c r="C45">
        <v>6</v>
      </c>
      <c r="D45" t="s">
        <v>119</v>
      </c>
      <c r="E45">
        <v>20</v>
      </c>
      <c r="F45" t="s">
        <v>119</v>
      </c>
      <c r="G45" t="s">
        <v>120</v>
      </c>
      <c r="H45" t="s">
        <v>138</v>
      </c>
    </row>
    <row r="46" spans="1:8" x14ac:dyDescent="0.3">
      <c r="A46" s="1" t="s">
        <v>117</v>
      </c>
      <c r="B46" t="s">
        <v>124</v>
      </c>
      <c r="C46" t="s">
        <v>119</v>
      </c>
      <c r="D46">
        <v>3</v>
      </c>
      <c r="E46" t="s">
        <v>119</v>
      </c>
      <c r="F46">
        <v>5</v>
      </c>
      <c r="G46" t="s">
        <v>68</v>
      </c>
      <c r="H46" t="s">
        <v>136</v>
      </c>
    </row>
    <row r="47" spans="1:8" x14ac:dyDescent="0.3">
      <c r="A47" s="1" t="s">
        <v>118</v>
      </c>
      <c r="B47" t="s">
        <v>142</v>
      </c>
      <c r="C47">
        <v>1</v>
      </c>
      <c r="D47">
        <v>10</v>
      </c>
      <c r="E47" t="s">
        <v>119</v>
      </c>
      <c r="F47" t="s">
        <v>119</v>
      </c>
      <c r="G47" t="s">
        <v>18</v>
      </c>
      <c r="H47" t="s">
        <v>143</v>
      </c>
    </row>
    <row r="48" spans="1:8" x14ac:dyDescent="0.3">
      <c r="A48" s="1" t="s">
        <v>125</v>
      </c>
      <c r="B48" t="s">
        <v>151</v>
      </c>
      <c r="C48" t="s">
        <v>119</v>
      </c>
      <c r="D48" t="s">
        <v>119</v>
      </c>
      <c r="E48">
        <v>1</v>
      </c>
      <c r="F48">
        <v>6</v>
      </c>
      <c r="G48" t="s">
        <v>17</v>
      </c>
    </row>
    <row r="49" spans="1:8" x14ac:dyDescent="0.3">
      <c r="A49" s="1" t="s">
        <v>126</v>
      </c>
      <c r="B49" t="s">
        <v>152</v>
      </c>
      <c r="C49">
        <v>1</v>
      </c>
      <c r="D49">
        <v>6</v>
      </c>
      <c r="E49" t="s">
        <v>119</v>
      </c>
      <c r="F49" t="s">
        <v>119</v>
      </c>
      <c r="G49" t="s">
        <v>17</v>
      </c>
    </row>
    <row r="50" spans="1:8" x14ac:dyDescent="0.3">
      <c r="A50" s="1" t="s">
        <v>127</v>
      </c>
      <c r="B50" t="s">
        <v>153</v>
      </c>
      <c r="C50" t="s">
        <v>62</v>
      </c>
      <c r="D50" t="s">
        <v>62</v>
      </c>
      <c r="E50" t="s">
        <v>62</v>
      </c>
      <c r="F50" t="s">
        <v>62</v>
      </c>
      <c r="G50" t="s">
        <v>15</v>
      </c>
    </row>
    <row r="51" spans="1:8" x14ac:dyDescent="0.3">
      <c r="A51" s="1" t="s">
        <v>128</v>
      </c>
      <c r="B51" t="s">
        <v>154</v>
      </c>
      <c r="C51" t="s">
        <v>62</v>
      </c>
      <c r="D51" t="s">
        <v>62</v>
      </c>
      <c r="E51" t="s">
        <v>62</v>
      </c>
      <c r="F51" t="s">
        <v>62</v>
      </c>
      <c r="G51" t="s">
        <v>15</v>
      </c>
    </row>
    <row r="52" spans="1:8" x14ac:dyDescent="0.3">
      <c r="A52" s="1" t="s">
        <v>129</v>
      </c>
      <c r="B52" t="s">
        <v>155</v>
      </c>
      <c r="C52" t="s">
        <v>62</v>
      </c>
      <c r="D52" t="s">
        <v>62</v>
      </c>
      <c r="E52" t="s">
        <v>62</v>
      </c>
      <c r="F52" t="s">
        <v>62</v>
      </c>
      <c r="G52" t="s">
        <v>15</v>
      </c>
    </row>
    <row r="53" spans="1:8" x14ac:dyDescent="0.3">
      <c r="A53" s="1" t="s">
        <v>130</v>
      </c>
      <c r="B53" t="s">
        <v>156</v>
      </c>
      <c r="C53" t="s">
        <v>62</v>
      </c>
      <c r="D53" t="s">
        <v>62</v>
      </c>
      <c r="E53" t="s">
        <v>62</v>
      </c>
      <c r="F53" t="s">
        <v>62</v>
      </c>
      <c r="G53" t="s">
        <v>15</v>
      </c>
    </row>
    <row r="54" spans="1:8" x14ac:dyDescent="0.3">
      <c r="A54" s="1" t="s">
        <v>131</v>
      </c>
      <c r="B54" t="s">
        <v>157</v>
      </c>
      <c r="C54" t="s">
        <v>62</v>
      </c>
      <c r="D54" t="s">
        <v>62</v>
      </c>
      <c r="E54" t="s">
        <v>62</v>
      </c>
      <c r="F54" t="s">
        <v>62</v>
      </c>
      <c r="G54" t="s">
        <v>15</v>
      </c>
    </row>
    <row r="55" spans="1:8" x14ac:dyDescent="0.3">
      <c r="A55" s="1" t="s">
        <v>132</v>
      </c>
      <c r="B55" t="s">
        <v>158</v>
      </c>
      <c r="C55" t="s">
        <v>62</v>
      </c>
      <c r="D55" t="s">
        <v>62</v>
      </c>
      <c r="E55" t="s">
        <v>62</v>
      </c>
      <c r="F55" t="s">
        <v>62</v>
      </c>
      <c r="G55" t="s">
        <v>15</v>
      </c>
    </row>
    <row r="56" spans="1:8" x14ac:dyDescent="0.3">
      <c r="A56" s="1" t="s">
        <v>133</v>
      </c>
      <c r="B56" t="s">
        <v>159</v>
      </c>
      <c r="C56" t="s">
        <v>62</v>
      </c>
      <c r="D56" t="s">
        <v>62</v>
      </c>
      <c r="E56" t="s">
        <v>62</v>
      </c>
      <c r="F56" t="s">
        <v>62</v>
      </c>
      <c r="G56" t="s">
        <v>15</v>
      </c>
    </row>
    <row r="57" spans="1:8" x14ac:dyDescent="0.3">
      <c r="A57" s="1" t="s">
        <v>134</v>
      </c>
      <c r="B57" t="s">
        <v>160</v>
      </c>
      <c r="C57" t="s">
        <v>62</v>
      </c>
      <c r="D57" t="s">
        <v>62</v>
      </c>
      <c r="E57" t="s">
        <v>62</v>
      </c>
      <c r="F57" t="s">
        <v>62</v>
      </c>
      <c r="G57" t="s">
        <v>15</v>
      </c>
    </row>
    <row r="58" spans="1:8" x14ac:dyDescent="0.3">
      <c r="A58" s="1" t="s">
        <v>162</v>
      </c>
      <c r="B58" t="s">
        <v>163</v>
      </c>
      <c r="C58" t="s">
        <v>62</v>
      </c>
      <c r="D58" t="s">
        <v>62</v>
      </c>
      <c r="E58" t="s">
        <v>62</v>
      </c>
      <c r="F58" t="s">
        <v>62</v>
      </c>
      <c r="G58" t="s">
        <v>15</v>
      </c>
      <c r="H58" t="s">
        <v>165</v>
      </c>
    </row>
    <row r="59" spans="1:8" x14ac:dyDescent="0.3">
      <c r="A59" s="1" t="s">
        <v>166</v>
      </c>
      <c r="B59" t="s">
        <v>164</v>
      </c>
      <c r="C59" t="s">
        <v>62</v>
      </c>
      <c r="D59" t="s">
        <v>62</v>
      </c>
      <c r="E59" t="s">
        <v>62</v>
      </c>
      <c r="F59" t="s">
        <v>62</v>
      </c>
      <c r="G59" t="s">
        <v>15</v>
      </c>
    </row>
  </sheetData>
  <autoFilter ref="A1:H57" xr:uid="{6D439182-3DE9-4264-B57B-9C6C582E8DCA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AD127-A62A-4C90-AD56-9EC4F64B525C}">
  <dimension ref="B1:H13"/>
  <sheetViews>
    <sheetView workbookViewId="0">
      <selection activeCell="G3" sqref="G3"/>
    </sheetView>
  </sheetViews>
  <sheetFormatPr defaultRowHeight="16.5" x14ac:dyDescent="0.3"/>
  <cols>
    <col min="1" max="1" width="1.25" customWidth="1"/>
    <col min="2" max="2" width="18.625" bestFit="1" customWidth="1"/>
  </cols>
  <sheetData>
    <row r="1" spans="2:8" ht="6.75" customHeight="1" x14ac:dyDescent="0.3"/>
    <row r="2" spans="2:8" x14ac:dyDescent="0.3">
      <c r="C2" t="s">
        <v>108</v>
      </c>
      <c r="D2" t="s">
        <v>109</v>
      </c>
      <c r="E2" t="s">
        <v>110</v>
      </c>
      <c r="F2" t="s">
        <v>111</v>
      </c>
    </row>
    <row r="3" spans="2:8" x14ac:dyDescent="0.3">
      <c r="B3" t="s">
        <v>107</v>
      </c>
      <c r="C3">
        <v>7</v>
      </c>
      <c r="D3">
        <f>C3+1</f>
        <v>8</v>
      </c>
      <c r="E3">
        <f>D3+1</f>
        <v>9</v>
      </c>
      <c r="F3">
        <f>SUM(C3:E3)</f>
        <v>24</v>
      </c>
      <c r="G3">
        <f>F3*1.5</f>
        <v>36</v>
      </c>
      <c r="H3">
        <f>G3-Sheet1!N7</f>
        <v>-1</v>
      </c>
    </row>
    <row r="4" spans="2:8" x14ac:dyDescent="0.3">
      <c r="B4" t="s">
        <v>103</v>
      </c>
      <c r="C4">
        <f>D3</f>
        <v>8</v>
      </c>
      <c r="D4">
        <f t="shared" ref="D4:E4" si="0">C4+1</f>
        <v>9</v>
      </c>
      <c r="E4">
        <f t="shared" si="0"/>
        <v>10</v>
      </c>
      <c r="F4">
        <f t="shared" ref="F4:F13" si="1">SUM(C4:E4)</f>
        <v>27</v>
      </c>
      <c r="G4">
        <f t="shared" ref="G4:G13" si="2">F4*1.5</f>
        <v>40.5</v>
      </c>
    </row>
    <row r="5" spans="2:8" x14ac:dyDescent="0.3">
      <c r="B5" t="s">
        <v>106</v>
      </c>
      <c r="C5">
        <f t="shared" ref="C5:C12" si="3">D4</f>
        <v>9</v>
      </c>
      <c r="D5">
        <f t="shared" ref="D5:E5" si="4">C5+1</f>
        <v>10</v>
      </c>
      <c r="E5">
        <f t="shared" si="4"/>
        <v>11</v>
      </c>
      <c r="F5">
        <f t="shared" si="1"/>
        <v>30</v>
      </c>
      <c r="G5">
        <f t="shared" si="2"/>
        <v>45</v>
      </c>
    </row>
    <row r="6" spans="2:8" x14ac:dyDescent="0.3">
      <c r="B6" t="s">
        <v>105</v>
      </c>
      <c r="C6">
        <f t="shared" si="3"/>
        <v>10</v>
      </c>
      <c r="D6">
        <f t="shared" ref="D6:E6" si="5">C6+1</f>
        <v>11</v>
      </c>
      <c r="E6">
        <f t="shared" si="5"/>
        <v>12</v>
      </c>
      <c r="F6">
        <f t="shared" si="1"/>
        <v>33</v>
      </c>
      <c r="G6">
        <f t="shared" si="2"/>
        <v>49.5</v>
      </c>
    </row>
    <row r="7" spans="2:8" x14ac:dyDescent="0.3">
      <c r="B7" t="s">
        <v>104</v>
      </c>
      <c r="C7">
        <f t="shared" si="3"/>
        <v>11</v>
      </c>
      <c r="D7">
        <f t="shared" ref="D7:E7" si="6">C7+1</f>
        <v>12</v>
      </c>
      <c r="E7">
        <f t="shared" si="6"/>
        <v>13</v>
      </c>
      <c r="F7">
        <f t="shared" si="1"/>
        <v>36</v>
      </c>
      <c r="G7">
        <f t="shared" si="2"/>
        <v>54</v>
      </c>
    </row>
    <row r="8" spans="2:8" x14ac:dyDescent="0.3">
      <c r="B8" t="s">
        <v>102</v>
      </c>
      <c r="C8">
        <f t="shared" si="3"/>
        <v>12</v>
      </c>
      <c r="D8">
        <f t="shared" ref="D8:E8" si="7">C8+1</f>
        <v>13</v>
      </c>
      <c r="E8">
        <f t="shared" si="7"/>
        <v>14</v>
      </c>
      <c r="F8">
        <f t="shared" si="1"/>
        <v>39</v>
      </c>
      <c r="G8">
        <f t="shared" si="2"/>
        <v>58.5</v>
      </c>
    </row>
    <row r="9" spans="2:8" x14ac:dyDescent="0.3">
      <c r="B9" t="s">
        <v>101</v>
      </c>
      <c r="C9">
        <f t="shared" si="3"/>
        <v>13</v>
      </c>
      <c r="D9">
        <f t="shared" ref="D9:E9" si="8">C9+1</f>
        <v>14</v>
      </c>
      <c r="E9">
        <f t="shared" si="8"/>
        <v>15</v>
      </c>
      <c r="F9">
        <f t="shared" si="1"/>
        <v>42</v>
      </c>
      <c r="G9">
        <f t="shared" si="2"/>
        <v>63</v>
      </c>
    </row>
    <row r="10" spans="2:8" x14ac:dyDescent="0.3">
      <c r="B10" t="s">
        <v>100</v>
      </c>
      <c r="C10">
        <f t="shared" si="3"/>
        <v>14</v>
      </c>
      <c r="D10">
        <f t="shared" ref="D10:E10" si="9">C10+1</f>
        <v>15</v>
      </c>
      <c r="E10">
        <f t="shared" si="9"/>
        <v>16</v>
      </c>
      <c r="F10">
        <f t="shared" si="1"/>
        <v>45</v>
      </c>
      <c r="G10">
        <f t="shared" si="2"/>
        <v>67.5</v>
      </c>
    </row>
    <row r="11" spans="2:8" x14ac:dyDescent="0.3">
      <c r="B11" t="s">
        <v>99</v>
      </c>
      <c r="C11">
        <f t="shared" si="3"/>
        <v>15</v>
      </c>
      <c r="D11">
        <f t="shared" ref="D11:E11" si="10">C11+1</f>
        <v>16</v>
      </c>
      <c r="E11">
        <f t="shared" si="10"/>
        <v>17</v>
      </c>
      <c r="F11">
        <f t="shared" si="1"/>
        <v>48</v>
      </c>
      <c r="G11">
        <f t="shared" si="2"/>
        <v>72</v>
      </c>
    </row>
    <row r="12" spans="2:8" x14ac:dyDescent="0.3">
      <c r="B12" t="s">
        <v>98</v>
      </c>
      <c r="C12">
        <f t="shared" si="3"/>
        <v>16</v>
      </c>
      <c r="D12">
        <f t="shared" ref="D12:E12" si="11">C12+1</f>
        <v>17</v>
      </c>
      <c r="E12">
        <f t="shared" si="11"/>
        <v>18</v>
      </c>
      <c r="F12">
        <f t="shared" si="1"/>
        <v>51</v>
      </c>
      <c r="G12">
        <f t="shared" si="2"/>
        <v>76.5</v>
      </c>
    </row>
    <row r="13" spans="2:8" x14ac:dyDescent="0.3">
      <c r="B13" t="s">
        <v>111</v>
      </c>
      <c r="C13">
        <f>SUM(C3:C12)</f>
        <v>115</v>
      </c>
      <c r="D13">
        <f t="shared" ref="D13:E13" si="12">SUM(D3:D12)</f>
        <v>125</v>
      </c>
      <c r="E13">
        <f t="shared" si="12"/>
        <v>135</v>
      </c>
      <c r="F13">
        <f t="shared" si="1"/>
        <v>375</v>
      </c>
      <c r="G13">
        <f t="shared" si="2"/>
        <v>562.5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Fox.Sanghyen Joo</dc:creator>
  <cp:lastModifiedBy>Fox.Sanghyen Joo</cp:lastModifiedBy>
  <dcterms:created xsi:type="dcterms:W3CDTF">2018-05-02T06:50:34Z</dcterms:created>
  <dcterms:modified xsi:type="dcterms:W3CDTF">2018-05-04T06:53:45Z</dcterms:modified>
</cp:coreProperties>
</file>