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A Real-Life Drowsiness Dataset AU Preprocessing\analysis\"/>
    </mc:Choice>
  </mc:AlternateContent>
  <xr:revisionPtr revIDLastSave="0" documentId="13_ncr:1_{B289EBAD-1233-41B5-A26F-11D2E5C12C83}" xr6:coauthVersionLast="46" xr6:coauthVersionMax="46" xr10:uidLastSave="{00000000-0000-0000-0000-000000000000}"/>
  <bookViews>
    <workbookView xWindow="38280" yWindow="6525" windowWidth="29040" windowHeight="15840" firstSheet="3" activeTab="12" xr2:uid="{00000000-000D-0000-FFFF-FFFF00000000}"/>
  </bookViews>
  <sheets>
    <sheet name="group1" sheetId="1" r:id="rId1"/>
    <sheet name="group2" sheetId="2" r:id="rId2"/>
    <sheet name="group3" sheetId="3" r:id="rId3"/>
    <sheet name="group4" sheetId="4" r:id="rId4"/>
    <sheet name="group5" sheetId="5" r:id="rId5"/>
    <sheet name="all" sheetId="6" r:id="rId6"/>
    <sheet name="affect by people" sheetId="7" r:id="rId7"/>
    <sheet name="group1 by all" sheetId="8" r:id="rId8"/>
    <sheet name="group2 by all" sheetId="9" r:id="rId9"/>
    <sheet name="group3 by all" sheetId="10" r:id="rId10"/>
    <sheet name="group4 by all" sheetId="11" r:id="rId11"/>
    <sheet name="group5 by all" sheetId="12" r:id="rId12"/>
    <sheet name="Summary" sheetId="13" r:id="rId13"/>
  </sheets>
  <definedNames>
    <definedName name="_xlnm._FilterDatabase" localSheetId="0" hidden="1">group1!$A$1:$N$19</definedName>
    <definedName name="_xlnm._FilterDatabase" localSheetId="7" hidden="1">'group1 by all'!$A$1:$N$19</definedName>
    <definedName name="_xlnm._FilterDatabase" localSheetId="1" hidden="1">group2!$A$1:$N$19</definedName>
    <definedName name="_xlnm._FilterDatabase" localSheetId="8" hidden="1">'group2 by all'!$A$1:$N$19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3" l="1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2" i="13"/>
  <c r="E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D3" i="13"/>
  <c r="J3" i="13" s="1"/>
  <c r="D4" i="13"/>
  <c r="D5" i="13"/>
  <c r="J5" i="13" s="1"/>
  <c r="D6" i="13"/>
  <c r="J6" i="13" s="1"/>
  <c r="D7" i="13"/>
  <c r="J7" i="13" s="1"/>
  <c r="D8" i="13"/>
  <c r="J8" i="13" s="1"/>
  <c r="D9" i="13"/>
  <c r="D10" i="13"/>
  <c r="J10" i="13" s="1"/>
  <c r="D11" i="13"/>
  <c r="J11" i="13" s="1"/>
  <c r="D12" i="13"/>
  <c r="J12" i="13" s="1"/>
  <c r="D13" i="13"/>
  <c r="J13" i="13" s="1"/>
  <c r="D14" i="13"/>
  <c r="J14" i="13" s="1"/>
  <c r="D15" i="13"/>
  <c r="J15" i="13" s="1"/>
  <c r="D16" i="13"/>
  <c r="J16" i="13" s="1"/>
  <c r="D17" i="13"/>
  <c r="J17" i="13" s="1"/>
  <c r="D18" i="13"/>
  <c r="J18" i="13" s="1"/>
  <c r="F2" i="13"/>
  <c r="D2" i="13"/>
  <c r="J2" i="13" s="1"/>
  <c r="BK2" i="7"/>
  <c r="BL2" i="7" s="1"/>
  <c r="BL3" i="7"/>
  <c r="BL4" i="7"/>
  <c r="BL5" i="7"/>
  <c r="BL6" i="7"/>
  <c r="BL7" i="7"/>
  <c r="BL8" i="7"/>
  <c r="BL9" i="7"/>
  <c r="BL10" i="7"/>
  <c r="BL11" i="7"/>
  <c r="BL12" i="7"/>
  <c r="BL13" i="7"/>
  <c r="BL14" i="7"/>
  <c r="BL15" i="7"/>
  <c r="BL16" i="7"/>
  <c r="BL17" i="7"/>
  <c r="BL18" i="7"/>
  <c r="BL19" i="7"/>
  <c r="BK19" i="7"/>
  <c r="BK3" i="7"/>
  <c r="BK4" i="7"/>
  <c r="BK5" i="7"/>
  <c r="BK6" i="7"/>
  <c r="BK7" i="7"/>
  <c r="BK8" i="7"/>
  <c r="BK9" i="7"/>
  <c r="BK10" i="7"/>
  <c r="BK11" i="7"/>
  <c r="BK12" i="7"/>
  <c r="BK13" i="7"/>
  <c r="BK14" i="7"/>
  <c r="BK15" i="7"/>
  <c r="BK16" i="7"/>
  <c r="BK17" i="7"/>
  <c r="BK18" i="7"/>
  <c r="J9" i="13" l="1"/>
  <c r="J4" i="13"/>
</calcChain>
</file>

<file path=xl/sharedStrings.xml><?xml version="1.0" encoding="utf-8"?>
<sst xmlns="http://schemas.openxmlformats.org/spreadsheetml/2006/main" count="266" uniqueCount="41">
  <si>
    <t xml:space="preserve"> AU01_r</t>
  </si>
  <si>
    <t xml:space="preserve"> AU02_r</t>
  </si>
  <si>
    <t xml:space="preserve"> AU04_r</t>
  </si>
  <si>
    <t xml:space="preserve"> AU05_r</t>
  </si>
  <si>
    <t xml:space="preserve"> AU06_r</t>
  </si>
  <si>
    <t xml:space="preserve"> AU07_r</t>
  </si>
  <si>
    <t xml:space="preserve"> AU09_r</t>
  </si>
  <si>
    <t xml:space="preserve"> AU10_r</t>
  </si>
  <si>
    <t xml:space="preserve"> AU12_r</t>
  </si>
  <si>
    <t xml:space="preserve"> AU14_r</t>
  </si>
  <si>
    <t xml:space="preserve"> AU15_r</t>
  </si>
  <si>
    <t xml:space="preserve"> AU17_r</t>
  </si>
  <si>
    <t xml:space="preserve"> AU20_r</t>
  </si>
  <si>
    <t xml:space="preserve"> AU23_r</t>
  </si>
  <si>
    <t xml:space="preserve"> AU25_r</t>
  </si>
  <si>
    <t xml:space="preserve"> AU26_r</t>
  </si>
  <si>
    <t xml:space="preserve"> AU45_r</t>
  </si>
  <si>
    <t>label</t>
  </si>
  <si>
    <t>group1</t>
    <phoneticPr fontId="19"/>
  </si>
  <si>
    <r>
      <t>group</t>
    </r>
    <r>
      <rPr>
        <sz val="11"/>
        <color theme="1"/>
        <rFont val="微软雅黑"/>
        <family val="2"/>
        <charset val="134"/>
      </rPr>
      <t>2</t>
    </r>
    <phoneticPr fontId="19"/>
  </si>
  <si>
    <r>
      <t>group</t>
    </r>
    <r>
      <rPr>
        <sz val="11"/>
        <color theme="1"/>
        <rFont val="微软雅黑"/>
        <family val="2"/>
        <charset val="134"/>
      </rPr>
      <t>3</t>
    </r>
    <phoneticPr fontId="19"/>
  </si>
  <si>
    <t>group4</t>
  </si>
  <si>
    <t>group4</t>
    <phoneticPr fontId="19"/>
  </si>
  <si>
    <t>group5</t>
  </si>
  <si>
    <t>group5</t>
    <phoneticPr fontId="19"/>
  </si>
  <si>
    <t>group2</t>
  </si>
  <si>
    <t>group3</t>
  </si>
  <si>
    <t>sum</t>
    <phoneticPr fontId="19"/>
  </si>
  <si>
    <t>正相関</t>
    <phoneticPr fontId="19"/>
  </si>
  <si>
    <t>負相関</t>
    <phoneticPr fontId="19"/>
  </si>
  <si>
    <t>count</t>
    <phoneticPr fontId="19"/>
  </si>
  <si>
    <t>ratio</t>
    <phoneticPr fontId="19"/>
  </si>
  <si>
    <t>all</t>
    <phoneticPr fontId="19"/>
  </si>
  <si>
    <t>傾向比率</t>
    <rPh sb="0" eb="2">
      <t>ケイコウ</t>
    </rPh>
    <rPh sb="2" eb="4">
      <t>ヒリツ</t>
    </rPh>
    <phoneticPr fontId="19"/>
  </si>
  <si>
    <t>最大値</t>
    <rPh sb="0" eb="3">
      <t>サイダイチ</t>
    </rPh>
    <phoneticPr fontId="19"/>
  </si>
  <si>
    <t>平均</t>
    <rPh sb="0" eb="2">
      <t>ヘイキン</t>
    </rPh>
    <phoneticPr fontId="19"/>
  </si>
  <si>
    <t>全体への大影響比率（影響が10％以上）</t>
    <rPh sb="4" eb="5">
      <t>ダイ</t>
    </rPh>
    <rPh sb="5" eb="7">
      <t>エイキョウ</t>
    </rPh>
    <rPh sb="10" eb="12">
      <t>エイキョウ</t>
    </rPh>
    <rPh sb="16" eb="18">
      <t>イジョウ</t>
    </rPh>
    <phoneticPr fontId="19"/>
  </si>
  <si>
    <t>大影響の中正傾向比率</t>
    <rPh sb="4" eb="5">
      <t>ナカ</t>
    </rPh>
    <phoneticPr fontId="19"/>
  </si>
  <si>
    <t>標準偏差</t>
    <phoneticPr fontId="19"/>
  </si>
  <si>
    <t>正相関の人数（相関値が10％以上）</t>
    <rPh sb="0" eb="1">
      <t>セイ</t>
    </rPh>
    <rPh sb="1" eb="3">
      <t>ソウカン</t>
    </rPh>
    <rPh sb="4" eb="5">
      <t>ジン</t>
    </rPh>
    <rPh sb="7" eb="9">
      <t>ソウカン</t>
    </rPh>
    <rPh sb="9" eb="10">
      <t>チ</t>
    </rPh>
    <rPh sb="10" eb="12">
      <t>エイキョウ</t>
    </rPh>
    <phoneticPr fontId="19"/>
  </si>
  <si>
    <t>負相関の人数（相関値が10％以上）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</si>
</sst>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微软雅黑"/>
      <family val="2"/>
      <charset val="134"/>
    </font>
    <font>
      <sz val="11"/>
      <color theme="1"/>
      <name val="游ゴシック"/>
      <family val="2"/>
      <charset val="128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33" borderId="0" xfId="0" applyFill="1">
      <alignment vertical="center"/>
    </xf>
    <xf numFmtId="0" fontId="0" fillId="0" borderId="0" xfId="0" applyBorder="1">
      <alignment vertical="center"/>
    </xf>
    <xf numFmtId="0" fontId="0" fillId="33" borderId="0" xfId="0" applyFill="1" applyBorder="1">
      <alignment vertical="center"/>
    </xf>
    <xf numFmtId="11" fontId="0" fillId="33" borderId="0" xfId="0" applyNumberFormat="1" applyFill="1" applyBorder="1">
      <alignment vertical="center"/>
    </xf>
    <xf numFmtId="0" fontId="1" fillId="0" borderId="0" xfId="0" applyFont="1" applyAlignment="1">
      <alignment horizontal="right" vertical="center"/>
    </xf>
    <xf numFmtId="0" fontId="0" fillId="34" borderId="0" xfId="0" applyFill="1">
      <alignment vertical="center"/>
    </xf>
    <xf numFmtId="11" fontId="0" fillId="0" borderId="0" xfId="0" applyNumberFormat="1" applyBorder="1">
      <alignment vertical="center"/>
    </xf>
    <xf numFmtId="0" fontId="0" fillId="34" borderId="0" xfId="0" applyFill="1" applyBorder="1">
      <alignment vertical="center"/>
    </xf>
    <xf numFmtId="9" fontId="0" fillId="35" borderId="0" xfId="0" applyNumberFormat="1" applyFill="1">
      <alignment vertical="center"/>
    </xf>
    <xf numFmtId="10" fontId="0" fillId="36" borderId="0" xfId="0" applyNumberFormat="1" applyFill="1">
      <alignment vertical="center"/>
    </xf>
    <xf numFmtId="10" fontId="0" fillId="35" borderId="0" xfId="0" applyNumberFormat="1" applyFill="1">
      <alignment vertical="center"/>
    </xf>
    <xf numFmtId="9" fontId="0" fillId="36" borderId="0" xfId="0" applyNumberFormat="1" applyFill="1">
      <alignment vertical="center"/>
    </xf>
    <xf numFmtId="9" fontId="15" fillId="36" borderId="0" xfId="0" applyNumberFormat="1" applyFont="1" applyFill="1">
      <alignment vertical="center"/>
    </xf>
    <xf numFmtId="0" fontId="0" fillId="36" borderId="0" xfId="0" applyFill="1">
      <alignment vertical="center"/>
    </xf>
    <xf numFmtId="0" fontId="0" fillId="35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>
      <alignment vertical="center"/>
    </xf>
    <xf numFmtId="10" fontId="0" fillId="0" borderId="0" xfId="0" applyNumberFormat="1" applyFill="1">
      <alignment vertical="center"/>
    </xf>
    <xf numFmtId="10" fontId="0" fillId="0" borderId="0" xfId="0" applyNumberFormat="1" applyFill="1" applyBorder="1">
      <alignment vertical="center"/>
    </xf>
    <xf numFmtId="10" fontId="0" fillId="37" borderId="0" xfId="0" applyNumberFormat="1" applyFill="1" applyBorder="1">
      <alignment vertical="center"/>
    </xf>
    <xf numFmtId="10" fontId="0" fillId="37" borderId="0" xfId="0" applyNumberFormat="1" applyFill="1">
      <alignment vertical="center"/>
    </xf>
    <xf numFmtId="10" fontId="0" fillId="34" borderId="0" xfId="0" applyNumberFormat="1" applyFill="1" applyBorder="1">
      <alignment vertical="center"/>
    </xf>
    <xf numFmtId="10" fontId="0" fillId="0" borderId="0" xfId="0" applyNumberFormat="1">
      <alignment vertical="center"/>
    </xf>
    <xf numFmtId="11" fontId="0" fillId="0" borderId="0" xfId="0" applyNumberFormat="1" applyFill="1" applyBorder="1">
      <alignment vertical="center"/>
    </xf>
    <xf numFmtId="0" fontId="21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38" borderId="0" xfId="0" applyFill="1" applyBorder="1">
      <alignment vertical="center"/>
    </xf>
    <xf numFmtId="10" fontId="0" fillId="39" borderId="0" xfId="0" applyNumberFormat="1" applyFill="1">
      <alignment vertical="center"/>
    </xf>
    <xf numFmtId="9" fontId="0" fillId="0" borderId="0" xfId="0" applyNumberFormat="1" applyFill="1">
      <alignment vertical="center"/>
    </xf>
    <xf numFmtId="18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解释性文本" xfId="16" builtinId="53" customBuiltin="1"/>
    <cellStyle name="警告文本" xfId="14" builtinId="11" customBuiltin="1"/>
    <cellStyle name="好" xfId="6" builtinId="26" customBuiltin="1"/>
    <cellStyle name="差" xfId="7" builtinId="27" customBuiltin="1"/>
    <cellStyle name="常规" xfId="0" builtinId="0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计算" xfId="11" builtinId="22" customBuiltin="1"/>
    <cellStyle name="输出" xfId="10" builtinId="21" customBuiltin="1"/>
    <cellStyle name="输入" xfId="9" builtinId="20" customBuiltin="1"/>
    <cellStyle name="适中" xfId="8" builtinId="28" customBuiltin="1"/>
    <cellStyle name="链接单元格" xfId="12" builtinId="24" customBuiltin="1"/>
  </cellStyles>
  <dxfs count="3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workbookViewId="0">
      <selection activeCell="D28" sqref="D28"/>
    </sheetView>
  </sheetViews>
  <sheetFormatPr defaultRowHeight="18.75"/>
  <sheetData>
    <row r="1" spans="1:1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 s="1" t="s">
        <v>18</v>
      </c>
    </row>
    <row r="2" spans="1:15">
      <c r="A2">
        <v>0</v>
      </c>
      <c r="B2" s="3" t="s">
        <v>0</v>
      </c>
      <c r="C2" s="3">
        <v>3.9820495097146601E-2</v>
      </c>
      <c r="D2" s="4">
        <v>-5.1637609641553499E-2</v>
      </c>
      <c r="E2" s="4">
        <v>-6.6605995478315305E-2</v>
      </c>
      <c r="F2" s="4">
        <v>-0.10518287955783601</v>
      </c>
      <c r="G2" s="3">
        <v>0.18746373724141499</v>
      </c>
      <c r="H2" s="4">
        <v>-7.2032990507108194E-2</v>
      </c>
      <c r="I2" s="3">
        <v>0.188947811532135</v>
      </c>
      <c r="J2" s="3">
        <v>0.19201387930417199</v>
      </c>
      <c r="K2" s="4">
        <v>-4.6183296749598098E-2</v>
      </c>
      <c r="L2" s="3">
        <v>8.6056780320493999E-3</v>
      </c>
      <c r="M2" s="4">
        <v>-2.8639590453934102E-2</v>
      </c>
      <c r="N2" s="3">
        <v>0.27458562435831702</v>
      </c>
      <c r="O2" s="3">
        <v>4.7510672672708802E-2</v>
      </c>
    </row>
    <row r="3" spans="1:15">
      <c r="A3">
        <v>1</v>
      </c>
      <c r="B3" s="3" t="s">
        <v>1</v>
      </c>
      <c r="C3" s="3">
        <v>8.5560097558289597E-2</v>
      </c>
      <c r="D3" s="4">
        <v>-4.5474691350790002E-3</v>
      </c>
      <c r="E3" s="4">
        <v>-9.3720584109812599E-2</v>
      </c>
      <c r="F3" s="4">
        <v>-5.2530994372041701E-2</v>
      </c>
      <c r="G3" s="5">
        <v>-9.0055741880099905E-5</v>
      </c>
      <c r="H3" s="3">
        <v>6.9266720467006998E-3</v>
      </c>
      <c r="I3" s="3">
        <v>2.8034488606235301E-2</v>
      </c>
      <c r="J3" s="3">
        <v>0.10222924561525699</v>
      </c>
      <c r="K3" s="4">
        <v>-8.4898908611339002E-3</v>
      </c>
      <c r="L3" s="4">
        <v>-2.37806832523631E-2</v>
      </c>
      <c r="M3" s="3">
        <v>6.3426440217540002E-3</v>
      </c>
      <c r="N3" s="3">
        <v>0.16408030701868601</v>
      </c>
      <c r="O3" s="3">
        <v>1.6546425383341602E-2</v>
      </c>
    </row>
    <row r="4" spans="1:15">
      <c r="A4">
        <v>2</v>
      </c>
      <c r="B4" t="s">
        <v>2</v>
      </c>
      <c r="C4" s="2">
        <v>0.22457720884145499</v>
      </c>
      <c r="D4" s="2">
        <v>0.47302477771332402</v>
      </c>
      <c r="E4">
        <v>-2.5899233507141701E-2</v>
      </c>
      <c r="F4" s="2">
        <v>0.181899127731387</v>
      </c>
      <c r="G4">
        <v>-0.26274647055842898</v>
      </c>
      <c r="H4" s="2">
        <v>1.7682107490022098E-2</v>
      </c>
      <c r="I4">
        <v>-0.81343407049757599</v>
      </c>
      <c r="J4">
        <v>-0.24672304403952899</v>
      </c>
      <c r="K4" s="2">
        <v>1.8543965236116702E-2</v>
      </c>
      <c r="L4">
        <v>-0.31673621388024198</v>
      </c>
      <c r="M4">
        <v>-0.43576256562259102</v>
      </c>
      <c r="N4">
        <v>-0.78940665975068103</v>
      </c>
      <c r="O4">
        <v>-0.14384274010422601</v>
      </c>
    </row>
    <row r="5" spans="1:15">
      <c r="A5">
        <v>3</v>
      </c>
      <c r="B5" s="3" t="s">
        <v>3</v>
      </c>
      <c r="C5" s="3">
        <v>1.7704514983109002E-2</v>
      </c>
      <c r="D5" s="4">
        <v>-0.148913060972098</v>
      </c>
      <c r="E5" s="4">
        <v>-3.3616380611784201E-2</v>
      </c>
      <c r="F5" s="4">
        <v>-3.6525638246508903E-2</v>
      </c>
      <c r="G5" s="3">
        <v>7.5076782847296894E-2</v>
      </c>
      <c r="H5" s="4">
        <v>-3.1809371217212E-3</v>
      </c>
      <c r="I5" s="3">
        <v>7.4600540964080697E-2</v>
      </c>
      <c r="J5" s="3">
        <v>9.2020766665064396E-2</v>
      </c>
      <c r="K5" s="4">
        <v>-3.1025231693962398E-2</v>
      </c>
      <c r="L5" s="3">
        <v>7.7829810535415198E-2</v>
      </c>
      <c r="M5" s="3">
        <v>1.22119600991703E-2</v>
      </c>
      <c r="N5" s="3">
        <v>8.2841699191669393E-2</v>
      </c>
      <c r="O5" s="3">
        <v>1.0462282715578501E-2</v>
      </c>
    </row>
    <row r="6" spans="1:15">
      <c r="A6">
        <v>4</v>
      </c>
      <c r="B6" s="3" t="s">
        <v>4</v>
      </c>
      <c r="C6" s="3">
        <v>5.48843661120645E-2</v>
      </c>
      <c r="D6" s="4">
        <v>-0.29518397392814999</v>
      </c>
      <c r="E6" s="4">
        <v>-0.29714913686493999</v>
      </c>
      <c r="F6" s="4">
        <v>-0.42429518292142099</v>
      </c>
      <c r="G6" s="3">
        <v>0.33178690403786099</v>
      </c>
      <c r="H6" s="3">
        <v>8.5272212720472904E-2</v>
      </c>
      <c r="I6" s="3">
        <v>3.7779891111375998E-3</v>
      </c>
      <c r="J6" s="3">
        <v>9.2037261084255903E-2</v>
      </c>
      <c r="K6" s="4">
        <v>-0.23695043351338901</v>
      </c>
      <c r="L6" s="3">
        <v>0.65495801417664501</v>
      </c>
      <c r="M6" s="3">
        <v>3.3137704404795097E-2</v>
      </c>
      <c r="N6" s="3">
        <v>0.47469792803240501</v>
      </c>
      <c r="O6" s="3">
        <v>9.5468796338427295E-2</v>
      </c>
    </row>
    <row r="7" spans="1:15">
      <c r="A7">
        <v>5</v>
      </c>
      <c r="B7" s="3" t="s">
        <v>5</v>
      </c>
      <c r="C7" s="3">
        <v>8.8280971040868905E-2</v>
      </c>
      <c r="D7" s="4">
        <v>-0.19038966962273901</v>
      </c>
      <c r="E7" s="3">
        <v>0.44488314645697202</v>
      </c>
      <c r="F7" s="3">
        <v>0.26366297127377297</v>
      </c>
      <c r="G7" s="3">
        <v>0.162358038678943</v>
      </c>
      <c r="H7" s="4">
        <v>-8.9247273219416001E-2</v>
      </c>
      <c r="I7" s="3">
        <v>0.136478833968116</v>
      </c>
      <c r="J7" s="3">
        <v>0.32268783438891202</v>
      </c>
      <c r="K7" s="4">
        <v>-0.19652474132001199</v>
      </c>
      <c r="L7" s="3">
        <v>0.61311668221901505</v>
      </c>
      <c r="M7" s="4">
        <v>-0.333912862360283</v>
      </c>
      <c r="N7" s="3">
        <v>4.6824478483088502E-2</v>
      </c>
      <c r="O7" s="3">
        <v>0.11738861196494001</v>
      </c>
    </row>
    <row r="8" spans="1:15">
      <c r="A8">
        <v>6</v>
      </c>
      <c r="B8" s="3" t="s">
        <v>6</v>
      </c>
      <c r="C8" s="3">
        <v>0.10251265701462001</v>
      </c>
      <c r="D8" s="4">
        <v>-5.2466256552677802E-2</v>
      </c>
      <c r="E8" s="3">
        <v>0.121461120371293</v>
      </c>
      <c r="F8" s="3">
        <v>0.18199183319628001</v>
      </c>
      <c r="G8" s="4">
        <v>-0.122055138728563</v>
      </c>
      <c r="H8" s="4">
        <v>-2.6896697576508699E-2</v>
      </c>
      <c r="I8" s="3">
        <v>8.9319171821657203E-2</v>
      </c>
      <c r="J8" s="3">
        <v>4.9263680304950097E-2</v>
      </c>
      <c r="K8" s="3">
        <v>3.1717099848543297E-2</v>
      </c>
      <c r="L8" s="3">
        <v>9.9048350363936097E-2</v>
      </c>
      <c r="M8" s="4">
        <v>-6.1230250537811698E-2</v>
      </c>
      <c r="N8" s="3">
        <v>0.141988655737326</v>
      </c>
      <c r="O8" s="3">
        <v>4.9260175795413502E-2</v>
      </c>
    </row>
    <row r="9" spans="1:15">
      <c r="A9">
        <v>7</v>
      </c>
      <c r="B9" s="3" t="s">
        <v>7</v>
      </c>
      <c r="C9" s="4">
        <v>-0.124673934889084</v>
      </c>
      <c r="D9" s="4">
        <v>-0.179761759028085</v>
      </c>
      <c r="E9" s="4">
        <v>-0.45312762353777702</v>
      </c>
      <c r="F9" s="4">
        <v>-0.33491519192799701</v>
      </c>
      <c r="G9" s="3">
        <v>0.50559688798401303</v>
      </c>
      <c r="H9" s="3">
        <v>0.16789782259566799</v>
      </c>
      <c r="I9" s="4">
        <v>-0.44402226203088202</v>
      </c>
      <c r="J9" s="3">
        <v>0.30760596714708999</v>
      </c>
      <c r="K9" s="3">
        <v>0.46698447093861201</v>
      </c>
      <c r="L9" s="4">
        <v>-9.0714694400323998E-3</v>
      </c>
      <c r="M9" s="3">
        <v>3.9793103156861499E-2</v>
      </c>
      <c r="N9" s="3">
        <v>0.473078338517049</v>
      </c>
      <c r="O9" s="3">
        <v>5.3327801918203403E-2</v>
      </c>
    </row>
    <row r="10" spans="1:15">
      <c r="A10">
        <v>8</v>
      </c>
      <c r="B10" s="3" t="s">
        <v>8</v>
      </c>
      <c r="C10" s="3">
        <v>7.54512983810013E-2</v>
      </c>
      <c r="D10" s="3">
        <v>7.8227687147481E-3</v>
      </c>
      <c r="E10" s="4">
        <v>-0.35302990088022501</v>
      </c>
      <c r="F10" s="4">
        <v>-0.43642719857123102</v>
      </c>
      <c r="G10" s="3">
        <v>0.66865232917676598</v>
      </c>
      <c r="H10" s="4">
        <v>-1.4012810012646801E-2</v>
      </c>
      <c r="I10" s="4">
        <v>-0.46976699841604103</v>
      </c>
      <c r="J10" s="3">
        <v>2.37569665683037E-2</v>
      </c>
      <c r="K10" s="4">
        <v>-0.37871131547199399</v>
      </c>
      <c r="L10" s="3">
        <v>0.1063385905781</v>
      </c>
      <c r="M10" s="3">
        <v>4.27381052946188E-2</v>
      </c>
      <c r="N10" s="3">
        <v>0.48604378147806998</v>
      </c>
      <c r="O10" s="3">
        <v>5.51297684227125E-2</v>
      </c>
    </row>
    <row r="11" spans="1:15">
      <c r="A11">
        <v>9</v>
      </c>
      <c r="B11" s="3" t="s">
        <v>9</v>
      </c>
      <c r="C11" s="3">
        <v>0.39977883873548298</v>
      </c>
      <c r="D11" s="3">
        <v>1.31421520269401E-2</v>
      </c>
      <c r="E11" s="3">
        <v>0.118418129274818</v>
      </c>
      <c r="F11" s="3">
        <v>1.6306675421087598E-2</v>
      </c>
      <c r="G11" s="4">
        <v>-0.415973482950238</v>
      </c>
      <c r="H11" s="3">
        <v>0.105405432350744</v>
      </c>
      <c r="I11" s="4">
        <v>-0.35231345388134999</v>
      </c>
      <c r="J11" s="3">
        <v>9.5138470987288698E-2</v>
      </c>
      <c r="K11" s="4">
        <v>-2.6822285704743199E-2</v>
      </c>
      <c r="L11" s="4">
        <v>-0.23815924912974101</v>
      </c>
      <c r="M11" s="3">
        <v>4.8522079418127501E-2</v>
      </c>
      <c r="N11" s="3">
        <v>0.33015514668289903</v>
      </c>
      <c r="O11" s="3">
        <v>2.76264344323148E-2</v>
      </c>
    </row>
    <row r="12" spans="1:15">
      <c r="A12">
        <v>10</v>
      </c>
      <c r="B12" s="3" t="s">
        <v>10</v>
      </c>
      <c r="C12" s="3">
        <v>-0.27174452289434098</v>
      </c>
      <c r="D12" s="3">
        <v>-0.22543539071102001</v>
      </c>
      <c r="E12" s="3">
        <v>-0.10034106719333501</v>
      </c>
      <c r="F12" s="3">
        <v>-8.9352644428485103E-2</v>
      </c>
      <c r="G12" s="3">
        <v>-0.103946255938776</v>
      </c>
      <c r="H12" s="3">
        <v>-2.4848606165286998E-3</v>
      </c>
      <c r="I12" s="3">
        <v>-1.3517752257614001E-2</v>
      </c>
      <c r="J12" s="4">
        <v>0.168092894595196</v>
      </c>
      <c r="K12" s="3">
        <v>-2.8027956563306E-3</v>
      </c>
      <c r="L12" s="4">
        <v>3.4856278577088597E-2</v>
      </c>
      <c r="M12" s="4">
        <v>8.5465315611442896E-2</v>
      </c>
      <c r="N12" s="4">
        <v>0.27513140484498</v>
      </c>
      <c r="O12" s="3">
        <v>-6.7614359573176602E-2</v>
      </c>
    </row>
    <row r="13" spans="1:15">
      <c r="A13">
        <v>11</v>
      </c>
      <c r="B13" s="3" t="s">
        <v>11</v>
      </c>
      <c r="C13" s="3">
        <v>0.26623582566283899</v>
      </c>
      <c r="D13" s="4">
        <v>-0.30888039298176201</v>
      </c>
      <c r="E13" s="4">
        <v>-0.22358209986828301</v>
      </c>
      <c r="F13" s="4">
        <v>-0.16263535250970901</v>
      </c>
      <c r="G13" s="3">
        <v>0.28950200836484402</v>
      </c>
      <c r="H13" s="3">
        <v>7.7428850659242598E-2</v>
      </c>
      <c r="I13" s="3">
        <v>3.2186521172542601E-2</v>
      </c>
      <c r="J13" s="3">
        <v>0.13958115539267199</v>
      </c>
      <c r="K13" s="4">
        <v>-0.10526551173814</v>
      </c>
      <c r="L13" s="3">
        <v>2.0353078500457301E-2</v>
      </c>
      <c r="M13" s="3">
        <v>0.208091105148343</v>
      </c>
      <c r="N13" s="3">
        <v>0.275520177041498</v>
      </c>
      <c r="O13" s="3">
        <v>6.6654206023348497E-2</v>
      </c>
    </row>
    <row r="14" spans="1:15">
      <c r="A14">
        <v>12</v>
      </c>
      <c r="B14" s="3" t="s">
        <v>12</v>
      </c>
      <c r="C14" s="3">
        <v>-0.15123993608747799</v>
      </c>
      <c r="D14" s="3">
        <v>-0.162538869934191</v>
      </c>
      <c r="E14" s="3">
        <v>-0.10372747048927999</v>
      </c>
      <c r="F14" s="3">
        <v>-2.4176612707178601E-2</v>
      </c>
      <c r="G14" s="4">
        <v>0.12909002657504501</v>
      </c>
      <c r="H14" s="3">
        <v>-8.58818133162184E-2</v>
      </c>
      <c r="I14" s="3">
        <v>-3.2991102068866601E-2</v>
      </c>
      <c r="J14" s="4">
        <v>2.9316916475614199E-2</v>
      </c>
      <c r="K14" s="3">
        <v>-4.3587397182724502E-2</v>
      </c>
      <c r="L14" s="4">
        <v>6.0172431857578298E-2</v>
      </c>
      <c r="M14" s="4">
        <v>0.10817711759229599</v>
      </c>
      <c r="N14" s="4">
        <v>1.06794638177698E-2</v>
      </c>
      <c r="O14" s="3">
        <v>-4.3867810177231001E-2</v>
      </c>
    </row>
    <row r="15" spans="1:15">
      <c r="A15">
        <v>13</v>
      </c>
      <c r="B15" s="3" t="s">
        <v>13</v>
      </c>
      <c r="C15" s="4">
        <v>1.56131441557969E-2</v>
      </c>
      <c r="D15" s="3">
        <v>-0.20016021885140201</v>
      </c>
      <c r="E15" s="3">
        <v>-0.14351650404073399</v>
      </c>
      <c r="F15" s="3">
        <v>-9.3636878925638503E-2</v>
      </c>
      <c r="G15" s="3">
        <v>-0.1077746249377</v>
      </c>
      <c r="H15" s="4">
        <v>7.1651892470105394E-2</v>
      </c>
      <c r="I15" s="4">
        <v>8.9123398739230004E-4</v>
      </c>
      <c r="J15" s="4">
        <v>7.1166443872646701E-2</v>
      </c>
      <c r="K15" s="3">
        <v>-9.4865561443988992E-3</v>
      </c>
      <c r="L15" s="3">
        <v>-2.8064626799869302E-2</v>
      </c>
      <c r="M15" s="4">
        <v>7.8871388744271201E-2</v>
      </c>
      <c r="N15" s="4">
        <v>4.0751533467341401E-2</v>
      </c>
      <c r="O15" s="3">
        <v>-2.79840911992606E-2</v>
      </c>
    </row>
    <row r="16" spans="1:15">
      <c r="A16">
        <v>14</v>
      </c>
      <c r="B16" t="s">
        <v>14</v>
      </c>
      <c r="C16" s="2">
        <v>-0.27815349798835198</v>
      </c>
      <c r="D16" s="2">
        <v>-0.29633626889202502</v>
      </c>
      <c r="E16" s="2">
        <v>-0.29776121676970402</v>
      </c>
      <c r="F16">
        <v>0.168002997424787</v>
      </c>
      <c r="G16">
        <v>1.1280842786017599E-2</v>
      </c>
      <c r="H16" s="2">
        <v>-1.8368253288859399E-2</v>
      </c>
      <c r="I16">
        <v>1.2193658463972E-3</v>
      </c>
      <c r="J16">
        <v>0.151270021164601</v>
      </c>
      <c r="K16">
        <v>1.9776195605699098E-2</v>
      </c>
      <c r="L16">
        <v>0.26132577435347498</v>
      </c>
      <c r="M16">
        <v>4.0342996676162E-2</v>
      </c>
      <c r="N16">
        <v>0.33432201404324102</v>
      </c>
      <c r="O16">
        <v>1.0603514365987001E-2</v>
      </c>
    </row>
    <row r="17" spans="1:15">
      <c r="A17">
        <v>15</v>
      </c>
      <c r="B17" s="3" t="s">
        <v>15</v>
      </c>
      <c r="C17" s="4">
        <v>-8.1334103521986501E-2</v>
      </c>
      <c r="D17" s="4">
        <v>-0.18563318615409299</v>
      </c>
      <c r="E17" s="4">
        <v>-0.20971177650404799</v>
      </c>
      <c r="F17" s="3">
        <v>0.23950083161942001</v>
      </c>
      <c r="G17" s="3">
        <v>0.15549155087897901</v>
      </c>
      <c r="H17" s="4">
        <v>-6.7786948016910001E-2</v>
      </c>
      <c r="I17" s="4">
        <v>-5.6823488439600403E-2</v>
      </c>
      <c r="J17" s="3">
        <v>0.169283181100506</v>
      </c>
      <c r="K17" s="3">
        <v>2.6925140260177598E-2</v>
      </c>
      <c r="L17" s="4">
        <v>-7.9560124251276704E-2</v>
      </c>
      <c r="M17" s="3">
        <v>5.5761531034337099E-2</v>
      </c>
      <c r="N17" s="3">
        <v>0.18968066735821301</v>
      </c>
      <c r="O17" s="3">
        <v>3.1960724997354403E-2</v>
      </c>
    </row>
    <row r="18" spans="1:15">
      <c r="A18">
        <v>16</v>
      </c>
      <c r="B18" t="s">
        <v>16</v>
      </c>
      <c r="C18">
        <v>3.2530778220956499E-2</v>
      </c>
      <c r="D18">
        <v>2.2833856854926001E-2</v>
      </c>
      <c r="E18" s="2">
        <v>-0.133058710596303</v>
      </c>
      <c r="F18">
        <v>5.3827472420625001E-2</v>
      </c>
      <c r="G18">
        <v>0.19941173239444199</v>
      </c>
      <c r="H18" s="2">
        <v>-9.7041813706950295E-2</v>
      </c>
      <c r="I18">
        <v>2.8546441531045699E-2</v>
      </c>
      <c r="J18">
        <v>0.14999121800117399</v>
      </c>
      <c r="K18">
        <v>6.5427566584706803E-2</v>
      </c>
      <c r="L18">
        <v>0.11021281388495301</v>
      </c>
      <c r="M18">
        <v>3.02871045632447E-2</v>
      </c>
      <c r="N18">
        <v>0.106725425552015</v>
      </c>
      <c r="O18">
        <v>4.7961621139866399E-2</v>
      </c>
    </row>
    <row r="19" spans="1:15">
      <c r="A19">
        <v>17</v>
      </c>
      <c r="B19" t="s">
        <v>17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2" spans="1:15">
      <c r="N22" s="3"/>
    </row>
    <row r="23" spans="1:15">
      <c r="N23" s="3"/>
    </row>
  </sheetData>
  <phoneticPr fontId="19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2E0FC-8879-4D86-B53F-284F95756551}">
  <dimension ref="A1:O21"/>
  <sheetViews>
    <sheetView workbookViewId="0">
      <selection activeCell="H21" sqref="H21"/>
    </sheetView>
  </sheetViews>
  <sheetFormatPr defaultRowHeight="18.75"/>
  <sheetData>
    <row r="1" spans="1:15">
      <c r="B1" s="17">
        <v>0</v>
      </c>
      <c r="C1" s="17">
        <v>1</v>
      </c>
      <c r="D1" s="17">
        <v>2</v>
      </c>
      <c r="E1" s="17">
        <v>3</v>
      </c>
      <c r="F1" s="17">
        <v>4</v>
      </c>
      <c r="G1" s="17">
        <v>5</v>
      </c>
      <c r="H1" s="17">
        <v>6</v>
      </c>
      <c r="I1" s="17">
        <v>7</v>
      </c>
      <c r="J1" s="17">
        <v>8</v>
      </c>
      <c r="K1" s="17">
        <v>9</v>
      </c>
      <c r="L1" s="17">
        <v>10</v>
      </c>
      <c r="M1" s="17">
        <v>11</v>
      </c>
      <c r="N1" s="17">
        <v>12</v>
      </c>
      <c r="O1" s="18" t="s">
        <v>32</v>
      </c>
    </row>
    <row r="2" spans="1:15">
      <c r="A2">
        <v>0</v>
      </c>
      <c r="B2" s="19" t="s">
        <v>0</v>
      </c>
      <c r="C2" s="19">
        <v>0.127121978681382</v>
      </c>
      <c r="D2" s="19">
        <v>0.15285925121305999</v>
      </c>
      <c r="E2" s="19">
        <v>6.2291363158533397E-2</v>
      </c>
      <c r="F2" s="19">
        <v>-0.13655666337057501</v>
      </c>
      <c r="G2" s="19">
        <v>-9.0688175494074E-2</v>
      </c>
      <c r="H2" s="19">
        <v>-9.7647824825065802E-2</v>
      </c>
      <c r="I2" s="19">
        <v>-4.4715360645308497E-2</v>
      </c>
      <c r="J2" s="19">
        <v>5.4191173528159803E-2</v>
      </c>
      <c r="K2" s="19">
        <v>0.207616557018836</v>
      </c>
      <c r="L2" s="19">
        <v>4.6688766174245798E-2</v>
      </c>
      <c r="M2" s="19">
        <v>8.2660076527653198E-2</v>
      </c>
      <c r="N2" s="19">
        <v>-0.110959593558526</v>
      </c>
      <c r="O2" s="27">
        <v>0.65</v>
      </c>
    </row>
    <row r="3" spans="1:15">
      <c r="A3">
        <v>1</v>
      </c>
      <c r="B3" s="19" t="s">
        <v>1</v>
      </c>
      <c r="C3" s="19">
        <v>6.7768754853186799E-2</v>
      </c>
      <c r="D3" s="19">
        <v>0.14510817098324499</v>
      </c>
      <c r="E3" s="19">
        <v>0.103098026334922</v>
      </c>
      <c r="F3" s="19">
        <v>-0.163107344382175</v>
      </c>
      <c r="G3" s="19">
        <v>-4.4995827820240197E-2</v>
      </c>
      <c r="H3" s="19">
        <v>-3.6132097215668998E-2</v>
      </c>
      <c r="I3" s="19">
        <v>4.3750526921095302E-2</v>
      </c>
      <c r="J3" s="19">
        <v>0.11107735996773099</v>
      </c>
      <c r="K3" s="19">
        <v>0.14213688766264401</v>
      </c>
      <c r="L3" s="19">
        <v>4.5700778595158101E-2</v>
      </c>
      <c r="M3" s="19">
        <v>-1.28074821154265E-2</v>
      </c>
      <c r="N3" s="19">
        <v>-1.4017609712505E-2</v>
      </c>
      <c r="O3" s="28">
        <v>0.62</v>
      </c>
    </row>
    <row r="4" spans="1:15">
      <c r="A4">
        <v>2</v>
      </c>
      <c r="B4" s="19" t="s">
        <v>2</v>
      </c>
      <c r="C4" s="19">
        <v>-0.83918674350445599</v>
      </c>
      <c r="D4" s="19">
        <v>0.88273986915666303</v>
      </c>
      <c r="E4" s="19">
        <v>-0.80822773867826003</v>
      </c>
      <c r="F4" s="19">
        <v>0.21341831084625101</v>
      </c>
      <c r="G4" s="19">
        <v>-0.68183259028169896</v>
      </c>
      <c r="H4" s="19">
        <v>0.35362173513287998</v>
      </c>
      <c r="I4" s="19">
        <v>0.61177137415376504</v>
      </c>
      <c r="J4" s="19">
        <v>-0.21058582234025899</v>
      </c>
      <c r="K4" s="19">
        <v>0.213332943362538</v>
      </c>
      <c r="L4" s="19">
        <v>1.1345722764448099E-2</v>
      </c>
      <c r="M4" s="19">
        <v>0.57423648959323204</v>
      </c>
      <c r="N4" s="19">
        <v>0.60567213789713203</v>
      </c>
      <c r="O4" s="17">
        <v>0.56000000000000005</v>
      </c>
    </row>
    <row r="5" spans="1:15">
      <c r="A5">
        <v>3</v>
      </c>
      <c r="B5" s="19" t="s">
        <v>3</v>
      </c>
      <c r="C5" s="19">
        <v>-6.9005916671693604E-2</v>
      </c>
      <c r="D5" s="19">
        <v>4.0131540850400799E-2</v>
      </c>
      <c r="E5" s="19">
        <v>-0.127497185657625</v>
      </c>
      <c r="F5" s="19">
        <v>-0.14582669839526799</v>
      </c>
      <c r="G5" s="19">
        <v>3.3854842692436798E-2</v>
      </c>
      <c r="H5" s="19">
        <v>-5.5466827741948001E-3</v>
      </c>
      <c r="I5" s="19">
        <v>-2.3235582105666799E-2</v>
      </c>
      <c r="J5" s="19">
        <v>6.2695815504148697E-2</v>
      </c>
      <c r="K5" s="19">
        <v>8.2842769194983804E-2</v>
      </c>
      <c r="L5" s="19">
        <v>-2.5318358872460901E-2</v>
      </c>
      <c r="M5" s="19">
        <v>-5.9298634892624002E-3</v>
      </c>
      <c r="N5" s="19">
        <v>0.11896936705727799</v>
      </c>
      <c r="O5" s="19">
        <v>0.57999999999999996</v>
      </c>
    </row>
    <row r="6" spans="1:15">
      <c r="A6">
        <v>4</v>
      </c>
      <c r="B6" s="19" t="s">
        <v>4</v>
      </c>
      <c r="C6" s="19">
        <v>3.2684764152854803E-2</v>
      </c>
      <c r="D6" s="19">
        <v>4.2878897104039797E-2</v>
      </c>
      <c r="E6" s="19">
        <v>0.65536126605926703</v>
      </c>
      <c r="F6" s="19">
        <v>0.37116842574191</v>
      </c>
      <c r="G6" s="19">
        <v>1.7600259916660799E-2</v>
      </c>
      <c r="H6" s="19">
        <v>-2.6569698144309699E-2</v>
      </c>
      <c r="I6" s="19">
        <v>-1.52420351546711E-2</v>
      </c>
      <c r="J6" s="19">
        <v>0.59410940621916497</v>
      </c>
      <c r="K6" s="19">
        <v>5.8751016048811402E-2</v>
      </c>
      <c r="L6" s="19">
        <v>-5.7933446569681898E-2</v>
      </c>
      <c r="M6" s="19">
        <v>3.8618455724973202E-2</v>
      </c>
      <c r="N6" s="19">
        <v>0.28410931650530902</v>
      </c>
      <c r="O6" s="19">
        <v>0.61</v>
      </c>
    </row>
    <row r="7" spans="1:15">
      <c r="A7">
        <v>5</v>
      </c>
      <c r="B7" s="19" t="s">
        <v>5</v>
      </c>
      <c r="C7" s="19">
        <v>7.1483868189796504E-2</v>
      </c>
      <c r="D7" s="19">
        <v>0.34013636125803498</v>
      </c>
      <c r="E7" s="19">
        <v>0.50290941018300905</v>
      </c>
      <c r="F7" s="19">
        <v>-0.66208220818083796</v>
      </c>
      <c r="G7" s="19">
        <v>-0.19955422934438799</v>
      </c>
      <c r="H7" s="19">
        <v>0.17005474920215399</v>
      </c>
      <c r="I7" s="19">
        <v>0.55952345854512298</v>
      </c>
      <c r="J7" s="19">
        <v>-4.8646344421184297E-2</v>
      </c>
      <c r="K7" s="19">
        <v>0.66838578002735305</v>
      </c>
      <c r="L7" s="19">
        <v>-0.56205348505941799</v>
      </c>
      <c r="M7" s="19">
        <v>-0.546620415108094</v>
      </c>
      <c r="N7" s="19">
        <v>-0.420742177706873</v>
      </c>
      <c r="O7" s="19">
        <v>0.56000000000000005</v>
      </c>
    </row>
    <row r="8" spans="1:15">
      <c r="A8">
        <v>6</v>
      </c>
      <c r="B8" s="19" t="s">
        <v>6</v>
      </c>
      <c r="C8" s="19">
        <v>5.6117103286984597E-2</v>
      </c>
      <c r="D8" s="19">
        <v>8.2632215948227103E-2</v>
      </c>
      <c r="E8" s="19">
        <v>5.2647129179202598E-2</v>
      </c>
      <c r="F8" s="19">
        <v>-3.6284868679341803E-2</v>
      </c>
      <c r="G8" s="19">
        <v>7.5775247845491597E-2</v>
      </c>
      <c r="H8" s="19">
        <v>7.5825478502227706E-2</v>
      </c>
      <c r="I8" s="19">
        <v>-9.0943296913303495E-2</v>
      </c>
      <c r="J8" s="19">
        <v>-8.5765045144582205E-2</v>
      </c>
      <c r="K8" s="19">
        <v>8.9595861853334596E-2</v>
      </c>
      <c r="L8" s="19">
        <v>0.12972762033825599</v>
      </c>
      <c r="M8" s="19">
        <v>-2.0714242774242501E-2</v>
      </c>
      <c r="N8" s="19">
        <v>0.12537943152047401</v>
      </c>
      <c r="O8" s="19">
        <v>0.65</v>
      </c>
    </row>
    <row r="9" spans="1:15">
      <c r="A9">
        <v>7</v>
      </c>
      <c r="B9" s="19" t="s">
        <v>7</v>
      </c>
      <c r="C9" s="19">
        <v>0.481776899403077</v>
      </c>
      <c r="D9" s="19">
        <v>0.82230884715472996</v>
      </c>
      <c r="E9" s="19">
        <v>0.37243295810479599</v>
      </c>
      <c r="F9" s="19">
        <v>-0.53358062744871604</v>
      </c>
      <c r="G9" s="19">
        <v>1.8912886330833899E-2</v>
      </c>
      <c r="H9" s="30"/>
      <c r="I9" s="19">
        <v>0.21790125383332701</v>
      </c>
      <c r="J9" s="19">
        <v>0.60568002452616598</v>
      </c>
      <c r="K9" s="19">
        <v>7.2549833718462894E-2</v>
      </c>
      <c r="L9" s="19">
        <v>-3.4159813454127302E-2</v>
      </c>
      <c r="M9" s="19">
        <v>-0.21825159854691401</v>
      </c>
      <c r="N9" s="19">
        <v>-0.126028339184134</v>
      </c>
      <c r="O9" s="19">
        <v>0.61</v>
      </c>
    </row>
    <row r="10" spans="1:15">
      <c r="A10">
        <v>8</v>
      </c>
      <c r="B10" s="19" t="s">
        <v>8</v>
      </c>
      <c r="C10" s="19">
        <v>0.61587819527920595</v>
      </c>
      <c r="D10" s="19">
        <v>0.57948494603215495</v>
      </c>
      <c r="E10" s="19">
        <v>0.65672739778350897</v>
      </c>
      <c r="F10" s="19">
        <v>-7.9391600708183893E-2</v>
      </c>
      <c r="G10" s="19">
        <v>5.0039173204142501E-2</v>
      </c>
      <c r="H10" s="19"/>
      <c r="I10" s="19">
        <v>-0.32910756568722999</v>
      </c>
      <c r="J10" s="19">
        <v>0.74831459211804296</v>
      </c>
      <c r="K10" s="19">
        <v>1.6461449686736501E-2</v>
      </c>
      <c r="L10" s="19">
        <v>0.22236285247893001</v>
      </c>
      <c r="M10" s="19">
        <v>-5.62110249692385E-2</v>
      </c>
      <c r="N10" s="19">
        <v>-1.6269500123044602E-2</v>
      </c>
      <c r="O10" s="9">
        <v>0.52</v>
      </c>
    </row>
    <row r="11" spans="1:15">
      <c r="A11">
        <v>9</v>
      </c>
      <c r="B11" s="19" t="s">
        <v>9</v>
      </c>
      <c r="C11" s="19">
        <v>-0.29137145807263998</v>
      </c>
      <c r="D11" s="19">
        <v>0.74007597661522895</v>
      </c>
      <c r="E11" s="19">
        <v>0.64003021460825804</v>
      </c>
      <c r="F11" s="19">
        <v>0.55541032157764503</v>
      </c>
      <c r="G11" s="19">
        <v>-0.32903174946821501</v>
      </c>
      <c r="H11" s="19"/>
      <c r="I11" s="19">
        <v>0.53444619980688901</v>
      </c>
      <c r="J11" s="19">
        <v>0.57101890035505798</v>
      </c>
      <c r="K11" s="19">
        <v>-4.1679181719837199E-2</v>
      </c>
      <c r="L11" s="19">
        <v>0.57993925162527005</v>
      </c>
      <c r="M11" s="19">
        <v>-6.2191206138260798E-2</v>
      </c>
      <c r="N11" s="19">
        <v>-0.40167271148636402</v>
      </c>
      <c r="O11" s="9">
        <v>0.51</v>
      </c>
    </row>
    <row r="12" spans="1:15">
      <c r="A12">
        <v>10</v>
      </c>
      <c r="B12" s="19" t="s">
        <v>10</v>
      </c>
      <c r="C12" s="19">
        <v>-5.97286576181255E-2</v>
      </c>
      <c r="D12" s="19">
        <v>0.147621185737911</v>
      </c>
      <c r="E12" s="19">
        <v>0.19160002462272399</v>
      </c>
      <c r="F12" s="19">
        <v>0.23231567630847999</v>
      </c>
      <c r="G12" s="19">
        <v>-7.8508317076583997E-2</v>
      </c>
      <c r="H12" s="19">
        <v>-9.4868837874100095E-2</v>
      </c>
      <c r="I12" s="19">
        <v>-0.12549711962585999</v>
      </c>
      <c r="J12" s="19">
        <v>8.5539039499246995E-3</v>
      </c>
      <c r="K12" s="19">
        <v>0.111623291206931</v>
      </c>
      <c r="L12" s="19">
        <v>-3.3438546124882902E-2</v>
      </c>
      <c r="M12" s="19">
        <v>-0.15996361491700101</v>
      </c>
      <c r="N12" s="19">
        <v>0.25445339368800501</v>
      </c>
      <c r="O12" s="9">
        <v>0.5</v>
      </c>
    </row>
    <row r="13" spans="1:15">
      <c r="A13">
        <v>11</v>
      </c>
      <c r="B13" s="19" t="s">
        <v>11</v>
      </c>
      <c r="C13" s="19">
        <v>6.3587774770667793E-2</v>
      </c>
      <c r="D13" s="19">
        <v>9.4203480826605998E-2</v>
      </c>
      <c r="E13" s="19">
        <v>4.8636046589546802E-2</v>
      </c>
      <c r="F13" s="19">
        <v>1.6389636974148501E-2</v>
      </c>
      <c r="G13" s="19">
        <v>-0.14950912687523299</v>
      </c>
      <c r="H13" s="19">
        <v>-0.165329538352812</v>
      </c>
      <c r="I13" s="19">
        <v>-0.36416373944570801</v>
      </c>
      <c r="J13" s="19">
        <v>-0.27933697590374601</v>
      </c>
      <c r="K13" s="19">
        <v>0.29831834977048599</v>
      </c>
      <c r="L13" s="19">
        <v>-0.106924502275072</v>
      </c>
      <c r="M13" s="19">
        <v>-0.17366586780063101</v>
      </c>
      <c r="N13" s="19">
        <v>0.17925605038381801</v>
      </c>
      <c r="O13" s="9">
        <v>0.53</v>
      </c>
    </row>
    <row r="14" spans="1:15">
      <c r="A14">
        <v>12</v>
      </c>
      <c r="B14" s="19" t="s">
        <v>12</v>
      </c>
      <c r="C14" s="19">
        <v>-3.9001856264278802E-2</v>
      </c>
      <c r="D14" s="19">
        <v>8.8118304354436905E-2</v>
      </c>
      <c r="E14" s="19">
        <v>-7.9839189903752605E-2</v>
      </c>
      <c r="F14" s="19">
        <v>0.108834110235728</v>
      </c>
      <c r="G14" s="19">
        <v>-1.1577319875322001E-3</v>
      </c>
      <c r="H14" s="19">
        <v>-0.13474422050958601</v>
      </c>
      <c r="I14" s="19">
        <v>-8.2896754405524006E-2</v>
      </c>
      <c r="J14" s="19">
        <v>6.9608706514298997E-3</v>
      </c>
      <c r="K14" s="19">
        <v>1.0256752966621501E-2</v>
      </c>
      <c r="L14" s="19">
        <v>-0.12383945076380599</v>
      </c>
      <c r="M14" s="19">
        <v>-1.4146862139828501E-2</v>
      </c>
      <c r="N14" s="19">
        <v>-2.7956903720905601E-2</v>
      </c>
      <c r="O14" s="9">
        <v>0.52</v>
      </c>
    </row>
    <row r="15" spans="1:15">
      <c r="A15">
        <v>13</v>
      </c>
      <c r="B15" s="19" t="s">
        <v>13</v>
      </c>
      <c r="C15" s="19">
        <v>-2.3298334787237501E-2</v>
      </c>
      <c r="D15" s="19">
        <v>5.01974809521211E-2</v>
      </c>
      <c r="E15" s="19">
        <v>0.124947049961152</v>
      </c>
      <c r="F15" s="19">
        <v>-0.22384356340803899</v>
      </c>
      <c r="G15" s="19">
        <v>-3.3022939469112701E-2</v>
      </c>
      <c r="H15" s="19">
        <v>-0.21839850870041699</v>
      </c>
      <c r="I15" s="19">
        <v>-0.156765366878338</v>
      </c>
      <c r="J15" s="19">
        <v>-0.12471334471467301</v>
      </c>
      <c r="K15" s="19">
        <v>7.89878658997102E-2</v>
      </c>
      <c r="L15" s="19">
        <v>3.9844848180319E-3</v>
      </c>
      <c r="M15" s="19">
        <v>-5.0254601301408401E-2</v>
      </c>
      <c r="N15" s="19">
        <v>3.1069886704061501E-2</v>
      </c>
      <c r="O15" s="19">
        <v>0.55000000000000004</v>
      </c>
    </row>
    <row r="16" spans="1:15">
      <c r="A16">
        <v>14</v>
      </c>
      <c r="B16" s="19" t="s">
        <v>14</v>
      </c>
      <c r="C16" s="19">
        <v>1.514036385087E-4</v>
      </c>
      <c r="D16" s="19">
        <v>0.268601894476451</v>
      </c>
      <c r="E16" s="19">
        <v>0.229617687417845</v>
      </c>
      <c r="F16" s="19">
        <v>-0.15479562368941299</v>
      </c>
      <c r="G16" s="19">
        <v>0.104310653819487</v>
      </c>
      <c r="H16" s="19">
        <v>-0.19463880192722699</v>
      </c>
      <c r="I16" s="19">
        <v>-0.24865564869634099</v>
      </c>
      <c r="J16" s="19">
        <v>-8.2942827947779504E-2</v>
      </c>
      <c r="K16" s="19">
        <v>0.18933516400383399</v>
      </c>
      <c r="L16" s="19">
        <v>-4.3120339885582802E-2</v>
      </c>
      <c r="M16" s="19">
        <v>-7.7217214385974994E-2</v>
      </c>
      <c r="N16" s="19">
        <v>0.139392235629335</v>
      </c>
      <c r="O16" s="19">
        <v>0.62</v>
      </c>
    </row>
    <row r="17" spans="1:15">
      <c r="A17">
        <v>15</v>
      </c>
      <c r="B17" s="19" t="s">
        <v>15</v>
      </c>
      <c r="C17" s="19">
        <v>7.47895227338468E-2</v>
      </c>
      <c r="D17" s="19">
        <v>0.20998865751500501</v>
      </c>
      <c r="E17" s="19">
        <v>0.26245298127475303</v>
      </c>
      <c r="F17" s="19">
        <v>-0.241266133344788</v>
      </c>
      <c r="G17" s="19">
        <v>8.0373479557772395E-2</v>
      </c>
      <c r="H17" s="19">
        <v>-0.229954915121767</v>
      </c>
      <c r="I17" s="19">
        <v>-2.0534943681458698E-2</v>
      </c>
      <c r="J17" s="19">
        <v>-6.2731893961739602E-2</v>
      </c>
      <c r="K17" s="19">
        <v>6.4324865140407195E-2</v>
      </c>
      <c r="L17" s="19">
        <v>-6.9344220612906696E-2</v>
      </c>
      <c r="M17" s="19">
        <v>-5.0709373747763603E-2</v>
      </c>
      <c r="N17" s="19">
        <v>4.8987660514311103E-2</v>
      </c>
      <c r="O17" s="9">
        <v>0.52</v>
      </c>
    </row>
    <row r="18" spans="1:15">
      <c r="A18">
        <v>16</v>
      </c>
      <c r="B18" s="19" t="s">
        <v>16</v>
      </c>
      <c r="C18" s="19">
        <v>2.37366457397729E-2</v>
      </c>
      <c r="D18" s="19">
        <v>0.17054109422793101</v>
      </c>
      <c r="E18" s="19">
        <v>3.4995467939437599E-2</v>
      </c>
      <c r="F18" s="19">
        <v>2.1470589699909198E-2</v>
      </c>
      <c r="G18" s="19">
        <v>-7.1244574819815804E-2</v>
      </c>
      <c r="H18" s="19">
        <v>-8.0417255985353996E-3</v>
      </c>
      <c r="I18" s="19">
        <v>-2.45487236290482E-2</v>
      </c>
      <c r="J18" s="19">
        <v>3.1716579655949102E-2</v>
      </c>
      <c r="K18" s="19">
        <v>0.27067388264244402</v>
      </c>
      <c r="L18" s="19">
        <v>7.8434955700065007E-2</v>
      </c>
      <c r="M18" s="19">
        <v>-3.9156452265953601E-2</v>
      </c>
      <c r="N18" s="19">
        <v>3.85454586454217E-2</v>
      </c>
      <c r="O18" s="19">
        <v>0.73</v>
      </c>
    </row>
    <row r="19" spans="1:15">
      <c r="A19">
        <v>17</v>
      </c>
      <c r="B19" s="3" t="s">
        <v>17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17"/>
    </row>
    <row r="20" spans="1:1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5">
      <c r="B21" s="29" t="s">
        <v>31</v>
      </c>
      <c r="C21" s="25">
        <v>0.27272727272727199</v>
      </c>
      <c r="D21" s="25">
        <v>0</v>
      </c>
      <c r="E21" s="25">
        <v>0.18181818181818099</v>
      </c>
      <c r="F21" s="31">
        <v>0.72727272727272696</v>
      </c>
      <c r="G21" s="31">
        <v>0.54545454545454497</v>
      </c>
      <c r="H21" s="31">
        <v>0.63636363636363602</v>
      </c>
      <c r="I21" s="31">
        <v>0.63636363636363602</v>
      </c>
      <c r="J21" s="25">
        <v>0.45454545454545398</v>
      </c>
      <c r="K21" s="25">
        <v>0</v>
      </c>
      <c r="L21" s="25">
        <v>0.45454545454545398</v>
      </c>
      <c r="M21" s="31">
        <v>0.72727272727272696</v>
      </c>
      <c r="N21" s="25">
        <v>0.36363636363636298</v>
      </c>
    </row>
  </sheetData>
  <phoneticPr fontId="19"/>
  <conditionalFormatting sqref="C2:G9">
    <cfRule type="cellIs" dxfId="14" priority="5" operator="lessThanOrEqual">
      <formula>0</formula>
    </cfRule>
  </conditionalFormatting>
  <conditionalFormatting sqref="H2:N8">
    <cfRule type="cellIs" dxfId="13" priority="4" operator="lessThanOrEqual">
      <formula>0</formula>
    </cfRule>
  </conditionalFormatting>
  <conditionalFormatting sqref="I9:N9">
    <cfRule type="cellIs" dxfId="12" priority="3" operator="lessThanOrEqual">
      <formula>0</formula>
    </cfRule>
  </conditionalFormatting>
  <conditionalFormatting sqref="C15:N16">
    <cfRule type="cellIs" dxfId="11" priority="2" operator="lessThanOrEqual">
      <formula>0</formula>
    </cfRule>
  </conditionalFormatting>
  <conditionalFormatting sqref="C18:N18">
    <cfRule type="cellIs" dxfId="10" priority="1" operator="lessThanOrEqual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9617E-24E2-4637-BB7B-4897310B1E29}">
  <dimension ref="A1:O21"/>
  <sheetViews>
    <sheetView workbookViewId="0">
      <selection activeCell="Q24" sqref="Q24"/>
    </sheetView>
  </sheetViews>
  <sheetFormatPr defaultRowHeight="18.75"/>
  <sheetData>
    <row r="1" spans="1:1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 s="18" t="s">
        <v>32</v>
      </c>
    </row>
    <row r="2" spans="1:15">
      <c r="A2">
        <v>0</v>
      </c>
      <c r="B2" t="s">
        <v>0</v>
      </c>
      <c r="C2" s="19">
        <v>9.3847416502496298E-2</v>
      </c>
      <c r="D2" s="19">
        <v>0.18848783751973</v>
      </c>
      <c r="E2" s="19">
        <v>2.2054200239795499E-2</v>
      </c>
      <c r="F2" s="19">
        <v>0.13235494295994901</v>
      </c>
      <c r="G2" s="19">
        <v>0.317951413668909</v>
      </c>
      <c r="H2" s="19">
        <v>2.05584892732752E-2</v>
      </c>
      <c r="I2" s="19">
        <v>0.11147438781923601</v>
      </c>
      <c r="J2" s="19">
        <v>4.0546685027619898E-2</v>
      </c>
      <c r="K2" s="19">
        <v>1.75201285907E-4</v>
      </c>
      <c r="L2" s="19">
        <v>0.21733926272713799</v>
      </c>
      <c r="M2" s="19">
        <v>3.78825428191642E-2</v>
      </c>
      <c r="N2" s="19">
        <v>7.0419039646678699E-2</v>
      </c>
      <c r="O2" s="27">
        <v>0.65</v>
      </c>
    </row>
    <row r="3" spans="1:15">
      <c r="A3">
        <v>1</v>
      </c>
      <c r="B3" t="s">
        <v>1</v>
      </c>
      <c r="C3" s="19">
        <v>6.2984089166850998E-2</v>
      </c>
      <c r="D3" s="19">
        <v>3.0221530901697099E-2</v>
      </c>
      <c r="E3" s="19">
        <v>-6.6952891354521999E-3</v>
      </c>
      <c r="F3" s="19">
        <v>0.13459518777691601</v>
      </c>
      <c r="G3" s="19">
        <v>0.22184918663305001</v>
      </c>
      <c r="H3" s="19">
        <v>5.7258997799856201E-2</v>
      </c>
      <c r="I3" s="19">
        <v>9.5693211576726597E-2</v>
      </c>
      <c r="J3" s="19">
        <v>4.0472862244531303E-2</v>
      </c>
      <c r="K3" s="19">
        <v>-3.4854328141674898E-2</v>
      </c>
      <c r="L3" s="19">
        <v>0.234659708914532</v>
      </c>
      <c r="M3" s="19">
        <v>4.8376919563269297E-2</v>
      </c>
      <c r="N3" s="19">
        <v>7.0741159822828206E-2</v>
      </c>
      <c r="O3" s="28">
        <v>0.62</v>
      </c>
    </row>
    <row r="4" spans="1:15">
      <c r="A4">
        <v>2</v>
      </c>
      <c r="B4" t="s">
        <v>2</v>
      </c>
      <c r="C4" s="19">
        <v>-0.63472165147176896</v>
      </c>
      <c r="D4" s="19">
        <v>0.88010621346039497</v>
      </c>
      <c r="E4" s="19">
        <v>-0.44793784243136298</v>
      </c>
      <c r="F4" s="19">
        <v>0.64243206710759604</v>
      </c>
      <c r="G4" s="19">
        <v>0.31912504389423602</v>
      </c>
      <c r="H4" s="19">
        <v>0.51001624182201999</v>
      </c>
      <c r="I4" s="19">
        <v>-0.40099015875123301</v>
      </c>
      <c r="J4" s="19">
        <v>0.52407052766568496</v>
      </c>
      <c r="K4" s="19">
        <v>0.39344568552557002</v>
      </c>
      <c r="L4" s="19">
        <v>0.59251834429204697</v>
      </c>
      <c r="M4" s="19">
        <v>3.5865000596824598E-2</v>
      </c>
      <c r="N4" s="19">
        <v>0.26295223646855598</v>
      </c>
      <c r="O4" s="17">
        <v>0.56000000000000005</v>
      </c>
    </row>
    <row r="5" spans="1:15">
      <c r="A5">
        <v>3</v>
      </c>
      <c r="B5" t="s">
        <v>3</v>
      </c>
      <c r="C5" s="19">
        <v>0.120842931687851</v>
      </c>
      <c r="D5" s="19">
        <v>2.8279014738336199E-2</v>
      </c>
      <c r="E5" s="19">
        <v>6.8473317016656696E-2</v>
      </c>
      <c r="F5" s="19">
        <v>9.0266184074901307E-2</v>
      </c>
      <c r="G5" s="19">
        <v>0.137036066735922</v>
      </c>
      <c r="H5" s="19">
        <v>-4.9644757022541799E-2</v>
      </c>
      <c r="I5" s="19">
        <v>0.11105062858642201</v>
      </c>
      <c r="J5" s="19">
        <v>-4.9102789841687901E-2</v>
      </c>
      <c r="K5" s="19">
        <v>-5.5320683276982703E-2</v>
      </c>
      <c r="L5" s="19">
        <v>0.171683613211912</v>
      </c>
      <c r="M5" s="19">
        <v>3.6935236357379699E-2</v>
      </c>
      <c r="N5" s="19">
        <v>4.1145691349500302E-2</v>
      </c>
      <c r="O5" s="19">
        <v>0.57999999999999996</v>
      </c>
    </row>
    <row r="6" spans="1:15">
      <c r="A6">
        <v>4</v>
      </c>
      <c r="B6" t="s">
        <v>4</v>
      </c>
      <c r="C6" s="19">
        <v>-0.37155362973292799</v>
      </c>
      <c r="D6" s="19">
        <v>0.42829069333498199</v>
      </c>
      <c r="E6" s="19">
        <v>0.30953817539578199</v>
      </c>
      <c r="F6" s="30"/>
      <c r="G6" s="19">
        <v>0.34900149891427301</v>
      </c>
      <c r="H6" s="19">
        <v>1.1478912814240501E-2</v>
      </c>
      <c r="I6" s="19">
        <v>8.7863131227980507E-2</v>
      </c>
      <c r="J6" s="19">
        <v>-1.6805377451083899E-2</v>
      </c>
      <c r="K6" s="19">
        <v>-0.241631681064748</v>
      </c>
      <c r="L6" s="19">
        <v>0.76127922494630296</v>
      </c>
      <c r="M6" s="19">
        <v>5.7903019966736698E-2</v>
      </c>
      <c r="N6" s="19">
        <v>-9.8996285327237601E-2</v>
      </c>
      <c r="O6" s="19">
        <v>0.61</v>
      </c>
    </row>
    <row r="7" spans="1:15">
      <c r="A7">
        <v>5</v>
      </c>
      <c r="B7" t="s">
        <v>5</v>
      </c>
      <c r="C7" s="19">
        <v>-1.0733639688273001E-2</v>
      </c>
      <c r="D7" s="19">
        <v>0.56043057108073502</v>
      </c>
      <c r="E7" s="19">
        <v>-1.26273192866347E-2</v>
      </c>
      <c r="F7" s="19">
        <v>0.23154655115959299</v>
      </c>
      <c r="G7" s="19">
        <v>0.61015663193113201</v>
      </c>
      <c r="H7" s="19">
        <v>9.8907999514537895E-2</v>
      </c>
      <c r="I7" s="19">
        <v>8.4617834924258103E-2</v>
      </c>
      <c r="J7" s="19">
        <v>-0.33067381686334002</v>
      </c>
      <c r="K7" s="19">
        <v>-0.17296823407680401</v>
      </c>
      <c r="L7" s="19">
        <v>0.64924000808797899</v>
      </c>
      <c r="M7" s="19">
        <v>0.66445720798622698</v>
      </c>
      <c r="N7" s="19">
        <v>-0.217778399205351</v>
      </c>
      <c r="O7" s="19">
        <v>0.56000000000000005</v>
      </c>
    </row>
    <row r="8" spans="1:15">
      <c r="A8">
        <v>6</v>
      </c>
      <c r="B8" t="s">
        <v>6</v>
      </c>
      <c r="C8" s="19">
        <v>-5.4561489211008798E-2</v>
      </c>
      <c r="D8" s="19">
        <v>2.6859259307497298E-2</v>
      </c>
      <c r="E8" s="19">
        <v>2.2407885639859699E-2</v>
      </c>
      <c r="F8" s="19">
        <v>-4.1520852022055799E-2</v>
      </c>
      <c r="G8" s="19">
        <v>0.12990727543391201</v>
      </c>
      <c r="H8" s="19">
        <v>-7.9688797282708598E-2</v>
      </c>
      <c r="I8" s="19">
        <v>9.9323746589779702E-2</v>
      </c>
      <c r="J8" s="19">
        <v>-6.0737043222654503E-2</v>
      </c>
      <c r="K8" s="19">
        <v>0.12077769967014999</v>
      </c>
      <c r="L8" s="19">
        <v>4.8021250393006601E-2</v>
      </c>
      <c r="M8" s="19">
        <v>-4.9092183417374299E-2</v>
      </c>
      <c r="N8" s="19">
        <v>0.21121872543780401</v>
      </c>
      <c r="O8" s="19">
        <v>0.65</v>
      </c>
    </row>
    <row r="9" spans="1:15">
      <c r="A9">
        <v>7</v>
      </c>
      <c r="B9" t="s">
        <v>7</v>
      </c>
      <c r="C9" s="19">
        <v>0.148703270653509</v>
      </c>
      <c r="D9" s="19">
        <v>0.91147405693247496</v>
      </c>
      <c r="E9" s="19">
        <v>2.31156510566344E-2</v>
      </c>
      <c r="F9" s="19">
        <v>2.1461523761603998E-2</v>
      </c>
      <c r="G9" s="19">
        <v>0.39631693917980398</v>
      </c>
      <c r="H9" s="19">
        <v>8.0307714249160195E-2</v>
      </c>
      <c r="I9" s="19">
        <v>0.13256588000045</v>
      </c>
      <c r="J9" s="19">
        <v>-4.9770398839477203E-2</v>
      </c>
      <c r="K9" s="19">
        <v>0.19309939994766301</v>
      </c>
      <c r="L9" s="19">
        <v>0.66578899509783795</v>
      </c>
      <c r="M9" s="19">
        <v>0.26878569229926003</v>
      </c>
      <c r="N9" s="19">
        <v>-0.70787494493146397</v>
      </c>
      <c r="O9" s="19">
        <v>0.61</v>
      </c>
    </row>
    <row r="10" spans="1:15">
      <c r="A10">
        <v>8</v>
      </c>
      <c r="B10" t="s">
        <v>8</v>
      </c>
      <c r="C10" s="17">
        <v>5.5225169865353599E-2</v>
      </c>
      <c r="D10" s="17">
        <v>-4.2833185462895003E-2</v>
      </c>
      <c r="E10" s="17">
        <v>1.6462618216391601E-2</v>
      </c>
      <c r="F10" s="17">
        <v>2.7442009466669998E-4</v>
      </c>
      <c r="G10" s="17">
        <v>0.29934314768811099</v>
      </c>
      <c r="H10" s="17">
        <v>5.9928650738931201E-2</v>
      </c>
      <c r="I10" s="17">
        <v>0.13973158668808999</v>
      </c>
      <c r="J10" s="17">
        <v>-3.88566027583837E-2</v>
      </c>
      <c r="K10" s="17">
        <v>-2.3056058236324901E-2</v>
      </c>
      <c r="L10" s="17">
        <v>0.53107459659966605</v>
      </c>
      <c r="M10" s="17">
        <v>-0.17617394561462299</v>
      </c>
      <c r="N10" s="17">
        <v>0.39866064355928799</v>
      </c>
      <c r="O10" s="9">
        <v>0.52</v>
      </c>
    </row>
    <row r="11" spans="1:15">
      <c r="A11">
        <v>9</v>
      </c>
      <c r="B11" t="s">
        <v>9</v>
      </c>
      <c r="C11" s="17">
        <v>0.26719272014419099</v>
      </c>
      <c r="D11" s="17">
        <v>7.4109774869139097E-2</v>
      </c>
      <c r="E11" s="17">
        <v>0.312778041557077</v>
      </c>
      <c r="F11" s="17">
        <v>-2.8688576854438001E-3</v>
      </c>
      <c r="G11" s="17">
        <v>0.61491157649035399</v>
      </c>
      <c r="H11" s="17">
        <v>0.12646066837077699</v>
      </c>
      <c r="I11" s="17">
        <v>5.5004227000586998E-3</v>
      </c>
      <c r="J11" s="17">
        <v>7.4583456555686004E-2</v>
      </c>
      <c r="K11" s="17">
        <v>-0.25111082217431502</v>
      </c>
      <c r="L11" s="17">
        <v>0.19206888290045401</v>
      </c>
      <c r="M11" s="17">
        <v>0.233274739678141</v>
      </c>
      <c r="N11" s="17">
        <v>-0.21318848825616099</v>
      </c>
      <c r="O11" s="9">
        <v>0.51</v>
      </c>
    </row>
    <row r="12" spans="1:15">
      <c r="A12">
        <v>10</v>
      </c>
      <c r="B12" t="s">
        <v>10</v>
      </c>
      <c r="C12" s="17">
        <v>2.9425082005359801E-2</v>
      </c>
      <c r="D12" s="17">
        <v>0.29016032234162498</v>
      </c>
      <c r="E12" s="17">
        <v>-3.5840741459708003E-2</v>
      </c>
      <c r="F12" s="17">
        <v>0.11083778118064</v>
      </c>
      <c r="G12" s="17">
        <v>0.151941577207934</v>
      </c>
      <c r="H12" s="17">
        <v>-6.6841519963655602E-2</v>
      </c>
      <c r="I12" s="17">
        <v>0.25412449104588802</v>
      </c>
      <c r="J12" s="17">
        <v>-4.9495015501519801E-2</v>
      </c>
      <c r="K12" s="17">
        <v>0.154166118200006</v>
      </c>
      <c r="L12" s="17">
        <v>0.112721579770223</v>
      </c>
      <c r="M12" s="17">
        <v>8.5841067603186799E-2</v>
      </c>
      <c r="N12" s="17">
        <v>0.16284123424774699</v>
      </c>
      <c r="O12" s="9">
        <v>0.5</v>
      </c>
    </row>
    <row r="13" spans="1:15">
      <c r="A13">
        <v>11</v>
      </c>
      <c r="B13" t="s">
        <v>11</v>
      </c>
      <c r="C13" s="17">
        <v>7.3903714027435702E-2</v>
      </c>
      <c r="D13" s="17">
        <v>0.14129213877424801</v>
      </c>
      <c r="E13" s="17">
        <v>0.16810029496975301</v>
      </c>
      <c r="F13" s="17">
        <v>0.24068672712129299</v>
      </c>
      <c r="G13" s="17">
        <v>0.39254724114751899</v>
      </c>
      <c r="H13" s="17">
        <v>-3.5325690524157703E-2</v>
      </c>
      <c r="I13" s="17">
        <v>0.259355068863803</v>
      </c>
      <c r="J13" s="17">
        <v>-6.09712533238961E-2</v>
      </c>
      <c r="K13" s="17">
        <v>-2.4993808559979999E-2</v>
      </c>
      <c r="L13" s="17">
        <v>4.4802283850325697E-2</v>
      </c>
      <c r="M13" s="17">
        <v>0.10387633236638</v>
      </c>
      <c r="N13" s="17">
        <v>0.18238495676855401</v>
      </c>
      <c r="O13" s="9">
        <v>0.53</v>
      </c>
    </row>
    <row r="14" spans="1:15">
      <c r="A14">
        <v>12</v>
      </c>
      <c r="B14" t="s">
        <v>12</v>
      </c>
      <c r="C14" s="17">
        <v>8.1507376357548497E-2</v>
      </c>
      <c r="D14" s="17">
        <v>0.129377648481911</v>
      </c>
      <c r="E14" s="17">
        <v>3.7498468577876302E-2</v>
      </c>
      <c r="F14" s="17">
        <v>0.101938843279057</v>
      </c>
      <c r="G14" s="17">
        <v>0.105603319929453</v>
      </c>
      <c r="H14" s="17">
        <v>-8.7466710708955203E-2</v>
      </c>
      <c r="I14" s="17">
        <v>0.11406031875508001</v>
      </c>
      <c r="J14" s="17">
        <v>-3.0650304921350902E-2</v>
      </c>
      <c r="K14" s="17">
        <v>8.4132536128279201E-2</v>
      </c>
      <c r="L14" s="17">
        <v>7.9574632839687104E-2</v>
      </c>
      <c r="M14" s="17">
        <v>6.3761342521070893E-2</v>
      </c>
      <c r="N14" s="17">
        <v>7.7319262729078395E-2</v>
      </c>
      <c r="O14" s="9">
        <v>0.52</v>
      </c>
    </row>
    <row r="15" spans="1:15">
      <c r="A15">
        <v>13</v>
      </c>
      <c r="B15" t="s">
        <v>13</v>
      </c>
      <c r="C15" s="19">
        <v>0.111495190597417</v>
      </c>
      <c r="D15" s="19">
        <v>-6.4269926720236195E-2</v>
      </c>
      <c r="E15" s="19">
        <v>0.109703522694363</v>
      </c>
      <c r="F15" s="19">
        <v>7.0874739189888597E-2</v>
      </c>
      <c r="G15" s="19">
        <v>0.27826134714895101</v>
      </c>
      <c r="H15" s="19">
        <v>-3.2257628093556402E-2</v>
      </c>
      <c r="I15" s="19">
        <v>0.14711009884551199</v>
      </c>
      <c r="J15" s="19">
        <v>-2.2292774237899202E-2</v>
      </c>
      <c r="K15" s="19">
        <v>-7.2735204058582706E-2</v>
      </c>
      <c r="L15" s="19">
        <v>9.8358402582416807E-2</v>
      </c>
      <c r="M15" s="19">
        <v>0.167295730829537</v>
      </c>
      <c r="N15" s="19">
        <v>5.9055386223266001E-3</v>
      </c>
      <c r="O15" s="19">
        <v>0.55000000000000004</v>
      </c>
    </row>
    <row r="16" spans="1:15">
      <c r="A16">
        <v>14</v>
      </c>
      <c r="B16" t="s">
        <v>14</v>
      </c>
      <c r="C16" s="19">
        <v>2.3381051297273501E-2</v>
      </c>
      <c r="D16" s="19">
        <v>4.4804288557805397E-2</v>
      </c>
      <c r="E16" s="19">
        <v>-3.21796833020805E-2</v>
      </c>
      <c r="F16" s="19">
        <v>0.198939322275552</v>
      </c>
      <c r="G16" s="19">
        <v>0.33117412085813003</v>
      </c>
      <c r="H16" s="19">
        <v>0.128451468622238</v>
      </c>
      <c r="I16" s="19">
        <v>0.24035908765139699</v>
      </c>
      <c r="J16" s="19">
        <v>4.4534317982391998E-2</v>
      </c>
      <c r="K16" s="19">
        <v>2.9860911120113499E-2</v>
      </c>
      <c r="L16" s="19">
        <v>0.13739124904695499</v>
      </c>
      <c r="M16" s="19">
        <v>0.207516531067928</v>
      </c>
      <c r="N16" s="19">
        <v>5.9824829332587003E-2</v>
      </c>
      <c r="O16" s="19">
        <v>0.62</v>
      </c>
    </row>
    <row r="17" spans="1:15">
      <c r="A17">
        <v>15</v>
      </c>
      <c r="B17" t="s">
        <v>15</v>
      </c>
      <c r="C17" s="17">
        <v>-7.5544732183944502E-2</v>
      </c>
      <c r="D17" s="17">
        <v>0.187129082234641</v>
      </c>
      <c r="E17" s="17">
        <v>0.105419036593852</v>
      </c>
      <c r="F17" s="17">
        <v>0.18076538175058199</v>
      </c>
      <c r="G17" s="17">
        <v>4.1631265299656502E-2</v>
      </c>
      <c r="H17" s="17">
        <v>-0.25578169066423601</v>
      </c>
      <c r="I17" s="17">
        <v>0.21851826931910001</v>
      </c>
      <c r="J17" s="17">
        <v>0.16465995672217101</v>
      </c>
      <c r="K17" s="17">
        <v>-1.3824330544051701E-2</v>
      </c>
      <c r="L17" s="17">
        <v>0.26168864521919</v>
      </c>
      <c r="M17" s="17">
        <v>0.10489230920968</v>
      </c>
      <c r="N17" s="17">
        <v>2.80262924648771E-2</v>
      </c>
      <c r="O17" s="9">
        <v>0.52</v>
      </c>
    </row>
    <row r="18" spans="1:15">
      <c r="A18">
        <v>16</v>
      </c>
      <c r="B18" t="s">
        <v>16</v>
      </c>
      <c r="C18" s="19">
        <v>7.8585776325786894E-2</v>
      </c>
      <c r="D18" s="19">
        <v>0.27825185563674998</v>
      </c>
      <c r="E18" s="19">
        <v>0.16141384315144999</v>
      </c>
      <c r="F18" s="19">
        <v>8.2871649956456406E-2</v>
      </c>
      <c r="G18" s="19">
        <v>0.16390318404162099</v>
      </c>
      <c r="H18" s="19">
        <v>2.07909632883778E-2</v>
      </c>
      <c r="I18" s="19">
        <v>8.3577689740405595E-2</v>
      </c>
      <c r="J18" s="19">
        <v>3.9369479977576199E-2</v>
      </c>
      <c r="K18" s="19">
        <v>6.7797580294434903E-2</v>
      </c>
      <c r="L18" s="19">
        <v>0.19860331124003699</v>
      </c>
      <c r="M18" s="19">
        <v>-3.7176764090258399E-2</v>
      </c>
      <c r="N18" s="19">
        <v>1.8222419649080598E-2</v>
      </c>
      <c r="O18" s="19">
        <v>0.73</v>
      </c>
    </row>
    <row r="19" spans="1:15">
      <c r="A19">
        <v>17</v>
      </c>
      <c r="B19" t="s">
        <v>17</v>
      </c>
      <c r="C19" s="17">
        <v>1</v>
      </c>
      <c r="D19" s="17">
        <v>1</v>
      </c>
      <c r="E19" s="17">
        <v>1</v>
      </c>
      <c r="F19" s="17">
        <v>1</v>
      </c>
      <c r="G19" s="17">
        <v>1</v>
      </c>
      <c r="H19" s="17">
        <v>1</v>
      </c>
      <c r="I19" s="17">
        <v>1</v>
      </c>
      <c r="J19" s="17">
        <v>1</v>
      </c>
      <c r="K19" s="17">
        <v>1</v>
      </c>
      <c r="L19" s="17">
        <v>1</v>
      </c>
      <c r="M19" s="17">
        <v>1</v>
      </c>
      <c r="N19" s="17">
        <v>1</v>
      </c>
      <c r="O19" s="17"/>
    </row>
    <row r="21" spans="1:15">
      <c r="B21" s="29" t="s">
        <v>31</v>
      </c>
      <c r="C21" s="25">
        <v>0.36363636363636298</v>
      </c>
      <c r="D21" s="25">
        <v>9.0909090909090898E-2</v>
      </c>
      <c r="E21" s="25">
        <v>0.36363636363636298</v>
      </c>
      <c r="F21" s="25">
        <v>9.0909090909090898E-2</v>
      </c>
      <c r="G21" s="25">
        <v>0</v>
      </c>
      <c r="H21" s="25">
        <v>0.27272727272727199</v>
      </c>
      <c r="I21" s="25">
        <v>9.0909090909090898E-2</v>
      </c>
      <c r="J21" s="31">
        <v>0.54545454545454497</v>
      </c>
      <c r="K21" s="25">
        <v>0.45454545454545398</v>
      </c>
      <c r="L21" s="25">
        <v>0</v>
      </c>
      <c r="M21" s="25">
        <v>0.18181818181818099</v>
      </c>
      <c r="N21" s="25">
        <v>0.27272727272727199</v>
      </c>
    </row>
  </sheetData>
  <phoneticPr fontId="19"/>
  <conditionalFormatting sqref="C2:E8">
    <cfRule type="cellIs" dxfId="9" priority="7" operator="lessThanOrEqual">
      <formula>0</formula>
    </cfRule>
  </conditionalFormatting>
  <conditionalFormatting sqref="F2:F5">
    <cfRule type="cellIs" dxfId="8" priority="6" operator="lessThanOrEqual">
      <formula>0</formula>
    </cfRule>
  </conditionalFormatting>
  <conditionalFormatting sqref="F7:F8">
    <cfRule type="cellIs" dxfId="7" priority="5" operator="lessThanOrEqual">
      <formula>0</formula>
    </cfRule>
  </conditionalFormatting>
  <conditionalFormatting sqref="G2:N8">
    <cfRule type="cellIs" dxfId="6" priority="4" operator="lessThanOrEqual">
      <formula>0</formula>
    </cfRule>
  </conditionalFormatting>
  <conditionalFormatting sqref="C9:N9">
    <cfRule type="cellIs" dxfId="5" priority="3" operator="lessThanOrEqual">
      <formula>0</formula>
    </cfRule>
  </conditionalFormatting>
  <conditionalFormatting sqref="C15:N16">
    <cfRule type="cellIs" dxfId="4" priority="2" operator="lessThanOrEqual">
      <formula>0</formula>
    </cfRule>
  </conditionalFormatting>
  <conditionalFormatting sqref="C18:N18">
    <cfRule type="cellIs" dxfId="3" priority="1" operator="lessThanOrEqual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E46F4-3E2E-4A39-82CF-5D2CAFD2D7D4}">
  <dimension ref="A1:O21"/>
  <sheetViews>
    <sheetView workbookViewId="0">
      <selection activeCell="B2" sqref="B2:B18"/>
    </sheetView>
  </sheetViews>
  <sheetFormatPr defaultRowHeight="18.75"/>
  <sheetData>
    <row r="1" spans="1:1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 s="18" t="s">
        <v>32</v>
      </c>
    </row>
    <row r="2" spans="1:15">
      <c r="A2">
        <v>0</v>
      </c>
      <c r="B2" s="3" t="s">
        <v>0</v>
      </c>
      <c r="C2" s="19">
        <v>-5.0334582662470498E-2</v>
      </c>
      <c r="D2" s="19">
        <v>-6.5227720089862003E-3</v>
      </c>
      <c r="E2" s="19">
        <v>-3.5279087774757301E-2</v>
      </c>
      <c r="F2" s="19">
        <v>-2.09385162714129E-2</v>
      </c>
      <c r="G2" s="19">
        <v>3.3186886544656201E-2</v>
      </c>
      <c r="H2" s="19">
        <v>-0.149792975045136</v>
      </c>
      <c r="I2" s="19">
        <v>0.22343435137249401</v>
      </c>
      <c r="J2" s="19">
        <v>4.0206496806377098E-2</v>
      </c>
      <c r="K2" s="19">
        <v>4.7203498404894698E-2</v>
      </c>
      <c r="L2" s="19">
        <v>-3.1977649367656402E-2</v>
      </c>
      <c r="M2" s="19">
        <v>9.3570945591950103E-2</v>
      </c>
      <c r="N2" s="19">
        <v>-6.0906786855175102E-2</v>
      </c>
      <c r="O2" s="27">
        <v>0.65</v>
      </c>
    </row>
    <row r="3" spans="1:15">
      <c r="A3">
        <v>1</v>
      </c>
      <c r="B3" s="3" t="s">
        <v>1</v>
      </c>
      <c r="C3" s="19">
        <v>0.17593483365672999</v>
      </c>
      <c r="D3" s="19">
        <v>5.2769506625506703E-2</v>
      </c>
      <c r="E3" s="19">
        <v>-1.60607181525027E-2</v>
      </c>
      <c r="F3" s="19">
        <v>4.33510127079694E-2</v>
      </c>
      <c r="G3" s="19">
        <v>7.6863841087587204E-2</v>
      </c>
      <c r="H3" s="19">
        <v>-6.45242825631792E-2</v>
      </c>
      <c r="I3" s="19">
        <v>0.23516648340559901</v>
      </c>
      <c r="J3" s="19">
        <v>-2.2624161503624899E-2</v>
      </c>
      <c r="K3" s="19">
        <v>0.117642624426847</v>
      </c>
      <c r="L3" s="19">
        <v>5.2236512342052399E-2</v>
      </c>
      <c r="M3" s="19">
        <v>7.7819818118447695E-2</v>
      </c>
      <c r="N3" s="19">
        <v>-2.7824130572080202E-2</v>
      </c>
      <c r="O3" s="28">
        <v>0.62</v>
      </c>
    </row>
    <row r="4" spans="1:15">
      <c r="A4">
        <v>2</v>
      </c>
      <c r="B4" s="3" t="s">
        <v>2</v>
      </c>
      <c r="C4" s="19">
        <v>0.35440918452095599</v>
      </c>
      <c r="D4" s="19">
        <v>0.112043509841107</v>
      </c>
      <c r="E4" s="19">
        <v>-8.4553277258967399E-2</v>
      </c>
      <c r="F4" s="19">
        <v>0.49518296897932801</v>
      </c>
      <c r="G4" s="19">
        <v>0.64898503966055798</v>
      </c>
      <c r="H4" s="19">
        <v>-0.136736572313506</v>
      </c>
      <c r="I4" s="19">
        <v>-7.2227313907037002E-2</v>
      </c>
      <c r="J4" s="19">
        <v>7.4955531444203499E-2</v>
      </c>
      <c r="K4" s="19">
        <v>-0.27503295981882098</v>
      </c>
      <c r="L4" s="19">
        <v>0.65061755161743395</v>
      </c>
      <c r="M4" s="19">
        <v>0.32487549513088299</v>
      </c>
      <c r="N4" s="19">
        <v>-0.49039933396610103</v>
      </c>
      <c r="O4" s="17">
        <v>0.56000000000000005</v>
      </c>
    </row>
    <row r="5" spans="1:15">
      <c r="A5">
        <v>3</v>
      </c>
      <c r="B5" s="3" t="s">
        <v>3</v>
      </c>
      <c r="C5" s="19">
        <v>-1.2754881426679601E-2</v>
      </c>
      <c r="D5" s="19">
        <v>-2.2826577304388598E-2</v>
      </c>
      <c r="E5" s="19">
        <v>-2.0857163083191198E-2</v>
      </c>
      <c r="F5" s="19">
        <v>4.9317268226833702E-2</v>
      </c>
      <c r="G5" s="19">
        <v>2.1910410553879801E-2</v>
      </c>
      <c r="H5" s="19">
        <v>-8.89497297906785E-2</v>
      </c>
      <c r="I5" s="19">
        <v>7.1486690843563197E-2</v>
      </c>
      <c r="J5" s="19">
        <v>3.1399403048555402E-2</v>
      </c>
      <c r="K5" s="19">
        <v>-4.5382187329856299E-2</v>
      </c>
      <c r="L5" s="19">
        <v>-7.7359664530403396E-2</v>
      </c>
      <c r="M5" s="19">
        <v>9.8580166371641395E-2</v>
      </c>
      <c r="N5" s="19">
        <v>2.2647944885572001E-2</v>
      </c>
      <c r="O5" s="19">
        <v>0.57999999999999996</v>
      </c>
    </row>
    <row r="6" spans="1:15">
      <c r="A6">
        <v>4</v>
      </c>
      <c r="B6" s="3" t="s">
        <v>4</v>
      </c>
      <c r="C6" s="19">
        <v>-0.88103740995388902</v>
      </c>
      <c r="D6" s="19">
        <v>0.396663011674807</v>
      </c>
      <c r="E6" s="19">
        <v>0.75400616269374898</v>
      </c>
      <c r="F6" s="19">
        <v>-2.7318210943395701E-2</v>
      </c>
      <c r="G6" s="19">
        <v>0.389080843654525</v>
      </c>
      <c r="H6" s="19">
        <v>-0.18778554222012001</v>
      </c>
      <c r="I6" s="19">
        <v>2.3600320860803201E-2</v>
      </c>
      <c r="J6" s="19">
        <v>-0.79929367835906795</v>
      </c>
      <c r="K6" s="19">
        <v>-0.44483479954111399</v>
      </c>
      <c r="L6" s="19">
        <v>-0.121306843709117</v>
      </c>
      <c r="M6" s="19">
        <v>0.128443785122557</v>
      </c>
      <c r="N6" s="19">
        <v>0.30990472318486101</v>
      </c>
      <c r="O6" s="19">
        <v>0.61</v>
      </c>
    </row>
    <row r="7" spans="1:15">
      <c r="A7">
        <v>5</v>
      </c>
      <c r="B7" s="3" t="s">
        <v>5</v>
      </c>
      <c r="C7" s="19">
        <v>-0.55254703631587199</v>
      </c>
      <c r="D7" s="19">
        <v>-0.20942667073306201</v>
      </c>
      <c r="E7" s="19">
        <v>0.34466694802686099</v>
      </c>
      <c r="F7" s="19">
        <v>-0.75294783737743898</v>
      </c>
      <c r="G7" s="19">
        <v>0.62175082177504704</v>
      </c>
      <c r="H7" s="19">
        <v>-2.19540829468368E-2</v>
      </c>
      <c r="I7" s="19">
        <v>0.25736842479814098</v>
      </c>
      <c r="J7" s="19">
        <v>-0.50216001610763805</v>
      </c>
      <c r="K7" s="19">
        <v>-9.9161013411657895E-2</v>
      </c>
      <c r="L7" s="19">
        <v>1.4075994187637999E-3</v>
      </c>
      <c r="M7" s="19">
        <v>-2.2567386794315199E-2</v>
      </c>
      <c r="N7" s="19">
        <v>0.61440812335991302</v>
      </c>
      <c r="O7" s="19">
        <v>0.56000000000000005</v>
      </c>
    </row>
    <row r="8" spans="1:15">
      <c r="A8">
        <v>6</v>
      </c>
      <c r="B8" s="3" t="s">
        <v>6</v>
      </c>
      <c r="C8" s="19">
        <v>5.2944809066045498E-2</v>
      </c>
      <c r="D8" s="19">
        <v>9.3182930641231398E-2</v>
      </c>
      <c r="E8" s="19">
        <v>9.9767193449205302E-2</v>
      </c>
      <c r="F8" s="19">
        <v>4.0660860839426903E-2</v>
      </c>
      <c r="G8" s="19">
        <v>6.2230164929181001E-2</v>
      </c>
      <c r="H8" s="19">
        <v>-3.3440273323982903E-2</v>
      </c>
      <c r="I8" s="19">
        <v>7.5372620663204104E-2</v>
      </c>
      <c r="J8" s="19">
        <v>-1.9825612840432799E-2</v>
      </c>
      <c r="K8" s="19">
        <v>7.2325543098924902E-2</v>
      </c>
      <c r="L8" s="19">
        <v>-0.124741424369155</v>
      </c>
      <c r="M8" s="19">
        <v>0.11788408565010899</v>
      </c>
      <c r="N8" s="19">
        <v>1.2957283187351801E-2</v>
      </c>
      <c r="O8" s="19">
        <v>0.65</v>
      </c>
    </row>
    <row r="9" spans="1:15">
      <c r="A9">
        <v>7</v>
      </c>
      <c r="B9" s="3" t="s">
        <v>7</v>
      </c>
      <c r="C9" s="19">
        <v>0.18108579177426201</v>
      </c>
      <c r="D9" s="19">
        <v>0.80601489719319197</v>
      </c>
      <c r="E9" s="19">
        <v>9.4262784249612597E-2</v>
      </c>
      <c r="F9" s="19">
        <v>0.59133532036512004</v>
      </c>
      <c r="G9" s="19">
        <v>-6.3888473566160002E-3</v>
      </c>
      <c r="H9" s="19">
        <v>0.56271459311900196</v>
      </c>
      <c r="I9" s="19">
        <v>-0.47698515609814701</v>
      </c>
      <c r="J9" s="19">
        <v>-2.13433751067327E-2</v>
      </c>
      <c r="K9" s="19">
        <v>-0.60392347723365003</v>
      </c>
      <c r="L9" s="19">
        <v>-9.2180457024684706E-2</v>
      </c>
      <c r="M9" s="19">
        <v>4.6733944927824497E-2</v>
      </c>
      <c r="N9" s="19">
        <v>-0.377297309655868</v>
      </c>
      <c r="O9" s="19">
        <v>0.61</v>
      </c>
    </row>
    <row r="10" spans="1:15">
      <c r="A10">
        <v>8</v>
      </c>
      <c r="B10" s="3" t="s">
        <v>8</v>
      </c>
      <c r="C10" s="19">
        <v>-0.50232385075941699</v>
      </c>
      <c r="D10" s="19">
        <v>-0.23695580005337299</v>
      </c>
      <c r="E10" s="19">
        <v>0.51329240750843597</v>
      </c>
      <c r="F10" s="19">
        <v>-1.4535421675472501E-2</v>
      </c>
      <c r="G10" s="19">
        <v>0.10434493420659099</v>
      </c>
      <c r="H10" s="19">
        <v>-0.66087779838511196</v>
      </c>
      <c r="I10" s="19">
        <v>-0.21565664500001899</v>
      </c>
      <c r="J10" s="19">
        <v>-0.239079237722152</v>
      </c>
      <c r="K10" s="19">
        <v>-6.5229404838741595E-2</v>
      </c>
      <c r="L10" s="19">
        <v>-0.236827116075777</v>
      </c>
      <c r="M10" s="19">
        <v>6.7853684621817706E-2</v>
      </c>
      <c r="N10" s="19">
        <v>-0.31586897059073599</v>
      </c>
      <c r="O10" s="9">
        <v>0.52</v>
      </c>
    </row>
    <row r="11" spans="1:15">
      <c r="A11">
        <v>9</v>
      </c>
      <c r="B11" s="3" t="s">
        <v>9</v>
      </c>
      <c r="C11" s="19">
        <v>-4.2083762416142603E-2</v>
      </c>
      <c r="D11" s="19">
        <v>-0.24138049070456699</v>
      </c>
      <c r="E11" s="19">
        <v>0.15077612021216899</v>
      </c>
      <c r="F11" s="19">
        <v>-0.78910656567244097</v>
      </c>
      <c r="G11" s="19">
        <v>-0.16752764010400301</v>
      </c>
      <c r="H11" s="19">
        <v>-0.77800549212856596</v>
      </c>
      <c r="I11" s="19">
        <v>-0.249997602830593</v>
      </c>
      <c r="J11" s="19">
        <v>-0.55730053532246304</v>
      </c>
      <c r="K11" s="19">
        <v>-0.26265115924251398</v>
      </c>
      <c r="L11" s="19">
        <v>-0.36949401552604899</v>
      </c>
      <c r="M11" s="19">
        <v>-0.14653543380665701</v>
      </c>
      <c r="N11" s="19">
        <v>-0.52677100495927598</v>
      </c>
      <c r="O11" s="9">
        <v>0.51</v>
      </c>
    </row>
    <row r="12" spans="1:15">
      <c r="A12">
        <v>10</v>
      </c>
      <c r="B12" s="3" t="s">
        <v>10</v>
      </c>
      <c r="C12" s="19">
        <v>-0.242125684829194</v>
      </c>
      <c r="D12" s="19">
        <v>5.1206099387764603E-2</v>
      </c>
      <c r="E12" s="19">
        <v>0.188638575954308</v>
      </c>
      <c r="F12" s="19">
        <v>5.3174815292055401E-2</v>
      </c>
      <c r="G12" s="19">
        <v>0.20812603386907799</v>
      </c>
      <c r="H12" s="19">
        <v>-0.10202255716813</v>
      </c>
      <c r="I12" s="19">
        <v>-0.13361562670650801</v>
      </c>
      <c r="J12" s="19">
        <v>-3.4120236761496399E-2</v>
      </c>
      <c r="K12" s="19">
        <v>-0.12912914041352</v>
      </c>
      <c r="L12" s="19">
        <v>-0.30254751457679402</v>
      </c>
      <c r="M12" s="19">
        <v>8.3368706206428597E-2</v>
      </c>
      <c r="N12" s="19">
        <v>1.8802550812115001E-2</v>
      </c>
      <c r="O12" s="9">
        <v>0.5</v>
      </c>
    </row>
    <row r="13" spans="1:15">
      <c r="A13">
        <v>11</v>
      </c>
      <c r="B13" s="3" t="s">
        <v>11</v>
      </c>
      <c r="C13" s="19">
        <v>-0.20349903819086801</v>
      </c>
      <c r="D13" s="19">
        <v>-0.14584404117944699</v>
      </c>
      <c r="E13" s="19">
        <v>0.37775676003912501</v>
      </c>
      <c r="F13" s="19">
        <v>0.16197853786183899</v>
      </c>
      <c r="G13" s="19">
        <v>0.152952565034323</v>
      </c>
      <c r="H13" s="19">
        <v>-0.16621485549125301</v>
      </c>
      <c r="I13" s="19">
        <v>-3.1927170660242601E-2</v>
      </c>
      <c r="J13" s="19">
        <v>-0.14311934180438601</v>
      </c>
      <c r="K13" s="19">
        <v>-4.3442287935293901E-2</v>
      </c>
      <c r="L13" s="19">
        <v>-0.179166585687205</v>
      </c>
      <c r="M13" s="19">
        <v>0.17181766676257901</v>
      </c>
      <c r="N13" s="19">
        <v>-0.17830757210198001</v>
      </c>
      <c r="O13" s="9">
        <v>0.53</v>
      </c>
    </row>
    <row r="14" spans="1:15">
      <c r="A14">
        <v>12</v>
      </c>
      <c r="B14" s="3" t="s">
        <v>12</v>
      </c>
      <c r="C14" s="19">
        <v>5.3087142713551499E-2</v>
      </c>
      <c r="D14" s="19">
        <v>-9.4419249654750098E-2</v>
      </c>
      <c r="E14" s="19">
        <v>0.16418867362908901</v>
      </c>
      <c r="F14" s="19">
        <v>1.6027618164104099E-2</v>
      </c>
      <c r="G14" s="19">
        <v>7.5499795772709002E-2</v>
      </c>
      <c r="H14" s="19">
        <v>-0.12678859262043299</v>
      </c>
      <c r="I14" s="19">
        <v>3.4777181424562202E-2</v>
      </c>
      <c r="J14" s="19">
        <v>-4.1275198650391996E-3</v>
      </c>
      <c r="K14" s="19">
        <v>-9.0314042834659797E-2</v>
      </c>
      <c r="L14" s="19">
        <v>-1.3905602472659701E-2</v>
      </c>
      <c r="M14" s="19">
        <v>2.64985289228226E-2</v>
      </c>
      <c r="N14" s="19">
        <v>4.2506088897434298E-2</v>
      </c>
      <c r="O14" s="9">
        <v>0.52</v>
      </c>
    </row>
    <row r="15" spans="1:15">
      <c r="A15">
        <v>13</v>
      </c>
      <c r="B15" s="3" t="s">
        <v>13</v>
      </c>
      <c r="C15" s="19">
        <v>-3.9958899987699997E-4</v>
      </c>
      <c r="D15" s="19">
        <v>-9.5597981307085106E-2</v>
      </c>
      <c r="E15" s="19">
        <v>6.1683700972132598E-2</v>
      </c>
      <c r="F15" s="19">
        <v>9.0239369553077008E-3</v>
      </c>
      <c r="G15" s="19">
        <v>2.53261911812152E-2</v>
      </c>
      <c r="H15" s="19">
        <v>1.0934587908766999E-3</v>
      </c>
      <c r="I15" s="19">
        <v>6.0377805971902301E-2</v>
      </c>
      <c r="J15" s="19">
        <v>-7.1971523209175506E-2</v>
      </c>
      <c r="K15" s="19">
        <v>-6.1167835014555597E-2</v>
      </c>
      <c r="L15" s="19">
        <v>-0.174079924137928</v>
      </c>
      <c r="M15" s="19">
        <v>0.20357785557521499</v>
      </c>
      <c r="N15" s="19">
        <v>1.2169666516606E-2</v>
      </c>
      <c r="O15" s="19">
        <v>0.55000000000000004</v>
      </c>
    </row>
    <row r="16" spans="1:15">
      <c r="A16">
        <v>14</v>
      </c>
      <c r="B16" s="3" t="s">
        <v>14</v>
      </c>
      <c r="C16" s="19">
        <v>-1.78389404378319E-2</v>
      </c>
      <c r="D16" s="19">
        <v>0.13394611038982199</v>
      </c>
      <c r="E16" s="19">
        <v>0.106580547219536</v>
      </c>
      <c r="F16" s="19">
        <v>-0.26963024835982302</v>
      </c>
      <c r="G16" s="19">
        <v>-8.9182578090498399E-2</v>
      </c>
      <c r="H16" s="19">
        <v>-0.16859854879501601</v>
      </c>
      <c r="I16" s="19">
        <v>-1.75576822116758E-2</v>
      </c>
      <c r="J16" s="19">
        <v>9.9248383307865701E-2</v>
      </c>
      <c r="K16" s="19">
        <v>0.11308382264863</v>
      </c>
      <c r="L16" s="19">
        <v>-0.24267820218011199</v>
      </c>
      <c r="M16" s="19">
        <v>7.0063710426491496E-2</v>
      </c>
      <c r="N16" s="19">
        <v>0.20834756796363299</v>
      </c>
      <c r="O16" s="19">
        <v>0.62</v>
      </c>
    </row>
    <row r="17" spans="1:15">
      <c r="A17">
        <v>15</v>
      </c>
      <c r="B17" s="3" t="s">
        <v>15</v>
      </c>
      <c r="C17" s="19">
        <v>-5.8502930511726198E-2</v>
      </c>
      <c r="D17" s="19">
        <v>-1.7765887520788799E-2</v>
      </c>
      <c r="E17" s="19">
        <v>0.19708523761046301</v>
      </c>
      <c r="F17" s="19">
        <v>-5.5886022683365698E-2</v>
      </c>
      <c r="G17" s="19">
        <v>4.9007386742266797E-2</v>
      </c>
      <c r="H17" s="19">
        <v>5.6847793554554098E-2</v>
      </c>
      <c r="I17" s="19">
        <v>0.10994141115291101</v>
      </c>
      <c r="J17" s="19">
        <v>-0.12865893189814501</v>
      </c>
      <c r="K17" s="19">
        <v>-0.176352841905285</v>
      </c>
      <c r="L17" s="19">
        <v>-0.243367334067084</v>
      </c>
      <c r="M17" s="19">
        <v>0.17566517257486899</v>
      </c>
      <c r="N17" s="19">
        <v>3.5560750784273502E-2</v>
      </c>
      <c r="O17" s="9">
        <v>0.52</v>
      </c>
    </row>
    <row r="18" spans="1:15">
      <c r="A18">
        <v>16</v>
      </c>
      <c r="B18" s="3" t="s">
        <v>16</v>
      </c>
      <c r="C18" s="19">
        <v>2.4393578321224602E-2</v>
      </c>
      <c r="D18" s="19">
        <v>9.8272899399604194E-2</v>
      </c>
      <c r="E18" s="19">
        <v>6.5521188332596805E-2</v>
      </c>
      <c r="F18" s="19">
        <v>7.6069611050442604E-2</v>
      </c>
      <c r="G18" s="19">
        <v>0.14831058864157501</v>
      </c>
      <c r="H18" s="19">
        <v>-5.5880275389758004E-3</v>
      </c>
      <c r="I18" s="19">
        <v>0.23818662546351699</v>
      </c>
      <c r="J18" s="19">
        <v>0.228010216553199</v>
      </c>
      <c r="K18" s="19">
        <v>-4.2479207188064597E-2</v>
      </c>
      <c r="L18" s="19">
        <v>3.4459913430459503E-2</v>
      </c>
      <c r="M18" s="19">
        <v>-1.44271371622342E-2</v>
      </c>
      <c r="N18" s="19">
        <v>9.2401158921053994E-2</v>
      </c>
      <c r="O18" s="19">
        <v>0.73</v>
      </c>
    </row>
    <row r="19" spans="1:15">
      <c r="A19">
        <v>17</v>
      </c>
      <c r="B19" s="3" t="s">
        <v>17</v>
      </c>
      <c r="C19" s="19">
        <v>1</v>
      </c>
      <c r="D19" s="19">
        <v>1</v>
      </c>
      <c r="E19" s="19">
        <v>1</v>
      </c>
      <c r="F19" s="19">
        <v>1</v>
      </c>
      <c r="G19" s="19">
        <v>1</v>
      </c>
      <c r="H19" s="19">
        <v>1</v>
      </c>
      <c r="I19" s="19">
        <v>1</v>
      </c>
      <c r="J19" s="19">
        <v>1</v>
      </c>
      <c r="K19" s="19">
        <v>1</v>
      </c>
      <c r="L19" s="19">
        <v>1</v>
      </c>
      <c r="M19" s="19">
        <v>1</v>
      </c>
      <c r="N19" s="19">
        <v>1</v>
      </c>
      <c r="O19" s="17"/>
    </row>
    <row r="21" spans="1:15">
      <c r="B21" s="29" t="s">
        <v>31</v>
      </c>
      <c r="C21" s="31">
        <v>0.54545454545454497</v>
      </c>
      <c r="D21" s="25">
        <v>0.36363636363636298</v>
      </c>
      <c r="E21" s="25">
        <v>0.36363636363636298</v>
      </c>
      <c r="F21" s="25">
        <v>0.36363636363636298</v>
      </c>
      <c r="G21" s="25">
        <v>0.18181818181818099</v>
      </c>
      <c r="H21" s="31">
        <v>0.81818181818181801</v>
      </c>
      <c r="I21" s="25">
        <v>0.27272727272727199</v>
      </c>
      <c r="J21" s="31">
        <v>0.54545454545454497</v>
      </c>
      <c r="K21" s="31">
        <v>0.63636363636363602</v>
      </c>
      <c r="L21" s="31">
        <v>0.63636363636363602</v>
      </c>
      <c r="M21" s="25">
        <v>0.18181818181818099</v>
      </c>
      <c r="N21" s="25">
        <v>0.36363636363636298</v>
      </c>
    </row>
  </sheetData>
  <phoneticPr fontId="19"/>
  <conditionalFormatting sqref="C2:N9">
    <cfRule type="cellIs" dxfId="2" priority="3" operator="lessThanOrEqual">
      <formula>0</formula>
    </cfRule>
  </conditionalFormatting>
  <conditionalFormatting sqref="C15:N16">
    <cfRule type="cellIs" dxfId="1" priority="2" operator="lessThanOrEqual">
      <formula>0</formula>
    </cfRule>
  </conditionalFormatting>
  <conditionalFormatting sqref="C18:N18">
    <cfRule type="cellIs" dxfId="0" priority="1" operator="lessThanOrEqual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01202-3375-42C5-8515-B0BE5076F960}">
  <dimension ref="A1:J18"/>
  <sheetViews>
    <sheetView tabSelected="1" workbookViewId="0">
      <selection activeCell="D23" sqref="D23"/>
    </sheetView>
  </sheetViews>
  <sheetFormatPr defaultRowHeight="18.75"/>
  <cols>
    <col min="1" max="1" width="8.25" bestFit="1" customWidth="1"/>
    <col min="3" max="3" width="38.125" bestFit="1" customWidth="1"/>
    <col min="4" max="4" width="34" bestFit="1" customWidth="1"/>
    <col min="5" max="5" width="7.5" bestFit="1" customWidth="1"/>
    <col min="6" max="6" width="34" bestFit="1" customWidth="1"/>
    <col min="7" max="7" width="8.375" bestFit="1" customWidth="1"/>
    <col min="8" max="8" width="7.5" bestFit="1" customWidth="1"/>
    <col min="10" max="10" width="21.375" bestFit="1" customWidth="1"/>
  </cols>
  <sheetData>
    <row r="1" spans="1:10">
      <c r="A1">
        <v>0</v>
      </c>
      <c r="B1" s="1" t="s">
        <v>33</v>
      </c>
      <c r="C1" s="1" t="s">
        <v>36</v>
      </c>
      <c r="D1" s="1" t="s">
        <v>39</v>
      </c>
      <c r="E1" s="1" t="s">
        <v>34</v>
      </c>
      <c r="F1" s="1" t="s">
        <v>40</v>
      </c>
      <c r="G1" s="1" t="s">
        <v>34</v>
      </c>
      <c r="H1" s="1" t="s">
        <v>35</v>
      </c>
      <c r="I1" s="1" t="s">
        <v>38</v>
      </c>
      <c r="J1" s="1" t="s">
        <v>37</v>
      </c>
    </row>
    <row r="2" spans="1:10">
      <c r="A2" s="3" t="s">
        <v>0</v>
      </c>
      <c r="B2" s="32">
        <v>0.65</v>
      </c>
      <c r="C2" s="11">
        <v>0.33333333333333331</v>
      </c>
      <c r="D2">
        <f>COUNTIF('affect by people'!C2:BJ2,"&gt;0.1")</f>
        <v>14</v>
      </c>
      <c r="E2" s="25">
        <f>MAX('affect by people'!C2:BJ2)</f>
        <v>0.317951413668909</v>
      </c>
      <c r="F2">
        <f>COUNTIF('affect by people'!C2:BJ2,"&lt;-0.1")</f>
        <v>6</v>
      </c>
      <c r="G2" s="25">
        <f>MIN('affect by people'!C2:BJ2)</f>
        <v>-0.27098621788823701</v>
      </c>
      <c r="H2" s="25">
        <f>AVERAGE('affect by people'!C2:BJ2)</f>
        <v>3.5033386179049206E-2</v>
      </c>
      <c r="I2" s="33">
        <f>_xlfn.STDEV.P('affect by people'!C2:BJ2)</f>
        <v>0.11042366021924252</v>
      </c>
      <c r="J2" s="25">
        <f>D2/(D2+F2)</f>
        <v>0.7</v>
      </c>
    </row>
    <row r="3" spans="1:10">
      <c r="A3" s="3" t="s">
        <v>1</v>
      </c>
      <c r="B3" s="20">
        <v>0.61670000000000003</v>
      </c>
      <c r="C3" s="11">
        <v>0.28333333333333333</v>
      </c>
      <c r="D3">
        <f>COUNTIF('affect by people'!C3:BJ3,"&gt;0.1")</f>
        <v>14</v>
      </c>
      <c r="E3" s="25">
        <f>MAX('affect by people'!C3:BJ3)</f>
        <v>0.23516648340559901</v>
      </c>
      <c r="F3">
        <f>COUNTIF('affect by people'!C3:BJ3,"&lt;-0.1")</f>
        <v>3</v>
      </c>
      <c r="G3" s="25">
        <f>MIN('affect by people'!C3:BJ3)</f>
        <v>-0.196308866687984</v>
      </c>
      <c r="H3" s="25">
        <f>AVERAGE('affect by people'!C3:BJ3)</f>
        <v>3.8326722223597461E-2</v>
      </c>
      <c r="I3" s="33">
        <f>_xlfn.STDEV.P('affect by people'!C3:BJ3)</f>
        <v>8.7548071394970048E-2</v>
      </c>
      <c r="J3" s="25">
        <f t="shared" ref="J3:J18" si="0">D3/(D3+F3)</f>
        <v>0.82352941176470584</v>
      </c>
    </row>
    <row r="4" spans="1:10">
      <c r="A4" s="3" t="s">
        <v>2</v>
      </c>
      <c r="B4" s="20">
        <v>0.56669999999999998</v>
      </c>
      <c r="C4" s="25">
        <v>0.85</v>
      </c>
      <c r="D4">
        <f>COUNTIF('affect by people'!C4:BJ4,"&gt;0.1")</f>
        <v>32</v>
      </c>
      <c r="E4" s="25">
        <f>MAX('affect by people'!C4:BJ4)</f>
        <v>0.88273986915666303</v>
      </c>
      <c r="F4">
        <f>COUNTIF('affect by people'!C4:BJ4,"&lt;-0.1")</f>
        <v>19</v>
      </c>
      <c r="G4" s="25">
        <f>MIN('affect by people'!C4:BJ4)</f>
        <v>-0.83918674350445599</v>
      </c>
      <c r="H4" s="25">
        <f>AVERAGE('affect by people'!C4:BJ4)</f>
        <v>0.10126105949649852</v>
      </c>
      <c r="I4" s="33">
        <f>_xlfn.STDEV.P('affect by people'!C4:BJ4)</f>
        <v>0.47161212750438947</v>
      </c>
      <c r="J4" s="25">
        <f t="shared" si="0"/>
        <v>0.62745098039215685</v>
      </c>
    </row>
    <row r="5" spans="1:10">
      <c r="A5" s="3" t="s">
        <v>3</v>
      </c>
      <c r="B5" s="20">
        <v>0.58330000000000004</v>
      </c>
      <c r="C5" s="11">
        <v>0.13333333333333333</v>
      </c>
      <c r="D5">
        <f>COUNTIF('affect by people'!C5:BJ5,"&gt;0.1")</f>
        <v>5</v>
      </c>
      <c r="E5" s="25">
        <f>MAX('affect by people'!C5:BJ5)</f>
        <v>0.171683613211912</v>
      </c>
      <c r="F5">
        <f>COUNTIF('affect by people'!C5:BJ5,"&lt;-0.1")</f>
        <v>3</v>
      </c>
      <c r="G5" s="25">
        <f>MIN('affect by people'!C5:BJ5)</f>
        <v>-0.148913060972098</v>
      </c>
      <c r="H5" s="25">
        <f>AVERAGE('affect by people'!C5:BJ5)</f>
        <v>1.6274669893116895E-2</v>
      </c>
      <c r="I5" s="33">
        <f>_xlfn.STDEV.P('affect by people'!C5:BJ5)</f>
        <v>6.7634756647156652E-2</v>
      </c>
      <c r="J5" s="25">
        <f t="shared" si="0"/>
        <v>0.625</v>
      </c>
    </row>
    <row r="6" spans="1:10">
      <c r="A6" s="3" t="s">
        <v>4</v>
      </c>
      <c r="B6" s="32">
        <v>0.61060000000000003</v>
      </c>
      <c r="C6" s="25">
        <v>0.56666666666666665</v>
      </c>
      <c r="D6">
        <f>COUNTIF('affect by people'!C6:BJ6,"&gt;0.1")</f>
        <v>20</v>
      </c>
      <c r="E6" s="25">
        <f>MAX('affect by people'!C6:BJ6)</f>
        <v>0.76127922494630296</v>
      </c>
      <c r="F6">
        <f>COUNTIF('affect by people'!C6:BJ6,"&lt;-0.1")</f>
        <v>14</v>
      </c>
      <c r="G6" s="25">
        <f>MIN('affect by people'!C6:BJ6)</f>
        <v>-0.88103740995388902</v>
      </c>
      <c r="H6" s="25">
        <f>AVERAGE('affect by people'!C6:BJ6)</f>
        <v>6.7041275108462695E-2</v>
      </c>
      <c r="I6" s="33">
        <f>_xlfn.STDEV.P('affect by people'!C6:BJ6)</f>
        <v>0.33955580377500183</v>
      </c>
      <c r="J6" s="25">
        <f t="shared" si="0"/>
        <v>0.58823529411764708</v>
      </c>
    </row>
    <row r="7" spans="1:10">
      <c r="A7" s="3" t="s">
        <v>5</v>
      </c>
      <c r="B7" s="20">
        <v>0.56669999999999998</v>
      </c>
      <c r="C7" s="25">
        <v>0.7</v>
      </c>
      <c r="D7">
        <f>COUNTIF('affect by people'!C7:BJ7,"&gt;0.1")</f>
        <v>26</v>
      </c>
      <c r="E7" s="25">
        <f>MAX('affect by people'!C7:BJ7)</f>
        <v>0.77113891883113905</v>
      </c>
      <c r="F7">
        <f>COUNTIF('affect by people'!C7:BJ7,"&lt;-0.1")</f>
        <v>16</v>
      </c>
      <c r="G7" s="25">
        <f>MIN('affect by people'!C7:BJ7)</f>
        <v>-0.75294783737743898</v>
      </c>
      <c r="H7" s="25">
        <f>AVERAGE('affect by people'!C7:BJ7)</f>
        <v>0.10055790489688921</v>
      </c>
      <c r="I7" s="33">
        <f>_xlfn.STDEV.P('affect by people'!C7:BJ7)</f>
        <v>0.3817619432635439</v>
      </c>
      <c r="J7" s="25">
        <f t="shared" si="0"/>
        <v>0.61904761904761907</v>
      </c>
    </row>
    <row r="8" spans="1:10">
      <c r="A8" s="3" t="s">
        <v>6</v>
      </c>
      <c r="B8" s="32">
        <v>0.65</v>
      </c>
      <c r="C8" s="11">
        <v>0.23333333333333334</v>
      </c>
      <c r="D8">
        <f>COUNTIF('affect by people'!C8:BJ8,"&gt;0.1")</f>
        <v>11</v>
      </c>
      <c r="E8" s="25">
        <f>MAX('affect by people'!C8:BJ8)</f>
        <v>0.21121872543780401</v>
      </c>
      <c r="F8">
        <f>COUNTIF('affect by people'!C8:BJ8,"&lt;-0.1")</f>
        <v>3</v>
      </c>
      <c r="G8" s="25">
        <f>MIN('affect by people'!C8:BJ8)</f>
        <v>-0.23676450642484501</v>
      </c>
      <c r="H8" s="25">
        <f>AVERAGE('affect by people'!C8:BJ8)</f>
        <v>3.1895324647950196E-2</v>
      </c>
      <c r="I8" s="33">
        <f>_xlfn.STDEV.P('affect by people'!C8:BJ8)</f>
        <v>8.3936949032154068E-2</v>
      </c>
      <c r="J8" s="25">
        <f t="shared" si="0"/>
        <v>0.7857142857142857</v>
      </c>
    </row>
    <row r="9" spans="1:10">
      <c r="A9" s="3" t="s">
        <v>7</v>
      </c>
      <c r="B9" s="32">
        <v>0.61060000000000003</v>
      </c>
      <c r="C9" s="25">
        <v>0.71666666666666667</v>
      </c>
      <c r="D9">
        <f>COUNTIF('affect by people'!C9:BJ9,"&gt;0.1")</f>
        <v>27</v>
      </c>
      <c r="E9" s="25">
        <f>MAX('affect by people'!C9:BJ9)</f>
        <v>0.91147405693247496</v>
      </c>
      <c r="F9">
        <f>COUNTIF('affect by people'!C9:BJ9,"&lt;-0.1")</f>
        <v>16</v>
      </c>
      <c r="G9" s="25">
        <f>MIN('affect by people'!C9:BJ9)</f>
        <v>-0.70787494493146397</v>
      </c>
      <c r="H9" s="25">
        <f>AVERAGE('affect by people'!C9:BJ9)</f>
        <v>9.8749899668765906E-2</v>
      </c>
      <c r="I9" s="33">
        <f>_xlfn.STDEV.P('affect by people'!C9:BJ9)</f>
        <v>0.3948550960933091</v>
      </c>
      <c r="J9" s="25">
        <f t="shared" si="0"/>
        <v>0.62790697674418605</v>
      </c>
    </row>
    <row r="10" spans="1:10">
      <c r="A10" s="3" t="s">
        <v>8</v>
      </c>
      <c r="B10" s="11">
        <v>0.52729999999999999</v>
      </c>
      <c r="C10" s="25">
        <v>0.56666666666666665</v>
      </c>
      <c r="D10">
        <f>COUNTIF('affect by people'!C10:BJ10,"&gt;0.1")</f>
        <v>16</v>
      </c>
      <c r="E10" s="25">
        <f>MAX('affect by people'!C10:BJ10)</f>
        <v>0.74831459211804296</v>
      </c>
      <c r="F10">
        <f>COUNTIF('affect by people'!C10:BJ10,"&lt;-0.1")</f>
        <v>18</v>
      </c>
      <c r="G10" s="25">
        <f>MIN('affect by people'!C10:BJ10)</f>
        <v>-0.66087779838511196</v>
      </c>
      <c r="H10" s="25">
        <f>AVERAGE('affect by people'!C10:BJ10)</f>
        <v>2.7281454627229073E-3</v>
      </c>
      <c r="I10" s="33">
        <f>_xlfn.STDEV.P('affect by people'!C10:BJ10)</f>
        <v>0.31727746808474189</v>
      </c>
      <c r="J10" s="12">
        <f t="shared" si="0"/>
        <v>0.47058823529411764</v>
      </c>
    </row>
    <row r="11" spans="1:10">
      <c r="A11" s="3" t="s">
        <v>9</v>
      </c>
      <c r="B11" s="11">
        <v>0.5091</v>
      </c>
      <c r="C11" s="25">
        <v>0.7</v>
      </c>
      <c r="D11">
        <f>COUNTIF('affect by people'!C11:BJ11,"&gt;0.1")</f>
        <v>20</v>
      </c>
      <c r="E11" s="25">
        <f>MAX('affect by people'!C11:BJ11)</f>
        <v>0.74007597661522895</v>
      </c>
      <c r="F11">
        <f>COUNTIF('affect by people'!C11:BJ11,"&lt;-0.1")</f>
        <v>22</v>
      </c>
      <c r="G11" s="25">
        <f>MIN('affect by people'!C11:BJ11)</f>
        <v>-0.78910656567244097</v>
      </c>
      <c r="H11" s="25">
        <f>AVERAGE('affect by people'!C11:BJ11)</f>
        <v>-1.8517410343418413E-2</v>
      </c>
      <c r="I11" s="33">
        <f>_xlfn.STDEV.P('affect by people'!C11:BJ11)</f>
        <v>0.35333260095262736</v>
      </c>
      <c r="J11" s="12">
        <f t="shared" si="0"/>
        <v>0.47619047619047616</v>
      </c>
    </row>
    <row r="12" spans="1:10">
      <c r="A12" s="3" t="s">
        <v>10</v>
      </c>
      <c r="B12" s="14">
        <v>0.5</v>
      </c>
      <c r="C12" s="11">
        <v>0.5</v>
      </c>
      <c r="D12">
        <f>COUNTIF('affect by people'!C12:BJ12,"&gt;0.1")</f>
        <v>16</v>
      </c>
      <c r="E12" s="25">
        <f>MAX('affect by people'!C12:BJ12)</f>
        <v>0.29016032234162498</v>
      </c>
      <c r="F12">
        <f>COUNTIF('affect by people'!C12:BJ12,"&lt;-0.1")</f>
        <v>14</v>
      </c>
      <c r="G12" s="25">
        <f>MIN('affect by people'!C12:BJ12)</f>
        <v>-0.30254751457679402</v>
      </c>
      <c r="H12" s="25">
        <f>AVERAGE('affect by people'!C12:BJ12)</f>
        <v>9.5766948786000401E-3</v>
      </c>
      <c r="I12" s="33">
        <f>_xlfn.STDEV.P('affect by people'!C12:BJ12)</f>
        <v>0.13767259113267982</v>
      </c>
      <c r="J12" s="25">
        <f t="shared" si="0"/>
        <v>0.53333333333333333</v>
      </c>
    </row>
    <row r="13" spans="1:10">
      <c r="A13" s="3" t="s">
        <v>11</v>
      </c>
      <c r="B13" s="20">
        <v>0.5333</v>
      </c>
      <c r="C13" s="25">
        <v>0.6333333333333333</v>
      </c>
      <c r="D13">
        <f>COUNTIF('affect by people'!C13:BJ13,"&gt;0.1")</f>
        <v>20</v>
      </c>
      <c r="E13" s="25">
        <f>MAX('affect by people'!C13:BJ13)</f>
        <v>0.39254724114751899</v>
      </c>
      <c r="F13">
        <f>COUNTIF('affect by people'!C13:BJ13,"&lt;-0.1")</f>
        <v>18</v>
      </c>
      <c r="G13" s="25">
        <f>MIN('affect by people'!C13:BJ13)</f>
        <v>-0.36416373944570801</v>
      </c>
      <c r="H13" s="25">
        <f>AVERAGE('affect by people'!C13:BJ13)</f>
        <v>2.0002907106843087E-2</v>
      </c>
      <c r="I13" s="33">
        <f>_xlfn.STDEV.P('affect by people'!C13:BJ13)</f>
        <v>0.17887307761642077</v>
      </c>
      <c r="J13" s="25">
        <f t="shared" si="0"/>
        <v>0.52631578947368418</v>
      </c>
    </row>
    <row r="14" spans="1:10">
      <c r="A14" s="3" t="s">
        <v>12</v>
      </c>
      <c r="B14" s="11">
        <v>0.51670000000000005</v>
      </c>
      <c r="C14" s="11">
        <v>0.31666666666666665</v>
      </c>
      <c r="D14">
        <f>COUNTIF('affect by people'!C14:BJ14,"&gt;0.1")</f>
        <v>11</v>
      </c>
      <c r="E14" s="25">
        <f>MAX('affect by people'!C14:BJ14)</f>
        <v>0.16418867362908901</v>
      </c>
      <c r="F14">
        <f>COUNTIF('affect by people'!C14:BJ14,"&lt;-0.1")</f>
        <v>8</v>
      </c>
      <c r="G14" s="25">
        <f>MIN('affect by people'!C14:BJ14)</f>
        <v>-0.162538869934191</v>
      </c>
      <c r="H14" s="25">
        <f>AVERAGE('affect by people'!C14:BJ14)</f>
        <v>4.2574535076161874E-3</v>
      </c>
      <c r="I14" s="33">
        <f>_xlfn.STDEV.P('affect by people'!C14:BJ14)</f>
        <v>8.6827244612834933E-2</v>
      </c>
      <c r="J14" s="25">
        <f t="shared" si="0"/>
        <v>0.57894736842105265</v>
      </c>
    </row>
    <row r="15" spans="1:10">
      <c r="A15" s="3" t="s">
        <v>13</v>
      </c>
      <c r="B15" s="32">
        <v>0.55000000000000004</v>
      </c>
      <c r="C15" s="11">
        <v>0.31666666666666665</v>
      </c>
      <c r="D15">
        <f>COUNTIF('affect by people'!C15:BJ15,"&gt;0.1")</f>
        <v>9</v>
      </c>
      <c r="E15" s="25">
        <f>MAX('affect by people'!C15:BJ15)</f>
        <v>0.27826134714895101</v>
      </c>
      <c r="F15">
        <f>COUNTIF('affect by people'!C15:BJ15,"&lt;-0.1")</f>
        <v>10</v>
      </c>
      <c r="G15" s="25">
        <f>MIN('affect by people'!C15:BJ15)</f>
        <v>-0.22384356340803899</v>
      </c>
      <c r="H15" s="25">
        <f>AVERAGE('affect by people'!C15:BJ15)</f>
        <v>-2.4585660131443065E-3</v>
      </c>
      <c r="I15" s="33">
        <f>_xlfn.STDEV.P('affect by people'!C15:BJ15)</f>
        <v>0.10232043481531294</v>
      </c>
      <c r="J15" s="12">
        <f t="shared" si="0"/>
        <v>0.47368421052631576</v>
      </c>
    </row>
    <row r="16" spans="1:10">
      <c r="A16" s="3" t="s">
        <v>14</v>
      </c>
      <c r="B16" s="20">
        <v>0.61670000000000003</v>
      </c>
      <c r="C16" s="25">
        <v>0.56666666666666665</v>
      </c>
      <c r="D16">
        <f>COUNTIF('affect by people'!C16:BJ16,"&gt;0.1")</f>
        <v>22</v>
      </c>
      <c r="E16" s="25">
        <f>MAX('affect by people'!C16:BJ16)</f>
        <v>0.33432201404324102</v>
      </c>
      <c r="F16">
        <f>COUNTIF('affect by people'!C16:BJ16,"&lt;-0.1")</f>
        <v>12</v>
      </c>
      <c r="G16" s="25">
        <f>MIN('affect by people'!C16:BJ16)</f>
        <v>-0.30294745882999902</v>
      </c>
      <c r="H16" s="25">
        <f>AVERAGE('affect by people'!C16:BJ16)</f>
        <v>2.5020478916330073E-2</v>
      </c>
      <c r="I16" s="33">
        <f>_xlfn.STDEV.P('affect by people'!C16:BJ16)</f>
        <v>0.1636467326556541</v>
      </c>
      <c r="J16" s="25">
        <f t="shared" si="0"/>
        <v>0.6470588235294118</v>
      </c>
    </row>
    <row r="17" spans="1:10">
      <c r="A17" s="3" t="s">
        <v>15</v>
      </c>
      <c r="B17" s="11">
        <v>0.51670000000000005</v>
      </c>
      <c r="C17" s="11">
        <v>0.48333333333333334</v>
      </c>
      <c r="D17">
        <f>COUNTIF('affect by people'!C17:BJ17,"&gt;0.1")</f>
        <v>18</v>
      </c>
      <c r="E17" s="25">
        <f>MAX('affect by people'!C17:BJ17)</f>
        <v>0.28509256457481302</v>
      </c>
      <c r="F17">
        <f>COUNTIF('affect by people'!C17:BJ17,"&lt;-0.1")</f>
        <v>11</v>
      </c>
      <c r="G17" s="25">
        <f>MIN('affect by people'!C17:BJ17)</f>
        <v>-0.29688574374285598</v>
      </c>
      <c r="H17" s="25">
        <f>AVERAGE('affect by people'!C17:BJ17)</f>
        <v>1.2766382185529683E-2</v>
      </c>
      <c r="I17" s="33">
        <f>_xlfn.STDEV.P('affect by people'!C17:BJ17)</f>
        <v>0.14512040908689153</v>
      </c>
      <c r="J17" s="25">
        <f t="shared" si="0"/>
        <v>0.62068965517241381</v>
      </c>
    </row>
    <row r="18" spans="1:10">
      <c r="A18" s="3" t="s">
        <v>16</v>
      </c>
      <c r="B18" s="20">
        <v>0.73329999999999995</v>
      </c>
      <c r="C18" s="11">
        <v>0.26666666666666666</v>
      </c>
      <c r="D18">
        <f>COUNTIF('affect by people'!C18:BJ18,"&gt;0.1")</f>
        <v>14</v>
      </c>
      <c r="E18" s="25">
        <f>MAX('affect by people'!C18:BJ18)</f>
        <v>0.27825185563674998</v>
      </c>
      <c r="F18">
        <f>COUNTIF('affect by people'!C18:BJ18,"&lt;-0.1")</f>
        <v>2</v>
      </c>
      <c r="G18" s="25">
        <f>MIN('affect by people'!C18:BJ18)</f>
        <v>-0.133058710596303</v>
      </c>
      <c r="H18" s="25">
        <f>AVERAGE('affect by people'!C18:BJ18)</f>
        <v>5.6215254787099635E-2</v>
      </c>
      <c r="I18" s="33">
        <f>_xlfn.STDEV.P('affect by people'!C18:BJ18)</f>
        <v>8.8557260751355005E-2</v>
      </c>
      <c r="J18" s="25">
        <f t="shared" si="0"/>
        <v>0.875</v>
      </c>
    </row>
  </sheetData>
  <phoneticPr fontId="19"/>
  <pageMargins left="0.7" right="0.7" top="0.75" bottom="0.75" header="0.3" footer="0.3"/>
  <pageSetup paperSize="9" fitToWidth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EF9B6-DC1C-4EC5-A085-5C14E2CAD97C}">
  <dimension ref="A1:O19"/>
  <sheetViews>
    <sheetView workbookViewId="0">
      <selection activeCell="C28" sqref="C28"/>
    </sheetView>
  </sheetViews>
  <sheetFormatPr defaultRowHeight="18.75"/>
  <sheetData>
    <row r="1" spans="1:1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 s="1" t="s">
        <v>19</v>
      </c>
    </row>
    <row r="2" spans="1:15">
      <c r="A2">
        <v>0</v>
      </c>
      <c r="B2" s="3" t="s">
        <v>0</v>
      </c>
      <c r="C2" s="4">
        <v>2.3168928902255699E-2</v>
      </c>
      <c r="D2" s="3">
        <v>-4.8941347999037099E-2</v>
      </c>
      <c r="E2" s="3">
        <v>-0.110230055535459</v>
      </c>
      <c r="F2" s="4">
        <v>1.3933207170973801E-2</v>
      </c>
      <c r="G2" s="4">
        <v>9.9172012537912899E-2</v>
      </c>
      <c r="H2" s="4">
        <v>4.0287859858383297E-2</v>
      </c>
      <c r="I2" s="4">
        <v>1.8266997187461598E-2</v>
      </c>
      <c r="J2" s="4">
        <v>3.9519946778223299E-2</v>
      </c>
      <c r="K2" s="4">
        <v>0.10576915684202701</v>
      </c>
      <c r="L2" s="4">
        <v>7.0472417374644006E-2</v>
      </c>
      <c r="M2" s="4">
        <v>1.26126257039164E-2</v>
      </c>
      <c r="N2" s="3">
        <v>-0.27098621788823701</v>
      </c>
      <c r="O2" s="3">
        <v>-3.5818763108085E-4</v>
      </c>
    </row>
    <row r="3" spans="1:15">
      <c r="A3">
        <v>1</v>
      </c>
      <c r="B3" s="3" t="s">
        <v>1</v>
      </c>
      <c r="C3" s="4">
        <v>0.110417127894034</v>
      </c>
      <c r="D3" s="3">
        <v>-5.6943058830149999E-3</v>
      </c>
      <c r="E3" s="3">
        <v>-0.14988220947602399</v>
      </c>
      <c r="F3" s="4">
        <v>9.3285840770330905E-2</v>
      </c>
      <c r="G3" s="4">
        <v>0.10255099697492</v>
      </c>
      <c r="H3" s="4">
        <v>4.4722629799039799E-2</v>
      </c>
      <c r="I3" s="3">
        <v>-0.196308866687984</v>
      </c>
      <c r="J3" s="3">
        <v>-4.0334283563055101E-2</v>
      </c>
      <c r="K3" s="4">
        <v>7.9924140823738901E-2</v>
      </c>
      <c r="L3" s="4">
        <v>7.9458729704802306E-2</v>
      </c>
      <c r="M3" s="3">
        <v>-1.8278096650383501E-2</v>
      </c>
      <c r="N3" s="3">
        <v>-5.3906868459618403E-2</v>
      </c>
      <c r="O3" s="8">
        <v>-1.3747385829276999E-5</v>
      </c>
    </row>
    <row r="4" spans="1:15">
      <c r="A4">
        <v>2</v>
      </c>
      <c r="B4" s="3" t="s">
        <v>2</v>
      </c>
      <c r="C4" s="3">
        <v>0.82062261294843697</v>
      </c>
      <c r="D4" s="3">
        <v>3.10542045539977E-2</v>
      </c>
      <c r="E4" s="3">
        <v>0.20809814515227201</v>
      </c>
      <c r="F4" s="3">
        <v>0.56344784986275598</v>
      </c>
      <c r="G4" s="3">
        <v>0.559127413328114</v>
      </c>
      <c r="H4" s="4">
        <v>-0.26741342834575998</v>
      </c>
      <c r="I4" s="3">
        <v>0.52554994405104605</v>
      </c>
      <c r="J4" s="4">
        <v>-0.37276800281690198</v>
      </c>
      <c r="K4" s="3">
        <v>0.76661315780233497</v>
      </c>
      <c r="L4" s="4">
        <v>-0.69876509730964798</v>
      </c>
      <c r="M4" s="3">
        <v>0.33659494839132298</v>
      </c>
      <c r="N4" s="3">
        <v>0.37317567280498998</v>
      </c>
      <c r="O4" s="3">
        <v>0.235314447859402</v>
      </c>
    </row>
    <row r="5" spans="1:15">
      <c r="A5">
        <v>3</v>
      </c>
      <c r="B5" s="3" t="s">
        <v>3</v>
      </c>
      <c r="C5" s="3">
        <v>8.4376150940862593E-2</v>
      </c>
      <c r="D5" s="4">
        <v>-2.59478338075564E-2</v>
      </c>
      <c r="E5" s="4">
        <v>-4.6456356542234803E-2</v>
      </c>
      <c r="F5" s="3">
        <v>7.7580752864399001E-3</v>
      </c>
      <c r="G5" s="3">
        <v>5.5581748308679998E-2</v>
      </c>
      <c r="H5" s="3">
        <v>8.771490297207E-4</v>
      </c>
      <c r="I5" s="3">
        <v>4.9189117103129003E-2</v>
      </c>
      <c r="J5" s="3">
        <v>3.1658055339364097E-2</v>
      </c>
      <c r="K5" s="3">
        <v>6.3734734990544606E-2</v>
      </c>
      <c r="L5" s="4">
        <v>-2.4517668068571E-3</v>
      </c>
      <c r="M5" s="3">
        <v>2.1407185883444799E-2</v>
      </c>
      <c r="N5" s="4">
        <v>-5.7261074193848002E-2</v>
      </c>
      <c r="O5" s="3">
        <v>1.7095329939891799E-2</v>
      </c>
    </row>
    <row r="6" spans="1:15">
      <c r="A6">
        <v>4</v>
      </c>
      <c r="B6" s="3" t="s">
        <v>4</v>
      </c>
      <c r="C6" s="3">
        <v>0.14818070541896</v>
      </c>
      <c r="D6" s="3">
        <v>0.107865312615175</v>
      </c>
      <c r="E6" s="4">
        <v>-0.25391471278592498</v>
      </c>
      <c r="F6" s="4">
        <v>-7.9878825798391003E-3</v>
      </c>
      <c r="G6" s="3">
        <v>8.1524210187594301E-2</v>
      </c>
      <c r="H6" s="3">
        <v>8.3810686486792796E-2</v>
      </c>
      <c r="I6" s="3">
        <v>0.43633831656453098</v>
      </c>
      <c r="J6" s="4">
        <v>-0.263979255644541</v>
      </c>
      <c r="K6" s="4">
        <v>-0.33656187441250202</v>
      </c>
      <c r="L6" s="3">
        <v>0.72078438882734797</v>
      </c>
      <c r="M6" s="4">
        <v>-3.5461177359895603E-2</v>
      </c>
      <c r="N6" s="4">
        <v>-1.4163811463361599E-2</v>
      </c>
      <c r="O6" s="3">
        <v>6.6191947112416803E-3</v>
      </c>
    </row>
    <row r="7" spans="1:15">
      <c r="A7">
        <v>5</v>
      </c>
      <c r="B7" s="3" t="s">
        <v>5</v>
      </c>
      <c r="C7" s="3">
        <v>0.77113891883113905</v>
      </c>
      <c r="D7" s="3">
        <v>1.06916825519959E-2</v>
      </c>
      <c r="E7" s="3">
        <v>3.4477847490770402E-2</v>
      </c>
      <c r="F7" s="3">
        <v>0.65888919331943796</v>
      </c>
      <c r="G7" s="3">
        <v>0.319833890419147</v>
      </c>
      <c r="H7" s="3">
        <v>0.60740806174895101</v>
      </c>
      <c r="I7" s="3">
        <v>0.28249936769587303</v>
      </c>
      <c r="J7" s="4">
        <v>-3.3944511400356203E-2</v>
      </c>
      <c r="K7" s="3">
        <v>0.62071440823997404</v>
      </c>
      <c r="L7" s="4">
        <v>-0.10240367646015899</v>
      </c>
      <c r="M7" s="4">
        <v>-3.9240389357406001E-2</v>
      </c>
      <c r="N7" s="4">
        <v>-7.1016946093893599E-2</v>
      </c>
      <c r="O7" s="3">
        <v>0.24924660688269401</v>
      </c>
    </row>
    <row r="8" spans="1:15">
      <c r="A8">
        <v>6</v>
      </c>
      <c r="B8" s="3" t="s">
        <v>6</v>
      </c>
      <c r="C8" s="4">
        <v>8.4596650456716105E-2</v>
      </c>
      <c r="D8" s="4">
        <v>5.4661354178360197E-2</v>
      </c>
      <c r="E8" s="3">
        <v>-4.4336485046957898E-2</v>
      </c>
      <c r="F8" s="4">
        <v>0.15705459386607001</v>
      </c>
      <c r="G8" s="4">
        <v>1.5072905954279601E-2</v>
      </c>
      <c r="H8" s="4">
        <v>6.5610503783238905E-2</v>
      </c>
      <c r="I8" s="4">
        <v>4.28946896073929E-2</v>
      </c>
      <c r="J8" s="3">
        <v>-6.3550815735134505E-2</v>
      </c>
      <c r="K8" s="4">
        <v>2.5387236357749799E-2</v>
      </c>
      <c r="L8" s="3">
        <v>-7.4247305647234998E-3</v>
      </c>
      <c r="M8" s="3">
        <v>-1.0362436088223801E-2</v>
      </c>
      <c r="N8" s="3">
        <v>-0.23676450642484501</v>
      </c>
      <c r="O8" s="3">
        <v>-1.03655707391803E-2</v>
      </c>
    </row>
    <row r="9" spans="1:15">
      <c r="A9">
        <v>7</v>
      </c>
      <c r="B9" s="3" t="s">
        <v>7</v>
      </c>
      <c r="C9" s="4">
        <v>-0.69095856339991801</v>
      </c>
      <c r="D9" s="3">
        <v>0.47176460346133903</v>
      </c>
      <c r="E9" s="4">
        <v>-0.114253433337517</v>
      </c>
      <c r="F9" s="3">
        <v>0.74471962723777496</v>
      </c>
      <c r="G9" s="3">
        <v>8.9835659685081198E-2</v>
      </c>
      <c r="H9" s="3">
        <v>0.109590008490575</v>
      </c>
      <c r="I9" s="3">
        <v>0.64075221763179802</v>
      </c>
      <c r="J9" s="4">
        <v>-0.169399908320579</v>
      </c>
      <c r="K9" s="4">
        <v>-0.64671049793304802</v>
      </c>
      <c r="L9" s="3">
        <v>0.46147346856267402</v>
      </c>
      <c r="M9" s="3">
        <v>0.121172336730065</v>
      </c>
      <c r="N9" s="4">
        <v>-7.4670600834763901E-2</v>
      </c>
      <c r="O9" s="3">
        <v>4.7573106158653698E-3</v>
      </c>
    </row>
    <row r="10" spans="1:15">
      <c r="A10">
        <v>8</v>
      </c>
      <c r="B10" s="3" t="s">
        <v>8</v>
      </c>
      <c r="C10" s="4">
        <v>2.8757580908989101E-2</v>
      </c>
      <c r="D10" s="4">
        <v>3.2691935589551101E-2</v>
      </c>
      <c r="E10" s="3">
        <v>-0.622400202088919</v>
      </c>
      <c r="F10" s="3">
        <v>-3.7348992482737299E-2</v>
      </c>
      <c r="G10" s="4">
        <v>0.107674240954165</v>
      </c>
      <c r="H10" s="4">
        <v>2.0261952230060099E-2</v>
      </c>
      <c r="I10" s="3">
        <v>-0.20451988575409299</v>
      </c>
      <c r="J10" s="3">
        <v>-0.167567885580125</v>
      </c>
      <c r="K10" s="3">
        <v>-0.52967369635923001</v>
      </c>
      <c r="L10" s="3">
        <v>-3.8516695723942798E-2</v>
      </c>
      <c r="M10" s="3">
        <v>-0.15842527935769499</v>
      </c>
      <c r="N10" s="4">
        <v>0.144965155415817</v>
      </c>
      <c r="O10" s="3">
        <v>-9.9159214861636605E-2</v>
      </c>
    </row>
    <row r="11" spans="1:15">
      <c r="A11">
        <v>9</v>
      </c>
      <c r="B11" s="3" t="s">
        <v>9</v>
      </c>
      <c r="C11" s="4">
        <v>4.44975418947079E-2</v>
      </c>
      <c r="D11" s="4">
        <v>0.162511587191847</v>
      </c>
      <c r="E11" s="3">
        <v>-0.52869412518962799</v>
      </c>
      <c r="F11" s="4">
        <v>1.68307840726909E-2</v>
      </c>
      <c r="G11" s="4">
        <v>0.107113349145344</v>
      </c>
      <c r="H11" s="4">
        <v>1.51355568868993E-2</v>
      </c>
      <c r="I11" s="3">
        <v>-0.34286053431642899</v>
      </c>
      <c r="J11" s="3">
        <v>-0.142223229373138</v>
      </c>
      <c r="K11" s="3">
        <v>-0.78730241346176399</v>
      </c>
      <c r="L11" s="4">
        <v>0.28687043682144397</v>
      </c>
      <c r="M11" s="4">
        <v>3.5138249590556697E-2</v>
      </c>
      <c r="N11" s="3">
        <v>-1.7519571074204E-3</v>
      </c>
      <c r="O11" s="3">
        <v>-8.6090568974173498E-2</v>
      </c>
    </row>
    <row r="12" spans="1:15">
      <c r="A12">
        <v>10</v>
      </c>
      <c r="B12" s="3" t="s">
        <v>10</v>
      </c>
      <c r="C12" s="3">
        <v>-0.114681048965593</v>
      </c>
      <c r="D12" s="4">
        <v>2.5850295221524801E-2</v>
      </c>
      <c r="E12" s="3">
        <v>-9.0177243546009797E-2</v>
      </c>
      <c r="F12" s="4">
        <v>6.6073514744873593E-2</v>
      </c>
      <c r="G12" s="4">
        <v>5.0135893944832297E-2</v>
      </c>
      <c r="H12" s="4">
        <v>1.2468628131685901E-2</v>
      </c>
      <c r="I12" s="3">
        <v>-6.3001557300991398E-2</v>
      </c>
      <c r="J12" s="3">
        <v>-7.2227202234220397E-2</v>
      </c>
      <c r="K12" s="3">
        <v>-1.6242671302856102E-2</v>
      </c>
      <c r="L12" s="3">
        <v>-0.14013905803854201</v>
      </c>
      <c r="M12" s="4">
        <v>3.1475969012935798E-2</v>
      </c>
      <c r="N12" s="3">
        <v>-0.12265481090517</v>
      </c>
      <c r="O12" s="3">
        <v>-2.6667980434678301E-2</v>
      </c>
    </row>
    <row r="13" spans="1:15">
      <c r="A13">
        <v>11</v>
      </c>
      <c r="B13" s="3" t="s">
        <v>11</v>
      </c>
      <c r="C13" s="4">
        <v>-5.3134216745483201E-2</v>
      </c>
      <c r="D13" s="4">
        <v>-0.228911338646791</v>
      </c>
      <c r="E13" s="4">
        <v>-0.146984382949715</v>
      </c>
      <c r="F13" s="4">
        <v>-4.5955081480659999E-4</v>
      </c>
      <c r="G13" s="3">
        <v>0.35958876807364398</v>
      </c>
      <c r="H13" s="3">
        <v>7.1735911302557798E-2</v>
      </c>
      <c r="I13" s="4">
        <v>-7.6697409493781997E-3</v>
      </c>
      <c r="J13" s="4">
        <v>-4.23200124428907E-2</v>
      </c>
      <c r="K13" s="4">
        <v>-9.2789616163319294E-2</v>
      </c>
      <c r="L13" s="3">
        <v>5.1986906662209099E-2</v>
      </c>
      <c r="M13" s="3">
        <v>0.10453360530747401</v>
      </c>
      <c r="N13" s="4">
        <v>-4.4041501857999502E-2</v>
      </c>
      <c r="O13" s="3">
        <v>8.8577190407799402E-3</v>
      </c>
    </row>
    <row r="14" spans="1:15">
      <c r="A14">
        <v>12</v>
      </c>
      <c r="B14" s="3" t="s">
        <v>12</v>
      </c>
      <c r="C14" s="3">
        <v>-7.3239881396294795E-2</v>
      </c>
      <c r="D14" s="4">
        <v>8.0785162228469307E-2</v>
      </c>
      <c r="E14" s="3">
        <v>-9.6204078947926805E-2</v>
      </c>
      <c r="F14" s="4">
        <v>0.140638428405958</v>
      </c>
      <c r="G14" s="4">
        <v>4.0551769826190298E-2</v>
      </c>
      <c r="H14" s="4">
        <v>0.118884501309255</v>
      </c>
      <c r="I14" s="4">
        <v>0.10561793043116099</v>
      </c>
      <c r="J14" s="3">
        <v>-0.120672215766379</v>
      </c>
      <c r="K14" s="4">
        <v>1.8482379283470501E-2</v>
      </c>
      <c r="L14" s="3">
        <v>-0.15382695078401201</v>
      </c>
      <c r="M14" s="4">
        <v>9.5964160023870992E-3</v>
      </c>
      <c r="N14" s="3">
        <v>-9.8732829226142294E-2</v>
      </c>
      <c r="O14" s="3">
        <v>-2.0714606179605698E-2</v>
      </c>
    </row>
    <row r="15" spans="1:15">
      <c r="A15">
        <v>13</v>
      </c>
      <c r="B15" s="3" t="s">
        <v>13</v>
      </c>
      <c r="C15" s="3">
        <v>-1.52976392614401E-2</v>
      </c>
      <c r="D15" s="4">
        <v>9.8067764259082202E-2</v>
      </c>
      <c r="E15" s="3">
        <v>-9.5584621979356493E-2</v>
      </c>
      <c r="F15" s="3">
        <v>-6.8688357218628496E-2</v>
      </c>
      <c r="G15" s="4">
        <v>0.108547558831933</v>
      </c>
      <c r="H15" s="4">
        <v>3.9091479853513203E-2</v>
      </c>
      <c r="I15" s="4">
        <v>1.5418597726895E-2</v>
      </c>
      <c r="J15" s="3">
        <v>-0.108239715414317</v>
      </c>
      <c r="K15" s="4">
        <v>0.114898262205316</v>
      </c>
      <c r="L15" s="3">
        <v>-0.15144681934666401</v>
      </c>
      <c r="M15" s="3">
        <v>-1.6943123388266298E-2</v>
      </c>
      <c r="N15" s="4">
        <v>9.9815161748404001E-3</v>
      </c>
      <c r="O15" s="3">
        <v>-1.40651024099644E-2</v>
      </c>
    </row>
    <row r="16" spans="1:15">
      <c r="A16">
        <v>14</v>
      </c>
      <c r="B16" s="3" t="s">
        <v>14</v>
      </c>
      <c r="C16" s="3">
        <v>-0.147947653819824</v>
      </c>
      <c r="D16" s="4">
        <v>3.0422812178330299E-2</v>
      </c>
      <c r="E16" s="3">
        <v>-0.19294022626419</v>
      </c>
      <c r="F16" s="4">
        <v>0.236929000832309</v>
      </c>
      <c r="G16" s="4">
        <v>4.6400903726742403E-2</v>
      </c>
      <c r="H16" s="4">
        <v>0.13197810867661</v>
      </c>
      <c r="I16" s="4">
        <v>0.16747182814217801</v>
      </c>
      <c r="J16" s="3">
        <v>-0.30294745882999902</v>
      </c>
      <c r="K16" s="4">
        <v>5.99115936949869E-2</v>
      </c>
      <c r="L16" s="3">
        <v>-2.71255647130383E-2</v>
      </c>
      <c r="M16" s="3">
        <v>-1.2468034123318299E-2</v>
      </c>
      <c r="N16" s="3">
        <v>-5.5257564326876403E-2</v>
      </c>
      <c r="O16" s="3">
        <v>-2.3438323775085802E-2</v>
      </c>
    </row>
    <row r="17" spans="1:15">
      <c r="A17">
        <v>15</v>
      </c>
      <c r="B17" s="3" t="s">
        <v>15</v>
      </c>
      <c r="C17" s="3">
        <v>-0.16677001804713901</v>
      </c>
      <c r="D17" s="3">
        <v>-6.2789710409273999E-3</v>
      </c>
      <c r="E17" s="3">
        <v>-0.29688574374285598</v>
      </c>
      <c r="F17" s="4">
        <v>0.28509256457481302</v>
      </c>
      <c r="G17" s="4">
        <v>7.6546608834800005E-4</v>
      </c>
      <c r="H17" s="4">
        <v>8.2439994530542501E-2</v>
      </c>
      <c r="I17" s="3">
        <v>-0.15466113725644701</v>
      </c>
      <c r="J17" s="3">
        <v>-9.7364056549916894E-2</v>
      </c>
      <c r="K17" s="4">
        <v>0.12527244363262299</v>
      </c>
      <c r="L17" s="3">
        <v>-1.78106464595655E-2</v>
      </c>
      <c r="M17" s="3">
        <v>-2.09829415690636E-2</v>
      </c>
      <c r="N17" s="3">
        <v>-8.01562739124803E-2</v>
      </c>
      <c r="O17" s="3">
        <v>-4.5050372280820303E-2</v>
      </c>
    </row>
    <row r="18" spans="1:15">
      <c r="A18">
        <v>16</v>
      </c>
      <c r="B18" s="3" t="s">
        <v>16</v>
      </c>
      <c r="C18" s="3">
        <v>7.3255310968491E-2</v>
      </c>
      <c r="D18" s="3">
        <v>8.2755909399722494E-2</v>
      </c>
      <c r="E18" s="4">
        <v>-0.116349875884566</v>
      </c>
      <c r="F18" s="4">
        <v>-6.6860427629321E-3</v>
      </c>
      <c r="G18" s="3">
        <v>8.5083667478957903E-2</v>
      </c>
      <c r="H18" s="3">
        <v>7.3391111903446998E-3</v>
      </c>
      <c r="I18" s="4">
        <v>-1.8938514850597998E-2</v>
      </c>
      <c r="J18" s="4">
        <v>-5.3635085529781801E-2</v>
      </c>
      <c r="K18" s="3">
        <v>0.116096316520546</v>
      </c>
      <c r="L18" s="3">
        <v>5.9290806504324098E-2</v>
      </c>
      <c r="M18" s="4">
        <v>-7.6472143343761997E-3</v>
      </c>
      <c r="N18" s="4">
        <v>-4.3808582552683203E-2</v>
      </c>
      <c r="O18" s="3">
        <v>1.50373335999883E-2</v>
      </c>
    </row>
    <row r="19" spans="1:15">
      <c r="A19">
        <v>17</v>
      </c>
      <c r="B19" s="3" t="s">
        <v>17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</row>
  </sheetData>
  <phoneticPr fontId="1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F8C88-A80C-4095-AB49-CC58F08F4778}">
  <dimension ref="A1:O20"/>
  <sheetViews>
    <sheetView workbookViewId="0">
      <selection activeCell="C1" sqref="C1:N19"/>
    </sheetView>
  </sheetViews>
  <sheetFormatPr defaultRowHeight="18.75"/>
  <sheetData>
    <row r="1" spans="1:1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 s="1" t="s">
        <v>20</v>
      </c>
    </row>
    <row r="2" spans="1:15">
      <c r="A2">
        <v>0</v>
      </c>
      <c r="B2" s="3" t="s">
        <v>0</v>
      </c>
      <c r="C2" s="3">
        <v>0.127121978681382</v>
      </c>
      <c r="D2" s="3">
        <v>0.15285925121305999</v>
      </c>
      <c r="E2" s="3">
        <v>6.2291363158533397E-2</v>
      </c>
      <c r="F2" s="4">
        <v>-0.13655666337057501</v>
      </c>
      <c r="G2" s="4">
        <v>-9.0688175494074E-2</v>
      </c>
      <c r="H2" s="4">
        <v>-9.7647824825065802E-2</v>
      </c>
      <c r="I2" s="4">
        <v>-4.4715360645308497E-2</v>
      </c>
      <c r="J2" s="3">
        <v>5.4191173528159803E-2</v>
      </c>
      <c r="K2" s="3">
        <v>0.207616557018836</v>
      </c>
      <c r="L2" s="3">
        <v>4.6688766174245798E-2</v>
      </c>
      <c r="M2" s="3">
        <v>8.2660076527653198E-2</v>
      </c>
      <c r="N2" s="4">
        <v>-0.110959593558526</v>
      </c>
      <c r="O2" s="3">
        <v>5.1139748598817897E-2</v>
      </c>
    </row>
    <row r="3" spans="1:15">
      <c r="A3">
        <v>1</v>
      </c>
      <c r="B3" s="3" t="s">
        <v>1</v>
      </c>
      <c r="C3" s="3">
        <v>6.7768754853186799E-2</v>
      </c>
      <c r="D3" s="3">
        <v>0.14510817098324499</v>
      </c>
      <c r="E3" s="3">
        <v>0.103098026334922</v>
      </c>
      <c r="F3" s="4">
        <v>-0.163107344382175</v>
      </c>
      <c r="G3" s="4">
        <v>-4.4995827820240197E-2</v>
      </c>
      <c r="H3" s="4">
        <v>-3.6132097215668998E-2</v>
      </c>
      <c r="I3" s="3">
        <v>4.3750526921095302E-2</v>
      </c>
      <c r="J3" s="3">
        <v>0.11107735996773099</v>
      </c>
      <c r="K3" s="3">
        <v>0.14213688766264401</v>
      </c>
      <c r="L3" s="3">
        <v>4.5700778595158101E-2</v>
      </c>
      <c r="M3" s="4">
        <v>-1.28074821154265E-2</v>
      </c>
      <c r="N3" s="4">
        <v>-1.4017609712505E-2</v>
      </c>
      <c r="O3" s="3">
        <v>4.1659550328395099E-2</v>
      </c>
    </row>
    <row r="4" spans="1:15">
      <c r="A4">
        <v>2</v>
      </c>
      <c r="B4" s="3" t="s">
        <v>2</v>
      </c>
      <c r="C4" s="4">
        <v>-0.83918674350445599</v>
      </c>
      <c r="D4" s="3">
        <v>0.88273986915666303</v>
      </c>
      <c r="E4" s="4">
        <v>-0.80822773867826003</v>
      </c>
      <c r="F4" s="3">
        <v>0.21341831084625101</v>
      </c>
      <c r="G4" s="4">
        <v>-0.68183259028169896</v>
      </c>
      <c r="H4" s="3">
        <v>0.35362173513287998</v>
      </c>
      <c r="I4" s="3">
        <v>0.61177137415376504</v>
      </c>
      <c r="J4" s="4">
        <v>-0.21058582234025899</v>
      </c>
      <c r="K4" s="3">
        <v>0.213332943362538</v>
      </c>
      <c r="L4" s="3">
        <v>1.1345722764448099E-2</v>
      </c>
      <c r="M4" s="3">
        <v>0.57423648959323204</v>
      </c>
      <c r="N4" s="3">
        <v>0.60567213789713203</v>
      </c>
      <c r="O4" s="3">
        <v>9.3295335230955206E-2</v>
      </c>
    </row>
    <row r="5" spans="1:15">
      <c r="A5">
        <v>3</v>
      </c>
      <c r="B5" s="3" t="s">
        <v>3</v>
      </c>
      <c r="C5" s="3">
        <v>-6.9005916671693604E-2</v>
      </c>
      <c r="D5" s="4">
        <v>4.0131540850400799E-2</v>
      </c>
      <c r="E5" s="3">
        <v>-0.127497185657625</v>
      </c>
      <c r="F5" s="3">
        <v>-0.14582669839526799</v>
      </c>
      <c r="G5" s="4">
        <v>3.3854842692436798E-2</v>
      </c>
      <c r="H5" s="3">
        <v>-5.5466827741948001E-3</v>
      </c>
      <c r="I5" s="3">
        <v>-2.3235582105666799E-2</v>
      </c>
      <c r="J5" s="4">
        <v>6.2695815504148697E-2</v>
      </c>
      <c r="K5" s="4">
        <v>8.2842769194983804E-2</v>
      </c>
      <c r="L5" s="3">
        <v>-2.5318358872460901E-2</v>
      </c>
      <c r="M5" s="3">
        <v>-5.9298634892624002E-3</v>
      </c>
      <c r="N5" s="4">
        <v>0.11896936705727799</v>
      </c>
      <c r="O5" s="3">
        <v>-1.4884357104890099E-2</v>
      </c>
    </row>
    <row r="6" spans="1:15">
      <c r="A6">
        <v>4</v>
      </c>
      <c r="B6" s="3" t="s">
        <v>4</v>
      </c>
      <c r="C6" s="3">
        <v>3.2684764152854803E-2</v>
      </c>
      <c r="D6" s="3">
        <v>4.2878897104039797E-2</v>
      </c>
      <c r="E6" s="3">
        <v>0.65536126605926703</v>
      </c>
      <c r="F6" s="3">
        <v>0.37116842574191</v>
      </c>
      <c r="G6" s="3">
        <v>1.7600259916660799E-2</v>
      </c>
      <c r="H6" s="4">
        <v>-2.6569698144309699E-2</v>
      </c>
      <c r="I6" s="4">
        <v>-1.52420351546711E-2</v>
      </c>
      <c r="J6" s="3">
        <v>0.59410940621916497</v>
      </c>
      <c r="K6" s="3">
        <v>5.8751016048811402E-2</v>
      </c>
      <c r="L6" s="4">
        <v>-5.7933446569681898E-2</v>
      </c>
      <c r="M6" s="3">
        <v>3.8618455724973202E-2</v>
      </c>
      <c r="N6" s="3">
        <v>0.28410931650530902</v>
      </c>
      <c r="O6" s="3">
        <v>0.110542392884841</v>
      </c>
    </row>
    <row r="7" spans="1:15">
      <c r="A7">
        <v>5</v>
      </c>
      <c r="B7" s="3" t="s">
        <v>5</v>
      </c>
      <c r="C7" s="4">
        <v>7.1483868189796504E-2</v>
      </c>
      <c r="D7" s="4">
        <v>0.34013636125803498</v>
      </c>
      <c r="E7" s="4">
        <v>0.50290941018300905</v>
      </c>
      <c r="F7" s="3">
        <v>-0.66208220818083796</v>
      </c>
      <c r="G7" s="3">
        <v>-0.19955422934438799</v>
      </c>
      <c r="H7" s="4">
        <v>0.17005474920215399</v>
      </c>
      <c r="I7" s="4">
        <v>0.55952345854512298</v>
      </c>
      <c r="J7" s="3">
        <v>-4.8646344421184297E-2</v>
      </c>
      <c r="K7" s="4">
        <v>0.66838578002735305</v>
      </c>
      <c r="L7" s="3">
        <v>-0.56205348505941799</v>
      </c>
      <c r="M7" s="3">
        <v>-0.546620415108094</v>
      </c>
      <c r="N7" s="3">
        <v>-0.420742177706873</v>
      </c>
      <c r="O7" s="3">
        <v>-7.5262934437133E-2</v>
      </c>
    </row>
    <row r="8" spans="1:15">
      <c r="A8">
        <v>6</v>
      </c>
      <c r="B8" s="3" t="s">
        <v>6</v>
      </c>
      <c r="C8" s="3">
        <v>5.6117103286984597E-2</v>
      </c>
      <c r="D8" s="3">
        <v>8.2632215948227103E-2</v>
      </c>
      <c r="E8" s="3">
        <v>5.2647129179202598E-2</v>
      </c>
      <c r="F8" s="4">
        <v>-3.6284868679341803E-2</v>
      </c>
      <c r="G8" s="3">
        <v>7.5775247845491597E-2</v>
      </c>
      <c r="H8" s="3">
        <v>7.5825478502227706E-2</v>
      </c>
      <c r="I8" s="4">
        <v>-9.0943296913303495E-2</v>
      </c>
      <c r="J8" s="4">
        <v>-8.5765045144582205E-2</v>
      </c>
      <c r="K8" s="3">
        <v>8.9595861853334596E-2</v>
      </c>
      <c r="L8" s="3">
        <v>0.12972762033825599</v>
      </c>
      <c r="M8" s="4">
        <v>-2.0714242774242501E-2</v>
      </c>
      <c r="N8" s="3">
        <v>0.12537943152047401</v>
      </c>
      <c r="O8" s="3">
        <v>4.0155417166084603E-2</v>
      </c>
    </row>
    <row r="9" spans="1:15">
      <c r="A9">
        <v>7</v>
      </c>
      <c r="B9" s="3" t="s">
        <v>7</v>
      </c>
      <c r="C9" s="3">
        <v>0.481776899403077</v>
      </c>
      <c r="D9" s="3">
        <v>0.82230884715472996</v>
      </c>
      <c r="E9" s="3">
        <v>0.37243295810479599</v>
      </c>
      <c r="F9" s="4">
        <v>-0.53358062744871604</v>
      </c>
      <c r="G9" s="3">
        <v>1.8912886330833899E-2</v>
      </c>
      <c r="H9" s="9"/>
      <c r="I9" s="3">
        <v>0.21790125383332701</v>
      </c>
      <c r="J9" s="3">
        <v>0.60568002452616598</v>
      </c>
      <c r="K9" s="3">
        <v>7.2549833718462894E-2</v>
      </c>
      <c r="L9" s="4">
        <v>-3.4159813454127302E-2</v>
      </c>
      <c r="M9" s="4">
        <v>-0.21825159854691401</v>
      </c>
      <c r="N9" s="4">
        <v>-0.126028339184134</v>
      </c>
      <c r="O9" s="3">
        <v>0.16329789448029799</v>
      </c>
    </row>
    <row r="10" spans="1:15">
      <c r="A10">
        <v>8</v>
      </c>
      <c r="B10" s="3" t="s">
        <v>8</v>
      </c>
      <c r="C10" s="3">
        <v>0.61587819527920595</v>
      </c>
      <c r="D10" s="3">
        <v>0.57948494603215495</v>
      </c>
      <c r="E10" s="3">
        <v>0.65672739778350897</v>
      </c>
      <c r="F10" s="4">
        <v>-7.9391600708183893E-2</v>
      </c>
      <c r="G10" s="3">
        <v>5.0039173204142501E-2</v>
      </c>
      <c r="H10" s="9"/>
      <c r="I10" s="4">
        <v>-0.32910756568722999</v>
      </c>
      <c r="J10" s="3">
        <v>0.74831459211804296</v>
      </c>
      <c r="K10" s="3">
        <v>1.6461449686736501E-2</v>
      </c>
      <c r="L10" s="3">
        <v>0.22236285247893001</v>
      </c>
      <c r="M10" s="4">
        <v>-5.62110249692385E-2</v>
      </c>
      <c r="N10" s="4">
        <v>-1.6269500123044602E-2</v>
      </c>
      <c r="O10" s="3">
        <v>0.24046403166490599</v>
      </c>
    </row>
    <row r="11" spans="1:15">
      <c r="A11">
        <v>9</v>
      </c>
      <c r="B11" s="3" t="s">
        <v>9</v>
      </c>
      <c r="C11" s="4">
        <v>-0.29137145807263998</v>
      </c>
      <c r="D11" s="3">
        <v>0.74007597661522895</v>
      </c>
      <c r="E11" s="3">
        <v>0.64003021460825804</v>
      </c>
      <c r="F11" s="3">
        <v>0.55541032157764503</v>
      </c>
      <c r="G11" s="4">
        <v>-0.32903174946821501</v>
      </c>
      <c r="H11" s="9"/>
      <c r="I11" s="3">
        <v>0.53444619980688901</v>
      </c>
      <c r="J11" s="3">
        <v>0.57101890035505798</v>
      </c>
      <c r="K11" s="4">
        <v>-4.1679181719837199E-2</v>
      </c>
      <c r="L11" s="3">
        <v>0.57993925162527005</v>
      </c>
      <c r="M11" s="4">
        <v>-6.2191206138260798E-2</v>
      </c>
      <c r="N11" s="4">
        <v>-0.40167271148636402</v>
      </c>
      <c r="O11" s="3">
        <v>0.191057061135916</v>
      </c>
    </row>
    <row r="12" spans="1:15">
      <c r="A12">
        <v>10</v>
      </c>
      <c r="B12" s="3" t="s">
        <v>10</v>
      </c>
      <c r="C12" s="4">
        <v>-5.97286576181255E-2</v>
      </c>
      <c r="D12" s="3">
        <v>0.147621185737911</v>
      </c>
      <c r="E12" s="3">
        <v>0.19160002462272399</v>
      </c>
      <c r="F12" s="3">
        <v>0.23231567630847999</v>
      </c>
      <c r="G12" s="4">
        <v>-7.8508317076583997E-2</v>
      </c>
      <c r="H12" s="4">
        <v>-9.4868837874100095E-2</v>
      </c>
      <c r="I12" s="4">
        <v>-0.12549711962585999</v>
      </c>
      <c r="J12" s="3">
        <v>8.5539039499246995E-3</v>
      </c>
      <c r="K12" s="3">
        <v>0.111623291206931</v>
      </c>
      <c r="L12" s="4">
        <v>-3.3438546124882902E-2</v>
      </c>
      <c r="M12" s="4">
        <v>-0.15996361491700101</v>
      </c>
      <c r="N12" s="3">
        <v>0.25445339368800501</v>
      </c>
      <c r="O12" s="3">
        <v>4.3061036560187303E-2</v>
      </c>
    </row>
    <row r="13" spans="1:15">
      <c r="A13">
        <v>11</v>
      </c>
      <c r="B13" s="3" t="s">
        <v>11</v>
      </c>
      <c r="C13" s="4">
        <v>6.3587774770667793E-2</v>
      </c>
      <c r="D13" s="4">
        <v>9.4203480826605998E-2</v>
      </c>
      <c r="E13" s="4">
        <v>4.8636046589546802E-2</v>
      </c>
      <c r="F13" s="4">
        <v>1.6389636974148501E-2</v>
      </c>
      <c r="G13" s="3">
        <v>-0.14950912687523299</v>
      </c>
      <c r="H13" s="3">
        <v>-0.165329538352812</v>
      </c>
      <c r="I13" s="3">
        <v>-0.36416373944570801</v>
      </c>
      <c r="J13" s="3">
        <v>-0.27933697590374601</v>
      </c>
      <c r="K13" s="4">
        <v>0.29831834977048599</v>
      </c>
      <c r="L13" s="3">
        <v>-0.106924502275072</v>
      </c>
      <c r="M13" s="3">
        <v>-0.17366586780063101</v>
      </c>
      <c r="N13" s="4">
        <v>0.17925605038381801</v>
      </c>
      <c r="O13" s="3">
        <v>-4.9335173351088703E-2</v>
      </c>
    </row>
    <row r="14" spans="1:15">
      <c r="A14">
        <v>12</v>
      </c>
      <c r="B14" s="3" t="s">
        <v>12</v>
      </c>
      <c r="C14" s="3">
        <v>-3.9001856264278802E-2</v>
      </c>
      <c r="D14" s="4">
        <v>8.8118304354436905E-2</v>
      </c>
      <c r="E14" s="3">
        <v>-7.9839189903752605E-2</v>
      </c>
      <c r="F14" s="4">
        <v>0.108834110235728</v>
      </c>
      <c r="G14" s="3">
        <v>-1.1577319875322001E-3</v>
      </c>
      <c r="H14" s="3">
        <v>-0.13474422050958601</v>
      </c>
      <c r="I14" s="3">
        <v>-8.2896754405524006E-2</v>
      </c>
      <c r="J14" s="4">
        <v>6.9608706514298997E-3</v>
      </c>
      <c r="K14" s="4">
        <v>1.0256752966621501E-2</v>
      </c>
      <c r="L14" s="3">
        <v>-0.12383945076380599</v>
      </c>
      <c r="M14" s="3">
        <v>-1.4146862139828501E-2</v>
      </c>
      <c r="N14" s="3">
        <v>-2.7956903720905601E-2</v>
      </c>
      <c r="O14" s="3">
        <v>-2.3244764211278902E-2</v>
      </c>
    </row>
    <row r="15" spans="1:15">
      <c r="A15">
        <v>13</v>
      </c>
      <c r="B15" s="3" t="s">
        <v>13</v>
      </c>
      <c r="C15" s="3">
        <v>-2.3298334787237501E-2</v>
      </c>
      <c r="D15" s="4">
        <v>5.01974809521211E-2</v>
      </c>
      <c r="E15" s="4">
        <v>0.124947049961152</v>
      </c>
      <c r="F15" s="3">
        <v>-0.22384356340803899</v>
      </c>
      <c r="G15" s="3">
        <v>-3.3022939469112701E-2</v>
      </c>
      <c r="H15" s="3">
        <v>-0.21839850870041699</v>
      </c>
      <c r="I15" s="3">
        <v>-0.156765366878338</v>
      </c>
      <c r="J15" s="3">
        <v>-0.12471334471467301</v>
      </c>
      <c r="K15" s="4">
        <v>7.89878658997102E-2</v>
      </c>
      <c r="L15" s="4">
        <v>3.9844848180319E-3</v>
      </c>
      <c r="M15" s="3">
        <v>-5.0254601301408401E-2</v>
      </c>
      <c r="N15" s="4">
        <v>3.1069886704061501E-2</v>
      </c>
      <c r="O15" s="3">
        <v>-3.0842956415076402E-2</v>
      </c>
    </row>
    <row r="16" spans="1:15">
      <c r="A16">
        <v>14</v>
      </c>
      <c r="B16" s="3" t="s">
        <v>14</v>
      </c>
      <c r="C16" s="3">
        <v>1.514036385087E-4</v>
      </c>
      <c r="D16" s="3">
        <v>0.268601894476451</v>
      </c>
      <c r="E16" s="3">
        <v>0.229617687417845</v>
      </c>
      <c r="F16" s="4">
        <v>-0.15479562368941299</v>
      </c>
      <c r="G16" s="3">
        <v>0.104310653819487</v>
      </c>
      <c r="H16" s="4">
        <v>-0.19463880192722699</v>
      </c>
      <c r="I16" s="4">
        <v>-0.24865564869634099</v>
      </c>
      <c r="J16" s="4">
        <v>-8.2942827947779504E-2</v>
      </c>
      <c r="K16" s="3">
        <v>0.18933516400383399</v>
      </c>
      <c r="L16" s="4">
        <v>-4.3120339885582802E-2</v>
      </c>
      <c r="M16" s="4">
        <v>-7.7217214385974994E-2</v>
      </c>
      <c r="N16" s="3">
        <v>0.139392235629335</v>
      </c>
      <c r="O16" s="3">
        <v>1.24260140205952E-2</v>
      </c>
    </row>
    <row r="17" spans="1:15">
      <c r="A17">
        <v>15</v>
      </c>
      <c r="B17" s="3" t="s">
        <v>15</v>
      </c>
      <c r="C17" s="3">
        <v>7.47895227338468E-2</v>
      </c>
      <c r="D17" s="3">
        <v>0.20998865751500501</v>
      </c>
      <c r="E17" s="3">
        <v>0.26245298127475303</v>
      </c>
      <c r="F17" s="4">
        <v>-0.241266133344788</v>
      </c>
      <c r="G17" s="3">
        <v>8.0373479557772395E-2</v>
      </c>
      <c r="H17" s="4">
        <v>-0.229954915121767</v>
      </c>
      <c r="I17" s="4">
        <v>-2.0534943681458698E-2</v>
      </c>
      <c r="J17" s="4">
        <v>-6.2731893961739602E-2</v>
      </c>
      <c r="K17" s="3">
        <v>6.4324865140407195E-2</v>
      </c>
      <c r="L17" s="4">
        <v>-6.9344220612906696E-2</v>
      </c>
      <c r="M17" s="4">
        <v>-5.0709373747763603E-2</v>
      </c>
      <c r="N17" s="3">
        <v>4.8987660514311103E-2</v>
      </c>
      <c r="O17" s="3">
        <v>1.67066325185346E-2</v>
      </c>
    </row>
    <row r="18" spans="1:15">
      <c r="A18">
        <v>16</v>
      </c>
      <c r="B18" s="3" t="s">
        <v>16</v>
      </c>
      <c r="C18" s="3">
        <v>2.37366457397729E-2</v>
      </c>
      <c r="D18" s="3">
        <v>0.17054109422793101</v>
      </c>
      <c r="E18" s="3">
        <v>3.4995467939437599E-2</v>
      </c>
      <c r="F18" s="3">
        <v>2.1470589699909198E-2</v>
      </c>
      <c r="G18" s="4">
        <v>-7.1244574819815804E-2</v>
      </c>
      <c r="H18" s="4">
        <v>-8.0417255985353996E-3</v>
      </c>
      <c r="I18" s="4">
        <v>-2.45487236290482E-2</v>
      </c>
      <c r="J18" s="3">
        <v>3.1716579655949102E-2</v>
      </c>
      <c r="K18" s="3">
        <v>0.27067388264244402</v>
      </c>
      <c r="L18" s="3">
        <v>7.8434955700065007E-2</v>
      </c>
      <c r="M18" s="4">
        <v>-3.9156452265953601E-2</v>
      </c>
      <c r="N18" s="3">
        <v>3.85454586454217E-2</v>
      </c>
      <c r="O18" s="3">
        <v>6.1748075152830401E-2</v>
      </c>
    </row>
    <row r="19" spans="1:15">
      <c r="A19">
        <v>17</v>
      </c>
      <c r="B19" s="3" t="s">
        <v>17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</row>
    <row r="20" spans="1:1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</sheetData>
  <sortState xmlns:xlrd2="http://schemas.microsoft.com/office/spreadsheetml/2017/richdata2" ref="A2:O19">
    <sortCondition ref="B2:B19"/>
  </sortState>
  <phoneticPr fontId="1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B6763-2026-4B35-9D05-0342A24BF0DC}">
  <dimension ref="A1:O19"/>
  <sheetViews>
    <sheetView workbookViewId="0">
      <selection activeCell="C1" sqref="C1:N18"/>
    </sheetView>
  </sheetViews>
  <sheetFormatPr defaultRowHeight="18.75"/>
  <sheetData>
    <row r="1" spans="1:1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 s="6" t="s">
        <v>22</v>
      </c>
    </row>
    <row r="2" spans="1:15">
      <c r="A2">
        <v>0</v>
      </c>
      <c r="B2" t="s">
        <v>0</v>
      </c>
      <c r="C2">
        <v>9.3847416502496298E-2</v>
      </c>
      <c r="D2">
        <v>0.18848783751973</v>
      </c>
      <c r="E2">
        <v>2.2054200239795499E-2</v>
      </c>
      <c r="F2">
        <v>0.13235494295994901</v>
      </c>
      <c r="G2">
        <v>0.317951413668909</v>
      </c>
      <c r="H2">
        <v>2.05584892732752E-2</v>
      </c>
      <c r="I2">
        <v>0.11147438781923601</v>
      </c>
      <c r="J2">
        <v>4.0546685027619898E-2</v>
      </c>
      <c r="K2">
        <v>1.75201285907E-4</v>
      </c>
      <c r="L2">
        <v>0.21733926272713799</v>
      </c>
      <c r="M2">
        <v>3.78825428191642E-2</v>
      </c>
      <c r="N2">
        <v>7.0419039646678699E-2</v>
      </c>
      <c r="O2">
        <v>0.127397709598014</v>
      </c>
    </row>
    <row r="3" spans="1:15">
      <c r="A3">
        <v>1</v>
      </c>
      <c r="B3" t="s">
        <v>1</v>
      </c>
      <c r="C3">
        <v>6.2984089166850998E-2</v>
      </c>
      <c r="D3">
        <v>3.0221530901697099E-2</v>
      </c>
      <c r="E3" s="2">
        <v>-6.6952891354521999E-3</v>
      </c>
      <c r="F3">
        <v>0.13459518777691601</v>
      </c>
      <c r="G3">
        <v>0.22184918663305001</v>
      </c>
      <c r="H3">
        <v>5.7258997799856201E-2</v>
      </c>
      <c r="I3">
        <v>9.5693211576726597E-2</v>
      </c>
      <c r="J3">
        <v>4.0472862244531303E-2</v>
      </c>
      <c r="K3" s="2">
        <v>-3.4854328141674898E-2</v>
      </c>
      <c r="L3">
        <v>0.234659708914532</v>
      </c>
      <c r="M3">
        <v>4.8376919563269297E-2</v>
      </c>
      <c r="N3">
        <v>7.0741159822828206E-2</v>
      </c>
      <c r="O3">
        <v>0.101612655031852</v>
      </c>
    </row>
    <row r="4" spans="1:15">
      <c r="A4">
        <v>2</v>
      </c>
      <c r="B4" t="s">
        <v>2</v>
      </c>
      <c r="C4" s="2">
        <v>-0.63472165147176896</v>
      </c>
      <c r="D4">
        <v>0.88010621346039497</v>
      </c>
      <c r="E4" s="2">
        <v>-0.44793784243136298</v>
      </c>
      <c r="F4">
        <v>0.64243206710759604</v>
      </c>
      <c r="G4">
        <v>0.31912504389423602</v>
      </c>
      <c r="H4">
        <v>0.51001624182201999</v>
      </c>
      <c r="I4" s="2">
        <v>-0.40099015875123301</v>
      </c>
      <c r="J4">
        <v>0.52407052766568496</v>
      </c>
      <c r="K4">
        <v>0.39344568552557002</v>
      </c>
      <c r="L4">
        <v>0.59251834429204697</v>
      </c>
      <c r="M4">
        <v>3.5865000596824598E-2</v>
      </c>
      <c r="N4">
        <v>0.26295223646855598</v>
      </c>
      <c r="O4">
        <v>7.2011843371455497E-2</v>
      </c>
    </row>
    <row r="5" spans="1:15">
      <c r="A5">
        <v>3</v>
      </c>
      <c r="B5" t="s">
        <v>3</v>
      </c>
      <c r="C5">
        <v>0.120842931687851</v>
      </c>
      <c r="D5">
        <v>2.8279014738336199E-2</v>
      </c>
      <c r="E5">
        <v>6.8473317016656696E-2</v>
      </c>
      <c r="F5">
        <v>9.0266184074901307E-2</v>
      </c>
      <c r="G5">
        <v>0.137036066735922</v>
      </c>
      <c r="H5" s="2">
        <v>-4.9644757022541799E-2</v>
      </c>
      <c r="I5">
        <v>0.11105062858642201</v>
      </c>
      <c r="J5" s="2">
        <v>-4.9102789841687901E-2</v>
      </c>
      <c r="K5" s="2">
        <v>-5.5320683276982703E-2</v>
      </c>
      <c r="L5">
        <v>0.171683613211912</v>
      </c>
      <c r="M5">
        <v>3.6935236357379699E-2</v>
      </c>
      <c r="N5">
        <v>4.1145691349500302E-2</v>
      </c>
      <c r="O5">
        <v>5.1402196151771697E-2</v>
      </c>
    </row>
    <row r="6" spans="1:15">
      <c r="A6">
        <v>4</v>
      </c>
      <c r="B6" t="s">
        <v>4</v>
      </c>
      <c r="C6" s="2">
        <v>-0.37155362973292799</v>
      </c>
      <c r="D6">
        <v>0.42829069333498199</v>
      </c>
      <c r="E6">
        <v>0.30953817539578199</v>
      </c>
      <c r="F6" s="7"/>
      <c r="G6">
        <v>0.34900149891427301</v>
      </c>
      <c r="H6">
        <v>1.1478912814240501E-2</v>
      </c>
      <c r="I6">
        <v>8.7863131227980507E-2</v>
      </c>
      <c r="J6" s="2">
        <v>-1.6805377451083899E-2</v>
      </c>
      <c r="K6" s="2">
        <v>-0.241631681064748</v>
      </c>
      <c r="L6">
        <v>0.76127922494630296</v>
      </c>
      <c r="M6">
        <v>5.7903019966736698E-2</v>
      </c>
      <c r="N6" s="2">
        <v>-9.8996285327237601E-2</v>
      </c>
      <c r="O6">
        <v>0.131403033993815</v>
      </c>
    </row>
    <row r="7" spans="1:15">
      <c r="A7">
        <v>5</v>
      </c>
      <c r="B7" t="s">
        <v>5</v>
      </c>
      <c r="C7" s="2">
        <v>-1.0733639688273001E-2</v>
      </c>
      <c r="D7">
        <v>0.56043057108073502</v>
      </c>
      <c r="E7" s="2">
        <v>-1.26273192866347E-2</v>
      </c>
      <c r="F7">
        <v>0.23154655115959299</v>
      </c>
      <c r="G7">
        <v>0.61015663193113201</v>
      </c>
      <c r="H7">
        <v>9.8907999514537895E-2</v>
      </c>
      <c r="I7">
        <v>8.4617834924258103E-2</v>
      </c>
      <c r="J7" s="2">
        <v>-0.33067381686334002</v>
      </c>
      <c r="K7" s="2">
        <v>-0.17296823407680401</v>
      </c>
      <c r="L7">
        <v>0.64924000808797899</v>
      </c>
      <c r="M7">
        <v>0.66445720798622698</v>
      </c>
      <c r="N7" s="2">
        <v>-0.217778399205351</v>
      </c>
      <c r="O7">
        <v>0.23067615810834999</v>
      </c>
    </row>
    <row r="8" spans="1:15">
      <c r="A8">
        <v>6</v>
      </c>
      <c r="B8" t="s">
        <v>6</v>
      </c>
      <c r="C8" s="2">
        <v>-5.4561489211008798E-2</v>
      </c>
      <c r="D8">
        <v>2.6859259307497298E-2</v>
      </c>
      <c r="E8">
        <v>2.2407885639859699E-2</v>
      </c>
      <c r="F8" s="2">
        <v>-4.1520852022055799E-2</v>
      </c>
      <c r="G8">
        <v>0.12990727543391201</v>
      </c>
      <c r="H8" s="2">
        <v>-7.9688797282708598E-2</v>
      </c>
      <c r="I8">
        <v>9.9323746589779702E-2</v>
      </c>
      <c r="J8" s="2">
        <v>-6.0737043222654503E-2</v>
      </c>
      <c r="K8">
        <v>0.12077769967014999</v>
      </c>
      <c r="L8">
        <v>4.8021250393006601E-2</v>
      </c>
      <c r="M8" s="2">
        <v>-4.9092183417374299E-2</v>
      </c>
      <c r="N8">
        <v>0.21121872543780401</v>
      </c>
      <c r="O8">
        <v>1.22838247980353E-2</v>
      </c>
    </row>
    <row r="9" spans="1:15">
      <c r="A9">
        <v>7</v>
      </c>
      <c r="B9" t="s">
        <v>7</v>
      </c>
      <c r="C9">
        <v>0.148703270653509</v>
      </c>
      <c r="D9">
        <v>0.91147405693247496</v>
      </c>
      <c r="E9">
        <v>2.31156510566344E-2</v>
      </c>
      <c r="F9">
        <v>2.1461523761603998E-2</v>
      </c>
      <c r="G9">
        <v>0.39631693917980398</v>
      </c>
      <c r="H9">
        <v>8.0307714249160195E-2</v>
      </c>
      <c r="I9">
        <v>0.13256588000045</v>
      </c>
      <c r="J9" s="2">
        <v>-4.9770398839477203E-2</v>
      </c>
      <c r="K9">
        <v>0.19309939994766301</v>
      </c>
      <c r="L9">
        <v>0.66578899509783795</v>
      </c>
      <c r="M9">
        <v>0.26878569229926003</v>
      </c>
      <c r="N9" s="2">
        <v>-0.70787494493146397</v>
      </c>
      <c r="O9">
        <v>0.12312415255128301</v>
      </c>
    </row>
    <row r="10" spans="1:15">
      <c r="A10">
        <v>8</v>
      </c>
      <c r="B10" t="s">
        <v>8</v>
      </c>
      <c r="C10">
        <v>5.5225169865353599E-2</v>
      </c>
      <c r="D10" s="2">
        <v>-4.2833185462895003E-2</v>
      </c>
      <c r="E10">
        <v>1.6462618216391601E-2</v>
      </c>
      <c r="F10">
        <v>2.7442009466669998E-4</v>
      </c>
      <c r="G10">
        <v>0.29934314768811099</v>
      </c>
      <c r="H10">
        <v>5.9928650738931201E-2</v>
      </c>
      <c r="I10">
        <v>0.13973158668808999</v>
      </c>
      <c r="J10">
        <v>-3.88566027583837E-2</v>
      </c>
      <c r="K10" s="2">
        <v>-2.3056058236324901E-2</v>
      </c>
      <c r="L10">
        <v>0.53107459659966605</v>
      </c>
      <c r="M10" s="2">
        <v>-0.17617394561462299</v>
      </c>
      <c r="N10">
        <v>0.39866064355928799</v>
      </c>
      <c r="O10">
        <v>0.14943700978319299</v>
      </c>
    </row>
    <row r="11" spans="1:15">
      <c r="A11">
        <v>9</v>
      </c>
      <c r="B11" t="s">
        <v>9</v>
      </c>
      <c r="C11">
        <v>0.26719272014419099</v>
      </c>
      <c r="D11">
        <v>7.4109774869139097E-2</v>
      </c>
      <c r="E11">
        <v>0.312778041557077</v>
      </c>
      <c r="F11" s="2">
        <v>-2.8688576854438001E-3</v>
      </c>
      <c r="G11">
        <v>0.61491157649035399</v>
      </c>
      <c r="H11">
        <v>0.12646066837077699</v>
      </c>
      <c r="I11">
        <v>5.5004227000586998E-3</v>
      </c>
      <c r="J11">
        <v>7.4583456555686004E-2</v>
      </c>
      <c r="K11" s="2">
        <v>-0.25111082217431502</v>
      </c>
      <c r="L11">
        <v>0.19206888290045401</v>
      </c>
      <c r="M11">
        <v>0.233274739678141</v>
      </c>
      <c r="N11" s="2">
        <v>-0.21318848825616099</v>
      </c>
      <c r="O11">
        <v>0.18152335737493799</v>
      </c>
    </row>
    <row r="12" spans="1:15">
      <c r="A12">
        <v>10</v>
      </c>
      <c r="B12" t="s">
        <v>10</v>
      </c>
      <c r="C12">
        <v>2.9425082005359801E-2</v>
      </c>
      <c r="D12">
        <v>0.29016032234162498</v>
      </c>
      <c r="E12" s="2">
        <v>-3.5840741459708003E-2</v>
      </c>
      <c r="F12">
        <v>0.11083778118064</v>
      </c>
      <c r="G12">
        <v>0.151941577207934</v>
      </c>
      <c r="H12" s="2">
        <v>-6.6841519963655602E-2</v>
      </c>
      <c r="I12">
        <v>0.25412449104588802</v>
      </c>
      <c r="J12" s="2">
        <v>-4.9495015501519801E-2</v>
      </c>
      <c r="K12">
        <v>0.154166118200006</v>
      </c>
      <c r="L12">
        <v>0.112721579770223</v>
      </c>
      <c r="M12">
        <v>8.5841067603186799E-2</v>
      </c>
      <c r="N12">
        <v>0.16284123424774699</v>
      </c>
      <c r="O12">
        <v>9.0695745029258396E-2</v>
      </c>
    </row>
    <row r="13" spans="1:15">
      <c r="A13">
        <v>11</v>
      </c>
      <c r="B13" t="s">
        <v>11</v>
      </c>
      <c r="C13">
        <v>7.3903714027435702E-2</v>
      </c>
      <c r="D13">
        <v>0.14129213877424801</v>
      </c>
      <c r="E13">
        <v>0.16810029496975301</v>
      </c>
      <c r="F13">
        <v>0.24068672712129299</v>
      </c>
      <c r="G13">
        <v>0.39254724114751899</v>
      </c>
      <c r="H13" s="2">
        <v>-3.5325690524157703E-2</v>
      </c>
      <c r="I13">
        <v>0.259355068863803</v>
      </c>
      <c r="J13" s="2">
        <v>-6.09712533238961E-2</v>
      </c>
      <c r="K13">
        <v>-2.4993808559979999E-2</v>
      </c>
      <c r="L13">
        <v>4.4802283850325697E-2</v>
      </c>
      <c r="M13">
        <v>0.10387633236638</v>
      </c>
      <c r="N13">
        <v>0.18238495676855401</v>
      </c>
      <c r="O13">
        <v>0.15538303473107201</v>
      </c>
    </row>
    <row r="14" spans="1:15">
      <c r="A14">
        <v>12</v>
      </c>
      <c r="B14" t="s">
        <v>12</v>
      </c>
      <c r="C14">
        <v>8.1507376357548497E-2</v>
      </c>
      <c r="D14">
        <v>0.129377648481911</v>
      </c>
      <c r="E14">
        <v>3.7498468577876302E-2</v>
      </c>
      <c r="F14">
        <v>0.101938843279057</v>
      </c>
      <c r="G14">
        <v>0.105603319929453</v>
      </c>
      <c r="H14" s="2">
        <v>-8.7466710708955203E-2</v>
      </c>
      <c r="I14">
        <v>0.11406031875508001</v>
      </c>
      <c r="J14" s="2">
        <v>-3.0650304921350902E-2</v>
      </c>
      <c r="K14">
        <v>8.4132536128279201E-2</v>
      </c>
      <c r="L14">
        <v>7.9574632839687104E-2</v>
      </c>
      <c r="M14">
        <v>6.3761342521070893E-2</v>
      </c>
      <c r="N14">
        <v>7.7319262729078395E-2</v>
      </c>
      <c r="O14">
        <v>4.5465718387089397E-2</v>
      </c>
    </row>
    <row r="15" spans="1:15">
      <c r="A15">
        <v>13</v>
      </c>
      <c r="B15" t="s">
        <v>13</v>
      </c>
      <c r="C15">
        <v>0.111495190597417</v>
      </c>
      <c r="D15" s="2">
        <v>-6.4269926720236195E-2</v>
      </c>
      <c r="E15">
        <v>0.109703522694363</v>
      </c>
      <c r="F15">
        <v>7.0874739189888597E-2</v>
      </c>
      <c r="G15">
        <v>0.27826134714895101</v>
      </c>
      <c r="H15" s="2">
        <v>-3.2257628093556402E-2</v>
      </c>
      <c r="I15">
        <v>0.14711009884551199</v>
      </c>
      <c r="J15" s="2">
        <v>-2.2292774237899202E-2</v>
      </c>
      <c r="K15">
        <v>-7.2735204058582706E-2</v>
      </c>
      <c r="L15">
        <v>9.8358402582416807E-2</v>
      </c>
      <c r="M15">
        <v>0.167295730829537</v>
      </c>
      <c r="N15">
        <v>5.9055386223266001E-3</v>
      </c>
      <c r="O15">
        <v>9.4760896536431105E-2</v>
      </c>
    </row>
    <row r="16" spans="1:15">
      <c r="A16">
        <v>14</v>
      </c>
      <c r="B16" t="s">
        <v>14</v>
      </c>
      <c r="C16">
        <v>2.3381051297273501E-2</v>
      </c>
      <c r="D16">
        <v>4.4804288557805397E-2</v>
      </c>
      <c r="E16" s="2">
        <v>-3.21796833020805E-2</v>
      </c>
      <c r="F16">
        <v>0.198939322275552</v>
      </c>
      <c r="G16">
        <v>0.33117412085813003</v>
      </c>
      <c r="H16">
        <v>0.128451468622238</v>
      </c>
      <c r="I16">
        <v>0.24035908765139699</v>
      </c>
      <c r="J16">
        <v>4.4534317982391998E-2</v>
      </c>
      <c r="K16">
        <v>2.9860911120113499E-2</v>
      </c>
      <c r="L16">
        <v>0.13739124904695499</v>
      </c>
      <c r="M16">
        <v>0.207516531067928</v>
      </c>
      <c r="N16">
        <v>5.9824829332587003E-2</v>
      </c>
      <c r="O16">
        <v>0.119209679080619</v>
      </c>
    </row>
    <row r="17" spans="1:15">
      <c r="A17">
        <v>15</v>
      </c>
      <c r="B17" t="s">
        <v>15</v>
      </c>
      <c r="C17" s="2">
        <v>-7.5544732183944502E-2</v>
      </c>
      <c r="D17">
        <v>0.187129082234641</v>
      </c>
      <c r="E17">
        <v>0.105419036593852</v>
      </c>
      <c r="F17">
        <v>0.18076538175058199</v>
      </c>
      <c r="G17">
        <v>4.1631265299656502E-2</v>
      </c>
      <c r="H17" s="2">
        <v>-0.25578169066423601</v>
      </c>
      <c r="I17">
        <v>0.21851826931910001</v>
      </c>
      <c r="J17">
        <v>0.16465995672217101</v>
      </c>
      <c r="K17" s="2">
        <v>-1.3824330544051701E-2</v>
      </c>
      <c r="L17">
        <v>0.26168864521919</v>
      </c>
      <c r="M17">
        <v>0.10489230920968</v>
      </c>
      <c r="N17">
        <v>2.80262924648771E-2</v>
      </c>
      <c r="O17">
        <v>4.5147143295010503E-2</v>
      </c>
    </row>
    <row r="18" spans="1:15">
      <c r="A18">
        <v>16</v>
      </c>
      <c r="B18" t="s">
        <v>16</v>
      </c>
      <c r="C18">
        <v>7.8585776325786894E-2</v>
      </c>
      <c r="D18">
        <v>0.27825185563674998</v>
      </c>
      <c r="E18">
        <v>0.16141384315144999</v>
      </c>
      <c r="F18">
        <v>8.2871649956456406E-2</v>
      </c>
      <c r="G18">
        <v>0.16390318404162099</v>
      </c>
      <c r="H18">
        <v>2.07909632883778E-2</v>
      </c>
      <c r="I18">
        <v>8.3577689740405595E-2</v>
      </c>
      <c r="J18">
        <v>3.9369479977576199E-2</v>
      </c>
      <c r="K18">
        <v>6.7797580294434903E-2</v>
      </c>
      <c r="L18">
        <v>0.19860331124003699</v>
      </c>
      <c r="M18" s="2">
        <v>-3.7176764090258399E-2</v>
      </c>
      <c r="N18">
        <v>1.8222419649080598E-2</v>
      </c>
      <c r="O18">
        <v>9.6809776846486104E-2</v>
      </c>
    </row>
    <row r="19" spans="1:15">
      <c r="A19">
        <v>17</v>
      </c>
      <c r="B19" t="s">
        <v>17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</sheetData>
  <phoneticPr fontId="1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9E12-EE68-49AB-B4CA-735E54D842B8}">
  <dimension ref="A1:O19"/>
  <sheetViews>
    <sheetView workbookViewId="0">
      <selection activeCell="C1" sqref="C1:N19"/>
    </sheetView>
  </sheetViews>
  <sheetFormatPr defaultRowHeight="18.75"/>
  <sheetData>
    <row r="1" spans="1:1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 s="6" t="s">
        <v>24</v>
      </c>
    </row>
    <row r="2" spans="1:15">
      <c r="A2">
        <v>0</v>
      </c>
      <c r="B2" s="3" t="s">
        <v>0</v>
      </c>
      <c r="C2" s="4">
        <v>-5.0334582662470498E-2</v>
      </c>
      <c r="D2" s="4">
        <v>-6.5227720089862003E-3</v>
      </c>
      <c r="E2" s="4">
        <v>-3.5279087774757301E-2</v>
      </c>
      <c r="F2" s="4">
        <v>-2.09385162714129E-2</v>
      </c>
      <c r="G2" s="3">
        <v>3.3186886544656201E-2</v>
      </c>
      <c r="H2" s="4">
        <v>-0.149792975045136</v>
      </c>
      <c r="I2" s="3">
        <v>0.22343435137249401</v>
      </c>
      <c r="J2" s="3">
        <v>4.0206496806377098E-2</v>
      </c>
      <c r="K2" s="3">
        <v>4.7203498404894698E-2</v>
      </c>
      <c r="L2" s="4">
        <v>-3.1977649367656402E-2</v>
      </c>
      <c r="M2" s="3">
        <v>9.3570945591950103E-2</v>
      </c>
      <c r="N2" s="4">
        <v>-6.0906786855175102E-2</v>
      </c>
      <c r="O2" s="3">
        <v>1.82804136418456E-2</v>
      </c>
    </row>
    <row r="3" spans="1:15">
      <c r="A3">
        <v>1</v>
      </c>
      <c r="B3" s="3" t="s">
        <v>1</v>
      </c>
      <c r="C3" s="3">
        <v>0.17593483365672999</v>
      </c>
      <c r="D3" s="3">
        <v>5.2769506625506703E-2</v>
      </c>
      <c r="E3" s="4">
        <v>-1.60607181525027E-2</v>
      </c>
      <c r="F3" s="3">
        <v>4.33510127079694E-2</v>
      </c>
      <c r="G3" s="3">
        <v>7.6863841087587204E-2</v>
      </c>
      <c r="H3" s="4">
        <v>-6.45242825631792E-2</v>
      </c>
      <c r="I3" s="3">
        <v>0.23516648340559901</v>
      </c>
      <c r="J3" s="4">
        <v>-2.2624161503624899E-2</v>
      </c>
      <c r="K3" s="3">
        <v>0.117642624426847</v>
      </c>
      <c r="L3" s="3">
        <v>5.2236512342052399E-2</v>
      </c>
      <c r="M3" s="3">
        <v>7.7819818118447695E-2</v>
      </c>
      <c r="N3" s="4">
        <v>-2.7824130572080202E-2</v>
      </c>
      <c r="O3" s="3">
        <v>9.2088724884507506E-2</v>
      </c>
    </row>
    <row r="4" spans="1:15">
      <c r="A4">
        <v>2</v>
      </c>
      <c r="B4" s="3" t="s">
        <v>2</v>
      </c>
      <c r="C4" s="3">
        <v>0.35440918452095599</v>
      </c>
      <c r="D4" s="3">
        <v>0.112043509841107</v>
      </c>
      <c r="E4" s="4">
        <v>-8.4553277258967399E-2</v>
      </c>
      <c r="F4" s="3">
        <v>0.49518296897932801</v>
      </c>
      <c r="G4" s="3">
        <v>0.64898503966055798</v>
      </c>
      <c r="H4" s="4">
        <v>-0.136736572313506</v>
      </c>
      <c r="I4" s="4">
        <v>-7.2227313907037002E-2</v>
      </c>
      <c r="J4" s="3">
        <v>7.4955531444203499E-2</v>
      </c>
      <c r="K4" s="4">
        <v>-0.27503295981882098</v>
      </c>
      <c r="L4" s="3">
        <v>0.65061755161743395</v>
      </c>
      <c r="M4" s="3">
        <v>0.32487549513088299</v>
      </c>
      <c r="N4" s="4">
        <v>-0.49039933396610103</v>
      </c>
      <c r="O4" s="3">
        <v>6.2352744163778298E-2</v>
      </c>
    </row>
    <row r="5" spans="1:15">
      <c r="A5">
        <v>3</v>
      </c>
      <c r="B5" s="3" t="s">
        <v>3</v>
      </c>
      <c r="C5" s="4">
        <v>-1.2754881426679601E-2</v>
      </c>
      <c r="D5" s="4">
        <v>-2.2826577304388598E-2</v>
      </c>
      <c r="E5" s="4">
        <v>-2.0857163083191198E-2</v>
      </c>
      <c r="F5" s="3">
        <v>4.9317268226833702E-2</v>
      </c>
      <c r="G5" s="3">
        <v>2.1910410553879801E-2</v>
      </c>
      <c r="H5" s="4">
        <v>-8.89497297906785E-2</v>
      </c>
      <c r="I5" s="3">
        <v>7.1486690843563197E-2</v>
      </c>
      <c r="J5" s="3">
        <v>3.1399403048555402E-2</v>
      </c>
      <c r="K5" s="4">
        <v>-4.5382187329856299E-2</v>
      </c>
      <c r="L5" s="4">
        <v>-7.7359664530403396E-2</v>
      </c>
      <c r="M5" s="3">
        <v>9.8580166371641395E-2</v>
      </c>
      <c r="N5" s="3">
        <v>2.2647944885572001E-2</v>
      </c>
      <c r="O5" s="3">
        <v>4.0466866168022003E-3</v>
      </c>
    </row>
    <row r="6" spans="1:15">
      <c r="A6">
        <v>4</v>
      </c>
      <c r="B6" s="3" t="s">
        <v>4</v>
      </c>
      <c r="C6" s="3">
        <v>-0.88103740995388902</v>
      </c>
      <c r="D6" s="4">
        <v>0.396663011674807</v>
      </c>
      <c r="E6" s="4">
        <v>0.75400616269374898</v>
      </c>
      <c r="F6" s="3">
        <v>-2.7318210943395701E-2</v>
      </c>
      <c r="G6" s="4">
        <v>0.389080843654525</v>
      </c>
      <c r="H6" s="3">
        <v>-0.18778554222012001</v>
      </c>
      <c r="I6" s="4">
        <v>2.3600320860803201E-2</v>
      </c>
      <c r="J6" s="3">
        <v>-0.79929367835906795</v>
      </c>
      <c r="K6" s="3">
        <v>-0.44483479954111399</v>
      </c>
      <c r="L6" s="3">
        <v>-0.121306843709117</v>
      </c>
      <c r="M6" s="4">
        <v>0.128443785122557</v>
      </c>
      <c r="N6" s="4">
        <v>0.30990472318486101</v>
      </c>
      <c r="O6" s="3">
        <v>-5.4517010619248497E-2</v>
      </c>
    </row>
    <row r="7" spans="1:15">
      <c r="A7">
        <v>5</v>
      </c>
      <c r="B7" s="3" t="s">
        <v>5</v>
      </c>
      <c r="C7" s="3">
        <v>-0.55254703631587199</v>
      </c>
      <c r="D7" s="3">
        <v>-0.20942667073306201</v>
      </c>
      <c r="E7" s="4">
        <v>0.34466694802686099</v>
      </c>
      <c r="F7" s="3">
        <v>-0.75294783737743898</v>
      </c>
      <c r="G7" s="4">
        <v>0.62175082177504704</v>
      </c>
      <c r="H7" s="3">
        <v>-2.19540829468368E-2</v>
      </c>
      <c r="I7" s="4">
        <v>0.25736842479814098</v>
      </c>
      <c r="J7" s="3">
        <v>-0.50216001610763805</v>
      </c>
      <c r="K7" s="3">
        <v>-9.9161013411657895E-2</v>
      </c>
      <c r="L7" s="4">
        <v>1.4075994187637999E-3</v>
      </c>
      <c r="M7" s="3">
        <v>-2.2567386794315199E-2</v>
      </c>
      <c r="N7" s="4">
        <v>0.61440812335991302</v>
      </c>
      <c r="O7" s="3">
        <v>-1.53337033360555E-2</v>
      </c>
    </row>
    <row r="8" spans="1:15">
      <c r="A8">
        <v>6</v>
      </c>
      <c r="B8" s="3" t="s">
        <v>6</v>
      </c>
      <c r="C8" s="3">
        <v>5.2944809066045498E-2</v>
      </c>
      <c r="D8" s="3">
        <v>9.3182930641231398E-2</v>
      </c>
      <c r="E8" s="3">
        <v>9.9767193449205302E-2</v>
      </c>
      <c r="F8" s="3">
        <v>4.0660860839426903E-2</v>
      </c>
      <c r="G8" s="3">
        <v>6.2230164929181001E-2</v>
      </c>
      <c r="H8" s="4">
        <v>-3.3440273323982903E-2</v>
      </c>
      <c r="I8" s="3">
        <v>7.5372620663204104E-2</v>
      </c>
      <c r="J8" s="4">
        <v>-1.9825612840432799E-2</v>
      </c>
      <c r="K8" s="3">
        <v>7.2325543098924902E-2</v>
      </c>
      <c r="L8" s="4">
        <v>-0.124741424369155</v>
      </c>
      <c r="M8" s="3">
        <v>0.11788408565010899</v>
      </c>
      <c r="N8" s="3">
        <v>1.2957283187351801E-2</v>
      </c>
      <c r="O8" s="3">
        <v>4.1970637791816597E-2</v>
      </c>
    </row>
    <row r="9" spans="1:15">
      <c r="A9">
        <v>7</v>
      </c>
      <c r="B9" s="3" t="s">
        <v>7</v>
      </c>
      <c r="C9" s="3">
        <v>0.18108579177426201</v>
      </c>
      <c r="D9" s="3">
        <v>0.80601489719319197</v>
      </c>
      <c r="E9" s="3">
        <v>9.4262784249612597E-2</v>
      </c>
      <c r="F9" s="3">
        <v>0.59133532036512004</v>
      </c>
      <c r="G9" s="4">
        <v>-6.3888473566160002E-3</v>
      </c>
      <c r="H9" s="3">
        <v>0.56271459311900196</v>
      </c>
      <c r="I9" s="4">
        <v>-0.47698515609814701</v>
      </c>
      <c r="J9" s="4">
        <v>-2.13433751067327E-2</v>
      </c>
      <c r="K9" s="4">
        <v>-0.60392347723365003</v>
      </c>
      <c r="L9" s="4">
        <v>-9.2180457024684706E-2</v>
      </c>
      <c r="M9" s="3">
        <v>4.6733944927824497E-2</v>
      </c>
      <c r="N9" s="4">
        <v>-0.377297309655868</v>
      </c>
      <c r="O9" s="3">
        <v>7.6184486843865806E-2</v>
      </c>
    </row>
    <row r="10" spans="1:15">
      <c r="A10">
        <v>8</v>
      </c>
      <c r="B10" s="3" t="s">
        <v>8</v>
      </c>
      <c r="C10" s="3">
        <v>-0.50232385075941699</v>
      </c>
      <c r="D10" s="3">
        <v>-0.23695580005337299</v>
      </c>
      <c r="E10" s="4">
        <v>0.51329240750843597</v>
      </c>
      <c r="F10" s="3">
        <v>-1.4535421675472501E-2</v>
      </c>
      <c r="G10" s="4">
        <v>0.10434493420659099</v>
      </c>
      <c r="H10" s="3">
        <v>-0.66087779838511196</v>
      </c>
      <c r="I10" s="3">
        <v>-0.21565664500001899</v>
      </c>
      <c r="J10" s="3">
        <v>-0.239079237722152</v>
      </c>
      <c r="K10" s="3">
        <v>-6.5229404838741595E-2</v>
      </c>
      <c r="L10" s="3">
        <v>-0.236827116075777</v>
      </c>
      <c r="M10" s="4">
        <v>6.7853684621817706E-2</v>
      </c>
      <c r="N10" s="3">
        <v>-0.31586897059073599</v>
      </c>
      <c r="O10" s="3">
        <v>-0.12855214542473301</v>
      </c>
    </row>
    <row r="11" spans="1:15">
      <c r="A11">
        <v>9</v>
      </c>
      <c r="B11" s="3" t="s">
        <v>9</v>
      </c>
      <c r="C11" s="3">
        <v>-4.2083762416142603E-2</v>
      </c>
      <c r="D11" s="3">
        <v>-0.24138049070456699</v>
      </c>
      <c r="E11" s="4">
        <v>0.15077612021216899</v>
      </c>
      <c r="F11" s="3">
        <v>-0.78910656567244097</v>
      </c>
      <c r="G11" s="3">
        <v>-0.16752764010400301</v>
      </c>
      <c r="H11" s="3">
        <v>-0.77800549212856596</v>
      </c>
      <c r="I11" s="3">
        <v>-0.249997602830593</v>
      </c>
      <c r="J11" s="3">
        <v>-0.55730053532246304</v>
      </c>
      <c r="K11" s="3">
        <v>-0.26265115924251398</v>
      </c>
      <c r="L11" s="3">
        <v>-0.36949401552604899</v>
      </c>
      <c r="M11" s="3">
        <v>-0.14653543380665701</v>
      </c>
      <c r="N11" s="3">
        <v>-0.52677100495927598</v>
      </c>
      <c r="O11" s="3">
        <v>-0.30535236381091402</v>
      </c>
    </row>
    <row r="12" spans="1:15">
      <c r="A12">
        <v>10</v>
      </c>
      <c r="B12" s="3" t="s">
        <v>10</v>
      </c>
      <c r="C12" s="3">
        <v>-0.242125684829194</v>
      </c>
      <c r="D12" s="4">
        <v>5.1206099387764603E-2</v>
      </c>
      <c r="E12" s="4">
        <v>0.188638575954308</v>
      </c>
      <c r="F12" s="4">
        <v>5.3174815292055401E-2</v>
      </c>
      <c r="G12" s="4">
        <v>0.20812603386907799</v>
      </c>
      <c r="H12" s="3">
        <v>-0.10202255716813</v>
      </c>
      <c r="I12" s="3">
        <v>-0.13361562670650801</v>
      </c>
      <c r="J12" s="3">
        <v>-3.4120236761496399E-2</v>
      </c>
      <c r="K12" s="3">
        <v>-0.12912914041352</v>
      </c>
      <c r="L12" s="3">
        <v>-0.30254751457679402</v>
      </c>
      <c r="M12" s="4">
        <v>8.3368706206428597E-2</v>
      </c>
      <c r="N12" s="4">
        <v>1.8802550812115001E-2</v>
      </c>
      <c r="O12" s="3">
        <v>-3.6860264351099001E-2</v>
      </c>
    </row>
    <row r="13" spans="1:15">
      <c r="A13">
        <v>11</v>
      </c>
      <c r="B13" s="3" t="s">
        <v>11</v>
      </c>
      <c r="C13" s="3">
        <v>-0.20349903819086801</v>
      </c>
      <c r="D13" s="3">
        <v>-0.14584404117944699</v>
      </c>
      <c r="E13" s="4">
        <v>0.37775676003912501</v>
      </c>
      <c r="F13" s="4">
        <v>0.16197853786183899</v>
      </c>
      <c r="G13" s="4">
        <v>0.152952565034323</v>
      </c>
      <c r="H13" s="3">
        <v>-0.16621485549125301</v>
      </c>
      <c r="I13" s="3">
        <v>-3.1927170660242601E-2</v>
      </c>
      <c r="J13" s="3">
        <v>-0.14311934180438601</v>
      </c>
      <c r="K13" s="3">
        <v>-4.3442287935293901E-2</v>
      </c>
      <c r="L13" s="3">
        <v>-0.179166585687205</v>
      </c>
      <c r="M13" s="4">
        <v>0.17181766676257901</v>
      </c>
      <c r="N13" s="3">
        <v>-0.17830757210198001</v>
      </c>
      <c r="O13" s="3">
        <v>-2.2158328377172801E-2</v>
      </c>
    </row>
    <row r="14" spans="1:15">
      <c r="A14">
        <v>12</v>
      </c>
      <c r="B14" s="3" t="s">
        <v>12</v>
      </c>
      <c r="C14" s="3">
        <v>5.3087142713551499E-2</v>
      </c>
      <c r="D14" s="4">
        <v>-9.4419249654750098E-2</v>
      </c>
      <c r="E14" s="3">
        <v>0.16418867362908901</v>
      </c>
      <c r="F14" s="3">
        <v>1.6027618164104099E-2</v>
      </c>
      <c r="G14" s="3">
        <v>7.5499795772709002E-2</v>
      </c>
      <c r="H14" s="4">
        <v>-0.12678859262043299</v>
      </c>
      <c r="I14" s="3">
        <v>3.4777181424562202E-2</v>
      </c>
      <c r="J14" s="4">
        <v>-4.1275198650391996E-3</v>
      </c>
      <c r="K14" s="4">
        <v>-9.0314042834659797E-2</v>
      </c>
      <c r="L14" s="4">
        <v>-1.3905602472659701E-2</v>
      </c>
      <c r="M14" s="3">
        <v>2.64985289228226E-2</v>
      </c>
      <c r="N14" s="3">
        <v>4.2506088897434298E-2</v>
      </c>
      <c r="O14" s="3">
        <v>2.32672072121483E-2</v>
      </c>
    </row>
    <row r="15" spans="1:15">
      <c r="A15">
        <v>13</v>
      </c>
      <c r="B15" s="3" t="s">
        <v>13</v>
      </c>
      <c r="C15" s="4">
        <v>-3.9958899987699997E-4</v>
      </c>
      <c r="D15" s="4">
        <v>-9.5597981307085106E-2</v>
      </c>
      <c r="E15" s="3">
        <v>6.1683700972132598E-2</v>
      </c>
      <c r="F15" s="3">
        <v>9.0239369553077008E-3</v>
      </c>
      <c r="G15" s="3">
        <v>2.53261911812152E-2</v>
      </c>
      <c r="H15" s="3">
        <v>1.0934587908766999E-3</v>
      </c>
      <c r="I15" s="3">
        <v>6.0377805971902301E-2</v>
      </c>
      <c r="J15" s="4">
        <v>-7.1971523209175506E-2</v>
      </c>
      <c r="K15" s="4">
        <v>-6.1167835014555597E-2</v>
      </c>
      <c r="L15" s="4">
        <v>-0.174079924137928</v>
      </c>
      <c r="M15" s="3">
        <v>0.20357785557521499</v>
      </c>
      <c r="N15" s="3">
        <v>1.2169666516606E-2</v>
      </c>
      <c r="O15" s="3">
        <v>2.1728873046479602E-3</v>
      </c>
    </row>
    <row r="16" spans="1:15">
      <c r="A16">
        <v>14</v>
      </c>
      <c r="B16" s="3" t="s">
        <v>14</v>
      </c>
      <c r="C16" s="4">
        <v>-1.78389404378319E-2</v>
      </c>
      <c r="D16" s="3">
        <v>0.13394611038982199</v>
      </c>
      <c r="E16" s="3">
        <v>0.106580547219536</v>
      </c>
      <c r="F16" s="4">
        <v>-0.26963024835982302</v>
      </c>
      <c r="G16" s="4">
        <v>-8.9182578090498399E-2</v>
      </c>
      <c r="H16" s="4">
        <v>-0.16859854879501601</v>
      </c>
      <c r="I16" s="4">
        <v>-1.75576822116758E-2</v>
      </c>
      <c r="J16" s="3">
        <v>9.9248383307865701E-2</v>
      </c>
      <c r="K16" s="3">
        <v>0.11308382264863</v>
      </c>
      <c r="L16" s="4">
        <v>-0.24267820218011199</v>
      </c>
      <c r="M16" s="3">
        <v>7.0063710426491496E-2</v>
      </c>
      <c r="N16" s="3">
        <v>0.20834756796363299</v>
      </c>
      <c r="O16" s="3">
        <v>3.3614547500328898E-3</v>
      </c>
    </row>
    <row r="17" spans="1:15">
      <c r="A17">
        <v>15</v>
      </c>
      <c r="B17" s="3" t="s">
        <v>15</v>
      </c>
      <c r="C17" s="4">
        <v>-5.8502930511726198E-2</v>
      </c>
      <c r="D17" s="4">
        <v>-1.7765887520788799E-2</v>
      </c>
      <c r="E17" s="3">
        <v>0.19708523761046301</v>
      </c>
      <c r="F17" s="4">
        <v>-5.5886022683365698E-2</v>
      </c>
      <c r="G17" s="3">
        <v>4.9007386742266797E-2</v>
      </c>
      <c r="H17" s="3">
        <v>5.6847793554554098E-2</v>
      </c>
      <c r="I17" s="3">
        <v>0.10994141115291101</v>
      </c>
      <c r="J17" s="4">
        <v>-0.12865893189814501</v>
      </c>
      <c r="K17" s="4">
        <v>-0.176352841905285</v>
      </c>
      <c r="L17" s="4">
        <v>-0.243367334067084</v>
      </c>
      <c r="M17" s="3">
        <v>0.17566517257486899</v>
      </c>
      <c r="N17" s="3">
        <v>3.5560750784273502E-2</v>
      </c>
      <c r="O17" s="3">
        <v>1.30052682383789E-2</v>
      </c>
    </row>
    <row r="18" spans="1:15">
      <c r="A18">
        <v>16</v>
      </c>
      <c r="B18" s="3" t="s">
        <v>16</v>
      </c>
      <c r="C18" s="3">
        <v>2.4393578321224602E-2</v>
      </c>
      <c r="D18" s="3">
        <v>9.8272899399604194E-2</v>
      </c>
      <c r="E18" s="3">
        <v>6.5521188332596805E-2</v>
      </c>
      <c r="F18" s="3">
        <v>7.6069611050442604E-2</v>
      </c>
      <c r="G18" s="3">
        <v>0.14831058864157501</v>
      </c>
      <c r="H18" s="4">
        <v>-5.5880275389758004E-3</v>
      </c>
      <c r="I18" s="3">
        <v>0.23818662546351699</v>
      </c>
      <c r="J18" s="3">
        <v>0.228010216553199</v>
      </c>
      <c r="K18" s="4">
        <v>-4.2479207188064597E-2</v>
      </c>
      <c r="L18" s="3">
        <v>3.4459913430459503E-2</v>
      </c>
      <c r="M18" s="4">
        <v>-1.44271371622342E-2</v>
      </c>
      <c r="N18" s="3">
        <v>9.2401158921053994E-2</v>
      </c>
      <c r="O18" s="3">
        <v>7.5071922208426095E-2</v>
      </c>
    </row>
    <row r="19" spans="1:15">
      <c r="A19">
        <v>17</v>
      </c>
      <c r="B19" s="3" t="s">
        <v>17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</row>
  </sheetData>
  <phoneticPr fontId="19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20181-BA4D-4B82-9D75-76EAF119BF94}">
  <dimension ref="A1:J18"/>
  <sheetViews>
    <sheetView workbookViewId="0">
      <selection activeCell="C14" sqref="C14"/>
    </sheetView>
  </sheetViews>
  <sheetFormatPr defaultRowHeight="18.75"/>
  <sheetData>
    <row r="1" spans="1:10">
      <c r="C1" s="1" t="s">
        <v>18</v>
      </c>
      <c r="D1" s="1" t="s">
        <v>25</v>
      </c>
      <c r="E1" s="1" t="s">
        <v>26</v>
      </c>
      <c r="F1" s="1" t="s">
        <v>21</v>
      </c>
      <c r="G1" s="1" t="s">
        <v>23</v>
      </c>
      <c r="H1" s="1" t="s">
        <v>27</v>
      </c>
    </row>
    <row r="2" spans="1:10">
      <c r="A2">
        <v>0</v>
      </c>
      <c r="B2" s="3" t="s">
        <v>0</v>
      </c>
      <c r="C2" s="10">
        <v>0.5</v>
      </c>
      <c r="D2" s="13">
        <v>0.75</v>
      </c>
      <c r="E2" s="12">
        <v>0.41670000000000001</v>
      </c>
      <c r="F2" s="10">
        <v>0</v>
      </c>
      <c r="G2" s="12">
        <v>0.58330000000000004</v>
      </c>
      <c r="H2" s="13">
        <v>0.65</v>
      </c>
      <c r="J2" s="15" t="s">
        <v>28</v>
      </c>
    </row>
    <row r="3" spans="1:10">
      <c r="A3">
        <v>1</v>
      </c>
      <c r="B3" s="3" t="s">
        <v>1</v>
      </c>
      <c r="C3" s="10">
        <v>0.5</v>
      </c>
      <c r="D3" s="10">
        <v>0.5</v>
      </c>
      <c r="E3" s="12">
        <v>0.41670000000000001</v>
      </c>
      <c r="F3" s="12">
        <v>0.16669999999999999</v>
      </c>
      <c r="G3" s="12">
        <v>0.33329999999999999</v>
      </c>
      <c r="H3" s="11">
        <v>0.61670000000000003</v>
      </c>
      <c r="J3" s="16" t="s">
        <v>29</v>
      </c>
    </row>
    <row r="4" spans="1:10">
      <c r="A4">
        <v>2</v>
      </c>
      <c r="B4" t="s">
        <v>2</v>
      </c>
      <c r="C4" s="11">
        <v>0.41670000000000001</v>
      </c>
      <c r="D4" s="11">
        <v>0.41670000000000001</v>
      </c>
      <c r="E4" s="12">
        <v>0.33329999999999999</v>
      </c>
      <c r="F4" s="10">
        <v>0.25</v>
      </c>
      <c r="G4" s="12">
        <v>0.41670000000000001</v>
      </c>
      <c r="H4" s="11">
        <v>0.56669999999999998</v>
      </c>
    </row>
    <row r="5" spans="1:10">
      <c r="A5">
        <v>3</v>
      </c>
      <c r="B5" s="3" t="s">
        <v>3</v>
      </c>
      <c r="C5" s="12">
        <v>0.41670000000000001</v>
      </c>
      <c r="D5" s="12">
        <v>0.33329999999999999</v>
      </c>
      <c r="E5" s="11">
        <v>0.41670000000000001</v>
      </c>
      <c r="F5" s="10">
        <v>0.25</v>
      </c>
      <c r="G5" s="10">
        <v>0.5</v>
      </c>
      <c r="H5" s="11">
        <v>0.58330000000000004</v>
      </c>
    </row>
    <row r="6" spans="1:10">
      <c r="A6">
        <v>4</v>
      </c>
      <c r="B6" t="s">
        <v>4</v>
      </c>
      <c r="C6" s="12">
        <v>0.33329999999999999</v>
      </c>
      <c r="D6" s="10">
        <v>0.5</v>
      </c>
      <c r="E6" s="10">
        <v>0.25</v>
      </c>
      <c r="F6" s="12">
        <v>0.36359999999999998</v>
      </c>
      <c r="G6" s="13">
        <v>0.5</v>
      </c>
      <c r="H6" s="13">
        <v>0.61060000000000003</v>
      </c>
    </row>
    <row r="7" spans="1:10">
      <c r="A7">
        <v>5</v>
      </c>
      <c r="B7" t="s">
        <v>5</v>
      </c>
      <c r="C7" s="12">
        <v>0.33329999999999999</v>
      </c>
      <c r="D7" s="12">
        <v>0.33329999999999999</v>
      </c>
      <c r="E7" s="13">
        <v>0.5</v>
      </c>
      <c r="F7" s="12">
        <v>0.41670000000000001</v>
      </c>
      <c r="G7" s="11">
        <v>0.41670000000000001</v>
      </c>
      <c r="H7" s="11">
        <v>0.56669999999999998</v>
      </c>
    </row>
    <row r="8" spans="1:10">
      <c r="A8">
        <v>6</v>
      </c>
      <c r="B8" s="3" t="s">
        <v>6</v>
      </c>
      <c r="C8" s="12">
        <v>0.33329999999999999</v>
      </c>
      <c r="D8" s="11">
        <v>0.58330000000000004</v>
      </c>
      <c r="E8" s="12">
        <v>0.33329999999999999</v>
      </c>
      <c r="F8" s="12">
        <v>0.41670000000000001</v>
      </c>
      <c r="G8" s="10">
        <v>0.25</v>
      </c>
      <c r="H8" s="13">
        <v>0.65</v>
      </c>
    </row>
    <row r="9" spans="1:10">
      <c r="A9">
        <v>7</v>
      </c>
      <c r="B9" s="3" t="s">
        <v>7</v>
      </c>
      <c r="C9" s="10">
        <v>0.5</v>
      </c>
      <c r="D9" s="12">
        <v>0.41670000000000001</v>
      </c>
      <c r="E9" s="12">
        <v>0.36359999999999998</v>
      </c>
      <c r="F9" s="12">
        <v>0.16669999999999999</v>
      </c>
      <c r="G9" s="10">
        <v>0.5</v>
      </c>
      <c r="H9" s="13">
        <v>0.61060000000000003</v>
      </c>
    </row>
    <row r="10" spans="1:10">
      <c r="A10">
        <v>8</v>
      </c>
      <c r="B10" s="3" t="s">
        <v>8</v>
      </c>
      <c r="C10" s="12">
        <v>0.41670000000000001</v>
      </c>
      <c r="D10" s="11">
        <v>0.41670000000000001</v>
      </c>
      <c r="E10" s="12">
        <v>0.36359999999999998</v>
      </c>
      <c r="F10" s="10">
        <v>0.25</v>
      </c>
      <c r="G10" s="13">
        <v>0.25</v>
      </c>
      <c r="H10" s="11">
        <v>0.52729999999999999</v>
      </c>
    </row>
    <row r="11" spans="1:10">
      <c r="A11">
        <v>9</v>
      </c>
      <c r="B11" s="3" t="s">
        <v>9</v>
      </c>
      <c r="C11" s="12">
        <v>0.33329999999999999</v>
      </c>
      <c r="D11" s="13">
        <v>0.5</v>
      </c>
      <c r="E11" s="12">
        <v>0.45450000000000002</v>
      </c>
      <c r="F11" s="10">
        <v>0.25</v>
      </c>
      <c r="G11" s="11">
        <v>8.3299999999999999E-2</v>
      </c>
      <c r="H11" s="11">
        <v>0.5091</v>
      </c>
    </row>
    <row r="12" spans="1:10">
      <c r="A12">
        <v>10</v>
      </c>
      <c r="B12" t="s">
        <v>10</v>
      </c>
      <c r="C12" s="11">
        <v>0.33329999999999999</v>
      </c>
      <c r="D12" s="11">
        <v>0.41670000000000001</v>
      </c>
      <c r="E12" s="10">
        <v>0.5</v>
      </c>
      <c r="F12" s="10">
        <v>0.25</v>
      </c>
      <c r="G12" s="13">
        <v>0.5</v>
      </c>
      <c r="H12" s="14">
        <v>0.5</v>
      </c>
    </row>
    <row r="13" spans="1:10">
      <c r="A13">
        <v>11</v>
      </c>
      <c r="B13" t="s">
        <v>11</v>
      </c>
      <c r="C13" s="12">
        <v>0.33329999999999999</v>
      </c>
      <c r="D13" s="12">
        <v>0.66669999999999996</v>
      </c>
      <c r="E13" s="13">
        <v>0.5</v>
      </c>
      <c r="F13" s="12">
        <v>0.16669999999999999</v>
      </c>
      <c r="G13" s="11">
        <v>0.33329999999999999</v>
      </c>
      <c r="H13" s="11">
        <v>0.5333</v>
      </c>
    </row>
    <row r="14" spans="1:10">
      <c r="A14">
        <v>12</v>
      </c>
      <c r="B14" s="3" t="s">
        <v>12</v>
      </c>
      <c r="C14" s="11">
        <v>0.41670000000000001</v>
      </c>
      <c r="D14" s="11">
        <v>0.58330000000000004</v>
      </c>
      <c r="E14" s="11">
        <v>0.33329999999999999</v>
      </c>
      <c r="F14" s="12">
        <v>0.16669999999999999</v>
      </c>
      <c r="G14" s="11">
        <v>0.41670000000000001</v>
      </c>
      <c r="H14" s="11">
        <v>0.51670000000000005</v>
      </c>
    </row>
    <row r="15" spans="1:10">
      <c r="A15">
        <v>13</v>
      </c>
      <c r="B15" s="3" t="s">
        <v>13</v>
      </c>
      <c r="C15" s="13">
        <v>0.5</v>
      </c>
      <c r="D15" s="13">
        <v>0.5</v>
      </c>
      <c r="E15" s="11">
        <v>0.41670000000000001</v>
      </c>
      <c r="F15" s="10">
        <v>0.25</v>
      </c>
      <c r="G15" s="12">
        <v>0.41670000000000001</v>
      </c>
      <c r="H15" s="13">
        <v>0.55000000000000004</v>
      </c>
    </row>
    <row r="16" spans="1:10">
      <c r="A16">
        <v>14</v>
      </c>
      <c r="B16" t="s">
        <v>14</v>
      </c>
      <c r="C16" s="12">
        <v>0.33329999999999999</v>
      </c>
      <c r="D16" s="13">
        <v>0.5</v>
      </c>
      <c r="E16" s="10">
        <v>0.5</v>
      </c>
      <c r="F16" s="12">
        <v>8.3299999999999999E-2</v>
      </c>
      <c r="G16" s="10">
        <v>0.5</v>
      </c>
      <c r="H16" s="11">
        <v>0.61670000000000003</v>
      </c>
    </row>
    <row r="17" spans="1:8">
      <c r="A17">
        <v>15</v>
      </c>
      <c r="B17" s="3" t="s">
        <v>15</v>
      </c>
      <c r="C17" s="10">
        <v>0.5</v>
      </c>
      <c r="D17" s="11">
        <v>0.33329999999999999</v>
      </c>
      <c r="E17" s="10">
        <v>0.5</v>
      </c>
      <c r="F17" s="10">
        <v>0.25</v>
      </c>
      <c r="G17" s="10">
        <v>0.5</v>
      </c>
      <c r="H17" s="11">
        <v>0.51670000000000005</v>
      </c>
    </row>
    <row r="18" spans="1:8">
      <c r="A18">
        <v>16</v>
      </c>
      <c r="B18" t="s">
        <v>16</v>
      </c>
      <c r="C18" s="12">
        <v>0.16669999999999999</v>
      </c>
      <c r="D18" s="10">
        <v>0.5</v>
      </c>
      <c r="E18" s="12">
        <v>0.33329999999999999</v>
      </c>
      <c r="F18" s="12">
        <v>8.3299999999999999E-2</v>
      </c>
      <c r="G18" s="10">
        <v>0.25</v>
      </c>
      <c r="H18" s="11">
        <v>0.73329999999999995</v>
      </c>
    </row>
  </sheetData>
  <phoneticPr fontId="19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4F78E-9BB1-40F7-86AE-25497263830E}">
  <dimension ref="A1:BL19"/>
  <sheetViews>
    <sheetView zoomScale="115" zoomScaleNormal="115" workbookViewId="0">
      <selection activeCell="C1" sqref="C1:C1048576"/>
    </sheetView>
  </sheetViews>
  <sheetFormatPr defaultRowHeight="18.75"/>
  <cols>
    <col min="1" max="16384" width="9" style="17"/>
  </cols>
  <sheetData>
    <row r="1" spans="1:64">
      <c r="B1" s="17">
        <v>0</v>
      </c>
      <c r="C1" s="17">
        <v>1</v>
      </c>
      <c r="D1" s="17">
        <v>2</v>
      </c>
      <c r="E1" s="17">
        <v>3</v>
      </c>
      <c r="F1" s="17">
        <v>4</v>
      </c>
      <c r="G1" s="17">
        <v>5</v>
      </c>
      <c r="H1" s="17">
        <v>6</v>
      </c>
      <c r="I1" s="17">
        <v>7</v>
      </c>
      <c r="J1" s="17">
        <v>8</v>
      </c>
      <c r="K1" s="17">
        <v>9</v>
      </c>
      <c r="L1" s="17">
        <v>10</v>
      </c>
      <c r="M1" s="17">
        <v>11</v>
      </c>
      <c r="N1" s="17">
        <v>12</v>
      </c>
      <c r="O1" s="17">
        <v>13</v>
      </c>
      <c r="P1" s="17">
        <v>14</v>
      </c>
      <c r="Q1" s="17">
        <v>15</v>
      </c>
      <c r="R1" s="17">
        <v>16</v>
      </c>
      <c r="S1" s="17">
        <v>17</v>
      </c>
      <c r="T1" s="17">
        <v>18</v>
      </c>
      <c r="U1" s="17">
        <v>19</v>
      </c>
      <c r="V1" s="17">
        <v>20</v>
      </c>
      <c r="W1" s="17">
        <v>21</v>
      </c>
      <c r="X1" s="17">
        <v>22</v>
      </c>
      <c r="Y1" s="17">
        <v>23</v>
      </c>
      <c r="Z1" s="17">
        <v>24</v>
      </c>
      <c r="AA1" s="17">
        <v>25</v>
      </c>
      <c r="AB1" s="17">
        <v>26</v>
      </c>
      <c r="AC1" s="17">
        <v>27</v>
      </c>
      <c r="AD1" s="17">
        <v>28</v>
      </c>
      <c r="AE1" s="17">
        <v>29</v>
      </c>
      <c r="AF1" s="17">
        <v>30</v>
      </c>
      <c r="AG1" s="17">
        <v>31</v>
      </c>
      <c r="AH1" s="17">
        <v>32</v>
      </c>
      <c r="AI1" s="17">
        <v>33</v>
      </c>
      <c r="AJ1" s="17">
        <v>34</v>
      </c>
      <c r="AK1" s="17">
        <v>35</v>
      </c>
      <c r="AL1" s="17">
        <v>36</v>
      </c>
      <c r="AM1" s="17">
        <v>37</v>
      </c>
      <c r="AN1" s="17">
        <v>38</v>
      </c>
      <c r="AO1" s="17">
        <v>39</v>
      </c>
      <c r="AP1" s="17">
        <v>40</v>
      </c>
      <c r="AQ1" s="17">
        <v>41</v>
      </c>
      <c r="AR1" s="17">
        <v>42</v>
      </c>
      <c r="AS1" s="17">
        <v>43</v>
      </c>
      <c r="AT1" s="17">
        <v>44</v>
      </c>
      <c r="AU1" s="17">
        <v>45</v>
      </c>
      <c r="AV1" s="17">
        <v>46</v>
      </c>
      <c r="AW1" s="17">
        <v>47</v>
      </c>
      <c r="AX1" s="17">
        <v>48</v>
      </c>
      <c r="AY1" s="17">
        <v>49</v>
      </c>
      <c r="AZ1" s="17">
        <v>50</v>
      </c>
      <c r="BA1" s="17">
        <v>51</v>
      </c>
      <c r="BB1" s="17">
        <v>52</v>
      </c>
      <c r="BC1" s="17">
        <v>53</v>
      </c>
      <c r="BD1" s="17">
        <v>54</v>
      </c>
      <c r="BE1" s="17">
        <v>55</v>
      </c>
      <c r="BF1" s="17">
        <v>56</v>
      </c>
      <c r="BG1" s="17">
        <v>57</v>
      </c>
      <c r="BH1" s="17">
        <v>58</v>
      </c>
      <c r="BI1" s="17">
        <v>59</v>
      </c>
      <c r="BJ1" s="17">
        <v>60</v>
      </c>
      <c r="BK1" s="18" t="s">
        <v>30</v>
      </c>
      <c r="BL1" s="18" t="s">
        <v>31</v>
      </c>
    </row>
    <row r="2" spans="1:64">
      <c r="A2" s="17">
        <v>0</v>
      </c>
      <c r="B2" s="19" t="s">
        <v>0</v>
      </c>
      <c r="C2" s="21">
        <v>3.9820495097146601E-2</v>
      </c>
      <c r="D2" s="21">
        <v>-5.1637609641553499E-2</v>
      </c>
      <c r="E2" s="21">
        <v>-6.6605995478315305E-2</v>
      </c>
      <c r="F2" s="22">
        <v>-0.10518287955783601</v>
      </c>
      <c r="G2" s="22">
        <v>0.18746373724141499</v>
      </c>
      <c r="H2" s="21">
        <v>-7.2032990507108194E-2</v>
      </c>
      <c r="I2" s="22">
        <v>0.188947811532135</v>
      </c>
      <c r="J2" s="22">
        <v>0.19201387930417199</v>
      </c>
      <c r="K2" s="21">
        <v>-4.6183296749598098E-2</v>
      </c>
      <c r="L2" s="21">
        <v>8.6056780320493999E-3</v>
      </c>
      <c r="M2" s="21">
        <v>-2.8639590453934102E-2</v>
      </c>
      <c r="N2" s="22">
        <v>0.27458562435831702</v>
      </c>
      <c r="O2" s="21">
        <v>2.3168928902255699E-2</v>
      </c>
      <c r="P2" s="21">
        <v>-4.8941347999037099E-2</v>
      </c>
      <c r="Q2" s="22">
        <v>-0.110230055535459</v>
      </c>
      <c r="R2" s="21">
        <v>1.3933207170973801E-2</v>
      </c>
      <c r="S2" s="21">
        <v>9.9172012537912899E-2</v>
      </c>
      <c r="T2" s="21">
        <v>4.0287859858383297E-2</v>
      </c>
      <c r="U2" s="21">
        <v>1.8266997187461598E-2</v>
      </c>
      <c r="V2" s="21">
        <v>3.9519946778223299E-2</v>
      </c>
      <c r="W2" s="21">
        <v>0.10576915684202701</v>
      </c>
      <c r="X2" s="21">
        <v>7.0472417374644006E-2</v>
      </c>
      <c r="Y2" s="21">
        <v>1.26126257039164E-2</v>
      </c>
      <c r="Z2" s="21">
        <v>-0.27098621788823701</v>
      </c>
      <c r="AA2" s="21">
        <v>0.127121978681382</v>
      </c>
      <c r="AB2" s="21">
        <v>0.15285925121305999</v>
      </c>
      <c r="AC2" s="21">
        <v>6.2291363158533397E-2</v>
      </c>
      <c r="AD2" s="21">
        <v>-0.13655666337057501</v>
      </c>
      <c r="AE2" s="21">
        <v>-9.0688175494074E-2</v>
      </c>
      <c r="AF2" s="21">
        <v>-9.7647824825065802E-2</v>
      </c>
      <c r="AG2" s="21">
        <v>-4.4715360645308497E-2</v>
      </c>
      <c r="AH2" s="21">
        <v>5.4191173528159803E-2</v>
      </c>
      <c r="AI2" s="21">
        <v>0.207616557018836</v>
      </c>
      <c r="AJ2" s="21">
        <v>4.6688766174245798E-2</v>
      </c>
      <c r="AK2" s="21">
        <v>8.2660076527653198E-2</v>
      </c>
      <c r="AL2" s="21">
        <v>-0.110959593558526</v>
      </c>
      <c r="AM2" s="21">
        <v>9.3847416502496298E-2</v>
      </c>
      <c r="AN2" s="21">
        <v>0.18848783751973</v>
      </c>
      <c r="AO2" s="21">
        <v>2.2054200239795499E-2</v>
      </c>
      <c r="AP2" s="21">
        <v>0.13235494295994901</v>
      </c>
      <c r="AQ2" s="21">
        <v>0.317951413668909</v>
      </c>
      <c r="AR2" s="21">
        <v>2.05584892732752E-2</v>
      </c>
      <c r="AS2" s="21">
        <v>0.11147438781923601</v>
      </c>
      <c r="AT2" s="21">
        <v>4.0546685027619898E-2</v>
      </c>
      <c r="AU2" s="21">
        <v>1.75201285907E-4</v>
      </c>
      <c r="AV2" s="21">
        <v>0.21733926272713799</v>
      </c>
      <c r="AW2" s="21">
        <v>3.78825428191642E-2</v>
      </c>
      <c r="AX2" s="21">
        <v>7.0419039646678699E-2</v>
      </c>
      <c r="AY2" s="21">
        <v>-5.0334582662470498E-2</v>
      </c>
      <c r="AZ2" s="21">
        <v>-6.5227720089862003E-3</v>
      </c>
      <c r="BA2" s="21">
        <v>-3.5279087774757301E-2</v>
      </c>
      <c r="BB2" s="21">
        <v>-2.09385162714129E-2</v>
      </c>
      <c r="BC2" s="21">
        <v>3.3186886544656201E-2</v>
      </c>
      <c r="BD2" s="21">
        <v>-0.149792975045136</v>
      </c>
      <c r="BE2" s="21">
        <v>0.22343435137249401</v>
      </c>
      <c r="BF2" s="21">
        <v>4.0206496806377098E-2</v>
      </c>
      <c r="BG2" s="21">
        <v>4.7203498404894698E-2</v>
      </c>
      <c r="BH2" s="21">
        <v>-3.1977649367656402E-2</v>
      </c>
      <c r="BI2" s="21">
        <v>9.3570945591950103E-2</v>
      </c>
      <c r="BJ2" s="21">
        <v>-6.0906786855175102E-2</v>
      </c>
      <c r="BK2" s="17">
        <f>COUNTIF(C2:BJ2,"&gt;0.1")+COUNTIF(C2:BJ2,"&lt;-0.1")</f>
        <v>20</v>
      </c>
      <c r="BL2" s="20">
        <f>BK2/BK$19</f>
        <v>0.33333333333333331</v>
      </c>
    </row>
    <row r="3" spans="1:64">
      <c r="A3" s="17">
        <v>1</v>
      </c>
      <c r="B3" s="19" t="s">
        <v>1</v>
      </c>
      <c r="C3" s="21">
        <v>8.5560097558289597E-2</v>
      </c>
      <c r="D3" s="21">
        <v>-4.5474691350790002E-3</v>
      </c>
      <c r="E3" s="21">
        <v>-9.3720584109812599E-2</v>
      </c>
      <c r="F3" s="21">
        <v>-5.2530994372041701E-2</v>
      </c>
      <c r="G3" s="21">
        <v>-9.0055741880099905E-5</v>
      </c>
      <c r="H3" s="21">
        <v>6.9266720467006998E-3</v>
      </c>
      <c r="I3" s="21">
        <v>2.8034488606235301E-2</v>
      </c>
      <c r="J3" s="22">
        <v>0.10222924561525699</v>
      </c>
      <c r="K3" s="21">
        <v>-8.4898908611339002E-3</v>
      </c>
      <c r="L3" s="21">
        <v>-2.37806832523631E-2</v>
      </c>
      <c r="M3" s="21">
        <v>6.3426440217540002E-3</v>
      </c>
      <c r="N3" s="22">
        <v>0.16408030701868601</v>
      </c>
      <c r="O3" s="22">
        <v>0.110417127894034</v>
      </c>
      <c r="P3" s="21">
        <v>-5.6943058830149999E-3</v>
      </c>
      <c r="Q3" s="22">
        <v>-0.14988220947602399</v>
      </c>
      <c r="R3" s="21">
        <v>9.3285840770330905E-2</v>
      </c>
      <c r="S3" s="22">
        <v>0.10255099697492</v>
      </c>
      <c r="T3" s="21">
        <v>4.4722629799039799E-2</v>
      </c>
      <c r="U3" s="21">
        <v>-0.196308866687984</v>
      </c>
      <c r="V3" s="21">
        <v>-4.0334283563055101E-2</v>
      </c>
      <c r="W3" s="21">
        <v>7.9924140823738901E-2</v>
      </c>
      <c r="X3" s="21">
        <v>7.9458729704802306E-2</v>
      </c>
      <c r="Y3" s="21">
        <v>-1.8278096650383501E-2</v>
      </c>
      <c r="Z3" s="21">
        <v>-5.3906868459618403E-2</v>
      </c>
      <c r="AA3" s="21">
        <v>6.7768754853186799E-2</v>
      </c>
      <c r="AB3" s="21">
        <v>0.14510817098324499</v>
      </c>
      <c r="AC3" s="21">
        <v>0.103098026334922</v>
      </c>
      <c r="AD3" s="21">
        <v>-0.163107344382175</v>
      </c>
      <c r="AE3" s="21">
        <v>-4.4995827820240197E-2</v>
      </c>
      <c r="AF3" s="21">
        <v>-3.6132097215668998E-2</v>
      </c>
      <c r="AG3" s="21">
        <v>4.3750526921095302E-2</v>
      </c>
      <c r="AH3" s="21">
        <v>0.11107735996773099</v>
      </c>
      <c r="AI3" s="21">
        <v>0.14213688766264401</v>
      </c>
      <c r="AJ3" s="21">
        <v>4.5700778595158101E-2</v>
      </c>
      <c r="AK3" s="21">
        <v>-1.28074821154265E-2</v>
      </c>
      <c r="AL3" s="21">
        <v>-1.4017609712505E-2</v>
      </c>
      <c r="AM3" s="21">
        <v>6.2984089166850998E-2</v>
      </c>
      <c r="AN3" s="21">
        <v>3.0221530901697099E-2</v>
      </c>
      <c r="AO3" s="21">
        <v>-6.6952891354521999E-3</v>
      </c>
      <c r="AP3" s="21">
        <v>0.13459518777691601</v>
      </c>
      <c r="AQ3" s="21">
        <v>0.22184918663305001</v>
      </c>
      <c r="AR3" s="21">
        <v>5.7258997799856201E-2</v>
      </c>
      <c r="AS3" s="21">
        <v>9.5693211576726597E-2</v>
      </c>
      <c r="AT3" s="21">
        <v>4.0472862244531303E-2</v>
      </c>
      <c r="AU3" s="21">
        <v>-3.4854328141674898E-2</v>
      </c>
      <c r="AV3" s="21">
        <v>0.234659708914532</v>
      </c>
      <c r="AW3" s="21">
        <v>4.8376919563269297E-2</v>
      </c>
      <c r="AX3" s="21">
        <v>7.0741159822828206E-2</v>
      </c>
      <c r="AY3" s="21">
        <v>0.17593483365672999</v>
      </c>
      <c r="AZ3" s="21">
        <v>5.2769506625506703E-2</v>
      </c>
      <c r="BA3" s="21">
        <v>-1.60607181525027E-2</v>
      </c>
      <c r="BB3" s="21">
        <v>4.33510127079694E-2</v>
      </c>
      <c r="BC3" s="21">
        <v>7.6863841087587204E-2</v>
      </c>
      <c r="BD3" s="21">
        <v>-6.45242825631792E-2</v>
      </c>
      <c r="BE3" s="21">
        <v>0.23516648340559901</v>
      </c>
      <c r="BF3" s="21">
        <v>-2.2624161503624899E-2</v>
      </c>
      <c r="BG3" s="21">
        <v>0.117642624426847</v>
      </c>
      <c r="BH3" s="21">
        <v>5.2236512342052399E-2</v>
      </c>
      <c r="BI3" s="21">
        <v>7.7819818118447695E-2</v>
      </c>
      <c r="BJ3" s="21">
        <v>-2.7824130572080202E-2</v>
      </c>
      <c r="BK3" s="17">
        <f t="shared" ref="BK3:BK19" si="0">COUNTIF(C3:BJ3,"&gt;0.1")+COUNTIF(C3:BJ3,"&lt;-0.1")</f>
        <v>17</v>
      </c>
      <c r="BL3" s="20">
        <f t="shared" ref="BL3:BL19" si="1">BK3/BK$19</f>
        <v>0.28333333333333333</v>
      </c>
    </row>
    <row r="4" spans="1:64">
      <c r="A4" s="17">
        <v>2</v>
      </c>
      <c r="B4" s="17" t="s">
        <v>2</v>
      </c>
      <c r="C4" s="23">
        <v>0.22457720884145499</v>
      </c>
      <c r="D4" s="23">
        <v>0.47302477771332402</v>
      </c>
      <c r="E4" s="20">
        <v>-2.5899233507141701E-2</v>
      </c>
      <c r="F4" s="23">
        <v>0.181899127731387</v>
      </c>
      <c r="G4" s="23">
        <v>-0.26274647055842898</v>
      </c>
      <c r="H4" s="20">
        <v>1.7682107490022098E-2</v>
      </c>
      <c r="I4" s="23">
        <v>-0.81343407049757599</v>
      </c>
      <c r="J4" s="23">
        <v>-0.24672304403952899</v>
      </c>
      <c r="K4" s="20">
        <v>1.8543965236116702E-2</v>
      </c>
      <c r="L4" s="23">
        <v>-0.31673621388024198</v>
      </c>
      <c r="M4" s="23">
        <v>-0.43576256562259102</v>
      </c>
      <c r="N4" s="23">
        <v>-0.78940665975068103</v>
      </c>
      <c r="O4" s="22">
        <v>0.82062261294843697</v>
      </c>
      <c r="P4" s="21">
        <v>3.10542045539977E-2</v>
      </c>
      <c r="Q4" s="22">
        <v>0.20809814515227201</v>
      </c>
      <c r="R4" s="21">
        <v>0.56344784986275598</v>
      </c>
      <c r="S4" s="22">
        <v>0.559127413328114</v>
      </c>
      <c r="T4" s="21">
        <v>-0.26741342834575998</v>
      </c>
      <c r="U4" s="21">
        <v>0.52554994405104605</v>
      </c>
      <c r="V4" s="21">
        <v>-0.37276800281690198</v>
      </c>
      <c r="W4" s="21">
        <v>0.76661315780233497</v>
      </c>
      <c r="X4" s="21">
        <v>-0.69876509730964798</v>
      </c>
      <c r="Y4" s="21">
        <v>0.33659494839132298</v>
      </c>
      <c r="Z4" s="21">
        <v>0.37317567280498998</v>
      </c>
      <c r="AA4" s="21">
        <v>-0.83918674350445599</v>
      </c>
      <c r="AB4" s="21">
        <v>0.88273986915666303</v>
      </c>
      <c r="AC4" s="21">
        <v>-0.80822773867826003</v>
      </c>
      <c r="AD4" s="21">
        <v>0.21341831084625101</v>
      </c>
      <c r="AE4" s="21">
        <v>-0.68183259028169896</v>
      </c>
      <c r="AF4" s="21">
        <v>0.35362173513287998</v>
      </c>
      <c r="AG4" s="21">
        <v>0.61177137415376504</v>
      </c>
      <c r="AH4" s="21">
        <v>-0.21058582234025899</v>
      </c>
      <c r="AI4" s="21">
        <v>0.213332943362538</v>
      </c>
      <c r="AJ4" s="21">
        <v>1.1345722764448099E-2</v>
      </c>
      <c r="AK4" s="21">
        <v>0.57423648959323204</v>
      </c>
      <c r="AL4" s="21">
        <v>0.60567213789713203</v>
      </c>
      <c r="AM4" s="21">
        <v>-0.63472165147176896</v>
      </c>
      <c r="AN4" s="21">
        <v>0.88010621346039497</v>
      </c>
      <c r="AO4" s="21">
        <v>-0.44793784243136298</v>
      </c>
      <c r="AP4" s="21">
        <v>0.64243206710759604</v>
      </c>
      <c r="AQ4" s="21">
        <v>0.31912504389423602</v>
      </c>
      <c r="AR4" s="21">
        <v>0.51001624182201999</v>
      </c>
      <c r="AS4" s="21">
        <v>-0.40099015875123301</v>
      </c>
      <c r="AT4" s="21">
        <v>0.52407052766568496</v>
      </c>
      <c r="AU4" s="21">
        <v>0.39344568552557002</v>
      </c>
      <c r="AV4" s="21">
        <v>0.59251834429204697</v>
      </c>
      <c r="AW4" s="21">
        <v>3.5865000596824598E-2</v>
      </c>
      <c r="AX4" s="21">
        <v>0.26295223646855598</v>
      </c>
      <c r="AY4" s="21">
        <v>0.35440918452095599</v>
      </c>
      <c r="AZ4" s="21">
        <v>0.112043509841107</v>
      </c>
      <c r="BA4" s="21">
        <v>-8.4553277258967399E-2</v>
      </c>
      <c r="BB4" s="21">
        <v>0.49518296897932801</v>
      </c>
      <c r="BC4" s="21">
        <v>0.64898503966055798</v>
      </c>
      <c r="BD4" s="21">
        <v>-0.136736572313506</v>
      </c>
      <c r="BE4" s="21">
        <v>-7.2227313907037002E-2</v>
      </c>
      <c r="BF4" s="21">
        <v>7.4955531444203499E-2</v>
      </c>
      <c r="BG4" s="21">
        <v>-0.27503295981882098</v>
      </c>
      <c r="BH4" s="21">
        <v>0.65061755161743395</v>
      </c>
      <c r="BI4" s="21">
        <v>0.32487549513088299</v>
      </c>
      <c r="BJ4" s="21">
        <v>-0.49039933396610103</v>
      </c>
      <c r="BK4" s="17">
        <f t="shared" si="0"/>
        <v>51</v>
      </c>
      <c r="BL4" s="12">
        <f t="shared" si="1"/>
        <v>0.85</v>
      </c>
    </row>
    <row r="5" spans="1:64">
      <c r="A5" s="17">
        <v>3</v>
      </c>
      <c r="B5" s="19" t="s">
        <v>3</v>
      </c>
      <c r="C5" s="21">
        <v>1.7704514983109002E-2</v>
      </c>
      <c r="D5" s="22">
        <v>-0.148913060972098</v>
      </c>
      <c r="E5" s="21">
        <v>-3.3616380611784201E-2</v>
      </c>
      <c r="F5" s="21">
        <v>-3.6525638246508903E-2</v>
      </c>
      <c r="G5" s="21">
        <v>7.5076782847296894E-2</v>
      </c>
      <c r="H5" s="21">
        <v>-3.1809371217212E-3</v>
      </c>
      <c r="I5" s="21">
        <v>7.4600540964080697E-2</v>
      </c>
      <c r="J5" s="21">
        <v>9.2020766665064396E-2</v>
      </c>
      <c r="K5" s="21">
        <v>-3.1025231693962398E-2</v>
      </c>
      <c r="L5" s="21">
        <v>7.7829810535415198E-2</v>
      </c>
      <c r="M5" s="21">
        <v>1.22119600991703E-2</v>
      </c>
      <c r="N5" s="21">
        <v>8.2841699191669393E-2</v>
      </c>
      <c r="O5" s="21">
        <v>8.4376150940862593E-2</v>
      </c>
      <c r="P5" s="21">
        <v>-2.59478338075564E-2</v>
      </c>
      <c r="Q5" s="21">
        <v>-4.6456356542234803E-2</v>
      </c>
      <c r="R5" s="21">
        <v>7.7580752864399001E-3</v>
      </c>
      <c r="S5" s="21">
        <v>5.5581748308679998E-2</v>
      </c>
      <c r="T5" s="21">
        <v>8.771490297207E-4</v>
      </c>
      <c r="U5" s="21">
        <v>4.9189117103129003E-2</v>
      </c>
      <c r="V5" s="21">
        <v>3.1658055339364097E-2</v>
      </c>
      <c r="W5" s="21">
        <v>6.3734734990544606E-2</v>
      </c>
      <c r="X5" s="21">
        <v>-2.4517668068571E-3</v>
      </c>
      <c r="Y5" s="21">
        <v>2.1407185883444799E-2</v>
      </c>
      <c r="Z5" s="21">
        <v>-5.7261074193848002E-2</v>
      </c>
      <c r="AA5" s="21">
        <v>-6.9005916671693604E-2</v>
      </c>
      <c r="AB5" s="21">
        <v>4.0131540850400799E-2</v>
      </c>
      <c r="AC5" s="21">
        <v>-0.127497185657625</v>
      </c>
      <c r="AD5" s="21">
        <v>-0.14582669839526799</v>
      </c>
      <c r="AE5" s="21">
        <v>3.3854842692436798E-2</v>
      </c>
      <c r="AF5" s="21">
        <v>-5.5466827741948001E-3</v>
      </c>
      <c r="AG5" s="21">
        <v>-2.3235582105666799E-2</v>
      </c>
      <c r="AH5" s="21">
        <v>6.2695815504148697E-2</v>
      </c>
      <c r="AI5" s="21">
        <v>8.2842769194983804E-2</v>
      </c>
      <c r="AJ5" s="21">
        <v>-2.5318358872460901E-2</v>
      </c>
      <c r="AK5" s="21">
        <v>-5.9298634892624002E-3</v>
      </c>
      <c r="AL5" s="21">
        <v>0.11896936705727799</v>
      </c>
      <c r="AM5" s="21">
        <v>0.120842931687851</v>
      </c>
      <c r="AN5" s="21">
        <v>2.8279014738336199E-2</v>
      </c>
      <c r="AO5" s="21">
        <v>6.8473317016656696E-2</v>
      </c>
      <c r="AP5" s="21">
        <v>9.0266184074901307E-2</v>
      </c>
      <c r="AQ5" s="21">
        <v>0.137036066735922</v>
      </c>
      <c r="AR5" s="21">
        <v>-4.9644757022541799E-2</v>
      </c>
      <c r="AS5" s="21">
        <v>0.11105062858642201</v>
      </c>
      <c r="AT5" s="21">
        <v>-4.9102789841687901E-2</v>
      </c>
      <c r="AU5" s="21">
        <v>-5.5320683276982703E-2</v>
      </c>
      <c r="AV5" s="21">
        <v>0.171683613211912</v>
      </c>
      <c r="AW5" s="21">
        <v>3.6935236357379699E-2</v>
      </c>
      <c r="AX5" s="21">
        <v>4.1145691349500302E-2</v>
      </c>
      <c r="AY5" s="21">
        <v>-1.2754881426679601E-2</v>
      </c>
      <c r="AZ5" s="21">
        <v>-2.2826577304388598E-2</v>
      </c>
      <c r="BA5" s="21">
        <v>-2.0857163083191198E-2</v>
      </c>
      <c r="BB5" s="21">
        <v>4.9317268226833702E-2</v>
      </c>
      <c r="BC5" s="21">
        <v>2.1910410553879801E-2</v>
      </c>
      <c r="BD5" s="21">
        <v>-8.89497297906785E-2</v>
      </c>
      <c r="BE5" s="21">
        <v>7.1486690843563197E-2</v>
      </c>
      <c r="BF5" s="21">
        <v>3.1399403048555402E-2</v>
      </c>
      <c r="BG5" s="21">
        <v>-4.5382187329856299E-2</v>
      </c>
      <c r="BH5" s="21">
        <v>-7.7359664530403396E-2</v>
      </c>
      <c r="BI5" s="21">
        <v>9.8580166371641395E-2</v>
      </c>
      <c r="BJ5" s="21">
        <v>2.2647944885572001E-2</v>
      </c>
      <c r="BK5" s="17">
        <f t="shared" si="0"/>
        <v>8</v>
      </c>
      <c r="BL5" s="20">
        <f t="shared" si="1"/>
        <v>0.13333333333333333</v>
      </c>
    </row>
    <row r="6" spans="1:64">
      <c r="A6" s="17">
        <v>4</v>
      </c>
      <c r="B6" s="19" t="s">
        <v>4</v>
      </c>
      <c r="C6" s="21">
        <v>5.48843661120645E-2</v>
      </c>
      <c r="D6" s="22">
        <v>-0.29518397392814999</v>
      </c>
      <c r="E6" s="22">
        <v>-0.29714913686493999</v>
      </c>
      <c r="F6" s="22">
        <v>-0.42429518292142099</v>
      </c>
      <c r="G6" s="22">
        <v>0.33178690403786099</v>
      </c>
      <c r="H6" s="21">
        <v>8.5272212720472904E-2</v>
      </c>
      <c r="I6" s="21">
        <v>3.7779891111375998E-3</v>
      </c>
      <c r="J6" s="21">
        <v>9.2037261084255903E-2</v>
      </c>
      <c r="K6" s="22">
        <v>-0.23695043351338901</v>
      </c>
      <c r="L6" s="22">
        <v>0.65495801417664501</v>
      </c>
      <c r="M6" s="21">
        <v>3.3137704404795097E-2</v>
      </c>
      <c r="N6" s="22">
        <v>0.47469792803240501</v>
      </c>
      <c r="O6" s="22">
        <v>0.14818070541896</v>
      </c>
      <c r="P6" s="22">
        <v>0.107865312615175</v>
      </c>
      <c r="Q6" s="22">
        <v>-0.25391471278592498</v>
      </c>
      <c r="R6" s="21">
        <v>-7.9878825798391003E-3</v>
      </c>
      <c r="S6" s="21">
        <v>8.1524210187594301E-2</v>
      </c>
      <c r="T6" s="21">
        <v>8.3810686486792796E-2</v>
      </c>
      <c r="U6" s="21">
        <v>0.43633831656453098</v>
      </c>
      <c r="V6" s="21">
        <v>-0.263979255644541</v>
      </c>
      <c r="W6" s="21">
        <v>-0.33656187441250202</v>
      </c>
      <c r="X6" s="21">
        <v>0.72078438882734797</v>
      </c>
      <c r="Y6" s="21">
        <v>-3.5461177359895603E-2</v>
      </c>
      <c r="Z6" s="21">
        <v>-1.4163811463361599E-2</v>
      </c>
      <c r="AA6" s="21">
        <v>3.2684764152854803E-2</v>
      </c>
      <c r="AB6" s="21">
        <v>4.2878897104039797E-2</v>
      </c>
      <c r="AC6" s="21">
        <v>0.65536126605926703</v>
      </c>
      <c r="AD6" s="21">
        <v>0.37116842574191</v>
      </c>
      <c r="AE6" s="21">
        <v>1.7600259916660799E-2</v>
      </c>
      <c r="AF6" s="21">
        <v>-2.6569698144309699E-2</v>
      </c>
      <c r="AG6" s="21">
        <v>-1.52420351546711E-2</v>
      </c>
      <c r="AH6" s="21">
        <v>0.59410940621916497</v>
      </c>
      <c r="AI6" s="21">
        <v>5.8751016048811402E-2</v>
      </c>
      <c r="AJ6" s="21">
        <v>-5.7933446569681898E-2</v>
      </c>
      <c r="AK6" s="21">
        <v>3.8618455724973202E-2</v>
      </c>
      <c r="AL6" s="21">
        <v>0.28410931650530902</v>
      </c>
      <c r="AM6" s="21">
        <v>-0.37155362973292799</v>
      </c>
      <c r="AN6" s="21">
        <v>0.42829069333498199</v>
      </c>
      <c r="AO6" s="21">
        <v>0.30953817539578199</v>
      </c>
      <c r="AP6" s="24"/>
      <c r="AQ6" s="21">
        <v>0.34900149891427301</v>
      </c>
      <c r="AR6" s="21">
        <v>1.1478912814240501E-2</v>
      </c>
      <c r="AS6" s="21">
        <v>8.7863131227980507E-2</v>
      </c>
      <c r="AT6" s="21">
        <v>-1.6805377451083899E-2</v>
      </c>
      <c r="AU6" s="21">
        <v>-0.241631681064748</v>
      </c>
      <c r="AV6" s="21">
        <v>0.76127922494630296</v>
      </c>
      <c r="AW6" s="21">
        <v>5.7903019966736698E-2</v>
      </c>
      <c r="AX6" s="21">
        <v>-9.8996285327237601E-2</v>
      </c>
      <c r="AY6" s="21">
        <v>-0.88103740995388902</v>
      </c>
      <c r="AZ6" s="21">
        <v>0.396663011674807</v>
      </c>
      <c r="BA6" s="21">
        <v>0.75400616269374898</v>
      </c>
      <c r="BB6" s="21">
        <v>-2.7318210943395701E-2</v>
      </c>
      <c r="BC6" s="21">
        <v>0.389080843654525</v>
      </c>
      <c r="BD6" s="21">
        <v>-0.18778554222012001</v>
      </c>
      <c r="BE6" s="21">
        <v>2.3600320860803201E-2</v>
      </c>
      <c r="BF6" s="21">
        <v>-0.79929367835906795</v>
      </c>
      <c r="BG6" s="21">
        <v>-0.44483479954111399</v>
      </c>
      <c r="BH6" s="21">
        <v>-0.121306843709117</v>
      </c>
      <c r="BI6" s="21">
        <v>0.128443785122557</v>
      </c>
      <c r="BJ6" s="21">
        <v>0.30990472318486101</v>
      </c>
      <c r="BK6" s="17">
        <f t="shared" si="0"/>
        <v>34</v>
      </c>
      <c r="BL6" s="12">
        <f t="shared" si="1"/>
        <v>0.56666666666666665</v>
      </c>
    </row>
    <row r="7" spans="1:64">
      <c r="A7" s="17">
        <v>5</v>
      </c>
      <c r="B7" s="19" t="s">
        <v>5</v>
      </c>
      <c r="C7" s="21">
        <v>8.8280971040868905E-2</v>
      </c>
      <c r="D7" s="22">
        <v>-0.19038966962273901</v>
      </c>
      <c r="E7" s="22">
        <v>0.44488314645697202</v>
      </c>
      <c r="F7" s="22">
        <v>0.26366297127377297</v>
      </c>
      <c r="G7" s="22">
        <v>0.162358038678943</v>
      </c>
      <c r="H7" s="21">
        <v>-8.9247273219416001E-2</v>
      </c>
      <c r="I7" s="22">
        <v>0.136478833968116</v>
      </c>
      <c r="J7" s="22">
        <v>0.32268783438891202</v>
      </c>
      <c r="K7" s="22">
        <v>-0.19652474132001199</v>
      </c>
      <c r="L7" s="22">
        <v>0.61311668221901505</v>
      </c>
      <c r="M7" s="22">
        <v>-0.333912862360283</v>
      </c>
      <c r="N7" s="21">
        <v>4.6824478483088502E-2</v>
      </c>
      <c r="O7" s="22">
        <v>0.77113891883113905</v>
      </c>
      <c r="P7" s="21">
        <v>1.06916825519959E-2</v>
      </c>
      <c r="Q7" s="21">
        <v>3.4477847490770402E-2</v>
      </c>
      <c r="R7" s="22">
        <v>0.65888919331943796</v>
      </c>
      <c r="S7" s="22">
        <v>0.319833890419147</v>
      </c>
      <c r="T7" s="21">
        <v>0.60740806174895101</v>
      </c>
      <c r="U7" s="21">
        <v>0.28249936769587303</v>
      </c>
      <c r="V7" s="21">
        <v>-3.3944511400356203E-2</v>
      </c>
      <c r="W7" s="21">
        <v>0.62071440823997404</v>
      </c>
      <c r="X7" s="21">
        <v>-0.10240367646015899</v>
      </c>
      <c r="Y7" s="21">
        <v>-3.9240389357406001E-2</v>
      </c>
      <c r="Z7" s="21">
        <v>-7.1016946093893599E-2</v>
      </c>
      <c r="AA7" s="21">
        <v>7.1483868189796504E-2</v>
      </c>
      <c r="AB7" s="21">
        <v>0.34013636125803498</v>
      </c>
      <c r="AC7" s="21">
        <v>0.50290941018300905</v>
      </c>
      <c r="AD7" s="21">
        <v>-0.66208220818083796</v>
      </c>
      <c r="AE7" s="21">
        <v>-0.19955422934438799</v>
      </c>
      <c r="AF7" s="21">
        <v>0.17005474920215399</v>
      </c>
      <c r="AG7" s="21">
        <v>0.55952345854512298</v>
      </c>
      <c r="AH7" s="21">
        <v>-4.8646344421184297E-2</v>
      </c>
      <c r="AI7" s="21">
        <v>0.66838578002735305</v>
      </c>
      <c r="AJ7" s="21">
        <v>-0.56205348505941799</v>
      </c>
      <c r="AK7" s="21">
        <v>-0.546620415108094</v>
      </c>
      <c r="AL7" s="21">
        <v>-0.420742177706873</v>
      </c>
      <c r="AM7" s="21">
        <v>-1.0733639688273001E-2</v>
      </c>
      <c r="AN7" s="21">
        <v>0.56043057108073502</v>
      </c>
      <c r="AO7" s="21">
        <v>-1.26273192866347E-2</v>
      </c>
      <c r="AP7" s="21">
        <v>0.23154655115959299</v>
      </c>
      <c r="AQ7" s="21">
        <v>0.61015663193113201</v>
      </c>
      <c r="AR7" s="21">
        <v>9.8907999514537895E-2</v>
      </c>
      <c r="AS7" s="21">
        <v>8.4617834924258103E-2</v>
      </c>
      <c r="AT7" s="21">
        <v>-0.33067381686334002</v>
      </c>
      <c r="AU7" s="21">
        <v>-0.17296823407680401</v>
      </c>
      <c r="AV7" s="21">
        <v>0.64924000808797899</v>
      </c>
      <c r="AW7" s="21">
        <v>0.66445720798622698</v>
      </c>
      <c r="AX7" s="21">
        <v>-0.217778399205351</v>
      </c>
      <c r="AY7" s="21">
        <v>-0.55254703631587199</v>
      </c>
      <c r="AZ7" s="21">
        <v>-0.20942667073306201</v>
      </c>
      <c r="BA7" s="21">
        <v>0.34466694802686099</v>
      </c>
      <c r="BB7" s="21">
        <v>-0.75294783737743898</v>
      </c>
      <c r="BC7" s="21">
        <v>0.62175082177504704</v>
      </c>
      <c r="BD7" s="21">
        <v>-2.19540829468368E-2</v>
      </c>
      <c r="BE7" s="21">
        <v>0.25736842479814098</v>
      </c>
      <c r="BF7" s="21">
        <v>-0.50216001610763805</v>
      </c>
      <c r="BG7" s="21">
        <v>-9.9161013411657895E-2</v>
      </c>
      <c r="BH7" s="21">
        <v>1.4075994187637999E-3</v>
      </c>
      <c r="BI7" s="21">
        <v>-2.2567386794315199E-2</v>
      </c>
      <c r="BJ7" s="21">
        <v>0.61440812335991302</v>
      </c>
      <c r="BK7" s="17">
        <f t="shared" si="0"/>
        <v>42</v>
      </c>
      <c r="BL7" s="12">
        <f t="shared" si="1"/>
        <v>0.7</v>
      </c>
    </row>
    <row r="8" spans="1:64">
      <c r="A8" s="17">
        <v>6</v>
      </c>
      <c r="B8" s="19" t="s">
        <v>6</v>
      </c>
      <c r="C8" s="22">
        <v>0.10251265701462001</v>
      </c>
      <c r="D8" s="21">
        <v>-5.2466256552677802E-2</v>
      </c>
      <c r="E8" s="22">
        <v>0.121461120371293</v>
      </c>
      <c r="F8" s="22">
        <v>0.18199183319628001</v>
      </c>
      <c r="G8" s="22">
        <v>-0.122055138728563</v>
      </c>
      <c r="H8" s="21">
        <v>-2.6896697576508699E-2</v>
      </c>
      <c r="I8" s="21">
        <v>8.9319171821657203E-2</v>
      </c>
      <c r="J8" s="21">
        <v>4.9263680304950097E-2</v>
      </c>
      <c r="K8" s="21">
        <v>3.1717099848543297E-2</v>
      </c>
      <c r="L8" s="21">
        <v>9.9048350363936097E-2</v>
      </c>
      <c r="M8" s="21">
        <v>-6.1230250537811698E-2</v>
      </c>
      <c r="N8" s="22">
        <v>0.141988655737326</v>
      </c>
      <c r="O8" s="21">
        <v>8.4596650456716105E-2</v>
      </c>
      <c r="P8" s="21">
        <v>5.4661354178360197E-2</v>
      </c>
      <c r="Q8" s="21">
        <v>-4.4336485046957898E-2</v>
      </c>
      <c r="R8" s="22">
        <v>0.15705459386607001</v>
      </c>
      <c r="S8" s="21">
        <v>1.5072905954279601E-2</v>
      </c>
      <c r="T8" s="21">
        <v>6.5610503783238905E-2</v>
      </c>
      <c r="U8" s="21">
        <v>4.28946896073929E-2</v>
      </c>
      <c r="V8" s="21">
        <v>-6.3550815735134505E-2</v>
      </c>
      <c r="W8" s="21">
        <v>2.5387236357749799E-2</v>
      </c>
      <c r="X8" s="21">
        <v>-7.4247305647234998E-3</v>
      </c>
      <c r="Y8" s="21">
        <v>-1.0362436088223801E-2</v>
      </c>
      <c r="Z8" s="21">
        <v>-0.23676450642484501</v>
      </c>
      <c r="AA8" s="21">
        <v>5.6117103286984597E-2</v>
      </c>
      <c r="AB8" s="21">
        <v>8.2632215948227103E-2</v>
      </c>
      <c r="AC8" s="21">
        <v>5.2647129179202598E-2</v>
      </c>
      <c r="AD8" s="21">
        <v>-3.6284868679341803E-2</v>
      </c>
      <c r="AE8" s="21">
        <v>7.5775247845491597E-2</v>
      </c>
      <c r="AF8" s="21">
        <v>7.5825478502227706E-2</v>
      </c>
      <c r="AG8" s="21">
        <v>-9.0943296913303495E-2</v>
      </c>
      <c r="AH8" s="21">
        <v>-8.5765045144582205E-2</v>
      </c>
      <c r="AI8" s="21">
        <v>8.9595861853334596E-2</v>
      </c>
      <c r="AJ8" s="21">
        <v>0.12972762033825599</v>
      </c>
      <c r="AK8" s="21">
        <v>-2.0714242774242501E-2</v>
      </c>
      <c r="AL8" s="21">
        <v>0.12537943152047401</v>
      </c>
      <c r="AM8" s="21">
        <v>-5.4561489211008798E-2</v>
      </c>
      <c r="AN8" s="21">
        <v>2.6859259307497298E-2</v>
      </c>
      <c r="AO8" s="21">
        <v>2.2407885639859699E-2</v>
      </c>
      <c r="AP8" s="21">
        <v>-4.1520852022055799E-2</v>
      </c>
      <c r="AQ8" s="21">
        <v>0.12990727543391201</v>
      </c>
      <c r="AR8" s="21">
        <v>-7.9688797282708598E-2</v>
      </c>
      <c r="AS8" s="21">
        <v>9.9323746589779702E-2</v>
      </c>
      <c r="AT8" s="21">
        <v>-6.0737043222654503E-2</v>
      </c>
      <c r="AU8" s="21">
        <v>0.12077769967014999</v>
      </c>
      <c r="AV8" s="21">
        <v>4.8021250393006601E-2</v>
      </c>
      <c r="AW8" s="21">
        <v>-4.9092183417374299E-2</v>
      </c>
      <c r="AX8" s="21">
        <v>0.21121872543780401</v>
      </c>
      <c r="AY8" s="21">
        <v>5.2944809066045498E-2</v>
      </c>
      <c r="AZ8" s="21">
        <v>9.3182930641231398E-2</v>
      </c>
      <c r="BA8" s="21">
        <v>9.9767193449205302E-2</v>
      </c>
      <c r="BB8" s="21">
        <v>4.0660860839426903E-2</v>
      </c>
      <c r="BC8" s="21">
        <v>6.2230164929181001E-2</v>
      </c>
      <c r="BD8" s="21">
        <v>-3.3440273323982903E-2</v>
      </c>
      <c r="BE8" s="21">
        <v>7.5372620663204104E-2</v>
      </c>
      <c r="BF8" s="21">
        <v>-1.9825612840432799E-2</v>
      </c>
      <c r="BG8" s="21">
        <v>7.2325543098924902E-2</v>
      </c>
      <c r="BH8" s="21">
        <v>-0.124741424369155</v>
      </c>
      <c r="BI8" s="21">
        <v>0.11788408565010899</v>
      </c>
      <c r="BJ8" s="21">
        <v>1.2957283187351801E-2</v>
      </c>
      <c r="BK8" s="17">
        <f t="shared" si="0"/>
        <v>14</v>
      </c>
      <c r="BL8" s="20">
        <f t="shared" si="1"/>
        <v>0.23333333333333334</v>
      </c>
    </row>
    <row r="9" spans="1:64">
      <c r="A9" s="17">
        <v>7</v>
      </c>
      <c r="B9" s="19" t="s">
        <v>7</v>
      </c>
      <c r="C9" s="22">
        <v>-0.124673934889084</v>
      </c>
      <c r="D9" s="22">
        <v>-0.179761759028085</v>
      </c>
      <c r="E9" s="22">
        <v>-0.45312762353777702</v>
      </c>
      <c r="F9" s="22">
        <v>-0.33491519192799701</v>
      </c>
      <c r="G9" s="22">
        <v>0.50559688798401303</v>
      </c>
      <c r="H9" s="22">
        <v>0.16789782259566799</v>
      </c>
      <c r="I9" s="22">
        <v>-0.44402226203088202</v>
      </c>
      <c r="J9" s="22">
        <v>0.30760596714708999</v>
      </c>
      <c r="K9" s="22">
        <v>0.46698447093861201</v>
      </c>
      <c r="L9" s="21">
        <v>-9.0714694400323998E-3</v>
      </c>
      <c r="M9" s="21">
        <v>3.9793103156861499E-2</v>
      </c>
      <c r="N9" s="22">
        <v>0.473078338517049</v>
      </c>
      <c r="O9" s="22">
        <v>-0.69095856339991801</v>
      </c>
      <c r="P9" s="22">
        <v>0.47176460346133903</v>
      </c>
      <c r="Q9" s="22">
        <v>-0.114253433337517</v>
      </c>
      <c r="R9" s="22">
        <v>0.74471962723777496</v>
      </c>
      <c r="S9" s="21">
        <v>8.9835659685081198E-2</v>
      </c>
      <c r="T9" s="21">
        <v>0.109590008490575</v>
      </c>
      <c r="U9" s="21">
        <v>0.64075221763179802</v>
      </c>
      <c r="V9" s="21">
        <v>-0.169399908320579</v>
      </c>
      <c r="W9" s="21">
        <v>-0.64671049793304802</v>
      </c>
      <c r="X9" s="21">
        <v>0.46147346856267402</v>
      </c>
      <c r="Y9" s="21">
        <v>0.121172336730065</v>
      </c>
      <c r="Z9" s="21">
        <v>-7.4670600834763901E-2</v>
      </c>
      <c r="AA9" s="21">
        <v>0.481776899403077</v>
      </c>
      <c r="AB9" s="21">
        <v>0.82230884715472996</v>
      </c>
      <c r="AC9" s="21">
        <v>0.37243295810479599</v>
      </c>
      <c r="AD9" s="21">
        <v>-0.53358062744871604</v>
      </c>
      <c r="AE9" s="21">
        <v>1.8912886330833899E-2</v>
      </c>
      <c r="AF9" s="24"/>
      <c r="AG9" s="21">
        <v>0.21790125383332701</v>
      </c>
      <c r="AH9" s="21">
        <v>0.60568002452616598</v>
      </c>
      <c r="AI9" s="21">
        <v>7.2549833718462894E-2</v>
      </c>
      <c r="AJ9" s="21">
        <v>-3.4159813454127302E-2</v>
      </c>
      <c r="AK9" s="21">
        <v>-0.21825159854691401</v>
      </c>
      <c r="AL9" s="21">
        <v>-0.126028339184134</v>
      </c>
      <c r="AM9" s="21">
        <v>0.148703270653509</v>
      </c>
      <c r="AN9" s="21">
        <v>0.91147405693247496</v>
      </c>
      <c r="AO9" s="21">
        <v>2.31156510566344E-2</v>
      </c>
      <c r="AP9" s="21">
        <v>2.1461523761603998E-2</v>
      </c>
      <c r="AQ9" s="21">
        <v>0.39631693917980398</v>
      </c>
      <c r="AR9" s="21">
        <v>8.0307714249160195E-2</v>
      </c>
      <c r="AS9" s="21">
        <v>0.13256588000045</v>
      </c>
      <c r="AT9" s="21">
        <v>-4.9770398839477203E-2</v>
      </c>
      <c r="AU9" s="21">
        <v>0.19309939994766301</v>
      </c>
      <c r="AV9" s="21">
        <v>0.66578899509783795</v>
      </c>
      <c r="AW9" s="21">
        <v>0.26878569229926003</v>
      </c>
      <c r="AX9" s="21">
        <v>-0.70787494493146397</v>
      </c>
      <c r="AY9" s="21">
        <v>0.18108579177426201</v>
      </c>
      <c r="AZ9" s="21">
        <v>0.80601489719319197</v>
      </c>
      <c r="BA9" s="21">
        <v>9.4262784249612597E-2</v>
      </c>
      <c r="BB9" s="21">
        <v>0.59133532036512004</v>
      </c>
      <c r="BC9" s="21">
        <v>-6.3888473566160002E-3</v>
      </c>
      <c r="BD9" s="21">
        <v>0.56271459311900196</v>
      </c>
      <c r="BE9" s="21">
        <v>-0.47698515609814701</v>
      </c>
      <c r="BF9" s="21">
        <v>-2.13433751067327E-2</v>
      </c>
      <c r="BG9" s="21">
        <v>-0.60392347723365003</v>
      </c>
      <c r="BH9" s="21">
        <v>-9.2180457024684706E-2</v>
      </c>
      <c r="BI9" s="21">
        <v>4.6733944927824497E-2</v>
      </c>
      <c r="BJ9" s="21">
        <v>-0.377297309655868</v>
      </c>
      <c r="BK9" s="17">
        <f t="shared" si="0"/>
        <v>43</v>
      </c>
      <c r="BL9" s="12">
        <f t="shared" si="1"/>
        <v>0.71666666666666667</v>
      </c>
    </row>
    <row r="10" spans="1:64">
      <c r="A10" s="17">
        <v>8</v>
      </c>
      <c r="B10" s="19" t="s">
        <v>8</v>
      </c>
      <c r="C10" s="21">
        <v>7.54512983810013E-2</v>
      </c>
      <c r="D10" s="21">
        <v>7.8227687147481E-3</v>
      </c>
      <c r="E10" s="22">
        <v>-0.35302990088022501</v>
      </c>
      <c r="F10" s="22">
        <v>-0.43642719857123102</v>
      </c>
      <c r="G10" s="22">
        <v>0.66865232917676598</v>
      </c>
      <c r="H10" s="21">
        <v>-1.4012810012646801E-2</v>
      </c>
      <c r="I10" s="22">
        <v>-0.46976699841604103</v>
      </c>
      <c r="J10" s="21">
        <v>2.37569665683037E-2</v>
      </c>
      <c r="K10" s="22">
        <v>-0.37871131547199399</v>
      </c>
      <c r="L10" s="22">
        <v>0.1063385905781</v>
      </c>
      <c r="M10" s="21">
        <v>4.27381052946188E-2</v>
      </c>
      <c r="N10" s="22">
        <v>0.48604378147806998</v>
      </c>
      <c r="O10" s="21">
        <v>2.8757580908989101E-2</v>
      </c>
      <c r="P10" s="21">
        <v>3.2691935589551101E-2</v>
      </c>
      <c r="Q10" s="22">
        <v>-0.622400202088919</v>
      </c>
      <c r="R10" s="21">
        <v>-3.7348992482737299E-2</v>
      </c>
      <c r="S10" s="22">
        <v>0.107674240954165</v>
      </c>
      <c r="T10" s="21">
        <v>2.0261952230060099E-2</v>
      </c>
      <c r="U10" s="21">
        <v>-0.20451988575409299</v>
      </c>
      <c r="V10" s="21">
        <v>-0.167567885580125</v>
      </c>
      <c r="W10" s="21">
        <v>-0.52967369635923001</v>
      </c>
      <c r="X10" s="21">
        <v>-3.8516695723942798E-2</v>
      </c>
      <c r="Y10" s="21">
        <v>-0.15842527935769499</v>
      </c>
      <c r="Z10" s="21">
        <v>0.144965155415817</v>
      </c>
      <c r="AA10" s="21">
        <v>0.61587819527920595</v>
      </c>
      <c r="AB10" s="21">
        <v>0.57948494603215495</v>
      </c>
      <c r="AC10" s="21">
        <v>0.65672739778350897</v>
      </c>
      <c r="AD10" s="21">
        <v>-7.9391600708183893E-2</v>
      </c>
      <c r="AE10" s="21">
        <v>5.0039173204142501E-2</v>
      </c>
      <c r="AF10" s="24"/>
      <c r="AG10" s="21">
        <v>-0.32910756568722999</v>
      </c>
      <c r="AH10" s="21">
        <v>0.74831459211804296</v>
      </c>
      <c r="AI10" s="21">
        <v>1.6461449686736501E-2</v>
      </c>
      <c r="AJ10" s="21">
        <v>0.22236285247893001</v>
      </c>
      <c r="AK10" s="21">
        <v>-5.62110249692385E-2</v>
      </c>
      <c r="AL10" s="21">
        <v>-1.6269500123044602E-2</v>
      </c>
      <c r="AM10" s="21">
        <v>5.5225169865353599E-2</v>
      </c>
      <c r="AN10" s="21">
        <v>-4.2833185462895003E-2</v>
      </c>
      <c r="AO10" s="21">
        <v>1.6462618216391601E-2</v>
      </c>
      <c r="AP10" s="21">
        <v>2.7442009466669998E-4</v>
      </c>
      <c r="AQ10" s="21">
        <v>0.29934314768811099</v>
      </c>
      <c r="AR10" s="21">
        <v>5.9928650738931201E-2</v>
      </c>
      <c r="AS10" s="21">
        <v>0.13973158668808999</v>
      </c>
      <c r="AT10" s="21">
        <v>-3.88566027583837E-2</v>
      </c>
      <c r="AU10" s="21">
        <v>-2.3056058236324901E-2</v>
      </c>
      <c r="AV10" s="21">
        <v>0.53107459659966605</v>
      </c>
      <c r="AW10" s="21">
        <v>-0.17617394561462299</v>
      </c>
      <c r="AX10" s="21">
        <v>0.39866064355928799</v>
      </c>
      <c r="AY10" s="21">
        <v>-0.50232385075941699</v>
      </c>
      <c r="AZ10" s="21">
        <v>-0.23695580005337299</v>
      </c>
      <c r="BA10" s="21">
        <v>0.51329240750843597</v>
      </c>
      <c r="BB10" s="21">
        <v>-1.4535421675472501E-2</v>
      </c>
      <c r="BC10" s="21">
        <v>0.10434493420659099</v>
      </c>
      <c r="BD10" s="21">
        <v>-0.66087779838511196</v>
      </c>
      <c r="BE10" s="21">
        <v>-0.21565664500001899</v>
      </c>
      <c r="BF10" s="21">
        <v>-0.239079237722152</v>
      </c>
      <c r="BG10" s="21">
        <v>-6.5229404838741595E-2</v>
      </c>
      <c r="BH10" s="21">
        <v>-0.236827116075777</v>
      </c>
      <c r="BI10" s="21">
        <v>6.7853684621817706E-2</v>
      </c>
      <c r="BJ10" s="21">
        <v>-0.31586897059073599</v>
      </c>
      <c r="BK10" s="17">
        <f t="shared" si="0"/>
        <v>34</v>
      </c>
      <c r="BL10" s="12">
        <f t="shared" si="1"/>
        <v>0.56666666666666665</v>
      </c>
    </row>
    <row r="11" spans="1:64">
      <c r="A11" s="17">
        <v>9</v>
      </c>
      <c r="B11" s="19" t="s">
        <v>9</v>
      </c>
      <c r="C11" s="22">
        <v>0.39977883873548298</v>
      </c>
      <c r="D11" s="21">
        <v>1.31421520269401E-2</v>
      </c>
      <c r="E11" s="22">
        <v>0.118418129274818</v>
      </c>
      <c r="F11" s="21">
        <v>1.6306675421087598E-2</v>
      </c>
      <c r="G11" s="22">
        <v>-0.415973482950238</v>
      </c>
      <c r="H11" s="22">
        <v>0.105405432350744</v>
      </c>
      <c r="I11" s="22">
        <v>-0.35231345388134999</v>
      </c>
      <c r="J11" s="21">
        <v>9.5138470987288698E-2</v>
      </c>
      <c r="K11" s="21">
        <v>-2.6822285704743199E-2</v>
      </c>
      <c r="L11" s="22">
        <v>-0.23815924912974101</v>
      </c>
      <c r="M11" s="21">
        <v>4.8522079418127501E-2</v>
      </c>
      <c r="N11" s="22">
        <v>0.33015514668289903</v>
      </c>
      <c r="O11" s="21">
        <v>4.44975418947079E-2</v>
      </c>
      <c r="P11" s="22">
        <v>0.162511587191847</v>
      </c>
      <c r="Q11" s="22">
        <v>-0.52869412518962799</v>
      </c>
      <c r="R11" s="21">
        <v>1.68307840726909E-2</v>
      </c>
      <c r="S11" s="22">
        <v>0.107113349145344</v>
      </c>
      <c r="T11" s="21">
        <v>1.51355568868993E-2</v>
      </c>
      <c r="U11" s="21">
        <v>-0.34286053431642899</v>
      </c>
      <c r="V11" s="21">
        <v>-0.142223229373138</v>
      </c>
      <c r="W11" s="21">
        <v>-0.78730241346176399</v>
      </c>
      <c r="X11" s="21">
        <v>0.28687043682144397</v>
      </c>
      <c r="Y11" s="21">
        <v>3.5138249590556697E-2</v>
      </c>
      <c r="Z11" s="21">
        <v>-1.7519571074204E-3</v>
      </c>
      <c r="AA11" s="21">
        <v>-0.29137145807263998</v>
      </c>
      <c r="AB11" s="21">
        <v>0.74007597661522895</v>
      </c>
      <c r="AC11" s="21">
        <v>0.64003021460825804</v>
      </c>
      <c r="AD11" s="21">
        <v>0.55541032157764503</v>
      </c>
      <c r="AE11" s="21">
        <v>-0.32903174946821501</v>
      </c>
      <c r="AF11" s="24"/>
      <c r="AG11" s="21">
        <v>0.53444619980688901</v>
      </c>
      <c r="AH11" s="21">
        <v>0.57101890035505798</v>
      </c>
      <c r="AI11" s="21">
        <v>-4.1679181719837199E-2</v>
      </c>
      <c r="AJ11" s="21">
        <v>0.57993925162527005</v>
      </c>
      <c r="AK11" s="21">
        <v>-6.2191206138260798E-2</v>
      </c>
      <c r="AL11" s="21">
        <v>-0.40167271148636402</v>
      </c>
      <c r="AM11" s="21">
        <v>0.26719272014419099</v>
      </c>
      <c r="AN11" s="21">
        <v>7.4109774869139097E-2</v>
      </c>
      <c r="AO11" s="21">
        <v>0.312778041557077</v>
      </c>
      <c r="AP11" s="21">
        <v>-2.8688576854438001E-3</v>
      </c>
      <c r="AQ11" s="21">
        <v>0.61491157649035399</v>
      </c>
      <c r="AR11" s="21">
        <v>0.12646066837077699</v>
      </c>
      <c r="AS11" s="21">
        <v>5.5004227000586998E-3</v>
      </c>
      <c r="AT11" s="21">
        <v>7.4583456555686004E-2</v>
      </c>
      <c r="AU11" s="21">
        <v>-0.25111082217431502</v>
      </c>
      <c r="AV11" s="21">
        <v>0.19206888290045401</v>
      </c>
      <c r="AW11" s="21">
        <v>0.233274739678141</v>
      </c>
      <c r="AX11" s="21">
        <v>-0.21318848825616099</v>
      </c>
      <c r="AY11" s="21">
        <v>-4.2083762416142603E-2</v>
      </c>
      <c r="AZ11" s="21">
        <v>-0.24138049070456699</v>
      </c>
      <c r="BA11" s="21">
        <v>0.15077612021216899</v>
      </c>
      <c r="BB11" s="21">
        <v>-0.78910656567244097</v>
      </c>
      <c r="BC11" s="21">
        <v>-0.16752764010400301</v>
      </c>
      <c r="BD11" s="21">
        <v>-0.77800549212856596</v>
      </c>
      <c r="BE11" s="21">
        <v>-0.249997602830593</v>
      </c>
      <c r="BF11" s="21">
        <v>-0.55730053532246304</v>
      </c>
      <c r="BG11" s="21">
        <v>-0.26265115924251398</v>
      </c>
      <c r="BH11" s="21">
        <v>-0.36949401552604899</v>
      </c>
      <c r="BI11" s="21">
        <v>-0.14653543380665701</v>
      </c>
      <c r="BJ11" s="21">
        <v>-0.52677100495927598</v>
      </c>
      <c r="BK11" s="17">
        <f t="shared" si="0"/>
        <v>42</v>
      </c>
      <c r="BL11" s="12">
        <f t="shared" si="1"/>
        <v>0.7</v>
      </c>
    </row>
    <row r="12" spans="1:64">
      <c r="A12" s="17">
        <v>10</v>
      </c>
      <c r="B12" s="19" t="s">
        <v>10</v>
      </c>
      <c r="C12" s="22">
        <v>-0.27174452289434098</v>
      </c>
      <c r="D12" s="22">
        <v>-0.22543539071102001</v>
      </c>
      <c r="E12" s="22">
        <v>-0.10034106719333501</v>
      </c>
      <c r="F12" s="21">
        <v>-8.9352644428485103E-2</v>
      </c>
      <c r="G12" s="22">
        <v>-0.103946255938776</v>
      </c>
      <c r="H12" s="21">
        <v>-2.4848606165286998E-3</v>
      </c>
      <c r="I12" s="21">
        <v>-1.3517752257614001E-2</v>
      </c>
      <c r="J12" s="22">
        <v>0.168092894595196</v>
      </c>
      <c r="K12" s="21">
        <v>-2.8027956563306E-3</v>
      </c>
      <c r="L12" s="21">
        <v>3.4856278577088597E-2</v>
      </c>
      <c r="M12" s="21">
        <v>8.5465315611442896E-2</v>
      </c>
      <c r="N12" s="22">
        <v>0.27513140484498</v>
      </c>
      <c r="O12" s="22">
        <v>-0.114681048965593</v>
      </c>
      <c r="P12" s="21">
        <v>2.5850295221524801E-2</v>
      </c>
      <c r="Q12" s="21">
        <v>-9.0177243546009797E-2</v>
      </c>
      <c r="R12" s="21">
        <v>6.6073514744873593E-2</v>
      </c>
      <c r="S12" s="21">
        <v>5.0135893944832297E-2</v>
      </c>
      <c r="T12" s="21">
        <v>1.2468628131685901E-2</v>
      </c>
      <c r="U12" s="21">
        <v>-6.3001557300991398E-2</v>
      </c>
      <c r="V12" s="21">
        <v>-7.2227202234220397E-2</v>
      </c>
      <c r="W12" s="21">
        <v>-1.6242671302856102E-2</v>
      </c>
      <c r="X12" s="21">
        <v>-0.14013905803854201</v>
      </c>
      <c r="Y12" s="21">
        <v>3.1475969012935798E-2</v>
      </c>
      <c r="Z12" s="21">
        <v>-0.12265481090517</v>
      </c>
      <c r="AA12" s="21">
        <v>-5.97286576181255E-2</v>
      </c>
      <c r="AB12" s="21">
        <v>0.147621185737911</v>
      </c>
      <c r="AC12" s="21">
        <v>0.19160002462272399</v>
      </c>
      <c r="AD12" s="21">
        <v>0.23231567630847999</v>
      </c>
      <c r="AE12" s="21">
        <v>-7.8508317076583997E-2</v>
      </c>
      <c r="AF12" s="21">
        <v>-9.4868837874100095E-2</v>
      </c>
      <c r="AG12" s="21">
        <v>-0.12549711962585999</v>
      </c>
      <c r="AH12" s="21">
        <v>8.5539039499246995E-3</v>
      </c>
      <c r="AI12" s="21">
        <v>0.111623291206931</v>
      </c>
      <c r="AJ12" s="21">
        <v>-3.3438546124882902E-2</v>
      </c>
      <c r="AK12" s="21">
        <v>-0.15996361491700101</v>
      </c>
      <c r="AL12" s="21">
        <v>0.25445339368800501</v>
      </c>
      <c r="AM12" s="21">
        <v>2.9425082005359801E-2</v>
      </c>
      <c r="AN12" s="21">
        <v>0.29016032234162498</v>
      </c>
      <c r="AO12" s="21">
        <v>-3.5840741459708003E-2</v>
      </c>
      <c r="AP12" s="21">
        <v>0.11083778118064</v>
      </c>
      <c r="AQ12" s="21">
        <v>0.151941577207934</v>
      </c>
      <c r="AR12" s="21">
        <v>-6.6841519963655602E-2</v>
      </c>
      <c r="AS12" s="21">
        <v>0.25412449104588802</v>
      </c>
      <c r="AT12" s="21">
        <v>-4.9495015501519801E-2</v>
      </c>
      <c r="AU12" s="21">
        <v>0.154166118200006</v>
      </c>
      <c r="AV12" s="21">
        <v>0.112721579770223</v>
      </c>
      <c r="AW12" s="21">
        <v>8.5841067603186799E-2</v>
      </c>
      <c r="AX12" s="21">
        <v>0.16284123424774699</v>
      </c>
      <c r="AY12" s="21">
        <v>-0.242125684829194</v>
      </c>
      <c r="AZ12" s="21">
        <v>5.1206099387764603E-2</v>
      </c>
      <c r="BA12" s="21">
        <v>0.188638575954308</v>
      </c>
      <c r="BB12" s="21">
        <v>5.3174815292055401E-2</v>
      </c>
      <c r="BC12" s="21">
        <v>0.20812603386907799</v>
      </c>
      <c r="BD12" s="21">
        <v>-0.10202255716813</v>
      </c>
      <c r="BE12" s="21">
        <v>-0.13361562670650801</v>
      </c>
      <c r="BF12" s="21">
        <v>-3.4120236761496399E-2</v>
      </c>
      <c r="BG12" s="21">
        <v>-0.12912914041352</v>
      </c>
      <c r="BH12" s="21">
        <v>-0.30254751457679402</v>
      </c>
      <c r="BI12" s="21">
        <v>8.3368706206428597E-2</v>
      </c>
      <c r="BJ12" s="21">
        <v>1.8802550812115001E-2</v>
      </c>
      <c r="BK12" s="17">
        <f t="shared" si="0"/>
        <v>30</v>
      </c>
      <c r="BL12" s="12">
        <f t="shared" si="1"/>
        <v>0.5</v>
      </c>
    </row>
    <row r="13" spans="1:64">
      <c r="A13" s="17">
        <v>11</v>
      </c>
      <c r="B13" s="19" t="s">
        <v>11</v>
      </c>
      <c r="C13" s="22">
        <v>0.26623582566283899</v>
      </c>
      <c r="D13" s="22">
        <v>-0.30888039298176201</v>
      </c>
      <c r="E13" s="22">
        <v>-0.22358209986828301</v>
      </c>
      <c r="F13" s="22">
        <v>-0.16263535250970901</v>
      </c>
      <c r="G13" s="22">
        <v>0.28950200836484402</v>
      </c>
      <c r="H13" s="21">
        <v>7.7428850659242598E-2</v>
      </c>
      <c r="I13" s="21">
        <v>3.2186521172542601E-2</v>
      </c>
      <c r="J13" s="22">
        <v>0.13958115539267199</v>
      </c>
      <c r="K13" s="22">
        <v>-0.10526551173814</v>
      </c>
      <c r="L13" s="21">
        <v>2.0353078500457301E-2</v>
      </c>
      <c r="M13" s="22">
        <v>0.208091105148343</v>
      </c>
      <c r="N13" s="22">
        <v>0.275520177041498</v>
      </c>
      <c r="O13" s="21">
        <v>-5.3134216745483201E-2</v>
      </c>
      <c r="P13" s="22">
        <v>-0.228911338646791</v>
      </c>
      <c r="Q13" s="22">
        <v>-0.146984382949715</v>
      </c>
      <c r="R13" s="21">
        <v>-4.5955081480659999E-4</v>
      </c>
      <c r="S13" s="22">
        <v>0.35958876807364398</v>
      </c>
      <c r="T13" s="21">
        <v>7.1735911302557798E-2</v>
      </c>
      <c r="U13" s="21">
        <v>-7.6697409493781997E-3</v>
      </c>
      <c r="V13" s="21">
        <v>-4.23200124428907E-2</v>
      </c>
      <c r="W13" s="21">
        <v>-9.2789616163319294E-2</v>
      </c>
      <c r="X13" s="21">
        <v>5.1986906662209099E-2</v>
      </c>
      <c r="Y13" s="21">
        <v>0.10453360530747401</v>
      </c>
      <c r="Z13" s="21">
        <v>-4.4041501857999502E-2</v>
      </c>
      <c r="AA13" s="21">
        <v>6.3587774770667793E-2</v>
      </c>
      <c r="AB13" s="21">
        <v>9.4203480826605998E-2</v>
      </c>
      <c r="AC13" s="21">
        <v>4.8636046589546802E-2</v>
      </c>
      <c r="AD13" s="21">
        <v>1.6389636974148501E-2</v>
      </c>
      <c r="AE13" s="21">
        <v>-0.14950912687523299</v>
      </c>
      <c r="AF13" s="21">
        <v>-0.165329538352812</v>
      </c>
      <c r="AG13" s="21">
        <v>-0.36416373944570801</v>
      </c>
      <c r="AH13" s="21">
        <v>-0.27933697590374601</v>
      </c>
      <c r="AI13" s="21">
        <v>0.29831834977048599</v>
      </c>
      <c r="AJ13" s="21">
        <v>-0.106924502275072</v>
      </c>
      <c r="AK13" s="21">
        <v>-0.17366586780063101</v>
      </c>
      <c r="AL13" s="21">
        <v>0.17925605038381801</v>
      </c>
      <c r="AM13" s="21">
        <v>7.3903714027435702E-2</v>
      </c>
      <c r="AN13" s="21">
        <v>0.14129213877424801</v>
      </c>
      <c r="AO13" s="21">
        <v>0.16810029496975301</v>
      </c>
      <c r="AP13" s="21">
        <v>0.24068672712129299</v>
      </c>
      <c r="AQ13" s="21">
        <v>0.39254724114751899</v>
      </c>
      <c r="AR13" s="21">
        <v>-3.5325690524157703E-2</v>
      </c>
      <c r="AS13" s="21">
        <v>0.259355068863803</v>
      </c>
      <c r="AT13" s="21">
        <v>-6.09712533238961E-2</v>
      </c>
      <c r="AU13" s="21">
        <v>-2.4993808559979999E-2</v>
      </c>
      <c r="AV13" s="21">
        <v>4.4802283850325697E-2</v>
      </c>
      <c r="AW13" s="21">
        <v>0.10387633236638</v>
      </c>
      <c r="AX13" s="21">
        <v>0.18238495676855401</v>
      </c>
      <c r="AY13" s="21">
        <v>-0.20349903819086801</v>
      </c>
      <c r="AZ13" s="21">
        <v>-0.14584404117944699</v>
      </c>
      <c r="BA13" s="21">
        <v>0.37775676003912501</v>
      </c>
      <c r="BB13" s="21">
        <v>0.16197853786183899</v>
      </c>
      <c r="BC13" s="21">
        <v>0.152952565034323</v>
      </c>
      <c r="BD13" s="21">
        <v>-0.16621485549125301</v>
      </c>
      <c r="BE13" s="21">
        <v>-3.1927170660242601E-2</v>
      </c>
      <c r="BF13" s="21">
        <v>-0.14311934180438601</v>
      </c>
      <c r="BG13" s="21">
        <v>-4.3442287935293901E-2</v>
      </c>
      <c r="BH13" s="21">
        <v>-0.179166585687205</v>
      </c>
      <c r="BI13" s="21">
        <v>0.17181766676257901</v>
      </c>
      <c r="BJ13" s="21">
        <v>-0.17830757210198001</v>
      </c>
      <c r="BK13" s="17">
        <f t="shared" si="0"/>
        <v>38</v>
      </c>
      <c r="BL13" s="12">
        <f t="shared" si="1"/>
        <v>0.6333333333333333</v>
      </c>
    </row>
    <row r="14" spans="1:64">
      <c r="A14" s="17">
        <v>12</v>
      </c>
      <c r="B14" s="19" t="s">
        <v>12</v>
      </c>
      <c r="C14" s="22">
        <v>-0.15123993608747799</v>
      </c>
      <c r="D14" s="22">
        <v>-0.162538869934191</v>
      </c>
      <c r="E14" s="22">
        <v>-0.10372747048927999</v>
      </c>
      <c r="F14" s="21">
        <v>-2.4176612707178601E-2</v>
      </c>
      <c r="G14" s="22">
        <v>0.12909002657504501</v>
      </c>
      <c r="H14" s="21">
        <v>-8.58818133162184E-2</v>
      </c>
      <c r="I14" s="21">
        <v>-3.2991102068866601E-2</v>
      </c>
      <c r="J14" s="21">
        <v>2.9316916475614199E-2</v>
      </c>
      <c r="K14" s="21">
        <v>-4.3587397182724502E-2</v>
      </c>
      <c r="L14" s="21">
        <v>6.0172431857578298E-2</v>
      </c>
      <c r="M14" s="22">
        <v>0.10817711759229599</v>
      </c>
      <c r="N14" s="21">
        <v>1.06794638177698E-2</v>
      </c>
      <c r="O14" s="21">
        <v>-7.3239881396294795E-2</v>
      </c>
      <c r="P14" s="21">
        <v>8.0785162228469307E-2</v>
      </c>
      <c r="Q14" s="21">
        <v>-9.6204078947926805E-2</v>
      </c>
      <c r="R14" s="22">
        <v>0.140638428405958</v>
      </c>
      <c r="S14" s="21">
        <v>4.0551769826190298E-2</v>
      </c>
      <c r="T14" s="21">
        <v>0.118884501309255</v>
      </c>
      <c r="U14" s="21">
        <v>0.10561793043116099</v>
      </c>
      <c r="V14" s="21">
        <v>-0.120672215766379</v>
      </c>
      <c r="W14" s="21">
        <v>1.8482379283470501E-2</v>
      </c>
      <c r="X14" s="21">
        <v>-0.15382695078401201</v>
      </c>
      <c r="Y14" s="21">
        <v>9.5964160023870992E-3</v>
      </c>
      <c r="Z14" s="21">
        <v>-9.8732829226142294E-2</v>
      </c>
      <c r="AA14" s="21">
        <v>-3.9001856264278802E-2</v>
      </c>
      <c r="AB14" s="21">
        <v>8.8118304354436905E-2</v>
      </c>
      <c r="AC14" s="21">
        <v>-7.9839189903752605E-2</v>
      </c>
      <c r="AD14" s="21">
        <v>0.108834110235728</v>
      </c>
      <c r="AE14" s="21">
        <v>-1.1577319875322001E-3</v>
      </c>
      <c r="AF14" s="21">
        <v>-0.13474422050958601</v>
      </c>
      <c r="AG14" s="21">
        <v>-8.2896754405524006E-2</v>
      </c>
      <c r="AH14" s="21">
        <v>6.9608706514298997E-3</v>
      </c>
      <c r="AI14" s="21">
        <v>1.0256752966621501E-2</v>
      </c>
      <c r="AJ14" s="21">
        <v>-0.12383945076380599</v>
      </c>
      <c r="AK14" s="21">
        <v>-1.4146862139828501E-2</v>
      </c>
      <c r="AL14" s="21">
        <v>-2.7956903720905601E-2</v>
      </c>
      <c r="AM14" s="21">
        <v>8.1507376357548497E-2</v>
      </c>
      <c r="AN14" s="21">
        <v>0.129377648481911</v>
      </c>
      <c r="AO14" s="21">
        <v>3.7498468577876302E-2</v>
      </c>
      <c r="AP14" s="21">
        <v>0.101938843279057</v>
      </c>
      <c r="AQ14" s="21">
        <v>0.105603319929453</v>
      </c>
      <c r="AR14" s="21">
        <v>-8.7466710708955203E-2</v>
      </c>
      <c r="AS14" s="21">
        <v>0.11406031875508001</v>
      </c>
      <c r="AT14" s="21">
        <v>-3.0650304921350902E-2</v>
      </c>
      <c r="AU14" s="21">
        <v>8.4132536128279201E-2</v>
      </c>
      <c r="AV14" s="21">
        <v>7.9574632839687104E-2</v>
      </c>
      <c r="AW14" s="21">
        <v>6.3761342521070893E-2</v>
      </c>
      <c r="AX14" s="21">
        <v>7.7319262729078395E-2</v>
      </c>
      <c r="AY14" s="21">
        <v>5.3087142713551499E-2</v>
      </c>
      <c r="AZ14" s="21">
        <v>-9.4419249654750098E-2</v>
      </c>
      <c r="BA14" s="21">
        <v>0.16418867362908901</v>
      </c>
      <c r="BB14" s="21">
        <v>1.6027618164104099E-2</v>
      </c>
      <c r="BC14" s="21">
        <v>7.5499795772709002E-2</v>
      </c>
      <c r="BD14" s="21">
        <v>-0.12678859262043299</v>
      </c>
      <c r="BE14" s="21">
        <v>3.4777181424562202E-2</v>
      </c>
      <c r="BF14" s="21">
        <v>-4.1275198650391996E-3</v>
      </c>
      <c r="BG14" s="21">
        <v>-9.0314042834659797E-2</v>
      </c>
      <c r="BH14" s="21">
        <v>-1.3905602472659701E-2</v>
      </c>
      <c r="BI14" s="21">
        <v>2.64985289228226E-2</v>
      </c>
      <c r="BJ14" s="21">
        <v>4.2506088897434298E-2</v>
      </c>
      <c r="BK14" s="17">
        <f t="shared" si="0"/>
        <v>19</v>
      </c>
      <c r="BL14" s="20">
        <f t="shared" si="1"/>
        <v>0.31666666666666665</v>
      </c>
    </row>
    <row r="15" spans="1:64">
      <c r="A15" s="17">
        <v>13</v>
      </c>
      <c r="B15" s="19" t="s">
        <v>13</v>
      </c>
      <c r="C15" s="21">
        <v>1.56131441557969E-2</v>
      </c>
      <c r="D15" s="22">
        <v>-0.20016021885140201</v>
      </c>
      <c r="E15" s="22">
        <v>-0.14351650404073399</v>
      </c>
      <c r="F15" s="21">
        <v>-9.3636878925638503E-2</v>
      </c>
      <c r="G15" s="22">
        <v>-0.1077746249377</v>
      </c>
      <c r="H15" s="21">
        <v>7.1651892470105394E-2</v>
      </c>
      <c r="I15" s="21">
        <v>8.9123398739230004E-4</v>
      </c>
      <c r="J15" s="21">
        <v>7.1166443872646701E-2</v>
      </c>
      <c r="K15" s="21">
        <v>-9.4865561443988992E-3</v>
      </c>
      <c r="L15" s="21">
        <v>-2.8064626799869302E-2</v>
      </c>
      <c r="M15" s="21">
        <v>7.8871388744271201E-2</v>
      </c>
      <c r="N15" s="21">
        <v>4.0751533467341401E-2</v>
      </c>
      <c r="O15" s="21">
        <v>-1.52976392614401E-2</v>
      </c>
      <c r="P15" s="21">
        <v>9.8067764259082202E-2</v>
      </c>
      <c r="Q15" s="21">
        <v>-9.5584621979356493E-2</v>
      </c>
      <c r="R15" s="21">
        <v>-6.8688357218628496E-2</v>
      </c>
      <c r="S15" s="22">
        <v>0.108547558831933</v>
      </c>
      <c r="T15" s="21">
        <v>3.9091479853513203E-2</v>
      </c>
      <c r="U15" s="21">
        <v>1.5418597726895E-2</v>
      </c>
      <c r="V15" s="21">
        <v>-0.108239715414317</v>
      </c>
      <c r="W15" s="21">
        <v>0.114898262205316</v>
      </c>
      <c r="X15" s="21">
        <v>-0.15144681934666401</v>
      </c>
      <c r="Y15" s="21">
        <v>-1.6943123388266298E-2</v>
      </c>
      <c r="Z15" s="21">
        <v>9.9815161748404001E-3</v>
      </c>
      <c r="AA15" s="21">
        <v>-2.3298334787237501E-2</v>
      </c>
      <c r="AB15" s="21">
        <v>5.01974809521211E-2</v>
      </c>
      <c r="AC15" s="21">
        <v>0.124947049961152</v>
      </c>
      <c r="AD15" s="21">
        <v>-0.22384356340803899</v>
      </c>
      <c r="AE15" s="21">
        <v>-3.3022939469112701E-2</v>
      </c>
      <c r="AF15" s="21">
        <v>-0.21839850870041699</v>
      </c>
      <c r="AG15" s="21">
        <v>-0.156765366878338</v>
      </c>
      <c r="AH15" s="21">
        <v>-0.12471334471467301</v>
      </c>
      <c r="AI15" s="21">
        <v>7.89878658997102E-2</v>
      </c>
      <c r="AJ15" s="21">
        <v>3.9844848180319E-3</v>
      </c>
      <c r="AK15" s="21">
        <v>-5.0254601301408401E-2</v>
      </c>
      <c r="AL15" s="21">
        <v>3.1069886704061501E-2</v>
      </c>
      <c r="AM15" s="21">
        <v>0.111495190597417</v>
      </c>
      <c r="AN15" s="21">
        <v>-6.4269926720236195E-2</v>
      </c>
      <c r="AO15" s="21">
        <v>0.109703522694363</v>
      </c>
      <c r="AP15" s="21">
        <v>7.0874739189888597E-2</v>
      </c>
      <c r="AQ15" s="21">
        <v>0.27826134714895101</v>
      </c>
      <c r="AR15" s="21">
        <v>-3.2257628093556402E-2</v>
      </c>
      <c r="AS15" s="21">
        <v>0.14711009884551199</v>
      </c>
      <c r="AT15" s="21">
        <v>-2.2292774237899202E-2</v>
      </c>
      <c r="AU15" s="21">
        <v>-7.2735204058582706E-2</v>
      </c>
      <c r="AV15" s="21">
        <v>9.8358402582416807E-2</v>
      </c>
      <c r="AW15" s="21">
        <v>0.167295730829537</v>
      </c>
      <c r="AX15" s="21">
        <v>5.9055386223266001E-3</v>
      </c>
      <c r="AY15" s="21">
        <v>-3.9958899987699997E-4</v>
      </c>
      <c r="AZ15" s="21">
        <v>-9.5597981307085106E-2</v>
      </c>
      <c r="BA15" s="21">
        <v>6.1683700972132598E-2</v>
      </c>
      <c r="BB15" s="21">
        <v>9.0239369553077008E-3</v>
      </c>
      <c r="BC15" s="21">
        <v>2.53261911812152E-2</v>
      </c>
      <c r="BD15" s="21">
        <v>1.0934587908766999E-3</v>
      </c>
      <c r="BE15" s="21">
        <v>6.0377805971902301E-2</v>
      </c>
      <c r="BF15" s="21">
        <v>-7.1971523209175506E-2</v>
      </c>
      <c r="BG15" s="21">
        <v>-6.1167835014555597E-2</v>
      </c>
      <c r="BH15" s="21">
        <v>-0.174079924137928</v>
      </c>
      <c r="BI15" s="21">
        <v>0.20357785557521499</v>
      </c>
      <c r="BJ15" s="21">
        <v>1.2169666516606E-2</v>
      </c>
      <c r="BK15" s="17">
        <f t="shared" si="0"/>
        <v>19</v>
      </c>
      <c r="BL15" s="20">
        <f t="shared" si="1"/>
        <v>0.31666666666666665</v>
      </c>
    </row>
    <row r="16" spans="1:64">
      <c r="A16" s="17">
        <v>14</v>
      </c>
      <c r="B16" s="17" t="s">
        <v>14</v>
      </c>
      <c r="C16" s="23">
        <v>-0.27815349798835198</v>
      </c>
      <c r="D16" s="23">
        <v>-0.29633626889202502</v>
      </c>
      <c r="E16" s="23">
        <v>-0.29776121676970402</v>
      </c>
      <c r="F16" s="23">
        <v>0.168002997424787</v>
      </c>
      <c r="G16" s="20">
        <v>1.1280842786017599E-2</v>
      </c>
      <c r="H16" s="20">
        <v>-1.8368253288859399E-2</v>
      </c>
      <c r="I16" s="20">
        <v>1.2193658463972E-3</v>
      </c>
      <c r="J16" s="23">
        <v>0.151270021164601</v>
      </c>
      <c r="K16" s="20">
        <v>1.9776195605699098E-2</v>
      </c>
      <c r="L16" s="23">
        <v>0.26132577435347498</v>
      </c>
      <c r="M16" s="20">
        <v>4.0342996676162E-2</v>
      </c>
      <c r="N16" s="23">
        <v>0.33432201404324102</v>
      </c>
      <c r="O16" s="22">
        <v>-0.147947653819824</v>
      </c>
      <c r="P16" s="21">
        <v>3.0422812178330299E-2</v>
      </c>
      <c r="Q16" s="22">
        <v>-0.19294022626419</v>
      </c>
      <c r="R16" s="22">
        <v>0.236929000832309</v>
      </c>
      <c r="S16" s="21">
        <v>4.6400903726742403E-2</v>
      </c>
      <c r="T16" s="21">
        <v>0.13197810867661</v>
      </c>
      <c r="U16" s="21">
        <v>0.16747182814217801</v>
      </c>
      <c r="V16" s="21">
        <v>-0.30294745882999902</v>
      </c>
      <c r="W16" s="21">
        <v>5.99115936949869E-2</v>
      </c>
      <c r="X16" s="21">
        <v>-2.71255647130383E-2</v>
      </c>
      <c r="Y16" s="21">
        <v>-1.2468034123318299E-2</v>
      </c>
      <c r="Z16" s="21">
        <v>-5.5257564326876403E-2</v>
      </c>
      <c r="AA16" s="21">
        <v>1.514036385087E-4</v>
      </c>
      <c r="AB16" s="21">
        <v>0.268601894476451</v>
      </c>
      <c r="AC16" s="21">
        <v>0.229617687417845</v>
      </c>
      <c r="AD16" s="21">
        <v>-0.15479562368941299</v>
      </c>
      <c r="AE16" s="21">
        <v>0.104310653819487</v>
      </c>
      <c r="AF16" s="21">
        <v>-0.19463880192722699</v>
      </c>
      <c r="AG16" s="21">
        <v>-0.24865564869634099</v>
      </c>
      <c r="AH16" s="21">
        <v>-8.2942827947779504E-2</v>
      </c>
      <c r="AI16" s="21">
        <v>0.18933516400383399</v>
      </c>
      <c r="AJ16" s="21">
        <v>-4.3120339885582802E-2</v>
      </c>
      <c r="AK16" s="21">
        <v>-7.7217214385974994E-2</v>
      </c>
      <c r="AL16" s="21">
        <v>0.139392235629335</v>
      </c>
      <c r="AM16" s="21">
        <v>2.3381051297273501E-2</v>
      </c>
      <c r="AN16" s="21">
        <v>4.4804288557805397E-2</v>
      </c>
      <c r="AO16" s="21">
        <v>-3.21796833020805E-2</v>
      </c>
      <c r="AP16" s="21">
        <v>0.198939322275552</v>
      </c>
      <c r="AQ16" s="21">
        <v>0.33117412085813003</v>
      </c>
      <c r="AR16" s="21">
        <v>0.128451468622238</v>
      </c>
      <c r="AS16" s="21">
        <v>0.24035908765139699</v>
      </c>
      <c r="AT16" s="21">
        <v>4.4534317982391998E-2</v>
      </c>
      <c r="AU16" s="21">
        <v>2.9860911120113499E-2</v>
      </c>
      <c r="AV16" s="21">
        <v>0.13739124904695499</v>
      </c>
      <c r="AW16" s="21">
        <v>0.207516531067928</v>
      </c>
      <c r="AX16" s="21">
        <v>5.9824829332587003E-2</v>
      </c>
      <c r="AY16" s="21">
        <v>-1.78389404378319E-2</v>
      </c>
      <c r="AZ16" s="21">
        <v>0.13394611038982199</v>
      </c>
      <c r="BA16" s="21">
        <v>0.106580547219536</v>
      </c>
      <c r="BB16" s="21">
        <v>-0.26963024835982302</v>
      </c>
      <c r="BC16" s="21">
        <v>-8.9182578090498399E-2</v>
      </c>
      <c r="BD16" s="21">
        <v>-0.16859854879501601</v>
      </c>
      <c r="BE16" s="21">
        <v>-1.75576822116758E-2</v>
      </c>
      <c r="BF16" s="21">
        <v>9.9248383307865701E-2</v>
      </c>
      <c r="BG16" s="21">
        <v>0.11308382264863</v>
      </c>
      <c r="BH16" s="21">
        <v>-0.24267820218011199</v>
      </c>
      <c r="BI16" s="21">
        <v>7.0063710426491496E-2</v>
      </c>
      <c r="BJ16" s="21">
        <v>0.20834756796363299</v>
      </c>
      <c r="BK16" s="17">
        <f t="shared" si="0"/>
        <v>34</v>
      </c>
      <c r="BL16" s="12">
        <f t="shared" si="1"/>
        <v>0.56666666666666665</v>
      </c>
    </row>
    <row r="17" spans="1:64">
      <c r="A17" s="17">
        <v>15</v>
      </c>
      <c r="B17" s="19" t="s">
        <v>15</v>
      </c>
      <c r="C17" s="21">
        <v>-8.1334103521986501E-2</v>
      </c>
      <c r="D17" s="22">
        <v>-0.18563318615409299</v>
      </c>
      <c r="E17" s="22">
        <v>-0.20971177650404799</v>
      </c>
      <c r="F17" s="22">
        <v>0.23950083161942001</v>
      </c>
      <c r="G17" s="22">
        <v>0.15549155087897901</v>
      </c>
      <c r="H17" s="21">
        <v>-6.7786948016910001E-2</v>
      </c>
      <c r="I17" s="21">
        <v>-5.6823488439600403E-2</v>
      </c>
      <c r="J17" s="22">
        <v>0.169283181100506</v>
      </c>
      <c r="K17" s="21">
        <v>2.6925140260177598E-2</v>
      </c>
      <c r="L17" s="21">
        <v>-7.9560124251276704E-2</v>
      </c>
      <c r="M17" s="21">
        <v>5.5761531034337099E-2</v>
      </c>
      <c r="N17" s="22">
        <v>0.18968066735821301</v>
      </c>
      <c r="O17" s="22">
        <v>-0.16677001804713901</v>
      </c>
      <c r="P17" s="21">
        <v>-6.2789710409273999E-3</v>
      </c>
      <c r="Q17" s="22">
        <v>-0.29688574374285598</v>
      </c>
      <c r="R17" s="22">
        <v>0.28509256457481302</v>
      </c>
      <c r="S17" s="21">
        <v>7.6546608834800005E-4</v>
      </c>
      <c r="T17" s="21">
        <v>8.2439994530542501E-2</v>
      </c>
      <c r="U17" s="21">
        <v>-0.15466113725644701</v>
      </c>
      <c r="V17" s="21">
        <v>-9.7364056549916894E-2</v>
      </c>
      <c r="W17" s="21">
        <v>0.12527244363262299</v>
      </c>
      <c r="X17" s="21">
        <v>-1.78106464595655E-2</v>
      </c>
      <c r="Y17" s="21">
        <v>-2.09829415690636E-2</v>
      </c>
      <c r="Z17" s="21">
        <v>-8.01562739124803E-2</v>
      </c>
      <c r="AA17" s="21">
        <v>7.47895227338468E-2</v>
      </c>
      <c r="AB17" s="21">
        <v>0.20998865751500501</v>
      </c>
      <c r="AC17" s="21">
        <v>0.26245298127475303</v>
      </c>
      <c r="AD17" s="21">
        <v>-0.241266133344788</v>
      </c>
      <c r="AE17" s="21">
        <v>8.0373479557772395E-2</v>
      </c>
      <c r="AF17" s="21">
        <v>-0.229954915121767</v>
      </c>
      <c r="AG17" s="21">
        <v>-2.0534943681458698E-2</v>
      </c>
      <c r="AH17" s="21">
        <v>-6.2731893961739602E-2</v>
      </c>
      <c r="AI17" s="21">
        <v>6.4324865140407195E-2</v>
      </c>
      <c r="AJ17" s="21">
        <v>-6.9344220612906696E-2</v>
      </c>
      <c r="AK17" s="21">
        <v>-5.0709373747763603E-2</v>
      </c>
      <c r="AL17" s="21">
        <v>4.8987660514311103E-2</v>
      </c>
      <c r="AM17" s="21">
        <v>-7.5544732183944502E-2</v>
      </c>
      <c r="AN17" s="21">
        <v>0.187129082234641</v>
      </c>
      <c r="AO17" s="21">
        <v>0.105419036593852</v>
      </c>
      <c r="AP17" s="21">
        <v>0.18076538175058199</v>
      </c>
      <c r="AQ17" s="21">
        <v>4.1631265299656502E-2</v>
      </c>
      <c r="AR17" s="21">
        <v>-0.25578169066423601</v>
      </c>
      <c r="AS17" s="21">
        <v>0.21851826931910001</v>
      </c>
      <c r="AT17" s="21">
        <v>0.16465995672217101</v>
      </c>
      <c r="AU17" s="21">
        <v>-1.3824330544051701E-2</v>
      </c>
      <c r="AV17" s="21">
        <v>0.26168864521919</v>
      </c>
      <c r="AW17" s="21">
        <v>0.10489230920968</v>
      </c>
      <c r="AX17" s="21">
        <v>2.80262924648771E-2</v>
      </c>
      <c r="AY17" s="21">
        <v>-5.8502930511726198E-2</v>
      </c>
      <c r="AZ17" s="21">
        <v>-1.7765887520788799E-2</v>
      </c>
      <c r="BA17" s="21">
        <v>0.19708523761046301</v>
      </c>
      <c r="BB17" s="21">
        <v>-5.5886022683365698E-2</v>
      </c>
      <c r="BC17" s="21">
        <v>4.9007386742266797E-2</v>
      </c>
      <c r="BD17" s="21">
        <v>5.6847793554554098E-2</v>
      </c>
      <c r="BE17" s="21">
        <v>0.10994141115291101</v>
      </c>
      <c r="BF17" s="21">
        <v>-0.12865893189814501</v>
      </c>
      <c r="BG17" s="21">
        <v>-0.176352841905285</v>
      </c>
      <c r="BH17" s="21">
        <v>-0.243367334067084</v>
      </c>
      <c r="BI17" s="21">
        <v>0.17566517257486899</v>
      </c>
      <c r="BJ17" s="21">
        <v>3.5560750784273502E-2</v>
      </c>
      <c r="BK17" s="17">
        <f t="shared" si="0"/>
        <v>29</v>
      </c>
      <c r="BL17" s="20">
        <f t="shared" si="1"/>
        <v>0.48333333333333334</v>
      </c>
    </row>
    <row r="18" spans="1:64">
      <c r="A18" s="17">
        <v>16</v>
      </c>
      <c r="B18" s="17" t="s">
        <v>16</v>
      </c>
      <c r="C18" s="20">
        <v>3.2530778220956499E-2</v>
      </c>
      <c r="D18" s="20">
        <v>2.2833856854926001E-2</v>
      </c>
      <c r="E18" s="23">
        <v>-0.133058710596303</v>
      </c>
      <c r="F18" s="20">
        <v>5.3827472420625001E-2</v>
      </c>
      <c r="G18" s="23">
        <v>0.19941173239444199</v>
      </c>
      <c r="H18" s="20">
        <v>-9.7041813706950295E-2</v>
      </c>
      <c r="I18" s="20">
        <v>2.8546441531045699E-2</v>
      </c>
      <c r="J18" s="23">
        <v>0.14999121800117399</v>
      </c>
      <c r="K18" s="20">
        <v>6.5427566584706803E-2</v>
      </c>
      <c r="L18" s="23">
        <v>0.11021281388495301</v>
      </c>
      <c r="M18" s="20">
        <v>3.02871045632447E-2</v>
      </c>
      <c r="N18" s="23">
        <v>0.106725425552015</v>
      </c>
      <c r="O18" s="21">
        <v>7.3255310968491E-2</v>
      </c>
      <c r="P18" s="21">
        <v>8.2755909399722494E-2</v>
      </c>
      <c r="Q18" s="22">
        <v>-0.116349875884566</v>
      </c>
      <c r="R18" s="21">
        <v>-6.6860427629321E-3</v>
      </c>
      <c r="S18" s="21">
        <v>8.5083667478957903E-2</v>
      </c>
      <c r="T18" s="21">
        <v>7.3391111903446998E-3</v>
      </c>
      <c r="U18" s="21">
        <v>-1.8938514850597998E-2</v>
      </c>
      <c r="V18" s="21">
        <v>-5.3635085529781801E-2</v>
      </c>
      <c r="W18" s="21">
        <v>0.116096316520546</v>
      </c>
      <c r="X18" s="21">
        <v>5.9290806504324098E-2</v>
      </c>
      <c r="Y18" s="21">
        <v>-7.6472143343761997E-3</v>
      </c>
      <c r="Z18" s="21">
        <v>-4.3808582552683203E-2</v>
      </c>
      <c r="AA18" s="21">
        <v>2.37366457397729E-2</v>
      </c>
      <c r="AB18" s="21">
        <v>0.17054109422793101</v>
      </c>
      <c r="AC18" s="21">
        <v>3.4995467939437599E-2</v>
      </c>
      <c r="AD18" s="21">
        <v>2.1470589699909198E-2</v>
      </c>
      <c r="AE18" s="21">
        <v>-7.1244574819815804E-2</v>
      </c>
      <c r="AF18" s="21">
        <v>-8.0417255985353996E-3</v>
      </c>
      <c r="AG18" s="21">
        <v>-2.45487236290482E-2</v>
      </c>
      <c r="AH18" s="21">
        <v>3.1716579655949102E-2</v>
      </c>
      <c r="AI18" s="21">
        <v>0.27067388264244402</v>
      </c>
      <c r="AJ18" s="21">
        <v>7.8434955700065007E-2</v>
      </c>
      <c r="AK18" s="21">
        <v>-3.9156452265953601E-2</v>
      </c>
      <c r="AL18" s="21">
        <v>3.85454586454217E-2</v>
      </c>
      <c r="AM18" s="21">
        <v>7.8585776325786894E-2</v>
      </c>
      <c r="AN18" s="21">
        <v>0.27825185563674998</v>
      </c>
      <c r="AO18" s="21">
        <v>0.16141384315144999</v>
      </c>
      <c r="AP18" s="21">
        <v>8.2871649956456406E-2</v>
      </c>
      <c r="AQ18" s="21">
        <v>0.16390318404162099</v>
      </c>
      <c r="AR18" s="21">
        <v>2.07909632883778E-2</v>
      </c>
      <c r="AS18" s="21">
        <v>8.3577689740405595E-2</v>
      </c>
      <c r="AT18" s="21">
        <v>3.9369479977576199E-2</v>
      </c>
      <c r="AU18" s="21">
        <v>6.7797580294434903E-2</v>
      </c>
      <c r="AV18" s="21">
        <v>0.19860331124003699</v>
      </c>
      <c r="AW18" s="21">
        <v>-3.7176764090258399E-2</v>
      </c>
      <c r="AX18" s="21">
        <v>1.8222419649080598E-2</v>
      </c>
      <c r="AY18" s="21">
        <v>2.4393578321224602E-2</v>
      </c>
      <c r="AZ18" s="21">
        <v>9.8272899399604194E-2</v>
      </c>
      <c r="BA18" s="21">
        <v>6.5521188332596805E-2</v>
      </c>
      <c r="BB18" s="21">
        <v>7.6069611050442604E-2</v>
      </c>
      <c r="BC18" s="21">
        <v>0.14831058864157501</v>
      </c>
      <c r="BD18" s="21">
        <v>-5.5880275389758004E-3</v>
      </c>
      <c r="BE18" s="21">
        <v>0.23818662546351699</v>
      </c>
      <c r="BF18" s="21">
        <v>0.228010216553199</v>
      </c>
      <c r="BG18" s="21">
        <v>-4.2479207188064597E-2</v>
      </c>
      <c r="BH18" s="21">
        <v>3.4459913430459503E-2</v>
      </c>
      <c r="BI18" s="21">
        <v>-1.44271371622342E-2</v>
      </c>
      <c r="BJ18" s="21">
        <v>9.2401158921053994E-2</v>
      </c>
      <c r="BK18" s="17">
        <f t="shared" si="0"/>
        <v>16</v>
      </c>
      <c r="BL18" s="20">
        <f t="shared" si="1"/>
        <v>0.26666666666666666</v>
      </c>
    </row>
    <row r="19" spans="1:64">
      <c r="A19" s="17">
        <v>17</v>
      </c>
      <c r="B19" s="17" t="s">
        <v>17</v>
      </c>
      <c r="C19" s="17">
        <v>1</v>
      </c>
      <c r="D19" s="17">
        <v>1</v>
      </c>
      <c r="E19" s="17">
        <v>1</v>
      </c>
      <c r="F19" s="17">
        <v>1</v>
      </c>
      <c r="G19" s="17">
        <v>1</v>
      </c>
      <c r="H19" s="17">
        <v>1</v>
      </c>
      <c r="I19" s="17">
        <v>1</v>
      </c>
      <c r="J19" s="17">
        <v>1</v>
      </c>
      <c r="K19" s="17">
        <v>1</v>
      </c>
      <c r="L19" s="17">
        <v>1</v>
      </c>
      <c r="M19" s="17">
        <v>1</v>
      </c>
      <c r="N19" s="17">
        <v>1</v>
      </c>
      <c r="O19" s="19">
        <v>1</v>
      </c>
      <c r="P19" s="19">
        <v>1</v>
      </c>
      <c r="Q19" s="19">
        <v>1</v>
      </c>
      <c r="R19" s="19">
        <v>1</v>
      </c>
      <c r="S19" s="19">
        <v>1</v>
      </c>
      <c r="T19" s="19">
        <v>1</v>
      </c>
      <c r="U19" s="19">
        <v>1</v>
      </c>
      <c r="V19" s="19">
        <v>1</v>
      </c>
      <c r="W19" s="19">
        <v>1</v>
      </c>
      <c r="X19" s="19">
        <v>1</v>
      </c>
      <c r="Y19" s="19">
        <v>1</v>
      </c>
      <c r="Z19" s="19">
        <v>1</v>
      </c>
      <c r="AA19" s="19">
        <v>1</v>
      </c>
      <c r="AB19" s="19">
        <v>1</v>
      </c>
      <c r="AC19" s="19">
        <v>1</v>
      </c>
      <c r="AD19" s="19">
        <v>1</v>
      </c>
      <c r="AE19" s="19">
        <v>1</v>
      </c>
      <c r="AF19" s="19">
        <v>1</v>
      </c>
      <c r="AG19" s="19">
        <v>1</v>
      </c>
      <c r="AH19" s="19">
        <v>1</v>
      </c>
      <c r="AI19" s="19">
        <v>1</v>
      </c>
      <c r="AJ19" s="19">
        <v>1</v>
      </c>
      <c r="AK19" s="19">
        <v>1</v>
      </c>
      <c r="AL19" s="19">
        <v>1</v>
      </c>
      <c r="AM19" s="19">
        <v>1</v>
      </c>
      <c r="AN19" s="19">
        <v>1</v>
      </c>
      <c r="AO19" s="19">
        <v>1</v>
      </c>
      <c r="AP19" s="19">
        <v>1</v>
      </c>
      <c r="AQ19" s="19">
        <v>1</v>
      </c>
      <c r="AR19" s="19">
        <v>1</v>
      </c>
      <c r="AS19" s="19">
        <v>1</v>
      </c>
      <c r="AT19" s="19">
        <v>1</v>
      </c>
      <c r="AU19" s="19">
        <v>1</v>
      </c>
      <c r="AV19" s="19">
        <v>1</v>
      </c>
      <c r="AW19" s="19">
        <v>1</v>
      </c>
      <c r="AX19" s="19">
        <v>1</v>
      </c>
      <c r="AY19" s="19">
        <v>1</v>
      </c>
      <c r="AZ19" s="19">
        <v>1</v>
      </c>
      <c r="BA19" s="19">
        <v>1</v>
      </c>
      <c r="BB19" s="19">
        <v>1</v>
      </c>
      <c r="BC19" s="19">
        <v>1</v>
      </c>
      <c r="BD19" s="19">
        <v>1</v>
      </c>
      <c r="BE19" s="19">
        <v>1</v>
      </c>
      <c r="BF19" s="19">
        <v>1</v>
      </c>
      <c r="BG19" s="19">
        <v>1</v>
      </c>
      <c r="BH19" s="19">
        <v>1</v>
      </c>
      <c r="BI19" s="19">
        <v>1</v>
      </c>
      <c r="BJ19" s="19">
        <v>1</v>
      </c>
      <c r="BK19" s="17">
        <f t="shared" si="0"/>
        <v>60</v>
      </c>
      <c r="BL19" s="20">
        <f t="shared" si="1"/>
        <v>1</v>
      </c>
    </row>
  </sheetData>
  <phoneticPr fontId="19"/>
  <conditionalFormatting sqref="T2:T18">
    <cfRule type="cellIs" dxfId="30" priority="9" operator="lessThan">
      <formula>-0.1</formula>
    </cfRule>
    <cfRule type="cellIs" dxfId="29" priority="10" operator="greaterThan">
      <formula>0.1</formula>
    </cfRule>
  </conditionalFormatting>
  <conditionalFormatting sqref="U2:U18">
    <cfRule type="cellIs" dxfId="28" priority="7" operator="lessThan">
      <formula>-0.1</formula>
    </cfRule>
    <cfRule type="cellIs" dxfId="27" priority="8" operator="greaterThan">
      <formula>0.1</formula>
    </cfRule>
  </conditionalFormatting>
  <conditionalFormatting sqref="V2:V18">
    <cfRule type="cellIs" dxfId="26" priority="5" operator="lessThan">
      <formula>-0.1</formula>
    </cfRule>
    <cfRule type="cellIs" dxfId="25" priority="6" operator="greaterThan">
      <formula>0.1</formula>
    </cfRule>
  </conditionalFormatting>
  <conditionalFormatting sqref="W2:AN18">
    <cfRule type="cellIs" dxfId="24" priority="3" operator="lessThan">
      <formula>-0.1</formula>
    </cfRule>
    <cfRule type="cellIs" dxfId="23" priority="4" operator="greaterThan">
      <formula>0.1</formula>
    </cfRule>
  </conditionalFormatting>
  <conditionalFormatting sqref="AO2:BJ18">
    <cfRule type="cellIs" dxfId="22" priority="1" operator="lessThan">
      <formula>-0.1</formula>
    </cfRule>
    <cfRule type="cellIs" dxfId="21" priority="2" operator="greaterThan">
      <formula>0.1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687C9-93B5-4891-8938-30524AD89F30}">
  <dimension ref="A1:O23"/>
  <sheetViews>
    <sheetView workbookViewId="0">
      <selection activeCell="C2" sqref="C2:C18"/>
    </sheetView>
  </sheetViews>
  <sheetFormatPr defaultRowHeight="18.75"/>
  <sheetData>
    <row r="1" spans="1:15">
      <c r="A1" s="17"/>
      <c r="B1" s="17">
        <v>0</v>
      </c>
      <c r="C1" s="17">
        <v>1</v>
      </c>
      <c r="D1" s="17">
        <v>2</v>
      </c>
      <c r="E1" s="17">
        <v>3</v>
      </c>
      <c r="F1" s="17">
        <v>4</v>
      </c>
      <c r="G1" s="17">
        <v>5</v>
      </c>
      <c r="H1" s="17">
        <v>6</v>
      </c>
      <c r="I1" s="17">
        <v>7</v>
      </c>
      <c r="J1" s="17">
        <v>8</v>
      </c>
      <c r="K1" s="17">
        <v>9</v>
      </c>
      <c r="L1" s="17">
        <v>10</v>
      </c>
      <c r="M1" s="17">
        <v>11</v>
      </c>
      <c r="N1" s="17">
        <v>12</v>
      </c>
      <c r="O1" s="18" t="s">
        <v>32</v>
      </c>
    </row>
    <row r="2" spans="1:15">
      <c r="A2" s="17">
        <v>0</v>
      </c>
      <c r="B2" s="19" t="s">
        <v>0</v>
      </c>
      <c r="C2" s="19">
        <v>3.9820495097146601E-2</v>
      </c>
      <c r="D2" s="19">
        <v>-5.1637609641553499E-2</v>
      </c>
      <c r="E2" s="19">
        <v>-6.6605995478315305E-2</v>
      </c>
      <c r="F2" s="19">
        <v>-0.10518287955783601</v>
      </c>
      <c r="G2" s="19">
        <v>0.18746373724141499</v>
      </c>
      <c r="H2" s="19">
        <v>-7.2032990507108194E-2</v>
      </c>
      <c r="I2" s="19">
        <v>0.188947811532135</v>
      </c>
      <c r="J2" s="19">
        <v>0.19201387930417199</v>
      </c>
      <c r="K2" s="19">
        <v>-4.6183296749598098E-2</v>
      </c>
      <c r="L2" s="19">
        <v>8.6056780320493999E-3</v>
      </c>
      <c r="M2" s="19">
        <v>-2.8639590453934102E-2</v>
      </c>
      <c r="N2" s="19">
        <v>0.27458562435831702</v>
      </c>
      <c r="O2" s="27">
        <v>0.65</v>
      </c>
    </row>
    <row r="3" spans="1:15">
      <c r="A3" s="17">
        <v>1</v>
      </c>
      <c r="B3" s="19" t="s">
        <v>1</v>
      </c>
      <c r="C3" s="19">
        <v>8.5560097558289597E-2</v>
      </c>
      <c r="D3" s="19">
        <v>-4.5474691350790002E-3</v>
      </c>
      <c r="E3" s="19">
        <v>-9.3720584109812599E-2</v>
      </c>
      <c r="F3" s="19">
        <v>-5.2530994372041701E-2</v>
      </c>
      <c r="G3" s="26">
        <v>-9.0055741880099905E-5</v>
      </c>
      <c r="H3" s="19">
        <v>6.9266720467006998E-3</v>
      </c>
      <c r="I3" s="19">
        <v>2.8034488606235301E-2</v>
      </c>
      <c r="J3" s="19">
        <v>0.10222924561525699</v>
      </c>
      <c r="K3" s="19">
        <v>-8.4898908611339002E-3</v>
      </c>
      <c r="L3" s="19">
        <v>-2.37806832523631E-2</v>
      </c>
      <c r="M3" s="19">
        <v>6.3426440217540002E-3</v>
      </c>
      <c r="N3" s="19">
        <v>0.16408030701868601</v>
      </c>
      <c r="O3" s="28">
        <v>0.62</v>
      </c>
    </row>
    <row r="4" spans="1:15">
      <c r="A4" s="17">
        <v>2</v>
      </c>
      <c r="B4" s="17" t="s">
        <v>2</v>
      </c>
      <c r="C4" s="17">
        <v>0.22457720884145499</v>
      </c>
      <c r="D4" s="17">
        <v>0.47302477771332402</v>
      </c>
      <c r="E4" s="17">
        <v>-2.5899233507141701E-2</v>
      </c>
      <c r="F4" s="17">
        <v>0.181899127731387</v>
      </c>
      <c r="G4" s="17">
        <v>-0.26274647055842898</v>
      </c>
      <c r="H4" s="17">
        <v>1.7682107490022098E-2</v>
      </c>
      <c r="I4" s="17">
        <v>-0.81343407049757599</v>
      </c>
      <c r="J4" s="17">
        <v>-0.24672304403952899</v>
      </c>
      <c r="K4" s="17">
        <v>1.8543965236116702E-2</v>
      </c>
      <c r="L4" s="17">
        <v>-0.31673621388024198</v>
      </c>
      <c r="M4" s="17">
        <v>-0.43576256562259102</v>
      </c>
      <c r="N4" s="17">
        <v>-0.78940665975068103</v>
      </c>
      <c r="O4" s="17">
        <v>0.56000000000000005</v>
      </c>
    </row>
    <row r="5" spans="1:15">
      <c r="A5" s="17">
        <v>3</v>
      </c>
      <c r="B5" s="19" t="s">
        <v>3</v>
      </c>
      <c r="C5" s="19">
        <v>1.7704514983109002E-2</v>
      </c>
      <c r="D5" s="19">
        <v>-0.148913060972098</v>
      </c>
      <c r="E5" s="19">
        <v>-3.3616380611784201E-2</v>
      </c>
      <c r="F5" s="19">
        <v>-3.6525638246508903E-2</v>
      </c>
      <c r="G5" s="19">
        <v>7.5076782847296894E-2</v>
      </c>
      <c r="H5" s="19">
        <v>-3.1809371217212E-3</v>
      </c>
      <c r="I5" s="19">
        <v>7.4600540964080697E-2</v>
      </c>
      <c r="J5" s="19">
        <v>9.2020766665064396E-2</v>
      </c>
      <c r="K5" s="19">
        <v>-3.1025231693962398E-2</v>
      </c>
      <c r="L5" s="19">
        <v>7.7829810535415198E-2</v>
      </c>
      <c r="M5" s="19">
        <v>1.22119600991703E-2</v>
      </c>
      <c r="N5" s="19">
        <v>8.2841699191669393E-2</v>
      </c>
      <c r="O5" s="19">
        <v>0.57999999999999996</v>
      </c>
    </row>
    <row r="6" spans="1:15">
      <c r="A6" s="17">
        <v>4</v>
      </c>
      <c r="B6" s="19" t="s">
        <v>4</v>
      </c>
      <c r="C6" s="19">
        <v>5.48843661120645E-2</v>
      </c>
      <c r="D6" s="19">
        <v>-0.29518397392814999</v>
      </c>
      <c r="E6" s="19">
        <v>-0.29714913686493999</v>
      </c>
      <c r="F6" s="19">
        <v>-0.42429518292142099</v>
      </c>
      <c r="G6" s="19">
        <v>0.33178690403786099</v>
      </c>
      <c r="H6" s="19">
        <v>8.5272212720472904E-2</v>
      </c>
      <c r="I6" s="19">
        <v>3.7779891111375998E-3</v>
      </c>
      <c r="J6" s="19">
        <v>9.2037261084255903E-2</v>
      </c>
      <c r="K6" s="19">
        <v>-0.23695043351338901</v>
      </c>
      <c r="L6" s="19">
        <v>0.65495801417664501</v>
      </c>
      <c r="M6" s="19">
        <v>3.3137704404795097E-2</v>
      </c>
      <c r="N6" s="19">
        <v>0.47469792803240501</v>
      </c>
      <c r="O6" s="19">
        <v>0.61</v>
      </c>
    </row>
    <row r="7" spans="1:15">
      <c r="A7" s="17">
        <v>5</v>
      </c>
      <c r="B7" s="19" t="s">
        <v>5</v>
      </c>
      <c r="C7" s="19">
        <v>8.8280971040868905E-2</v>
      </c>
      <c r="D7" s="19">
        <v>-0.19038966962273901</v>
      </c>
      <c r="E7" s="19">
        <v>0.44488314645697202</v>
      </c>
      <c r="F7" s="19">
        <v>0.26366297127377297</v>
      </c>
      <c r="G7" s="19">
        <v>0.162358038678943</v>
      </c>
      <c r="H7" s="19">
        <v>-8.9247273219416001E-2</v>
      </c>
      <c r="I7" s="19">
        <v>0.136478833968116</v>
      </c>
      <c r="J7" s="19">
        <v>0.32268783438891202</v>
      </c>
      <c r="K7" s="19">
        <v>-0.19652474132001199</v>
      </c>
      <c r="L7" s="19">
        <v>0.61311668221901505</v>
      </c>
      <c r="M7" s="19">
        <v>-0.333912862360283</v>
      </c>
      <c r="N7" s="19">
        <v>4.6824478483088502E-2</v>
      </c>
      <c r="O7" s="19">
        <v>0.56000000000000005</v>
      </c>
    </row>
    <row r="8" spans="1:15">
      <c r="A8" s="17">
        <v>6</v>
      </c>
      <c r="B8" s="19" t="s">
        <v>6</v>
      </c>
      <c r="C8" s="19">
        <v>0.10251265701462001</v>
      </c>
      <c r="D8" s="19">
        <v>-5.2466256552677802E-2</v>
      </c>
      <c r="E8" s="19">
        <v>0.121461120371293</v>
      </c>
      <c r="F8" s="19">
        <v>0.18199183319628001</v>
      </c>
      <c r="G8" s="19">
        <v>-0.122055138728563</v>
      </c>
      <c r="H8" s="19">
        <v>-2.6896697576508699E-2</v>
      </c>
      <c r="I8" s="19">
        <v>8.9319171821657203E-2</v>
      </c>
      <c r="J8" s="19">
        <v>4.9263680304950097E-2</v>
      </c>
      <c r="K8" s="19">
        <v>3.1717099848543297E-2</v>
      </c>
      <c r="L8" s="19">
        <v>9.9048350363936097E-2</v>
      </c>
      <c r="M8" s="19">
        <v>-6.1230250537811698E-2</v>
      </c>
      <c r="N8" s="19">
        <v>0.141988655737326</v>
      </c>
      <c r="O8" s="19">
        <v>0.65</v>
      </c>
    </row>
    <row r="9" spans="1:15">
      <c r="A9" s="17">
        <v>7</v>
      </c>
      <c r="B9" s="19" t="s">
        <v>7</v>
      </c>
      <c r="C9" s="19">
        <v>-0.124673934889084</v>
      </c>
      <c r="D9" s="19">
        <v>-0.179761759028085</v>
      </c>
      <c r="E9" s="19">
        <v>-0.45312762353777702</v>
      </c>
      <c r="F9" s="19">
        <v>-0.33491519192799701</v>
      </c>
      <c r="G9" s="19">
        <v>0.50559688798401303</v>
      </c>
      <c r="H9" s="19">
        <v>0.16789782259566799</v>
      </c>
      <c r="I9" s="19">
        <v>-0.44402226203088202</v>
      </c>
      <c r="J9" s="19">
        <v>0.30760596714708999</v>
      </c>
      <c r="K9" s="19">
        <v>0.46698447093861201</v>
      </c>
      <c r="L9" s="19">
        <v>-9.0714694400323998E-3</v>
      </c>
      <c r="M9" s="19">
        <v>3.9793103156861499E-2</v>
      </c>
      <c r="N9" s="19">
        <v>0.473078338517049</v>
      </c>
      <c r="O9" s="19">
        <v>0.61</v>
      </c>
    </row>
    <row r="10" spans="1:15">
      <c r="A10" s="17">
        <v>8</v>
      </c>
      <c r="B10" s="19" t="s">
        <v>8</v>
      </c>
      <c r="C10" s="19">
        <v>7.54512983810013E-2</v>
      </c>
      <c r="D10" s="19">
        <v>7.8227687147481E-3</v>
      </c>
      <c r="E10" s="19">
        <v>-0.35302990088022501</v>
      </c>
      <c r="F10" s="19">
        <v>-0.43642719857123102</v>
      </c>
      <c r="G10" s="19">
        <v>0.66865232917676598</v>
      </c>
      <c r="H10" s="19">
        <v>-1.4012810012646801E-2</v>
      </c>
      <c r="I10" s="19">
        <v>-0.46976699841604103</v>
      </c>
      <c r="J10" s="19">
        <v>2.37569665683037E-2</v>
      </c>
      <c r="K10" s="19">
        <v>-0.37871131547199399</v>
      </c>
      <c r="L10" s="19">
        <v>0.1063385905781</v>
      </c>
      <c r="M10" s="19">
        <v>4.27381052946188E-2</v>
      </c>
      <c r="N10" s="19">
        <v>0.48604378147806998</v>
      </c>
      <c r="O10" s="9">
        <v>0.52</v>
      </c>
    </row>
    <row r="11" spans="1:15">
      <c r="A11" s="17">
        <v>9</v>
      </c>
      <c r="B11" s="19" t="s">
        <v>9</v>
      </c>
      <c r="C11" s="19">
        <v>0.39977883873548298</v>
      </c>
      <c r="D11" s="19">
        <v>1.31421520269401E-2</v>
      </c>
      <c r="E11" s="19">
        <v>0.118418129274818</v>
      </c>
      <c r="F11" s="19">
        <v>1.6306675421087598E-2</v>
      </c>
      <c r="G11" s="19">
        <v>-0.415973482950238</v>
      </c>
      <c r="H11" s="19">
        <v>0.105405432350744</v>
      </c>
      <c r="I11" s="19">
        <v>-0.35231345388134999</v>
      </c>
      <c r="J11" s="19">
        <v>9.5138470987288698E-2</v>
      </c>
      <c r="K11" s="19">
        <v>-2.6822285704743199E-2</v>
      </c>
      <c r="L11" s="19">
        <v>-0.23815924912974101</v>
      </c>
      <c r="M11" s="19">
        <v>4.8522079418127501E-2</v>
      </c>
      <c r="N11" s="19">
        <v>0.33015514668289903</v>
      </c>
      <c r="O11" s="9">
        <v>0.51</v>
      </c>
    </row>
    <row r="12" spans="1:15">
      <c r="A12" s="17">
        <v>10</v>
      </c>
      <c r="B12" s="19" t="s">
        <v>10</v>
      </c>
      <c r="C12" s="19">
        <v>-0.27174452289434098</v>
      </c>
      <c r="D12" s="19">
        <v>-0.22543539071102001</v>
      </c>
      <c r="E12" s="19">
        <v>-0.10034106719333501</v>
      </c>
      <c r="F12" s="19">
        <v>-8.9352644428485103E-2</v>
      </c>
      <c r="G12" s="19">
        <v>-0.103946255938776</v>
      </c>
      <c r="H12" s="19">
        <v>-2.4848606165286998E-3</v>
      </c>
      <c r="I12" s="19">
        <v>-1.3517752257614001E-2</v>
      </c>
      <c r="J12" s="19">
        <v>0.168092894595196</v>
      </c>
      <c r="K12" s="19">
        <v>-2.8027956563306E-3</v>
      </c>
      <c r="L12" s="19">
        <v>3.4856278577088597E-2</v>
      </c>
      <c r="M12" s="19">
        <v>8.5465315611442896E-2</v>
      </c>
      <c r="N12" s="19">
        <v>0.27513140484498</v>
      </c>
      <c r="O12" s="9">
        <v>0.5</v>
      </c>
    </row>
    <row r="13" spans="1:15">
      <c r="A13" s="17">
        <v>11</v>
      </c>
      <c r="B13" s="19" t="s">
        <v>11</v>
      </c>
      <c r="C13" s="19">
        <v>0.26623582566283899</v>
      </c>
      <c r="D13" s="19">
        <v>-0.30888039298176201</v>
      </c>
      <c r="E13" s="19">
        <v>-0.22358209986828301</v>
      </c>
      <c r="F13" s="19">
        <v>-0.16263535250970901</v>
      </c>
      <c r="G13" s="19">
        <v>0.28950200836484402</v>
      </c>
      <c r="H13" s="19">
        <v>7.7428850659242598E-2</v>
      </c>
      <c r="I13" s="19">
        <v>3.2186521172542601E-2</v>
      </c>
      <c r="J13" s="19">
        <v>0.13958115539267199</v>
      </c>
      <c r="K13" s="19">
        <v>-0.10526551173814</v>
      </c>
      <c r="L13" s="19">
        <v>2.0353078500457301E-2</v>
      </c>
      <c r="M13" s="19">
        <v>0.208091105148343</v>
      </c>
      <c r="N13" s="19">
        <v>0.275520177041498</v>
      </c>
      <c r="O13" s="9">
        <v>0.53</v>
      </c>
    </row>
    <row r="14" spans="1:15">
      <c r="A14" s="17">
        <v>12</v>
      </c>
      <c r="B14" s="19" t="s">
        <v>12</v>
      </c>
      <c r="C14" s="19">
        <v>-0.15123993608747799</v>
      </c>
      <c r="D14" s="19">
        <v>-0.162538869934191</v>
      </c>
      <c r="E14" s="19">
        <v>-0.10372747048927999</v>
      </c>
      <c r="F14" s="19">
        <v>-2.4176612707178601E-2</v>
      </c>
      <c r="G14" s="19">
        <v>0.12909002657504501</v>
      </c>
      <c r="H14" s="19">
        <v>-8.58818133162184E-2</v>
      </c>
      <c r="I14" s="19">
        <v>-3.2991102068866601E-2</v>
      </c>
      <c r="J14" s="19">
        <v>2.9316916475614199E-2</v>
      </c>
      <c r="K14" s="19">
        <v>-4.3587397182724502E-2</v>
      </c>
      <c r="L14" s="19">
        <v>6.0172431857578298E-2</v>
      </c>
      <c r="M14" s="19">
        <v>0.10817711759229599</v>
      </c>
      <c r="N14" s="19">
        <v>1.06794638177698E-2</v>
      </c>
      <c r="O14" s="9">
        <v>0.52</v>
      </c>
    </row>
    <row r="15" spans="1:15">
      <c r="A15" s="17">
        <v>13</v>
      </c>
      <c r="B15" s="19" t="s">
        <v>13</v>
      </c>
      <c r="C15" s="19">
        <v>1.56131441557969E-2</v>
      </c>
      <c r="D15" s="19">
        <v>-0.20016021885140201</v>
      </c>
      <c r="E15" s="19">
        <v>-0.14351650404073399</v>
      </c>
      <c r="F15" s="19">
        <v>-9.3636878925638503E-2</v>
      </c>
      <c r="G15" s="19">
        <v>-0.1077746249377</v>
      </c>
      <c r="H15" s="19">
        <v>7.1651892470105394E-2</v>
      </c>
      <c r="I15" s="19">
        <v>8.9123398739230004E-4</v>
      </c>
      <c r="J15" s="19">
        <v>7.1166443872646701E-2</v>
      </c>
      <c r="K15" s="19">
        <v>-9.4865561443988992E-3</v>
      </c>
      <c r="L15" s="19">
        <v>-2.8064626799869302E-2</v>
      </c>
      <c r="M15" s="19">
        <v>7.8871388744271201E-2</v>
      </c>
      <c r="N15" s="19">
        <v>4.0751533467341401E-2</v>
      </c>
      <c r="O15" s="19">
        <v>0.55000000000000004</v>
      </c>
    </row>
    <row r="16" spans="1:15">
      <c r="A16" s="17">
        <v>14</v>
      </c>
      <c r="B16" s="17" t="s">
        <v>14</v>
      </c>
      <c r="C16" s="19">
        <v>-0.27815349798835198</v>
      </c>
      <c r="D16" s="19">
        <v>-0.29633626889202502</v>
      </c>
      <c r="E16" s="19">
        <v>-0.29776121676970402</v>
      </c>
      <c r="F16" s="19">
        <v>0.168002997424787</v>
      </c>
      <c r="G16" s="19">
        <v>1.1280842786017599E-2</v>
      </c>
      <c r="H16" s="19">
        <v>-1.8368253288859399E-2</v>
      </c>
      <c r="I16" s="19">
        <v>1.2193658463972E-3</v>
      </c>
      <c r="J16" s="19">
        <v>0.151270021164601</v>
      </c>
      <c r="K16" s="19">
        <v>1.9776195605699098E-2</v>
      </c>
      <c r="L16" s="19">
        <v>0.26132577435347498</v>
      </c>
      <c r="M16" s="19">
        <v>4.0342996676162E-2</v>
      </c>
      <c r="N16" s="19">
        <v>0.33432201404324102</v>
      </c>
      <c r="O16" s="19">
        <v>0.62</v>
      </c>
    </row>
    <row r="17" spans="1:15">
      <c r="A17" s="17">
        <v>15</v>
      </c>
      <c r="B17" s="19" t="s">
        <v>15</v>
      </c>
      <c r="C17" s="19">
        <v>-8.1334103521986501E-2</v>
      </c>
      <c r="D17" s="19">
        <v>-0.18563318615409299</v>
      </c>
      <c r="E17" s="19">
        <v>-0.20971177650404799</v>
      </c>
      <c r="F17" s="19">
        <v>0.23950083161942001</v>
      </c>
      <c r="G17" s="19">
        <v>0.15549155087897901</v>
      </c>
      <c r="H17" s="19">
        <v>-6.7786948016910001E-2</v>
      </c>
      <c r="I17" s="19">
        <v>-5.6823488439600403E-2</v>
      </c>
      <c r="J17" s="19">
        <v>0.169283181100506</v>
      </c>
      <c r="K17" s="19">
        <v>2.6925140260177598E-2</v>
      </c>
      <c r="L17" s="19">
        <v>-7.9560124251276704E-2</v>
      </c>
      <c r="M17" s="19">
        <v>5.5761531034337099E-2</v>
      </c>
      <c r="N17" s="19">
        <v>0.18968066735821301</v>
      </c>
      <c r="O17" s="9">
        <v>0.52</v>
      </c>
    </row>
    <row r="18" spans="1:15">
      <c r="A18" s="17">
        <v>16</v>
      </c>
      <c r="B18" s="17" t="s">
        <v>16</v>
      </c>
      <c r="C18" s="19">
        <v>3.2530778220956499E-2</v>
      </c>
      <c r="D18" s="19">
        <v>2.2833856854926001E-2</v>
      </c>
      <c r="E18" s="19">
        <v>-0.133058710596303</v>
      </c>
      <c r="F18" s="19">
        <v>5.3827472420625001E-2</v>
      </c>
      <c r="G18" s="19">
        <v>0.19941173239444199</v>
      </c>
      <c r="H18" s="19">
        <v>-9.7041813706950295E-2</v>
      </c>
      <c r="I18" s="19">
        <v>2.8546441531045699E-2</v>
      </c>
      <c r="J18" s="19">
        <v>0.14999121800117399</v>
      </c>
      <c r="K18" s="19">
        <v>6.5427566584706803E-2</v>
      </c>
      <c r="L18" s="19">
        <v>0.11021281388495301</v>
      </c>
      <c r="M18" s="19">
        <v>3.02871045632447E-2</v>
      </c>
      <c r="N18" s="19">
        <v>0.106725425552015</v>
      </c>
      <c r="O18" s="19">
        <v>0.73</v>
      </c>
    </row>
    <row r="19" spans="1:15">
      <c r="A19" s="17">
        <v>17</v>
      </c>
      <c r="B19" s="17" t="s">
        <v>17</v>
      </c>
      <c r="C19" s="17">
        <v>1</v>
      </c>
      <c r="D19" s="17">
        <v>1</v>
      </c>
      <c r="E19" s="17">
        <v>1</v>
      </c>
      <c r="F19" s="17">
        <v>1</v>
      </c>
      <c r="G19" s="17">
        <v>1</v>
      </c>
      <c r="H19" s="17">
        <v>1</v>
      </c>
      <c r="I19" s="17">
        <v>1</v>
      </c>
      <c r="J19" s="17">
        <v>1</v>
      </c>
      <c r="K19" s="17">
        <v>1</v>
      </c>
      <c r="L19" s="17">
        <v>1</v>
      </c>
      <c r="M19" s="17">
        <v>1</v>
      </c>
      <c r="N19" s="17">
        <v>1</v>
      </c>
      <c r="O19" s="17"/>
    </row>
    <row r="20" spans="1:15"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15">
      <c r="B21" s="29" t="s">
        <v>31</v>
      </c>
      <c r="C21" s="25">
        <v>0.18181818181818099</v>
      </c>
      <c r="D21" s="31">
        <v>0.81818181818181801</v>
      </c>
      <c r="E21" s="31">
        <v>0.81818181818181801</v>
      </c>
      <c r="F21" s="31">
        <v>0.54545454545454497</v>
      </c>
      <c r="G21" s="25">
        <v>0.36363636363636298</v>
      </c>
      <c r="H21" s="31">
        <v>0.54545454545454497</v>
      </c>
      <c r="I21" s="25">
        <v>0.18181818181818099</v>
      </c>
      <c r="J21" s="25">
        <v>9.0909090909090898E-2</v>
      </c>
      <c r="K21" s="31">
        <v>0.54545454545454497</v>
      </c>
      <c r="L21" s="25">
        <v>0.36363636363636298</v>
      </c>
      <c r="M21" s="25">
        <v>0.36363636363636298</v>
      </c>
      <c r="N21" s="25">
        <v>9.0909090909090898E-2</v>
      </c>
    </row>
    <row r="22" spans="1:15">
      <c r="N22" s="3"/>
    </row>
    <row r="23" spans="1:15">
      <c r="N23" s="3"/>
    </row>
  </sheetData>
  <phoneticPr fontId="19"/>
  <conditionalFormatting sqref="C2:N9">
    <cfRule type="cellIs" dxfId="20" priority="3" operator="lessThanOrEqual">
      <formula>0</formula>
    </cfRule>
  </conditionalFormatting>
  <conditionalFormatting sqref="C15:N16">
    <cfRule type="cellIs" dxfId="19" priority="2" operator="lessThanOrEqual">
      <formula>0</formula>
    </cfRule>
  </conditionalFormatting>
  <conditionalFormatting sqref="C18:N18">
    <cfRule type="cellIs" dxfId="18" priority="1" operator="lessThanOr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988DA-E8E9-41E0-BEFC-5960F11FEDDD}">
  <dimension ref="A1:O21"/>
  <sheetViews>
    <sheetView workbookViewId="0">
      <selection activeCell="M21" sqref="M21"/>
    </sheetView>
  </sheetViews>
  <sheetFormatPr defaultRowHeight="18.75"/>
  <sheetData>
    <row r="1" spans="1:15">
      <c r="A1" s="17"/>
      <c r="B1" s="17">
        <v>0</v>
      </c>
      <c r="C1" s="17">
        <v>1</v>
      </c>
      <c r="D1" s="17">
        <v>2</v>
      </c>
      <c r="E1" s="17">
        <v>3</v>
      </c>
      <c r="F1" s="17">
        <v>4</v>
      </c>
      <c r="G1" s="17">
        <v>5</v>
      </c>
      <c r="H1" s="17">
        <v>6</v>
      </c>
      <c r="I1" s="17">
        <v>7</v>
      </c>
      <c r="J1" s="17">
        <v>8</v>
      </c>
      <c r="K1" s="17">
        <v>9</v>
      </c>
      <c r="L1" s="17">
        <v>10</v>
      </c>
      <c r="M1" s="17">
        <v>11</v>
      </c>
      <c r="N1" s="17">
        <v>12</v>
      </c>
      <c r="O1" s="18" t="s">
        <v>32</v>
      </c>
    </row>
    <row r="2" spans="1:15">
      <c r="A2" s="17">
        <v>0</v>
      </c>
      <c r="B2" s="19" t="s">
        <v>0</v>
      </c>
      <c r="C2" s="19">
        <v>2.3168928902255699E-2</v>
      </c>
      <c r="D2" s="19">
        <v>-4.8941347999037099E-2</v>
      </c>
      <c r="E2" s="19">
        <v>-0.110230055535459</v>
      </c>
      <c r="F2" s="19">
        <v>1.3933207170973801E-2</v>
      </c>
      <c r="G2" s="19">
        <v>9.9172012537912899E-2</v>
      </c>
      <c r="H2" s="19">
        <v>4.0287859858383297E-2</v>
      </c>
      <c r="I2" s="19">
        <v>1.8266997187461598E-2</v>
      </c>
      <c r="J2" s="19">
        <v>3.9519946778223299E-2</v>
      </c>
      <c r="K2" s="19">
        <v>0.10576915684202701</v>
      </c>
      <c r="L2" s="19">
        <v>7.0472417374644006E-2</v>
      </c>
      <c r="M2" s="19">
        <v>1.26126257039164E-2</v>
      </c>
      <c r="N2" s="19">
        <v>-0.27098621788823701</v>
      </c>
      <c r="O2" s="27">
        <v>0.65</v>
      </c>
    </row>
    <row r="3" spans="1:15">
      <c r="A3" s="17">
        <v>1</v>
      </c>
      <c r="B3" s="19" t="s">
        <v>1</v>
      </c>
      <c r="C3" s="19">
        <v>0.110417127894034</v>
      </c>
      <c r="D3" s="19">
        <v>-5.6943058830149999E-3</v>
      </c>
      <c r="E3" s="19">
        <v>-0.14988220947602399</v>
      </c>
      <c r="F3" s="19">
        <v>9.3285840770330905E-2</v>
      </c>
      <c r="G3" s="19">
        <v>0.10255099697492</v>
      </c>
      <c r="H3" s="19">
        <v>4.4722629799039799E-2</v>
      </c>
      <c r="I3" s="19">
        <v>-0.196308866687984</v>
      </c>
      <c r="J3" s="19">
        <v>-4.0334283563055101E-2</v>
      </c>
      <c r="K3" s="19">
        <v>7.9924140823738901E-2</v>
      </c>
      <c r="L3" s="19">
        <v>7.9458729704802306E-2</v>
      </c>
      <c r="M3" s="19">
        <v>-1.8278096650383501E-2</v>
      </c>
      <c r="N3" s="19">
        <v>-5.3906868459618403E-2</v>
      </c>
      <c r="O3" s="28">
        <v>0.62</v>
      </c>
    </row>
    <row r="4" spans="1:15">
      <c r="A4" s="17">
        <v>2</v>
      </c>
      <c r="B4" s="19" t="s">
        <v>2</v>
      </c>
      <c r="C4" s="19">
        <v>0.82062261294843697</v>
      </c>
      <c r="D4" s="19">
        <v>3.10542045539977E-2</v>
      </c>
      <c r="E4" s="19">
        <v>0.20809814515227201</v>
      </c>
      <c r="F4" s="19">
        <v>0.56344784986275598</v>
      </c>
      <c r="G4" s="19">
        <v>0.559127413328114</v>
      </c>
      <c r="H4" s="19">
        <v>-0.26741342834575998</v>
      </c>
      <c r="I4" s="19">
        <v>0.52554994405104605</v>
      </c>
      <c r="J4" s="19">
        <v>-0.37276800281690198</v>
      </c>
      <c r="K4" s="19">
        <v>0.76661315780233497</v>
      </c>
      <c r="L4" s="19">
        <v>-0.69876509730964798</v>
      </c>
      <c r="M4" s="19">
        <v>0.33659494839132298</v>
      </c>
      <c r="N4" s="19">
        <v>0.37317567280498998</v>
      </c>
      <c r="O4" s="17">
        <v>0.56000000000000005</v>
      </c>
    </row>
    <row r="5" spans="1:15">
      <c r="A5" s="17">
        <v>3</v>
      </c>
      <c r="B5" s="19" t="s">
        <v>3</v>
      </c>
      <c r="C5" s="19">
        <v>8.4376150940862593E-2</v>
      </c>
      <c r="D5" s="19">
        <v>-2.59478338075564E-2</v>
      </c>
      <c r="E5" s="19">
        <v>-4.6456356542234803E-2</v>
      </c>
      <c r="F5" s="19">
        <v>7.7580752864399001E-3</v>
      </c>
      <c r="G5" s="19">
        <v>5.5581748308679998E-2</v>
      </c>
      <c r="H5" s="19">
        <v>8.771490297207E-4</v>
      </c>
      <c r="I5" s="19">
        <v>4.9189117103129003E-2</v>
      </c>
      <c r="J5" s="19">
        <v>3.1658055339364097E-2</v>
      </c>
      <c r="K5" s="19">
        <v>6.3734734990544606E-2</v>
      </c>
      <c r="L5" s="19">
        <v>-2.4517668068571E-3</v>
      </c>
      <c r="M5" s="19">
        <v>2.1407185883444799E-2</v>
      </c>
      <c r="N5" s="19">
        <v>-5.7261074193848002E-2</v>
      </c>
      <c r="O5" s="19">
        <v>0.57999999999999996</v>
      </c>
    </row>
    <row r="6" spans="1:15">
      <c r="A6" s="17">
        <v>4</v>
      </c>
      <c r="B6" s="19" t="s">
        <v>4</v>
      </c>
      <c r="C6" s="19">
        <v>0.14818070541896</v>
      </c>
      <c r="D6" s="19">
        <v>0.107865312615175</v>
      </c>
      <c r="E6" s="19">
        <v>-0.25391471278592498</v>
      </c>
      <c r="F6" s="19">
        <v>-7.9878825798391003E-3</v>
      </c>
      <c r="G6" s="19">
        <v>8.1524210187594301E-2</v>
      </c>
      <c r="H6" s="19">
        <v>8.3810686486792796E-2</v>
      </c>
      <c r="I6" s="19">
        <v>0.43633831656453098</v>
      </c>
      <c r="J6" s="19">
        <v>-0.263979255644541</v>
      </c>
      <c r="K6" s="19">
        <v>-0.33656187441250202</v>
      </c>
      <c r="L6" s="19">
        <v>0.72078438882734797</v>
      </c>
      <c r="M6" s="19">
        <v>-3.5461177359895603E-2</v>
      </c>
      <c r="N6" s="19">
        <v>-1.4163811463361599E-2</v>
      </c>
      <c r="O6" s="19">
        <v>0.61</v>
      </c>
    </row>
    <row r="7" spans="1:15">
      <c r="A7" s="17">
        <v>5</v>
      </c>
      <c r="B7" s="19" t="s">
        <v>5</v>
      </c>
      <c r="C7" s="19">
        <v>0.77113891883113905</v>
      </c>
      <c r="D7" s="19">
        <v>1.06916825519959E-2</v>
      </c>
      <c r="E7" s="19">
        <v>3.4477847490770402E-2</v>
      </c>
      <c r="F7" s="19">
        <v>0.65888919331943796</v>
      </c>
      <c r="G7" s="19">
        <v>0.319833890419147</v>
      </c>
      <c r="H7" s="19">
        <v>0.60740806174895101</v>
      </c>
      <c r="I7" s="19">
        <v>0.28249936769587303</v>
      </c>
      <c r="J7" s="19">
        <v>-3.3944511400356203E-2</v>
      </c>
      <c r="K7" s="19">
        <v>0.62071440823997404</v>
      </c>
      <c r="L7" s="19">
        <v>-0.10240367646015899</v>
      </c>
      <c r="M7" s="19">
        <v>-3.9240389357406001E-2</v>
      </c>
      <c r="N7" s="19">
        <v>-7.1016946093893599E-2</v>
      </c>
      <c r="O7" s="19">
        <v>0.56000000000000005</v>
      </c>
    </row>
    <row r="8" spans="1:15">
      <c r="A8" s="17">
        <v>6</v>
      </c>
      <c r="B8" s="19" t="s">
        <v>6</v>
      </c>
      <c r="C8" s="19">
        <v>8.4596650456716105E-2</v>
      </c>
      <c r="D8" s="19">
        <v>5.4661354178360197E-2</v>
      </c>
      <c r="E8" s="19">
        <v>-4.4336485046957898E-2</v>
      </c>
      <c r="F8" s="19">
        <v>0.15705459386607001</v>
      </c>
      <c r="G8" s="19">
        <v>1.5072905954279601E-2</v>
      </c>
      <c r="H8" s="19">
        <v>6.5610503783238905E-2</v>
      </c>
      <c r="I8" s="19">
        <v>4.28946896073929E-2</v>
      </c>
      <c r="J8" s="19">
        <v>-6.3550815735134505E-2</v>
      </c>
      <c r="K8" s="19">
        <v>2.5387236357749799E-2</v>
      </c>
      <c r="L8" s="19">
        <v>-7.4247305647234998E-3</v>
      </c>
      <c r="M8" s="19">
        <v>-1.0362436088223801E-2</v>
      </c>
      <c r="N8" s="19">
        <v>-0.23676450642484501</v>
      </c>
      <c r="O8" s="19">
        <v>0.65</v>
      </c>
    </row>
    <row r="9" spans="1:15">
      <c r="A9" s="17">
        <v>7</v>
      </c>
      <c r="B9" s="19" t="s">
        <v>7</v>
      </c>
      <c r="C9" s="19">
        <v>-0.69095856339991801</v>
      </c>
      <c r="D9" s="19">
        <v>0.47176460346133903</v>
      </c>
      <c r="E9" s="19">
        <v>-0.114253433337517</v>
      </c>
      <c r="F9" s="19">
        <v>0.74471962723777496</v>
      </c>
      <c r="G9" s="19">
        <v>8.9835659685081198E-2</v>
      </c>
      <c r="H9" s="19">
        <v>0.109590008490575</v>
      </c>
      <c r="I9" s="19">
        <v>0.64075221763179802</v>
      </c>
      <c r="J9" s="19">
        <v>-0.169399908320579</v>
      </c>
      <c r="K9" s="19">
        <v>-0.64671049793304802</v>
      </c>
      <c r="L9" s="19">
        <v>0.46147346856267402</v>
      </c>
      <c r="M9" s="19">
        <v>0.121172336730065</v>
      </c>
      <c r="N9" s="19">
        <v>-7.4670600834763901E-2</v>
      </c>
      <c r="O9" s="19">
        <v>0.61</v>
      </c>
    </row>
    <row r="10" spans="1:15">
      <c r="A10" s="17">
        <v>8</v>
      </c>
      <c r="B10" s="19" t="s">
        <v>8</v>
      </c>
      <c r="C10" s="19">
        <v>2.8757580908989101E-2</v>
      </c>
      <c r="D10" s="19">
        <v>3.2691935589551101E-2</v>
      </c>
      <c r="E10" s="19">
        <v>-0.622400202088919</v>
      </c>
      <c r="F10" s="19">
        <v>-3.7348992482737299E-2</v>
      </c>
      <c r="G10" s="19">
        <v>0.107674240954165</v>
      </c>
      <c r="H10" s="19">
        <v>2.0261952230060099E-2</v>
      </c>
      <c r="I10" s="19">
        <v>-0.20451988575409299</v>
      </c>
      <c r="J10" s="19">
        <v>-0.167567885580125</v>
      </c>
      <c r="K10" s="19">
        <v>-0.52967369635923001</v>
      </c>
      <c r="L10" s="19">
        <v>-3.8516695723942798E-2</v>
      </c>
      <c r="M10" s="19">
        <v>-0.15842527935769499</v>
      </c>
      <c r="N10" s="19">
        <v>0.144965155415817</v>
      </c>
      <c r="O10" s="9">
        <v>0.52</v>
      </c>
    </row>
    <row r="11" spans="1:15">
      <c r="A11" s="17">
        <v>9</v>
      </c>
      <c r="B11" s="19" t="s">
        <v>9</v>
      </c>
      <c r="C11" s="19">
        <v>4.44975418947079E-2</v>
      </c>
      <c r="D11" s="19">
        <v>0.162511587191847</v>
      </c>
      <c r="E11" s="19">
        <v>-0.52869412518962799</v>
      </c>
      <c r="F11" s="19">
        <v>1.68307840726909E-2</v>
      </c>
      <c r="G11" s="19">
        <v>0.107113349145344</v>
      </c>
      <c r="H11" s="19">
        <v>1.51355568868993E-2</v>
      </c>
      <c r="I11" s="19">
        <v>-0.34286053431642899</v>
      </c>
      <c r="J11" s="19">
        <v>-0.142223229373138</v>
      </c>
      <c r="K11" s="19">
        <v>-0.78730241346176399</v>
      </c>
      <c r="L11" s="19">
        <v>0.28687043682144397</v>
      </c>
      <c r="M11" s="19">
        <v>3.5138249590556697E-2</v>
      </c>
      <c r="N11" s="19">
        <v>-1.7519571074204E-3</v>
      </c>
      <c r="O11" s="9">
        <v>0.51</v>
      </c>
    </row>
    <row r="12" spans="1:15">
      <c r="A12" s="17">
        <v>10</v>
      </c>
      <c r="B12" s="19" t="s">
        <v>10</v>
      </c>
      <c r="C12" s="19">
        <v>-0.114681048965593</v>
      </c>
      <c r="D12" s="19">
        <v>2.5850295221524801E-2</v>
      </c>
      <c r="E12" s="19">
        <v>-9.0177243546009797E-2</v>
      </c>
      <c r="F12" s="19">
        <v>6.6073514744873593E-2</v>
      </c>
      <c r="G12" s="19">
        <v>5.0135893944832297E-2</v>
      </c>
      <c r="H12" s="19">
        <v>1.2468628131685901E-2</v>
      </c>
      <c r="I12" s="19">
        <v>-6.3001557300991398E-2</v>
      </c>
      <c r="J12" s="19">
        <v>-7.2227202234220397E-2</v>
      </c>
      <c r="K12" s="19">
        <v>-1.6242671302856102E-2</v>
      </c>
      <c r="L12" s="19">
        <v>-0.14013905803854201</v>
      </c>
      <c r="M12" s="19">
        <v>3.1475969012935798E-2</v>
      </c>
      <c r="N12" s="19">
        <v>-0.12265481090517</v>
      </c>
      <c r="O12" s="9">
        <v>0.5</v>
      </c>
    </row>
    <row r="13" spans="1:15">
      <c r="A13" s="17">
        <v>11</v>
      </c>
      <c r="B13" s="19" t="s">
        <v>11</v>
      </c>
      <c r="C13" s="19">
        <v>-5.3134216745483201E-2</v>
      </c>
      <c r="D13" s="19">
        <v>-0.228911338646791</v>
      </c>
      <c r="E13" s="19">
        <v>-0.146984382949715</v>
      </c>
      <c r="F13" s="19">
        <v>-4.5955081480659999E-4</v>
      </c>
      <c r="G13" s="19">
        <v>0.35958876807364398</v>
      </c>
      <c r="H13" s="19">
        <v>7.1735911302557798E-2</v>
      </c>
      <c r="I13" s="19">
        <v>-7.6697409493781997E-3</v>
      </c>
      <c r="J13" s="19">
        <v>-4.23200124428907E-2</v>
      </c>
      <c r="K13" s="19">
        <v>-9.2789616163319294E-2</v>
      </c>
      <c r="L13" s="19">
        <v>5.1986906662209099E-2</v>
      </c>
      <c r="M13" s="19">
        <v>0.10453360530747401</v>
      </c>
      <c r="N13" s="19">
        <v>-4.4041501857999502E-2</v>
      </c>
      <c r="O13" s="9">
        <v>0.53</v>
      </c>
    </row>
    <row r="14" spans="1:15">
      <c r="A14" s="17">
        <v>12</v>
      </c>
      <c r="B14" s="19" t="s">
        <v>12</v>
      </c>
      <c r="C14" s="19">
        <v>-7.3239881396294795E-2</v>
      </c>
      <c r="D14" s="19">
        <v>8.0785162228469307E-2</v>
      </c>
      <c r="E14" s="19">
        <v>-9.6204078947926805E-2</v>
      </c>
      <c r="F14" s="19">
        <v>0.140638428405958</v>
      </c>
      <c r="G14" s="19">
        <v>4.0551769826190298E-2</v>
      </c>
      <c r="H14" s="19">
        <v>0.118884501309255</v>
      </c>
      <c r="I14" s="19">
        <v>0.10561793043116099</v>
      </c>
      <c r="J14" s="19">
        <v>-0.120672215766379</v>
      </c>
      <c r="K14" s="19">
        <v>1.8482379283470501E-2</v>
      </c>
      <c r="L14" s="19">
        <v>-0.15382695078401201</v>
      </c>
      <c r="M14" s="19">
        <v>9.5964160023870992E-3</v>
      </c>
      <c r="N14" s="19">
        <v>-9.8732829226142294E-2</v>
      </c>
      <c r="O14" s="9">
        <v>0.52</v>
      </c>
    </row>
    <row r="15" spans="1:15">
      <c r="A15" s="17">
        <v>13</v>
      </c>
      <c r="B15" s="19" t="s">
        <v>13</v>
      </c>
      <c r="C15" s="19">
        <v>-1.52976392614401E-2</v>
      </c>
      <c r="D15" s="19">
        <v>9.8067764259082202E-2</v>
      </c>
      <c r="E15" s="19">
        <v>-9.5584621979356493E-2</v>
      </c>
      <c r="F15" s="19">
        <v>-6.8688357218628496E-2</v>
      </c>
      <c r="G15" s="19">
        <v>0.108547558831933</v>
      </c>
      <c r="H15" s="19">
        <v>3.9091479853513203E-2</v>
      </c>
      <c r="I15" s="19">
        <v>1.5418597726895E-2</v>
      </c>
      <c r="J15" s="19">
        <v>-0.108239715414317</v>
      </c>
      <c r="K15" s="19">
        <v>0.114898262205316</v>
      </c>
      <c r="L15" s="19">
        <v>-0.15144681934666401</v>
      </c>
      <c r="M15" s="19">
        <v>-1.6943123388266298E-2</v>
      </c>
      <c r="N15" s="19">
        <v>9.9815161748404001E-3</v>
      </c>
      <c r="O15" s="19">
        <v>0.55000000000000004</v>
      </c>
    </row>
    <row r="16" spans="1:15">
      <c r="A16" s="17">
        <v>14</v>
      </c>
      <c r="B16" s="19" t="s">
        <v>14</v>
      </c>
      <c r="C16" s="19">
        <v>-0.147947653819824</v>
      </c>
      <c r="D16" s="19">
        <v>3.0422812178330299E-2</v>
      </c>
      <c r="E16" s="19">
        <v>-0.19294022626419</v>
      </c>
      <c r="F16" s="19">
        <v>0.236929000832309</v>
      </c>
      <c r="G16" s="19">
        <v>4.6400903726742403E-2</v>
      </c>
      <c r="H16" s="19">
        <v>0.13197810867661</v>
      </c>
      <c r="I16" s="19">
        <v>0.16747182814217801</v>
      </c>
      <c r="J16" s="19">
        <v>-0.30294745882999902</v>
      </c>
      <c r="K16" s="19">
        <v>5.99115936949869E-2</v>
      </c>
      <c r="L16" s="19">
        <v>-2.71255647130383E-2</v>
      </c>
      <c r="M16" s="19">
        <v>-1.2468034123318299E-2</v>
      </c>
      <c r="N16" s="19">
        <v>-5.5257564326876403E-2</v>
      </c>
      <c r="O16" s="19">
        <v>0.62</v>
      </c>
    </row>
    <row r="17" spans="1:15">
      <c r="A17" s="17">
        <v>15</v>
      </c>
      <c r="B17" s="19" t="s">
        <v>15</v>
      </c>
      <c r="C17" s="19">
        <v>-0.16677001804713901</v>
      </c>
      <c r="D17" s="19">
        <v>-6.2789710409273999E-3</v>
      </c>
      <c r="E17" s="19">
        <v>-0.29688574374285598</v>
      </c>
      <c r="F17" s="19">
        <v>0.28509256457481302</v>
      </c>
      <c r="G17" s="19">
        <v>7.6546608834800005E-4</v>
      </c>
      <c r="H17" s="19">
        <v>8.2439994530542501E-2</v>
      </c>
      <c r="I17" s="19">
        <v>-0.15466113725644701</v>
      </c>
      <c r="J17" s="19">
        <v>-9.7364056549916894E-2</v>
      </c>
      <c r="K17" s="19">
        <v>0.12527244363262299</v>
      </c>
      <c r="L17" s="19">
        <v>-1.78106464595655E-2</v>
      </c>
      <c r="M17" s="19">
        <v>-2.09829415690636E-2</v>
      </c>
      <c r="N17" s="19">
        <v>-8.01562739124803E-2</v>
      </c>
      <c r="O17" s="9">
        <v>0.52</v>
      </c>
    </row>
    <row r="18" spans="1:15">
      <c r="A18" s="17">
        <v>16</v>
      </c>
      <c r="B18" s="19" t="s">
        <v>16</v>
      </c>
      <c r="C18" s="19">
        <v>7.3255310968491E-2</v>
      </c>
      <c r="D18" s="19">
        <v>8.2755909399722494E-2</v>
      </c>
      <c r="E18" s="19">
        <v>-0.116349875884566</v>
      </c>
      <c r="F18" s="19">
        <v>-6.6860427629321E-3</v>
      </c>
      <c r="G18" s="19">
        <v>8.5083667478957903E-2</v>
      </c>
      <c r="H18" s="19">
        <v>7.3391111903446998E-3</v>
      </c>
      <c r="I18" s="19">
        <v>-1.8938514850597998E-2</v>
      </c>
      <c r="J18" s="19">
        <v>-5.3635085529781801E-2</v>
      </c>
      <c r="K18" s="19">
        <v>0.116096316520546</v>
      </c>
      <c r="L18" s="19">
        <v>5.9290806504324098E-2</v>
      </c>
      <c r="M18" s="19">
        <v>-7.6472143343761997E-3</v>
      </c>
      <c r="N18" s="19">
        <v>-4.3808582552683203E-2</v>
      </c>
      <c r="O18" s="19">
        <v>0.73</v>
      </c>
    </row>
    <row r="19" spans="1:15">
      <c r="A19" s="17">
        <v>17</v>
      </c>
      <c r="B19" s="19" t="s">
        <v>17</v>
      </c>
      <c r="C19" s="19">
        <v>1</v>
      </c>
      <c r="D19" s="19">
        <v>1</v>
      </c>
      <c r="E19" s="19">
        <v>1</v>
      </c>
      <c r="F19" s="19">
        <v>1</v>
      </c>
      <c r="G19" s="19">
        <v>1</v>
      </c>
      <c r="H19" s="19">
        <v>1</v>
      </c>
      <c r="I19" s="19">
        <v>1</v>
      </c>
      <c r="J19" s="19">
        <v>1</v>
      </c>
      <c r="K19" s="19">
        <v>1</v>
      </c>
      <c r="L19" s="19">
        <v>1</v>
      </c>
      <c r="M19" s="19">
        <v>1</v>
      </c>
      <c r="N19" s="19">
        <v>1</v>
      </c>
      <c r="O19" s="17"/>
    </row>
    <row r="21" spans="1:15">
      <c r="B21" s="29" t="s">
        <v>31</v>
      </c>
      <c r="C21" s="25">
        <v>0.27272727272727199</v>
      </c>
      <c r="D21" s="25">
        <v>0.27272727272727199</v>
      </c>
      <c r="E21" s="31">
        <v>0.81818181818181801</v>
      </c>
      <c r="F21" s="25">
        <v>0.27272727272727199</v>
      </c>
      <c r="G21" s="25">
        <v>0</v>
      </c>
      <c r="H21" s="25">
        <v>9.0909090909090898E-2</v>
      </c>
      <c r="I21" s="25">
        <v>0.18181818181818099</v>
      </c>
      <c r="J21" s="31">
        <v>0.81818181818181801</v>
      </c>
      <c r="K21" s="25">
        <v>0.18181818181818099</v>
      </c>
      <c r="L21" s="31">
        <v>0.54545454545454497</v>
      </c>
      <c r="M21" s="31">
        <v>0.63636363636363602</v>
      </c>
      <c r="N21" s="31">
        <v>0.81818181818181801</v>
      </c>
    </row>
  </sheetData>
  <phoneticPr fontId="19"/>
  <conditionalFormatting sqref="C2:N9">
    <cfRule type="cellIs" dxfId="17" priority="3" operator="lessThanOrEqual">
      <formula>0</formula>
    </cfRule>
  </conditionalFormatting>
  <conditionalFormatting sqref="C15:N16">
    <cfRule type="cellIs" dxfId="16" priority="2" operator="lessThanOrEqual">
      <formula>0</formula>
    </cfRule>
  </conditionalFormatting>
  <conditionalFormatting sqref="C18:N18">
    <cfRule type="cellIs" dxfId="15" priority="1" operator="less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group1</vt:lpstr>
      <vt:lpstr>group2</vt:lpstr>
      <vt:lpstr>group3</vt:lpstr>
      <vt:lpstr>group4</vt:lpstr>
      <vt:lpstr>group5</vt:lpstr>
      <vt:lpstr>all</vt:lpstr>
      <vt:lpstr>affect by people</vt:lpstr>
      <vt:lpstr>group1 by all</vt:lpstr>
      <vt:lpstr>group2 by all</vt:lpstr>
      <vt:lpstr>group3 by all</vt:lpstr>
      <vt:lpstr>group4 by all</vt:lpstr>
      <vt:lpstr>group5 by all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 CHI</cp:lastModifiedBy>
  <dcterms:created xsi:type="dcterms:W3CDTF">2021-07-16T07:25:27Z</dcterms:created>
  <dcterms:modified xsi:type="dcterms:W3CDTF">2021-08-03T06:24:59Z</dcterms:modified>
</cp:coreProperties>
</file>