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883CB09-C9AC-468D-8003-5B998EF9C827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<sst xmlns="http://schemas.openxmlformats.org/spreadsheetml/2006/main" count="996" uniqueCount="725">
  <si>
    <t>code</t>
    <phoneticPr fontId="5" type="noConversion"/>
  </si>
  <si>
    <t>year</t>
    <phoneticPr fontId="5" type="noConversion"/>
  </si>
  <si>
    <t>month</t>
    <phoneticPr fontId="4" type="noConversion"/>
  </si>
  <si>
    <t>name</t>
    <phoneticPr fontId="5" type="noConversion"/>
  </si>
  <si>
    <t>box2016</t>
    <phoneticPr fontId="5" type="noConversion"/>
  </si>
  <si>
    <t>box</t>
    <phoneticPr fontId="5" type="noConversion"/>
  </si>
  <si>
    <t>customer</t>
    <phoneticPr fontId="5" type="noConversion"/>
  </si>
  <si>
    <t>cinematimes</t>
    <phoneticPr fontId="5" type="noConversion"/>
  </si>
  <si>
    <t>investment</t>
    <phoneticPr fontId="5" type="noConversion"/>
  </si>
  <si>
    <t>director1</t>
    <phoneticPr fontId="5" type="noConversion"/>
  </si>
  <si>
    <t>director2</t>
    <phoneticPr fontId="5" type="noConversion"/>
  </si>
  <si>
    <t>dfans</t>
    <phoneticPr fontId="5" type="noConversion"/>
  </si>
  <si>
    <t>dst</t>
    <phoneticPr fontId="5" type="noConversion"/>
  </si>
  <si>
    <t>ms1</t>
    <phoneticPr fontId="5" type="noConversion"/>
  </si>
  <si>
    <t>ms1fans</t>
    <phoneticPr fontId="5" type="noConversion"/>
  </si>
  <si>
    <t>ms1st</t>
    <phoneticPr fontId="5" type="noConversion"/>
  </si>
  <si>
    <t>fs1</t>
    <phoneticPr fontId="5" type="noConversion"/>
  </si>
  <si>
    <t>fs1fans</t>
    <phoneticPr fontId="5" type="noConversion"/>
  </si>
  <si>
    <t>fs1st</t>
    <phoneticPr fontId="5" type="noConversion"/>
  </si>
  <si>
    <t>ms2</t>
    <phoneticPr fontId="5" type="noConversion"/>
  </si>
  <si>
    <t>ms2fans</t>
    <phoneticPr fontId="5" type="noConversion"/>
  </si>
  <si>
    <t>ms2st</t>
    <phoneticPr fontId="5" type="noConversion"/>
  </si>
  <si>
    <t>fs2</t>
    <phoneticPr fontId="5" type="noConversion"/>
  </si>
  <si>
    <t>fs2fans</t>
    <phoneticPr fontId="5" type="noConversion"/>
  </si>
  <si>
    <t>fs2st</t>
    <phoneticPr fontId="5" type="noConversion"/>
  </si>
  <si>
    <t>guests</t>
    <phoneticPr fontId="5" type="noConversion"/>
  </si>
  <si>
    <t>gsfans</t>
    <phoneticPr fontId="5" type="noConversion"/>
  </si>
  <si>
    <t>gs</t>
    <phoneticPr fontId="5" type="noConversion"/>
  </si>
  <si>
    <t>type</t>
    <phoneticPr fontId="5" type="noConversion"/>
  </si>
  <si>
    <t>love</t>
    <phoneticPr fontId="4" type="noConversion"/>
  </si>
  <si>
    <t>crime</t>
    <phoneticPr fontId="4" type="noConversion"/>
  </si>
  <si>
    <t>history</t>
    <phoneticPr fontId="4" type="noConversion"/>
  </si>
  <si>
    <t>other</t>
    <phoneticPr fontId="4" type="noConversion"/>
  </si>
  <si>
    <t>comedy</t>
    <phoneticPr fontId="4" type="noConversion"/>
  </si>
  <si>
    <t>action</t>
    <phoneticPr fontId="4" type="noConversion"/>
  </si>
  <si>
    <t>prize</t>
    <phoneticPr fontId="4" type="noConversion"/>
  </si>
  <si>
    <t>jjuj</t>
    <phoneticPr fontId="4" type="noConversion"/>
  </si>
  <si>
    <t>jjij</t>
    <phoneticPr fontId="4" type="noConversion"/>
  </si>
  <si>
    <t>hbij</t>
    <phoneticPr fontId="4" type="noConversion"/>
  </si>
  <si>
    <t>jxiaj</t>
    <phoneticPr fontId="4" type="noConversion"/>
  </si>
  <si>
    <t>jmaj</t>
    <phoneticPr fontId="4" type="noConversion"/>
  </si>
  <si>
    <t>jluj</t>
    <phoneticPr fontId="4" type="noConversion"/>
  </si>
  <si>
    <t>bhuj</t>
    <phoneticPr fontId="4" type="noConversion"/>
  </si>
  <si>
    <t>jxioj</t>
    <phoneticPr fontId="4" type="noConversion"/>
  </si>
  <si>
    <t>rank</t>
  </si>
  <si>
    <t>total</t>
  </si>
  <si>
    <t>sequels</t>
    <phoneticPr fontId="4" type="noConversion"/>
  </si>
  <si>
    <t>remake</t>
    <phoneticPr fontId="4" type="noConversion"/>
  </si>
  <si>
    <t>rank2time</t>
    <phoneticPr fontId="4" type="noConversion"/>
  </si>
  <si>
    <t>rank2dou</t>
    <phoneticPr fontId="4" type="noConversion"/>
  </si>
  <si>
    <t>baitotal</t>
    <phoneticPr fontId="4" type="noConversion"/>
  </si>
  <si>
    <t>el</t>
    <phoneticPr fontId="4" type="noConversion"/>
  </si>
  <si>
    <t>建国大业</t>
  </si>
  <si>
    <t>韩三平</t>
    <phoneticPr fontId="4" type="noConversion"/>
  </si>
  <si>
    <t>黄建新</t>
    <phoneticPr fontId="4" type="noConversion"/>
  </si>
  <si>
    <t>2011.3.23</t>
    <phoneticPr fontId="4" type="noConversion"/>
  </si>
  <si>
    <t>唐国强</t>
  </si>
  <si>
    <t>2011.3.12</t>
  </si>
  <si>
    <t>许晴</t>
  </si>
  <si>
    <t>2011.3.23</t>
  </si>
  <si>
    <t>张国立</t>
  </si>
  <si>
    <t>2011.3.13</t>
  </si>
  <si>
    <t>邬君梅</t>
  </si>
  <si>
    <t>2010.3.2</t>
  </si>
  <si>
    <t>陈坤</t>
  </si>
  <si>
    <t>2009.11.13</t>
  </si>
  <si>
    <t>历史、战争</t>
  </si>
  <si>
    <t>2011华表奖优秀故事片奖、2010金鹿奖最佳华语故事片、2010百花奖最佳影片奖</t>
  </si>
  <si>
    <t>十月围城</t>
  </si>
  <si>
    <t>陈德森</t>
  </si>
  <si>
    <t>2010.3.9</t>
  </si>
  <si>
    <t>甄子丹</t>
  </si>
  <si>
    <t>2010.3.30</t>
  </si>
  <si>
    <t>范冰冰</t>
  </si>
  <si>
    <t>2013.12.25</t>
  </si>
  <si>
    <t>梁家辉</t>
    <phoneticPr fontId="4" type="noConversion"/>
  </si>
  <si>
    <t>李宇春</t>
  </si>
  <si>
    <t>2009.9.10</t>
  </si>
  <si>
    <t>谢霆锋</t>
  </si>
  <si>
    <t>2011华表奖优秀合拍片奖、2010金像奖最佳电影</t>
  </si>
  <si>
    <t>赤壁(下)</t>
  </si>
  <si>
    <t>吴宇森</t>
  </si>
  <si>
    <t>2015.7.16</t>
  </si>
  <si>
    <t>梁朝伟</t>
  </si>
  <si>
    <t>2010.5.27</t>
  </si>
  <si>
    <t>赵薇</t>
  </si>
  <si>
    <t>2009.10.28</t>
  </si>
  <si>
    <t>金城武</t>
  </si>
  <si>
    <t>林志玲</t>
  </si>
  <si>
    <t>2009.8.28</t>
  </si>
  <si>
    <t>佟大为</t>
  </si>
  <si>
    <t>2009华表奖优秀合拍片奖</t>
  </si>
  <si>
    <t>三枪拍案惊奇</t>
  </si>
  <si>
    <t>张艺谋</t>
  </si>
  <si>
    <t>孙红雷</t>
  </si>
  <si>
    <t>2009.9.29</t>
  </si>
  <si>
    <t>闫妮</t>
  </si>
  <si>
    <t>小沈阳</t>
  </si>
  <si>
    <t>赵本山</t>
    <phoneticPr fontId="4" type="noConversion"/>
  </si>
  <si>
    <t>2010.11.20</t>
  </si>
  <si>
    <t>惊悚、悬疑、犯罪</t>
  </si>
  <si>
    <t>风声</t>
    <phoneticPr fontId="4" type="noConversion"/>
  </si>
  <si>
    <t>高群书</t>
    <phoneticPr fontId="4" type="noConversion"/>
  </si>
  <si>
    <t>陈国富</t>
    <phoneticPr fontId="4" type="noConversion"/>
  </si>
  <si>
    <t>黄晓明</t>
  </si>
  <si>
    <t>周迅</t>
    <phoneticPr fontId="4" type="noConversion"/>
  </si>
  <si>
    <t>2011.5.4</t>
    <phoneticPr fontId="4" type="noConversion"/>
  </si>
  <si>
    <t>苏有朋</t>
  </si>
  <si>
    <t>2010.12.14</t>
  </si>
  <si>
    <t>李冰冰</t>
    <phoneticPr fontId="4" type="noConversion"/>
  </si>
  <si>
    <t>张涵予</t>
  </si>
  <si>
    <t>2011华表奖优秀合拍片奖</t>
  </si>
  <si>
    <t>南京！南京！</t>
  </si>
  <si>
    <t>陆川</t>
  </si>
  <si>
    <t>刘烨</t>
  </si>
  <si>
    <t>2012.11.16</t>
  </si>
  <si>
    <t>高圆圆</t>
  </si>
  <si>
    <t>2009.12.28</t>
  </si>
  <si>
    <t>范伟</t>
  </si>
  <si>
    <t>秦岚</t>
  </si>
  <si>
    <t>游龙戏凤</t>
  </si>
  <si>
    <t>刘伟强</t>
  </si>
  <si>
    <t>2010.8.31</t>
  </si>
  <si>
    <t>刘德华</t>
  </si>
  <si>
    <t>舒淇</t>
  </si>
  <si>
    <t>2010.3.21</t>
  </si>
  <si>
    <t>何韵诗</t>
  </si>
  <si>
    <t>张歆艺</t>
  </si>
  <si>
    <t>爱情片</t>
  </si>
  <si>
    <t>疯狂的赛车</t>
  </si>
  <si>
    <t>宁浩</t>
  </si>
  <si>
    <t>黄渤</t>
  </si>
  <si>
    <t>2009.11.23</t>
  </si>
  <si>
    <t>九孔</t>
  </si>
  <si>
    <t>喜剧</t>
  </si>
  <si>
    <t>大内密探灵灵狗</t>
  </si>
  <si>
    <t>王晶</t>
  </si>
  <si>
    <t>2011.6.2</t>
  </si>
  <si>
    <t>古天乐</t>
  </si>
  <si>
    <t>2010.4.15</t>
  </si>
  <si>
    <t>徐熙媛</t>
  </si>
  <si>
    <t>小宋佳</t>
  </si>
  <si>
    <t>非常完美</t>
  </si>
  <si>
    <t>金依萌</t>
  </si>
  <si>
    <t>2009.9.5</t>
  </si>
  <si>
    <t>何润东</t>
  </si>
  <si>
    <t>章子怡</t>
  </si>
  <si>
    <t>2011.1.4</t>
  </si>
  <si>
    <t>苏志燮</t>
  </si>
  <si>
    <t>2014.1.3</t>
  </si>
  <si>
    <t>窃听风云</t>
  </si>
  <si>
    <t>麦兆辉</t>
    <phoneticPr fontId="4" type="noConversion"/>
  </si>
  <si>
    <t>庄文强</t>
    <phoneticPr fontId="4" type="noConversion"/>
  </si>
  <si>
    <t>2010.4.17,</t>
    <phoneticPr fontId="4" type="noConversion"/>
  </si>
  <si>
    <t>张静初</t>
  </si>
  <si>
    <t>刘青云</t>
  </si>
  <si>
    <t>2012.5.22</t>
  </si>
  <si>
    <t>吴彦祖</t>
  </si>
  <si>
    <t>2011.8.26</t>
  </si>
  <si>
    <t>喜羊羊与灰太狼之牛气冲天</t>
  </si>
  <si>
    <t>赵崇邦</t>
  </si>
  <si>
    <t>其他</t>
  </si>
  <si>
    <t>2009华表奖优秀动画片奖</t>
  </si>
  <si>
    <t>花木兰</t>
  </si>
  <si>
    <t>马楚成</t>
  </si>
  <si>
    <t>2010.10.10</t>
  </si>
  <si>
    <t>胡军</t>
  </si>
  <si>
    <t>2010.12.2</t>
  </si>
  <si>
    <t>刘雨欣</t>
  </si>
  <si>
    <t>房祖名</t>
  </si>
  <si>
    <t>2009百花奖优秀故事片奖</t>
  </si>
  <si>
    <t>麦兜响当当</t>
  </si>
  <si>
    <t>谢立文</t>
  </si>
  <si>
    <t>刺陵</t>
  </si>
  <si>
    <t>朱延平</t>
  </si>
  <si>
    <t>周杰伦</t>
  </si>
  <si>
    <t>陈道明</t>
  </si>
  <si>
    <t>苗圃</t>
  </si>
  <si>
    <t>武侠、动作片</t>
  </si>
  <si>
    <t>风云2</t>
  </si>
  <si>
    <t>李惠民</t>
  </si>
  <si>
    <t>2011.1.9</t>
    <phoneticPr fontId="4" type="noConversion"/>
  </si>
  <si>
    <t>郭富城</t>
  </si>
  <si>
    <t>2010.4.9</t>
  </si>
  <si>
    <t>唐嫣</t>
  </si>
  <si>
    <t>郑伊健</t>
  </si>
  <si>
    <t>蔡卓妍</t>
  </si>
  <si>
    <t>2010.5.21</t>
  </si>
  <si>
    <t>机器侠</t>
  </si>
  <si>
    <t>刘镇伟</t>
  </si>
  <si>
    <t>2010.2.9</t>
  </si>
  <si>
    <t>方力申</t>
  </si>
  <si>
    <t>2010.3.8</t>
  </si>
  <si>
    <t>孙俪</t>
  </si>
  <si>
    <t>2010.1.4</t>
  </si>
  <si>
    <t>甘薇</t>
  </si>
  <si>
    <t>郑中基</t>
  </si>
  <si>
    <t>2010.4.14</t>
  </si>
  <si>
    <t>气喘吁吁</t>
  </si>
  <si>
    <t>郑重</t>
  </si>
  <si>
    <t>葛优</t>
    <phoneticPr fontId="4" type="noConversion"/>
  </si>
  <si>
    <t>林熙蕾</t>
  </si>
  <si>
    <t>约翰·萨维奇 </t>
  </si>
  <si>
    <t>张秋芳</t>
    <phoneticPr fontId="4" type="noConversion"/>
  </si>
  <si>
    <t>刘桦</t>
  </si>
  <si>
    <t>2010.11.8</t>
    <phoneticPr fontId="4" type="noConversion"/>
  </si>
  <si>
    <t>剧情 喜剧</t>
  </si>
  <si>
    <t>家有喜事2009</t>
  </si>
  <si>
    <t>谷德昭</t>
  </si>
  <si>
    <t>2012.5.7</t>
  </si>
  <si>
    <t>吴君如</t>
  </si>
  <si>
    <t>黄百鸣</t>
  </si>
  <si>
    <t>姚晨</t>
  </si>
  <si>
    <t>东邪西毒:终极版</t>
  </si>
  <si>
    <t>王家卫</t>
  </si>
  <si>
    <t>2015.1.13</t>
  </si>
  <si>
    <t>张国荣</t>
    <phoneticPr fontId="4" type="noConversion"/>
  </si>
  <si>
    <t>张曼玉</t>
    <phoneticPr fontId="4" type="noConversion"/>
  </si>
  <si>
    <t>林青霞</t>
    <phoneticPr fontId="4" type="noConversion"/>
  </si>
  <si>
    <t>剧情 动作 爱情</t>
  </si>
  <si>
    <t>铁人</t>
  </si>
  <si>
    <t>尹力</t>
  </si>
  <si>
    <t>吴刚</t>
    <phoneticPr fontId="4" type="noConversion"/>
  </si>
  <si>
    <t>刘烨 </t>
    <phoneticPr fontId="4" type="noConversion"/>
  </si>
  <si>
    <t>剧情</t>
  </si>
  <si>
    <t>2009华表奖优秀故事片奖</t>
  </si>
  <si>
    <t>海角七号</t>
    <phoneticPr fontId="4" type="noConversion"/>
  </si>
  <si>
    <t>魏德圣</t>
  </si>
  <si>
    <t>2011.9.9</t>
  </si>
  <si>
    <t>范逸臣</t>
  </si>
  <si>
    <t>2010.4.20</t>
  </si>
  <si>
    <t>田中千绘</t>
    <phoneticPr fontId="4" type="noConversion"/>
  </si>
  <si>
    <t>中孝介</t>
    <phoneticPr fontId="4" type="noConversion"/>
  </si>
  <si>
    <t>马念先</t>
  </si>
  <si>
    <t>剧情 喜剧 爱情</t>
  </si>
  <si>
    <t>爱得起</t>
  </si>
  <si>
    <t>火火</t>
    <phoneticPr fontId="4" type="noConversion"/>
  </si>
  <si>
    <t>马伟豪</t>
    <phoneticPr fontId="4" type="noConversion"/>
  </si>
  <si>
    <t>2010.4.16</t>
    <phoneticPr fontId="4" type="noConversion"/>
  </si>
  <si>
    <t>陈柏霖</t>
    <phoneticPr fontId="4" type="noConversion"/>
  </si>
  <si>
    <t>2010.4.29</t>
    <phoneticPr fontId="4" type="noConversion"/>
  </si>
  <si>
    <t>梁咏琪</t>
    <phoneticPr fontId="4" type="noConversion"/>
  </si>
  <si>
    <t>邵兵</t>
  </si>
  <si>
    <t>杨渝渝</t>
  </si>
  <si>
    <t>谭俊彦</t>
  </si>
  <si>
    <t>喜剧爱情</t>
  </si>
  <si>
    <t>倔强萝卜</t>
  </si>
  <si>
    <t>田蒙</t>
  </si>
  <si>
    <t>2009.11.23</t>
    <phoneticPr fontId="4" type="noConversion"/>
  </si>
  <si>
    <t>黄奕</t>
  </si>
  <si>
    <t>杜海涛</t>
  </si>
  <si>
    <t>黄小蕾</t>
  </si>
  <si>
    <t>邓紫飞</t>
  </si>
  <si>
    <t>剧情喜剧</t>
  </si>
  <si>
    <t>窈窕绅士</t>
  </si>
  <si>
    <t>李巨源</t>
  </si>
  <si>
    <t>孙红雷</t>
    <phoneticPr fontId="4" type="noConversion"/>
  </si>
  <si>
    <t>2009.9.29</t>
    <phoneticPr fontId="4" type="noConversion"/>
  </si>
  <si>
    <t>苑新雨</t>
  </si>
  <si>
    <t>冼色丽</t>
  </si>
  <si>
    <t>洪小铃</t>
  </si>
  <si>
    <t>喜剧 爱情</t>
  </si>
  <si>
    <t>高兴</t>
  </si>
  <si>
    <t>阿甘</t>
  </si>
  <si>
    <t>郭涛</t>
  </si>
  <si>
    <t>2009.8.28</t>
    <phoneticPr fontId="4" type="noConversion"/>
  </si>
  <si>
    <t>冯砾</t>
  </si>
  <si>
    <t>林雪</t>
  </si>
  <si>
    <t>海一天</t>
  </si>
  <si>
    <t>金钱帝国</t>
    <phoneticPr fontId="4" type="noConversion"/>
  </si>
  <si>
    <t>2011.6.2</t>
    <phoneticPr fontId="4" type="noConversion"/>
  </si>
  <si>
    <t>孟瑶 </t>
  </si>
  <si>
    <t>陈奕迅</t>
  </si>
  <si>
    <t>徐子珊</t>
    <phoneticPr fontId="4" type="noConversion"/>
  </si>
  <si>
    <t>黄秋生</t>
  </si>
  <si>
    <t>熊猫大侠</t>
  </si>
  <si>
    <t>王岳伦</t>
  </si>
  <si>
    <t>2009.11.30</t>
  </si>
  <si>
    <t>刘桦</t>
    <phoneticPr fontId="4" type="noConversion"/>
  </si>
  <si>
    <t>阿朵</t>
    <phoneticPr fontId="4" type="noConversion"/>
  </si>
  <si>
    <t>任泉</t>
    <phoneticPr fontId="4" type="noConversion"/>
  </si>
  <si>
    <t>邓家佳</t>
    <phoneticPr fontId="4" type="noConversion"/>
  </si>
  <si>
    <t>何炅</t>
  </si>
  <si>
    <t>喜剧动作</t>
  </si>
  <si>
    <t>高考1977</t>
    <phoneticPr fontId="4" type="noConversion"/>
  </si>
  <si>
    <t>江海洋</t>
  </si>
  <si>
    <t>2010.4.21</t>
  </si>
  <si>
    <t>王学兵</t>
  </si>
  <si>
    <t>周显欣</t>
  </si>
  <si>
    <t>孙海英</t>
  </si>
  <si>
    <t>赵有亮</t>
    <phoneticPr fontId="4" type="noConversion"/>
  </si>
  <si>
    <t>寻找成龙</t>
  </si>
  <si>
    <t xml:space="preserve">方刚亮 </t>
    <phoneticPr fontId="4" type="noConversion"/>
  </si>
  <si>
    <t>江平</t>
    <phoneticPr fontId="4" type="noConversion"/>
  </si>
  <si>
    <t>2010.11.16</t>
    <phoneticPr fontId="4" type="noConversion"/>
  </si>
  <si>
    <t>张一山</t>
  </si>
  <si>
    <t>2010.7.16</t>
    <phoneticPr fontId="4" type="noConversion"/>
  </si>
  <si>
    <t>陶玉玲</t>
  </si>
  <si>
    <t>成龙</t>
  </si>
  <si>
    <t>姜宏波</t>
    <phoneticPr fontId="4" type="noConversion"/>
  </si>
  <si>
    <t>喜剧 剧情 儿童</t>
  </si>
  <si>
    <t>扑克王</t>
  </si>
  <si>
    <t>陈庆嘉</t>
    <phoneticPr fontId="4" type="noConversion"/>
  </si>
  <si>
    <t>秦小珍</t>
    <phoneticPr fontId="4" type="noConversion"/>
  </si>
  <si>
    <t>2010.4.28</t>
    <phoneticPr fontId="4" type="noConversion"/>
  </si>
  <si>
    <t>2010.4.15</t>
    <phoneticPr fontId="4" type="noConversion"/>
  </si>
  <si>
    <t>邓丽欣</t>
  </si>
  <si>
    <t>应采儿</t>
  </si>
  <si>
    <t>何超仪</t>
  </si>
  <si>
    <t>追影</t>
  </si>
  <si>
    <t xml:space="preserve">吴镇宇 </t>
    <phoneticPr fontId="4" type="noConversion"/>
  </si>
  <si>
    <t>麦子善</t>
    <phoneticPr fontId="4" type="noConversion"/>
  </si>
  <si>
    <t>吴镇宇</t>
  </si>
  <si>
    <t>吴佩慈</t>
  </si>
  <si>
    <t>谢娜</t>
  </si>
  <si>
    <t>午夜出租车</t>
    <phoneticPr fontId="4" type="noConversion"/>
  </si>
  <si>
    <t>张江南</t>
  </si>
  <si>
    <t>2009.9.27</t>
  </si>
  <si>
    <t>陈小春</t>
  </si>
  <si>
    <t>邓紫衣</t>
  </si>
  <si>
    <t>李健仁</t>
  </si>
  <si>
    <t>许飞</t>
  </si>
  <si>
    <t>罗兰</t>
  </si>
  <si>
    <t>爱情 惊悚</t>
  </si>
  <si>
    <t>夜·店</t>
  </si>
  <si>
    <t>杨庆</t>
  </si>
  <si>
    <t>徐峥</t>
  </si>
  <si>
    <t>2010.7.24</t>
    <phoneticPr fontId="4" type="noConversion"/>
  </si>
  <si>
    <t>李小璐</t>
  </si>
  <si>
    <t>乔任梁</t>
  </si>
  <si>
    <t>杨青</t>
  </si>
  <si>
    <t>斗牛</t>
  </si>
  <si>
    <t>管虎</t>
  </si>
  <si>
    <t>2012.3.30</t>
  </si>
  <si>
    <t>尚铁龙</t>
  </si>
  <si>
    <t>涩谷天马</t>
  </si>
  <si>
    <t>狼灾记</t>
  </si>
  <si>
    <t>田壮壮</t>
  </si>
  <si>
    <t>庹宗华</t>
  </si>
  <si>
    <t>李美琪</t>
  </si>
  <si>
    <t>小田切让</t>
  </si>
  <si>
    <t>Maggie Q</t>
  </si>
  <si>
    <t>沂蒙六姐妹</t>
  </si>
  <si>
    <t>王坪</t>
  </si>
  <si>
    <t>范志博</t>
  </si>
  <si>
    <t>2010.9.9</t>
    <phoneticPr fontId="4" type="noConversion"/>
  </si>
  <si>
    <t>李念</t>
  </si>
  <si>
    <t>郭晓冬</t>
  </si>
  <si>
    <t>刘琳</t>
  </si>
  <si>
    <t>李晨</t>
  </si>
  <si>
    <t>剧情战争历史</t>
  </si>
  <si>
    <t>麦田</t>
  </si>
  <si>
    <t>何平</t>
  </si>
  <si>
    <t>2011.1.29</t>
    <phoneticPr fontId="4" type="noConversion"/>
  </si>
  <si>
    <t>黄觉</t>
  </si>
  <si>
    <t>王学圻</t>
  </si>
  <si>
    <t>王姬</t>
  </si>
  <si>
    <t>杜家毅</t>
  </si>
  <si>
    <t>剧情动作历史古装</t>
  </si>
  <si>
    <t>熊猫回家路</t>
  </si>
  <si>
    <t>俞钟</t>
  </si>
  <si>
    <t>原岛大地</t>
  </si>
  <si>
    <t>张琪</t>
  </si>
  <si>
    <t>冯璤</t>
    <phoneticPr fontId="4" type="noConversion"/>
  </si>
  <si>
    <t>家庭</t>
  </si>
  <si>
    <t>马兰花</t>
  </si>
  <si>
    <t>姚光华</t>
  </si>
  <si>
    <t>黎明</t>
  </si>
  <si>
    <t>2011.6.26</t>
    <phoneticPr fontId="4" type="noConversion"/>
  </si>
  <si>
    <t>陈好</t>
  </si>
  <si>
    <t>姚明</t>
  </si>
  <si>
    <t>周立波</t>
  </si>
  <si>
    <t>动画</t>
  </si>
  <si>
    <t>2009金鸡奖最佳美术片</t>
  </si>
  <si>
    <t>恋爱前规则</t>
  </si>
  <si>
    <t>蒋钦民</t>
  </si>
  <si>
    <t>陈柏霖</t>
  </si>
  <si>
    <t>王珞丹</t>
  </si>
  <si>
    <t>郭家铭</t>
  </si>
  <si>
    <t>周奇奇</t>
  </si>
  <si>
    <t>红河</t>
  </si>
  <si>
    <t>章家瑞</t>
  </si>
  <si>
    <t>2010.7.22</t>
  </si>
  <si>
    <t>张家辉</t>
  </si>
  <si>
    <t>李修贤</t>
  </si>
  <si>
    <t>李丽珍</t>
  </si>
  <si>
    <t>剧情 爱情</t>
  </si>
  <si>
    <t>惊天动地</t>
  </si>
  <si>
    <t>王珈</t>
    <phoneticPr fontId="4" type="noConversion"/>
  </si>
  <si>
    <t>沈东</t>
    <phoneticPr fontId="4" type="noConversion"/>
  </si>
  <si>
    <t>2009.1.25</t>
    <phoneticPr fontId="4" type="noConversion"/>
  </si>
  <si>
    <t>侯勇</t>
  </si>
  <si>
    <t>2010.11.1</t>
    <phoneticPr fontId="4" type="noConversion"/>
  </si>
  <si>
    <t>童蕾</t>
  </si>
  <si>
    <t>李幼斌</t>
  </si>
  <si>
    <t>宋春丽</t>
  </si>
  <si>
    <t>岳红</t>
  </si>
  <si>
    <t>爱有来生</t>
    <phoneticPr fontId="4" type="noConversion"/>
  </si>
  <si>
    <t>俞飞鸿</t>
  </si>
  <si>
    <t>段奕宏</t>
  </si>
  <si>
    <t>高虎</t>
  </si>
  <si>
    <t>李佳</t>
  </si>
  <si>
    <t>赵媛媛</t>
  </si>
  <si>
    <t>完美新娘</t>
  </si>
  <si>
    <t>阿猛</t>
  </si>
  <si>
    <t>谢祖武</t>
  </si>
  <si>
    <t>2010.7.9</t>
    <phoneticPr fontId="4" type="noConversion"/>
  </si>
  <si>
    <t>郭珍霓</t>
  </si>
  <si>
    <t>陈昭荣</t>
  </si>
  <si>
    <t>臧洪娜</t>
  </si>
  <si>
    <t>秋喜</t>
  </si>
  <si>
    <t>孙周</t>
  </si>
  <si>
    <t>2012.1.19</t>
  </si>
  <si>
    <t>江一燕</t>
  </si>
  <si>
    <t>孙淳</t>
  </si>
  <si>
    <t>秦海璐</t>
  </si>
  <si>
    <t>剧情 悬疑 惊悚</t>
  </si>
  <si>
    <t>齐天大圣前传</t>
  </si>
  <si>
    <t>梁汉森</t>
  </si>
  <si>
    <t>鲁诺</t>
  </si>
  <si>
    <t>王翰涛</t>
  </si>
  <si>
    <t>剧情 喜剧 奇幻 冒险</t>
  </si>
  <si>
    <t>神兵小将</t>
  </si>
  <si>
    <t>黄玉郎</t>
    <phoneticPr fontId="4" type="noConversion"/>
  </si>
  <si>
    <t>方锦历 乔彧</t>
    <phoneticPr fontId="4" type="noConversion"/>
  </si>
  <si>
    <t>2010.8.30</t>
    <phoneticPr fontId="4" type="noConversion"/>
  </si>
  <si>
    <t>杨青菁</t>
  </si>
  <si>
    <t>杨莹</t>
  </si>
  <si>
    <t>索妮</t>
  </si>
  <si>
    <t>动画 奇幻</t>
  </si>
  <si>
    <t>第一军规</t>
  </si>
  <si>
    <t>张金标</t>
  </si>
  <si>
    <t>贾云</t>
  </si>
  <si>
    <t>高露</t>
  </si>
  <si>
    <t>王挺</t>
  </si>
  <si>
    <t>历史</t>
  </si>
  <si>
    <t>隋朝来客</t>
  </si>
  <si>
    <t>庄宇信</t>
    <phoneticPr fontId="4" type="noConversion"/>
  </si>
  <si>
    <t>涂松岩</t>
  </si>
  <si>
    <t>王子文</t>
  </si>
  <si>
    <t>李彧</t>
  </si>
  <si>
    <t>剧情喜剧</t>
    <phoneticPr fontId="4" type="noConversion"/>
  </si>
  <si>
    <t>乐火男孩</t>
    <phoneticPr fontId="4" type="noConversion"/>
  </si>
  <si>
    <t>林华全</t>
  </si>
  <si>
    <t>俞灏明</t>
    <phoneticPr fontId="4" type="noConversion"/>
  </si>
  <si>
    <t>唐笑</t>
    <phoneticPr fontId="4" type="noConversion"/>
  </si>
  <si>
    <t>王栎鑫</t>
    <phoneticPr fontId="4" type="noConversion"/>
  </si>
  <si>
    <t>歌舞剧情</t>
    <phoneticPr fontId="4" type="noConversion"/>
  </si>
  <si>
    <t>袁崇焕</t>
  </si>
  <si>
    <t>萧锋</t>
  </si>
  <si>
    <t>于魁智</t>
  </si>
  <si>
    <t>赵葆秀</t>
  </si>
  <si>
    <t>李胜素</t>
  </si>
  <si>
    <t>戏曲</t>
    <phoneticPr fontId="4" type="noConversion"/>
  </si>
  <si>
    <t>保持爱你</t>
  </si>
  <si>
    <t>叶念琛</t>
  </si>
  <si>
    <t>2010.2.9</t>
    <phoneticPr fontId="4" type="noConversion"/>
  </si>
  <si>
    <t>胡清蓝</t>
  </si>
  <si>
    <t>邓丽欣</t>
    <phoneticPr fontId="4" type="noConversion"/>
  </si>
  <si>
    <t>森美</t>
    <phoneticPr fontId="4" type="noConversion"/>
  </si>
  <si>
    <t>杨爱瑾</t>
    <phoneticPr fontId="4" type="noConversion"/>
  </si>
  <si>
    <t>爱情</t>
    <phoneticPr fontId="4" type="noConversion"/>
  </si>
  <si>
    <t>亲密</t>
  </si>
  <si>
    <t>岸西</t>
    <phoneticPr fontId="4" type="noConversion"/>
  </si>
  <si>
    <t>林嘉欣</t>
  </si>
  <si>
    <t>骆应钧</t>
  </si>
  <si>
    <t>剧情爱情</t>
    <phoneticPr fontId="4" type="noConversion"/>
  </si>
  <si>
    <t>战无双</t>
  </si>
  <si>
    <t>熊欣欣</t>
  </si>
  <si>
    <t>李璨琛</t>
  </si>
  <si>
    <t>蒋璐霞</t>
    <phoneticPr fontId="4" type="noConversion"/>
  </si>
  <si>
    <t>张兆辉</t>
  </si>
  <si>
    <t>2010.4.25</t>
    <phoneticPr fontId="4" type="noConversion"/>
  </si>
  <si>
    <t>剧情动作</t>
    <phoneticPr fontId="4" type="noConversion"/>
  </si>
  <si>
    <t>我的唐朝兄弟</t>
  </si>
  <si>
    <t>杨树鹏</t>
  </si>
  <si>
    <t>胡军</t>
    <phoneticPr fontId="4" type="noConversion"/>
  </si>
  <si>
    <t>王晓</t>
    <phoneticPr fontId="4" type="noConversion"/>
  </si>
  <si>
    <t>姜武</t>
    <phoneticPr fontId="4" type="noConversion"/>
  </si>
  <si>
    <t>于小磊</t>
    <phoneticPr fontId="4" type="noConversion"/>
  </si>
  <si>
    <t>动作</t>
    <phoneticPr fontId="4" type="noConversion"/>
  </si>
  <si>
    <t>麋鹿王</t>
  </si>
  <si>
    <t>郭崴娇</t>
    <phoneticPr fontId="4" type="noConversion"/>
  </si>
  <si>
    <t>李扬</t>
    <phoneticPr fontId="4" type="noConversion"/>
  </si>
  <si>
    <t>动画</t>
    <phoneticPr fontId="4" type="noConversion"/>
  </si>
  <si>
    <t>第13届中国电影华表奖-优秀动画片奖</t>
    <phoneticPr fontId="4" type="noConversion"/>
  </si>
  <si>
    <t>回路</t>
  </si>
  <si>
    <t>盖霖泽</t>
    <phoneticPr fontId="4" type="noConversion"/>
  </si>
  <si>
    <t>刘恺威</t>
    <phoneticPr fontId="4" type="noConversion"/>
  </si>
  <si>
    <t>王宇婕</t>
    <phoneticPr fontId="4" type="noConversion"/>
  </si>
  <si>
    <t>秦昊</t>
    <phoneticPr fontId="4" type="noConversion"/>
  </si>
  <si>
    <t>侯莎莎</t>
    <phoneticPr fontId="4" type="noConversion"/>
  </si>
  <si>
    <t>惊悚</t>
    <phoneticPr fontId="4" type="noConversion"/>
  </si>
  <si>
    <t>矮仔多情</t>
  </si>
  <si>
    <t>阮世生</t>
  </si>
  <si>
    <t>2010.13.28</t>
  </si>
  <si>
    <t>王祖蓝</t>
    <phoneticPr fontId="4" type="noConversion"/>
  </si>
  <si>
    <t>黄婉伶</t>
  </si>
  <si>
    <t>贾晓晨</t>
    <phoneticPr fontId="4" type="noConversion"/>
  </si>
  <si>
    <t>杨颖</t>
    <phoneticPr fontId="4" type="noConversion"/>
  </si>
  <si>
    <t>喜剧爱情</t>
    <phoneticPr fontId="4" type="noConversion"/>
  </si>
  <si>
    <t>七天爱上你</t>
  </si>
  <si>
    <t>张坚庭</t>
    <phoneticPr fontId="4" type="noConversion"/>
  </si>
  <si>
    <t>贺军翔</t>
  </si>
  <si>
    <t>2010.1.19</t>
    <phoneticPr fontId="4" type="noConversion"/>
  </si>
  <si>
    <t>李小璐</t>
    <phoneticPr fontId="4" type="noConversion"/>
  </si>
  <si>
    <t>吴樾</t>
    <phoneticPr fontId="4" type="noConversion"/>
  </si>
  <si>
    <t>刘姝含</t>
  </si>
  <si>
    <t>剧情喜剧爱情</t>
    <phoneticPr fontId="4" type="noConversion"/>
  </si>
  <si>
    <t>欠我十万零五千</t>
  </si>
  <si>
    <t>姬雨</t>
    <phoneticPr fontId="4" type="noConversion"/>
  </si>
  <si>
    <t>李乃文</t>
  </si>
  <si>
    <t>杨若兮</t>
  </si>
  <si>
    <t>夜玫瑰</t>
    <phoneticPr fontId="4" type="noConversion"/>
  </si>
  <si>
    <t>胡玥</t>
    <phoneticPr fontId="4" type="noConversion"/>
  </si>
  <si>
    <t>吴思远</t>
  </si>
  <si>
    <t>钟汉良</t>
    <phoneticPr fontId="4" type="noConversion"/>
  </si>
  <si>
    <t>林心如</t>
    <phoneticPr fontId="4" type="noConversion"/>
  </si>
  <si>
    <t>马天宇</t>
    <phoneticPr fontId="4" type="noConversion"/>
  </si>
  <si>
    <t>倪虹洁</t>
  </si>
  <si>
    <t>精灵女孩小卓玛</t>
  </si>
  <si>
    <t>汤继业</t>
  </si>
  <si>
    <t>动画奇幻</t>
    <phoneticPr fontId="4" type="noConversion"/>
  </si>
  <si>
    <t>男生贾里新传</t>
  </si>
  <si>
    <t>李威</t>
    <phoneticPr fontId="4" type="noConversion"/>
  </si>
  <si>
    <t>王成阳</t>
    <phoneticPr fontId="4" type="noConversion"/>
  </si>
  <si>
    <t>陈辰</t>
    <phoneticPr fontId="4" type="noConversion"/>
  </si>
  <si>
    <t>阮经天</t>
  </si>
  <si>
    <t>2011.11.1</t>
  </si>
  <si>
    <t>儿童</t>
    <phoneticPr fontId="4" type="noConversion"/>
  </si>
  <si>
    <t>第13届中国电影华表奖-优秀少儿童牛影片奖</t>
    <phoneticPr fontId="4" type="noConversion"/>
  </si>
  <si>
    <t>二十四城记</t>
  </si>
  <si>
    <t>贾樟柯</t>
  </si>
  <si>
    <t>2009.11.21</t>
    <phoneticPr fontId="4" type="noConversion"/>
  </si>
  <si>
    <t>陈建斌</t>
    <phoneticPr fontId="4" type="noConversion"/>
  </si>
  <si>
    <t>吕丽萍</t>
    <phoneticPr fontId="4" type="noConversion"/>
  </si>
  <si>
    <t>陈冲</t>
    <phoneticPr fontId="4" type="noConversion"/>
  </si>
  <si>
    <t>剧情</t>
    <phoneticPr fontId="4" type="noConversion"/>
  </si>
  <si>
    <t>天下第一串</t>
  </si>
  <si>
    <t>向子</t>
    <phoneticPr fontId="4" type="noConversion"/>
  </si>
  <si>
    <t>赵树彬</t>
  </si>
  <si>
    <t>刘伟</t>
    <phoneticPr fontId="4" type="noConversion"/>
  </si>
  <si>
    <t>李菁</t>
  </si>
  <si>
    <t>肖剑</t>
    <phoneticPr fontId="4" type="noConversion"/>
  </si>
  <si>
    <t>喜剧</t>
    <phoneticPr fontId="4" type="noConversion"/>
  </si>
  <si>
    <t>跳出去</t>
    <phoneticPr fontId="4" type="noConversion"/>
  </si>
  <si>
    <t>冯德伦</t>
    <phoneticPr fontId="4" type="noConversion"/>
  </si>
  <si>
    <t>2009.9.24</t>
  </si>
  <si>
    <t>立威廉</t>
    <phoneticPr fontId="4" type="noConversion"/>
  </si>
  <si>
    <t>张雨绮</t>
    <phoneticPr fontId="4" type="noConversion"/>
  </si>
  <si>
    <t>袁祥仁</t>
  </si>
  <si>
    <t>姚文雪</t>
    <phoneticPr fontId="4" type="noConversion"/>
  </si>
  <si>
    <t>爱情故事</t>
    <phoneticPr fontId="4" type="noConversion"/>
  </si>
  <si>
    <t>彭顺</t>
    <phoneticPr fontId="4" type="noConversion"/>
  </si>
  <si>
    <t>2010.8.11</t>
  </si>
  <si>
    <t>何浚尉</t>
  </si>
  <si>
    <t>江若琳</t>
  </si>
  <si>
    <t>徐正曦</t>
  </si>
  <si>
    <t>文咏珊</t>
  </si>
  <si>
    <t>盗版猫</t>
  </si>
  <si>
    <t>高艺鑫</t>
  </si>
  <si>
    <t>孙楠</t>
    <phoneticPr fontId="4" type="noConversion"/>
  </si>
  <si>
    <t>2010.3.30</t>
    <phoneticPr fontId="4" type="noConversion"/>
  </si>
  <si>
    <t>张瑶</t>
    <phoneticPr fontId="4" type="noConversion"/>
  </si>
  <si>
    <t>涂松岩</t>
    <phoneticPr fontId="4" type="noConversion"/>
  </si>
  <si>
    <t>袁隆平</t>
  </si>
  <si>
    <t>史凤和</t>
  </si>
  <si>
    <t>果静林</t>
  </si>
  <si>
    <t>曹艳艳</t>
    <phoneticPr fontId="4" type="noConversion"/>
  </si>
  <si>
    <t>剧情传记</t>
    <phoneticPr fontId="4" type="noConversion"/>
  </si>
  <si>
    <t>第13届中国电影华表奖-优秀故事片奖+优秀男演员奖</t>
  </si>
  <si>
    <t>喊过岭的故事</t>
  </si>
  <si>
    <t>肖风</t>
  </si>
  <si>
    <t>曹湃</t>
  </si>
  <si>
    <t>刘迈</t>
    <phoneticPr fontId="4" type="noConversion"/>
  </si>
  <si>
    <t>车票</t>
    <phoneticPr fontId="4" type="noConversion"/>
  </si>
  <si>
    <t>张之亮</t>
    <phoneticPr fontId="4" type="noConversion"/>
  </si>
  <si>
    <t>吴奇隆</t>
    <phoneticPr fontId="4" type="noConversion"/>
  </si>
  <si>
    <t>左小青</t>
    <phoneticPr fontId="4" type="noConversion"/>
  </si>
  <si>
    <t>午马</t>
    <phoneticPr fontId="4" type="noConversion"/>
  </si>
  <si>
    <t>叶童</t>
    <phoneticPr fontId="4" type="noConversion"/>
  </si>
  <si>
    <t>寻找尘微</t>
  </si>
  <si>
    <t>唐国强</t>
    <phoneticPr fontId="4" type="noConversion"/>
  </si>
  <si>
    <t>程瑶瑶</t>
    <phoneticPr fontId="4" type="noConversion"/>
  </si>
  <si>
    <t>巫刚</t>
    <phoneticPr fontId="4" type="noConversion"/>
  </si>
  <si>
    <t>李婷</t>
    <phoneticPr fontId="4" type="noConversion"/>
  </si>
  <si>
    <t>羊肉泡馍麻辣烫</t>
  </si>
  <si>
    <t>蒲剑</t>
  </si>
  <si>
    <t>彭波</t>
  </si>
  <si>
    <t>张丽</t>
    <phoneticPr fontId="4" type="noConversion"/>
  </si>
  <si>
    <t>徐松林</t>
  </si>
  <si>
    <t>侯姝</t>
  </si>
  <si>
    <t>唐山大地震</t>
    <phoneticPr fontId="4" type="noConversion"/>
  </si>
  <si>
    <t>冯小刚</t>
  </si>
  <si>
    <t>2010.7.14</t>
  </si>
  <si>
    <t>徐帆</t>
  </si>
  <si>
    <t>陆毅</t>
  </si>
  <si>
    <t>2011华表奖优秀故事片奖、2012百花奖最佳影片</t>
  </si>
  <si>
    <t>让子弹飞</t>
  </si>
  <si>
    <t>姜文</t>
  </si>
  <si>
    <t>刘嘉玲</t>
  </si>
  <si>
    <t>周润发</t>
  </si>
  <si>
    <t>2015.2.12</t>
  </si>
  <si>
    <t>周韵</t>
  </si>
  <si>
    <t>非诚勿扰2</t>
  </si>
  <si>
    <t>2010.3.31</t>
  </si>
  <si>
    <t>狄仁杰之通天帝国</t>
  </si>
  <si>
    <t>徐克</t>
  </si>
  <si>
    <t>邓超</t>
  </si>
  <si>
    <t>2014.6.21</t>
  </si>
  <si>
    <t>叶问2 宗师传奇</t>
  </si>
  <si>
    <t>叶伟信</t>
  </si>
  <si>
    <t>2010.4.8</t>
  </si>
  <si>
    <t>熊黛林</t>
  </si>
  <si>
    <t>洪金宝</t>
  </si>
  <si>
    <t>赵氏孤儿</t>
  </si>
  <si>
    <t>陈凯歌</t>
  </si>
  <si>
    <t>2012.8.21</t>
  </si>
  <si>
    <t>海清</t>
  </si>
  <si>
    <t>2009.11.19</t>
  </si>
  <si>
    <t>大兵小将</t>
  </si>
  <si>
    <t>丁晟</t>
  </si>
  <si>
    <t>2010.12.31</t>
  </si>
  <si>
    <t>林鹏</t>
  </si>
  <si>
    <t>王力宏</t>
  </si>
  <si>
    <t>2010.8.16</t>
  </si>
  <si>
    <t>大笑江湖</t>
  </si>
  <si>
    <t>朱延平</t>
    <phoneticPr fontId="4" type="noConversion"/>
  </si>
  <si>
    <t>徐正超</t>
    <phoneticPr fontId="4" type="noConversion"/>
  </si>
  <si>
    <t>赵本山</t>
  </si>
  <si>
    <t>2010.11.30</t>
  </si>
  <si>
    <t>2010.7.19</t>
  </si>
  <si>
    <t>吴宗宪</t>
  </si>
  <si>
    <t>2011.12.13</t>
  </si>
  <si>
    <t>山楂树之恋</t>
  </si>
  <si>
    <t>窦骁</t>
  </si>
  <si>
    <t>2011.1.10</t>
  </si>
  <si>
    <t>周冬雨</t>
  </si>
  <si>
    <t>2011华表奖优秀故事片奖</t>
  </si>
  <si>
    <t>锦衣卫(2010)</t>
  </si>
  <si>
    <t>李仁港</t>
  </si>
  <si>
    <t>2012.1.9</t>
  </si>
  <si>
    <t>2010.10.30</t>
  </si>
  <si>
    <t>吴尊</t>
  </si>
  <si>
    <t>2013.10.30</t>
  </si>
  <si>
    <t>精武风云·陈真</t>
  </si>
  <si>
    <t>2010.10.31</t>
  </si>
  <si>
    <t>2010.11.1</t>
  </si>
  <si>
    <t>霍思燕</t>
  </si>
  <si>
    <t>越光宝盒</t>
  </si>
  <si>
    <t>全城热恋</t>
  </si>
  <si>
    <t>夏永康</t>
    <phoneticPr fontId="4" type="noConversion"/>
  </si>
  <si>
    <t>陈国辉</t>
    <phoneticPr fontId="4" type="noConversion"/>
  </si>
  <si>
    <t>2010.2.15,2010-02-15</t>
    <phoneticPr fontId="4" type="noConversion"/>
  </si>
  <si>
    <t>刘若英</t>
  </si>
  <si>
    <t>2010.1.13</t>
  </si>
  <si>
    <t>张学友</t>
  </si>
  <si>
    <t>徐若瑄</t>
  </si>
  <si>
    <t>杜拉拉升职记</t>
  </si>
  <si>
    <t>徐静蕾</t>
  </si>
  <si>
    <t>2010.8.14</t>
  </si>
  <si>
    <t>黄立行</t>
  </si>
  <si>
    <t>莫文蔚</t>
  </si>
  <si>
    <t>枪王之王</t>
  </si>
  <si>
    <t>尔冬升</t>
  </si>
  <si>
    <t>2010.6.17</t>
  </si>
  <si>
    <t>喜羊羊与灰太狼2</t>
  </si>
  <si>
    <t>孔子</t>
  </si>
  <si>
    <t>胡玫</t>
  </si>
  <si>
    <t>陈建斌</t>
  </si>
  <si>
    <t>2012.2.19</t>
  </si>
  <si>
    <t>任泉</t>
  </si>
  <si>
    <t>全城戒备</t>
  </si>
  <si>
    <t>陈木胜</t>
  </si>
  <si>
    <t>2011.1.17</t>
  </si>
  <si>
    <t>2010.1.9</t>
  </si>
  <si>
    <t>吴京</t>
  </si>
  <si>
    <t>2010.10.29</t>
  </si>
  <si>
    <t>元华</t>
  </si>
  <si>
    <t>2011.8.19</t>
  </si>
  <si>
    <t>西风烈</t>
  </si>
  <si>
    <t>高群书</t>
  </si>
  <si>
    <t>余男</t>
    <phoneticPr fontId="5" type="noConversion"/>
  </si>
  <si>
    <t>杨采妮</t>
    <phoneticPr fontId="5" type="noConversion"/>
  </si>
  <si>
    <t>剑雨</t>
  </si>
  <si>
    <t>苏照彬</t>
  </si>
  <si>
    <t>2010.8.23</t>
  </si>
  <si>
    <t>2010.8.21</t>
  </si>
  <si>
    <t>杨紫琼</t>
  </si>
  <si>
    <t>郑雨盛</t>
  </si>
  <si>
    <t>花田囍事2010</t>
  </si>
  <si>
    <t>黄百鸣</t>
    <phoneticPr fontId="4" type="noConversion"/>
  </si>
  <si>
    <t>邱礼涛</t>
    <phoneticPr fontId="4" type="noConversion"/>
  </si>
  <si>
    <t>2010.3.19,</t>
    <phoneticPr fontId="4" type="noConversion"/>
  </si>
  <si>
    <t>2011.8.28</t>
  </si>
  <si>
    <t>2010.3.19</t>
  </si>
  <si>
    <t>未来警察</t>
  </si>
  <si>
    <t>徐娇</t>
  </si>
  <si>
    <t>2010.6.29</t>
  </si>
  <si>
    <t>唐伯虎点秋香2</t>
  </si>
  <si>
    <t>李力持</t>
    <phoneticPr fontId="4" type="noConversion"/>
  </si>
  <si>
    <t>2010.4.01</t>
    <phoneticPr fontId="4" type="noConversion"/>
  </si>
  <si>
    <t>任贤齐</t>
  </si>
  <si>
    <t>2010.3.17</t>
  </si>
  <si>
    <t>苑琼丹</t>
  </si>
  <si>
    <t>2009.11.24</t>
    <phoneticPr fontId="4" type="noConversion"/>
  </si>
  <si>
    <t>2010.1.15</t>
  </si>
  <si>
    <t>恋爱通告</t>
  </si>
  <si>
    <t>刘亦菲</t>
  </si>
  <si>
    <t>2013.3.19</t>
  </si>
  <si>
    <t>乔振宇</t>
  </si>
  <si>
    <t>曾轶可</t>
  </si>
  <si>
    <t>线人(2010)</t>
  </si>
  <si>
    <t>林超贤</t>
  </si>
  <si>
    <t>2010.7.15</t>
  </si>
  <si>
    <t>桂纶镁</t>
  </si>
  <si>
    <t>2009.11.24</t>
  </si>
  <si>
    <t>苏乞儿(2010)</t>
  </si>
  <si>
    <t>袁和平</t>
  </si>
  <si>
    <t>2016.1.26</t>
    <phoneticPr fontId="4" type="noConversion"/>
  </si>
  <si>
    <t>赵文卓</t>
  </si>
  <si>
    <t>2011.8.17</t>
  </si>
  <si>
    <t>周迅</t>
  </si>
  <si>
    <t>安志杰</t>
  </si>
  <si>
    <t>2010.4.29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</si>
</sst>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_);[Red]\(0\)"/>
    <numFmt numFmtId="177" formatCode="0.0000_ "/>
    <numFmt numFmtId="178" formatCode="#,##0.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176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3" fontId="3" fillId="0" borderId="0" xfId="1" applyNumberFormat="1" applyFont="1" applyFill="1" applyAlignment="1">
      <alignment horizontal="left" vertical="top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left" vertical="top"/>
    </xf>
    <xf numFmtId="177" fontId="3" fillId="0" borderId="0" xfId="2" applyNumberFormat="1" applyFont="1" applyFill="1" applyAlignment="1">
      <alignment horizontal="left" vertical="top"/>
    </xf>
    <xf numFmtId="14" fontId="3" fillId="0" borderId="0" xfId="2" applyNumberFormat="1" applyFont="1" applyFill="1" applyAlignment="1">
      <alignment horizontal="left" vertical="top"/>
    </xf>
    <xf numFmtId="176" fontId="3" fillId="0" borderId="0" xfId="1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178" fontId="3" fillId="0" borderId="0" xfId="0" applyNumberFormat="1" applyFont="1" applyFill="1" applyAlignment="1">
      <alignment horizontal="left" vertical="top"/>
    </xf>
    <xf numFmtId="0" fontId="3" fillId="0" borderId="0" xfId="2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0" xfId="3" applyFont="1" applyFill="1" applyAlignment="1">
      <alignment horizontal="left" vertical="top"/>
    </xf>
    <xf numFmtId="14" fontId="3" fillId="0" borderId="0" xfId="3" applyNumberFormat="1" applyFont="1" applyFill="1" applyAlignment="1">
      <alignment horizontal="left" vertical="top"/>
    </xf>
    <xf numFmtId="0" fontId="0" fillId="0" borderId="0" xfId="0" applyFill="1" applyAlignment="1">
      <alignment horizontal="left"/>
    </xf>
    <xf numFmtId="14" fontId="3" fillId="0" borderId="0" xfId="0" applyNumberFormat="1" applyFont="1" applyFill="1" applyAlignment="1">
      <alignment horizontal="left" vertical="top"/>
    </xf>
    <xf numFmtId="176" fontId="3" fillId="0" borderId="0" xfId="0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0" fontId="0" fillId="4" borderId="0" xfId="0" applyFill="1" applyAlignment="1">
      <alignment horizontal="left"/>
    </xf>
    <xf numFmtId="176" fontId="3" fillId="0" borderId="0" xfId="2" applyNumberFormat="1" applyFont="1" applyFill="1" applyAlignment="1">
      <alignment horizontal="left" vertical="top"/>
    </xf>
    <xf numFmtId="177" fontId="3" fillId="0" borderId="0" xfId="3" applyNumberFormat="1" applyFont="1" applyFill="1" applyAlignment="1">
      <alignment horizontal="left" vertical="top"/>
    </xf>
    <xf numFmtId="0" fontId="3" fillId="0" borderId="1" xfId="3" applyFont="1" applyFill="1" applyBorder="1" applyAlignment="1">
      <alignment horizontal="left" vertical="top"/>
    </xf>
  </cellXfs>
  <cellStyles count="4">
    <cellStyle name="20% - 着色 2" xfId="2" builtinId="34"/>
    <cellStyle name="40% - 着色 5" xfId="3" builtinId="47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ke.baidu.com/view/2780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1"/>
  <sheetViews>
    <sheetView tabSelected="1" workbookViewId="0">
      <selection sqref="A1:XFD101"/>
    </sheetView>
  </sheetViews>
  <sheetFormatPr defaultRowHeight="13.8" x14ac:dyDescent="0.25"/>
  <sheetData>
    <row r="1" spans="1:53" s="6" customFormat="1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3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4" t="s">
        <v>44</v>
      </c>
      <c r="AT1" s="4" t="s">
        <v>45</v>
      </c>
      <c r="AU1" s="1" t="s">
        <v>46</v>
      </c>
      <c r="AV1" s="1" t="s">
        <v>47</v>
      </c>
      <c r="AW1" s="4" t="s">
        <v>48</v>
      </c>
      <c r="AX1" s="4" t="s">
        <v>49</v>
      </c>
      <c r="AY1" s="5" t="s">
        <v>50</v>
      </c>
      <c r="AZ1" s="5" t="s">
        <v>51</v>
      </c>
      <c r="BA1" s="4"/>
    </row>
    <row r="2" spans="1:53" s="6" customFormat="1" ht="15" customHeight="1" x14ac:dyDescent="0.25">
      <c r="A2" s="7">
        <v>1</v>
      </c>
      <c r="B2" s="7">
        <v>2009</v>
      </c>
      <c r="C2" s="7">
        <v>9</v>
      </c>
      <c r="D2" s="7" t="s">
        <v>52</v>
      </c>
      <c r="E2" s="8">
        <f t="shared" ref="E2:E50" si="0">F2*(1+3.3%)*(1+5.4%)*(1+2.6%)*(1+2.6%)*(1+2.5%)*(1+1.4%)*(1+3%)</f>
        <v>5.1042040721331512</v>
      </c>
      <c r="F2" s="7">
        <v>4.16</v>
      </c>
      <c r="G2" s="7">
        <v>1305</v>
      </c>
      <c r="H2" s="7">
        <v>24.9</v>
      </c>
      <c r="I2" s="7">
        <v>0.3</v>
      </c>
      <c r="J2" s="7" t="s">
        <v>53</v>
      </c>
      <c r="K2" s="7" t="s">
        <v>54</v>
      </c>
      <c r="L2" s="7">
        <v>5456</v>
      </c>
      <c r="M2" s="9" t="s">
        <v>55</v>
      </c>
      <c r="N2" s="7" t="s">
        <v>56</v>
      </c>
      <c r="O2" s="7">
        <v>37179</v>
      </c>
      <c r="P2" s="9" t="s">
        <v>57</v>
      </c>
      <c r="Q2" s="7" t="s">
        <v>58</v>
      </c>
      <c r="R2" s="7">
        <v>8381242</v>
      </c>
      <c r="S2" s="9" t="s">
        <v>59</v>
      </c>
      <c r="T2" s="7" t="s">
        <v>60</v>
      </c>
      <c r="U2" s="7">
        <v>475478</v>
      </c>
      <c r="V2" s="9" t="s">
        <v>61</v>
      </c>
      <c r="W2" s="7" t="s">
        <v>62</v>
      </c>
      <c r="X2" s="7">
        <v>403431</v>
      </c>
      <c r="Y2" s="9" t="s">
        <v>63</v>
      </c>
      <c r="Z2" s="7" t="s">
        <v>64</v>
      </c>
      <c r="AA2" s="10">
        <v>78031895</v>
      </c>
      <c r="AB2" s="9" t="s">
        <v>65</v>
      </c>
      <c r="AC2" s="7" t="s">
        <v>66</v>
      </c>
      <c r="AD2" s="7">
        <v>0</v>
      </c>
      <c r="AE2" s="7">
        <v>0</v>
      </c>
      <c r="AF2" s="7">
        <v>1</v>
      </c>
      <c r="AG2" s="7">
        <v>0</v>
      </c>
      <c r="AH2" s="7">
        <v>0</v>
      </c>
      <c r="AI2" s="7">
        <v>0</v>
      </c>
      <c r="AJ2" s="7" t="s">
        <v>67</v>
      </c>
      <c r="AK2" s="7">
        <v>0</v>
      </c>
      <c r="AL2" s="7">
        <v>0</v>
      </c>
      <c r="AM2" s="7">
        <v>1</v>
      </c>
      <c r="AN2" s="7">
        <v>0</v>
      </c>
      <c r="AO2" s="7">
        <v>0</v>
      </c>
      <c r="AP2" s="7">
        <v>1</v>
      </c>
      <c r="AQ2" s="7">
        <v>1</v>
      </c>
      <c r="AR2" s="7">
        <v>0</v>
      </c>
      <c r="AS2" s="7">
        <v>6.1</v>
      </c>
      <c r="AT2" s="7">
        <v>111541</v>
      </c>
      <c r="AU2" s="4">
        <v>0</v>
      </c>
      <c r="AV2" s="4">
        <v>1</v>
      </c>
      <c r="AW2" s="4"/>
      <c r="AX2" s="4"/>
      <c r="AY2" s="10"/>
      <c r="AZ2" s="11">
        <v>108.4</v>
      </c>
      <c r="BA2" s="12"/>
    </row>
    <row r="3" spans="1:53" s="6" customFormat="1" ht="15" customHeight="1" x14ac:dyDescent="0.25">
      <c r="A3" s="7">
        <v>2</v>
      </c>
      <c r="B3" s="7">
        <v>2009</v>
      </c>
      <c r="C3" s="7">
        <v>12</v>
      </c>
      <c r="D3" s="7" t="s">
        <v>68</v>
      </c>
      <c r="E3" s="8">
        <f t="shared" si="0"/>
        <v>3.5704889062277583</v>
      </c>
      <c r="F3" s="7">
        <v>2.91</v>
      </c>
      <c r="G3" s="7">
        <v>866</v>
      </c>
      <c r="H3" s="7">
        <v>16.77</v>
      </c>
      <c r="I3" s="7"/>
      <c r="J3" s="7" t="s">
        <v>69</v>
      </c>
      <c r="K3" s="7"/>
      <c r="L3" s="7">
        <v>545022</v>
      </c>
      <c r="M3" s="9" t="s">
        <v>70</v>
      </c>
      <c r="N3" s="7" t="s">
        <v>71</v>
      </c>
      <c r="O3" s="7">
        <v>6078838</v>
      </c>
      <c r="P3" s="9" t="s">
        <v>72</v>
      </c>
      <c r="Q3" s="7" t="s">
        <v>73</v>
      </c>
      <c r="R3" s="7">
        <v>39431925</v>
      </c>
      <c r="S3" s="9" t="s">
        <v>74</v>
      </c>
      <c r="T3" s="7" t="s">
        <v>75</v>
      </c>
      <c r="U3" s="7">
        <v>0</v>
      </c>
      <c r="V3" s="9"/>
      <c r="W3" s="7" t="s">
        <v>76</v>
      </c>
      <c r="X3" s="13">
        <v>3517480</v>
      </c>
      <c r="Y3" s="9" t="s">
        <v>77</v>
      </c>
      <c r="Z3" s="7" t="s">
        <v>78</v>
      </c>
      <c r="AA3" s="10"/>
      <c r="AB3" s="9"/>
      <c r="AC3" s="7" t="s">
        <v>66</v>
      </c>
      <c r="AD3" s="7">
        <v>0</v>
      </c>
      <c r="AE3" s="7">
        <v>0</v>
      </c>
      <c r="AF3" s="7">
        <v>1</v>
      </c>
      <c r="AG3" s="7">
        <v>0</v>
      </c>
      <c r="AH3" s="7">
        <v>0</v>
      </c>
      <c r="AI3" s="7">
        <v>0</v>
      </c>
      <c r="AJ3" s="7" t="s">
        <v>79</v>
      </c>
      <c r="AK3" s="7">
        <v>0</v>
      </c>
      <c r="AL3" s="7">
        <v>0</v>
      </c>
      <c r="AM3" s="7">
        <v>1</v>
      </c>
      <c r="AN3" s="7">
        <v>1</v>
      </c>
      <c r="AO3" s="7">
        <v>0</v>
      </c>
      <c r="AP3" s="7">
        <v>0</v>
      </c>
      <c r="AQ3" s="7">
        <v>0</v>
      </c>
      <c r="AR3" s="7">
        <v>0</v>
      </c>
      <c r="AS3" s="7">
        <v>7.7</v>
      </c>
      <c r="AT3" s="7">
        <v>204435</v>
      </c>
      <c r="AU3" s="4">
        <v>0</v>
      </c>
      <c r="AV3" s="4">
        <v>1</v>
      </c>
      <c r="AW3" s="4"/>
      <c r="AX3" s="4"/>
      <c r="AY3" s="10"/>
      <c r="AZ3" s="11">
        <v>108.4</v>
      </c>
      <c r="BA3" s="12"/>
    </row>
    <row r="4" spans="1:53" s="6" customFormat="1" ht="15" customHeight="1" x14ac:dyDescent="0.25">
      <c r="A4" s="7">
        <v>3</v>
      </c>
      <c r="B4" s="7">
        <v>2009</v>
      </c>
      <c r="C4" s="7">
        <v>1</v>
      </c>
      <c r="D4" s="7" t="s">
        <v>80</v>
      </c>
      <c r="E4" s="8">
        <f t="shared" si="0"/>
        <v>3.2023972664104625</v>
      </c>
      <c r="F4" s="7">
        <v>2.61</v>
      </c>
      <c r="G4" s="7">
        <v>773</v>
      </c>
      <c r="H4" s="7">
        <v>16.61</v>
      </c>
      <c r="I4" s="7"/>
      <c r="J4" s="7" t="s">
        <v>81</v>
      </c>
      <c r="K4" s="7"/>
      <c r="L4" s="14">
        <v>233738</v>
      </c>
      <c r="M4" s="9" t="s">
        <v>82</v>
      </c>
      <c r="N4" s="7" t="s">
        <v>83</v>
      </c>
      <c r="O4" s="7">
        <v>1504853</v>
      </c>
      <c r="P4" s="9" t="s">
        <v>84</v>
      </c>
      <c r="Q4" s="7" t="s">
        <v>85</v>
      </c>
      <c r="R4" s="7">
        <v>73974278</v>
      </c>
      <c r="S4" s="9" t="s">
        <v>86</v>
      </c>
      <c r="T4" s="7" t="s">
        <v>87</v>
      </c>
      <c r="U4" s="7">
        <v>0</v>
      </c>
      <c r="V4" s="9"/>
      <c r="W4" s="7" t="s">
        <v>88</v>
      </c>
      <c r="X4" s="7">
        <v>9901922</v>
      </c>
      <c r="Y4" s="9" t="s">
        <v>89</v>
      </c>
      <c r="Z4" s="7" t="s">
        <v>90</v>
      </c>
      <c r="AA4" s="10">
        <v>22612580</v>
      </c>
      <c r="AB4" s="9" t="s">
        <v>89</v>
      </c>
      <c r="AC4" s="7" t="s">
        <v>66</v>
      </c>
      <c r="AD4" s="7">
        <v>0</v>
      </c>
      <c r="AE4" s="7">
        <v>0</v>
      </c>
      <c r="AF4" s="7">
        <v>1</v>
      </c>
      <c r="AG4" s="7">
        <v>0</v>
      </c>
      <c r="AH4" s="7">
        <v>0</v>
      </c>
      <c r="AI4" s="7">
        <v>0</v>
      </c>
      <c r="AJ4" s="7" t="s">
        <v>91</v>
      </c>
      <c r="AK4" s="7">
        <v>0</v>
      </c>
      <c r="AL4" s="7">
        <v>0</v>
      </c>
      <c r="AM4" s="7">
        <v>1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6.5</v>
      </c>
      <c r="AT4" s="7">
        <v>84042</v>
      </c>
      <c r="AU4" s="4">
        <v>1</v>
      </c>
      <c r="AV4" s="4">
        <v>1</v>
      </c>
      <c r="AW4" s="4"/>
      <c r="AX4" s="4"/>
      <c r="AY4" s="10"/>
      <c r="AZ4" s="11">
        <v>108.4</v>
      </c>
      <c r="BA4" s="12"/>
    </row>
    <row r="5" spans="1:53" s="6" customFormat="1" ht="15" customHeight="1" x14ac:dyDescent="0.25">
      <c r="A5" s="7">
        <v>4</v>
      </c>
      <c r="B5" s="7">
        <v>2009</v>
      </c>
      <c r="C5" s="7">
        <v>12</v>
      </c>
      <c r="D5" s="7" t="s">
        <v>92</v>
      </c>
      <c r="E5" s="8">
        <f t="shared" si="0"/>
        <v>3.165588102428734</v>
      </c>
      <c r="F5" s="7">
        <v>2.58</v>
      </c>
      <c r="G5" s="7">
        <v>802</v>
      </c>
      <c r="H5" s="7">
        <v>17.829999999999998</v>
      </c>
      <c r="I5" s="7"/>
      <c r="J5" s="7" t="s">
        <v>93</v>
      </c>
      <c r="K5" s="7"/>
      <c r="L5" s="7">
        <v>0</v>
      </c>
      <c r="M5" s="9"/>
      <c r="N5" s="7" t="s">
        <v>94</v>
      </c>
      <c r="O5" s="7">
        <v>11381520</v>
      </c>
      <c r="P5" s="9" t="s">
        <v>95</v>
      </c>
      <c r="Q5" s="7" t="s">
        <v>96</v>
      </c>
      <c r="R5" s="7">
        <v>377610</v>
      </c>
      <c r="S5" s="9">
        <v>40722</v>
      </c>
      <c r="T5" s="7" t="s">
        <v>97</v>
      </c>
      <c r="U5" s="7">
        <v>12835247</v>
      </c>
      <c r="V5" s="9" t="s">
        <v>89</v>
      </c>
      <c r="W5" s="7"/>
      <c r="X5" s="7"/>
      <c r="Y5" s="9"/>
      <c r="Z5" s="7" t="s">
        <v>98</v>
      </c>
      <c r="AA5" s="10">
        <v>5524638</v>
      </c>
      <c r="AB5" s="9" t="s">
        <v>99</v>
      </c>
      <c r="AC5" s="7" t="s">
        <v>100</v>
      </c>
      <c r="AD5" s="7">
        <v>0</v>
      </c>
      <c r="AE5" s="7">
        <v>1</v>
      </c>
      <c r="AF5" s="7">
        <v>0</v>
      </c>
      <c r="AG5" s="7">
        <v>0</v>
      </c>
      <c r="AH5" s="7">
        <v>0</v>
      </c>
      <c r="AI5" s="7">
        <v>0</v>
      </c>
      <c r="AJ5" s="7"/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4.7</v>
      </c>
      <c r="AT5" s="7">
        <v>68824</v>
      </c>
      <c r="AU5" s="4">
        <v>0</v>
      </c>
      <c r="AV5" s="4">
        <v>0</v>
      </c>
      <c r="AW5" s="4"/>
      <c r="AX5" s="4"/>
      <c r="AY5" s="10"/>
      <c r="AZ5" s="11">
        <v>108.4</v>
      </c>
      <c r="BA5" s="12"/>
    </row>
    <row r="6" spans="1:53" s="17" customFormat="1" ht="15" customHeight="1" x14ac:dyDescent="0.25">
      <c r="A6" s="7">
        <v>5</v>
      </c>
      <c r="B6" s="7">
        <v>2009</v>
      </c>
      <c r="C6" s="7">
        <v>9</v>
      </c>
      <c r="D6" s="7" t="s">
        <v>101</v>
      </c>
      <c r="E6" s="8">
        <f t="shared" si="0"/>
        <v>2.7484175773024662</v>
      </c>
      <c r="F6" s="7">
        <v>2.2400000000000002</v>
      </c>
      <c r="G6" s="7">
        <v>669</v>
      </c>
      <c r="H6" s="7">
        <v>17.05</v>
      </c>
      <c r="I6" s="7"/>
      <c r="J6" s="7" t="s">
        <v>102</v>
      </c>
      <c r="K6" s="7" t="s">
        <v>103</v>
      </c>
      <c r="L6" s="14">
        <v>0</v>
      </c>
      <c r="M6" s="9"/>
      <c r="N6" s="7" t="s">
        <v>104</v>
      </c>
      <c r="O6" s="7">
        <v>39327844</v>
      </c>
      <c r="P6" s="9">
        <v>20104.14</v>
      </c>
      <c r="Q6" s="7" t="s">
        <v>105</v>
      </c>
      <c r="R6" s="7">
        <v>4309367</v>
      </c>
      <c r="S6" s="9" t="s">
        <v>106</v>
      </c>
      <c r="T6" s="7" t="s">
        <v>107</v>
      </c>
      <c r="U6" s="7">
        <v>22655876</v>
      </c>
      <c r="V6" s="9" t="s">
        <v>108</v>
      </c>
      <c r="W6" s="15" t="s">
        <v>109</v>
      </c>
      <c r="X6" s="15">
        <v>35118659</v>
      </c>
      <c r="Y6" s="16" t="s">
        <v>89</v>
      </c>
      <c r="Z6" s="7" t="s">
        <v>110</v>
      </c>
      <c r="AA6" s="7">
        <v>636765</v>
      </c>
      <c r="AB6" s="9" t="s">
        <v>89</v>
      </c>
      <c r="AC6" s="7" t="s">
        <v>100</v>
      </c>
      <c r="AD6" s="7">
        <v>0</v>
      </c>
      <c r="AE6" s="7">
        <v>1</v>
      </c>
      <c r="AF6" s="7">
        <v>0</v>
      </c>
      <c r="AG6" s="7">
        <v>0</v>
      </c>
      <c r="AH6" s="7">
        <v>0</v>
      </c>
      <c r="AI6" s="7">
        <v>0</v>
      </c>
      <c r="AJ6" s="7" t="s">
        <v>111</v>
      </c>
      <c r="AK6" s="7">
        <v>0</v>
      </c>
      <c r="AL6" s="7">
        <v>0</v>
      </c>
      <c r="AM6" s="7">
        <v>1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8</v>
      </c>
      <c r="AT6" s="7">
        <v>234005</v>
      </c>
      <c r="AU6" s="4">
        <v>0</v>
      </c>
      <c r="AV6" s="4">
        <v>1</v>
      </c>
      <c r="AW6" s="4"/>
      <c r="AX6" s="4"/>
      <c r="AY6" s="10"/>
      <c r="AZ6" s="11">
        <v>108.4</v>
      </c>
      <c r="BA6" s="12"/>
    </row>
    <row r="7" spans="1:53" s="6" customFormat="1" ht="15" customHeight="1" x14ac:dyDescent="0.25">
      <c r="A7" s="7">
        <v>6</v>
      </c>
      <c r="B7" s="7">
        <v>2009</v>
      </c>
      <c r="C7" s="7">
        <v>4</v>
      </c>
      <c r="D7" s="7" t="s">
        <v>112</v>
      </c>
      <c r="E7" s="8">
        <f t="shared" si="0"/>
        <v>2.0613131829768494</v>
      </c>
      <c r="F7" s="7">
        <v>1.68</v>
      </c>
      <c r="G7" s="7">
        <v>575</v>
      </c>
      <c r="H7" s="7">
        <v>14.98</v>
      </c>
      <c r="I7" s="7"/>
      <c r="J7" s="7" t="s">
        <v>113</v>
      </c>
      <c r="K7" s="7"/>
      <c r="L7" s="7">
        <v>3431517</v>
      </c>
      <c r="M7" s="9" t="s">
        <v>89</v>
      </c>
      <c r="N7" s="7" t="s">
        <v>114</v>
      </c>
      <c r="O7" s="7">
        <v>48578201</v>
      </c>
      <c r="P7" s="9" t="s">
        <v>115</v>
      </c>
      <c r="Q7" s="7" t="s">
        <v>116</v>
      </c>
      <c r="R7" s="7">
        <v>43351659</v>
      </c>
      <c r="S7" s="9" t="s">
        <v>117</v>
      </c>
      <c r="T7" s="7" t="s">
        <v>118</v>
      </c>
      <c r="U7" s="7">
        <v>741441</v>
      </c>
      <c r="V7" s="9" t="s">
        <v>89</v>
      </c>
      <c r="W7" s="7" t="s">
        <v>119</v>
      </c>
      <c r="X7" s="7">
        <v>5235766</v>
      </c>
      <c r="Y7" s="9" t="s">
        <v>89</v>
      </c>
      <c r="Z7" s="7"/>
      <c r="AA7" s="10"/>
      <c r="AB7" s="9"/>
      <c r="AC7" s="7" t="s">
        <v>66</v>
      </c>
      <c r="AD7" s="7">
        <v>0</v>
      </c>
      <c r="AE7" s="7">
        <v>0</v>
      </c>
      <c r="AF7" s="7">
        <v>1</v>
      </c>
      <c r="AG7" s="7">
        <v>0</v>
      </c>
      <c r="AH7" s="7">
        <v>0</v>
      </c>
      <c r="AI7" s="7">
        <v>0</v>
      </c>
      <c r="AJ7" s="7"/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7.5</v>
      </c>
      <c r="AT7" s="7">
        <v>102188</v>
      </c>
      <c r="AU7" s="4">
        <v>0</v>
      </c>
      <c r="AV7" s="4">
        <v>1</v>
      </c>
      <c r="AW7" s="4"/>
      <c r="AX7" s="4"/>
      <c r="AY7" s="10"/>
      <c r="AZ7" s="11">
        <v>108.4</v>
      </c>
      <c r="BA7" s="12"/>
    </row>
    <row r="8" spans="1:53" s="6" customFormat="1" ht="15" customHeight="1" x14ac:dyDescent="0.25">
      <c r="A8" s="7">
        <v>7</v>
      </c>
      <c r="B8" s="7">
        <v>2009</v>
      </c>
      <c r="C8" s="7">
        <v>1</v>
      </c>
      <c r="D8" s="7" t="s">
        <v>120</v>
      </c>
      <c r="E8" s="8">
        <f t="shared" si="0"/>
        <v>1.3987482313057196</v>
      </c>
      <c r="F8" s="7">
        <v>1.1399999999999999</v>
      </c>
      <c r="G8" s="7">
        <v>347</v>
      </c>
      <c r="H8" s="7">
        <v>9.76</v>
      </c>
      <c r="I8" s="7"/>
      <c r="J8" s="7" t="s">
        <v>121</v>
      </c>
      <c r="K8" s="7"/>
      <c r="L8" s="7">
        <v>3295350</v>
      </c>
      <c r="M8" s="9" t="s">
        <v>122</v>
      </c>
      <c r="N8" s="7" t="s">
        <v>123</v>
      </c>
      <c r="O8" s="7">
        <v>0</v>
      </c>
      <c r="P8" s="9">
        <v>0</v>
      </c>
      <c r="Q8" s="13" t="s">
        <v>124</v>
      </c>
      <c r="R8" s="7">
        <v>30575000</v>
      </c>
      <c r="S8" s="9" t="s">
        <v>125</v>
      </c>
      <c r="T8" s="7" t="s">
        <v>110</v>
      </c>
      <c r="U8" s="7">
        <v>636765</v>
      </c>
      <c r="V8" s="9" t="s">
        <v>89</v>
      </c>
      <c r="W8" s="13" t="s">
        <v>126</v>
      </c>
      <c r="X8" s="13">
        <v>0</v>
      </c>
      <c r="Y8" s="9"/>
      <c r="Z8" s="7" t="s">
        <v>127</v>
      </c>
      <c r="AA8" s="10"/>
      <c r="AB8" s="9" t="s">
        <v>89</v>
      </c>
      <c r="AC8" s="7" t="s">
        <v>128</v>
      </c>
      <c r="AD8" s="7">
        <v>1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/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6</v>
      </c>
      <c r="AT8" s="7">
        <v>54117</v>
      </c>
      <c r="AU8" s="4">
        <v>0</v>
      </c>
      <c r="AV8" s="4">
        <v>0</v>
      </c>
      <c r="AW8" s="4"/>
      <c r="AX8" s="4"/>
      <c r="AY8" s="10"/>
      <c r="AZ8" s="11">
        <v>108.4</v>
      </c>
      <c r="BA8" s="12"/>
    </row>
    <row r="9" spans="1:53" s="6" customFormat="1" ht="15" customHeight="1" x14ac:dyDescent="0.25">
      <c r="A9" s="7">
        <v>8</v>
      </c>
      <c r="B9" s="7">
        <v>2009</v>
      </c>
      <c r="C9" s="7">
        <v>1</v>
      </c>
      <c r="D9" s="7" t="s">
        <v>129</v>
      </c>
      <c r="E9" s="8">
        <f t="shared" si="0"/>
        <v>1.3373996246695041</v>
      </c>
      <c r="F9" s="7">
        <v>1.0900000000000001</v>
      </c>
      <c r="G9" s="7">
        <v>366</v>
      </c>
      <c r="H9" s="7">
        <v>10.220000000000001</v>
      </c>
      <c r="I9" s="7"/>
      <c r="J9" s="7" t="s">
        <v>130</v>
      </c>
      <c r="K9" s="7"/>
      <c r="L9" s="7">
        <v>1116982</v>
      </c>
      <c r="M9" s="9" t="s">
        <v>77</v>
      </c>
      <c r="N9" s="7" t="s">
        <v>131</v>
      </c>
      <c r="O9" s="7">
        <v>21415967</v>
      </c>
      <c r="P9" s="9" t="s">
        <v>132</v>
      </c>
      <c r="Q9" s="7"/>
      <c r="R9" s="7"/>
      <c r="S9" s="9"/>
      <c r="T9" s="7" t="s">
        <v>133</v>
      </c>
      <c r="U9" s="7">
        <v>13204</v>
      </c>
      <c r="V9" s="9">
        <v>0</v>
      </c>
      <c r="W9" s="7"/>
      <c r="X9" s="7"/>
      <c r="Y9" s="9"/>
      <c r="Z9" s="7"/>
      <c r="AA9" s="10"/>
      <c r="AB9" s="9"/>
      <c r="AC9" s="7" t="s">
        <v>134</v>
      </c>
      <c r="AD9" s="7">
        <v>0</v>
      </c>
      <c r="AE9" s="7">
        <v>0</v>
      </c>
      <c r="AF9" s="7">
        <v>0</v>
      </c>
      <c r="AG9" s="7">
        <v>0</v>
      </c>
      <c r="AH9" s="7">
        <v>1</v>
      </c>
      <c r="AI9" s="7">
        <v>0</v>
      </c>
      <c r="AJ9" s="7"/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7.8</v>
      </c>
      <c r="AT9" s="7">
        <v>153825</v>
      </c>
      <c r="AU9" s="4">
        <v>0</v>
      </c>
      <c r="AV9" s="4">
        <v>0</v>
      </c>
      <c r="AW9" s="4"/>
      <c r="AX9" s="4"/>
      <c r="AY9" s="10"/>
      <c r="AZ9" s="11">
        <v>108.4</v>
      </c>
      <c r="BA9" s="12"/>
    </row>
    <row r="10" spans="1:53" s="6" customFormat="1" ht="15" customHeight="1" x14ac:dyDescent="0.25">
      <c r="A10" s="7">
        <v>9</v>
      </c>
      <c r="B10" s="7">
        <v>2009</v>
      </c>
      <c r="C10" s="7">
        <v>7</v>
      </c>
      <c r="D10" s="7" t="s">
        <v>135</v>
      </c>
      <c r="E10" s="8">
        <f t="shared" si="0"/>
        <v>1.2760510180332878</v>
      </c>
      <c r="F10" s="7">
        <v>1.04</v>
      </c>
      <c r="G10" s="7">
        <v>366</v>
      </c>
      <c r="H10" s="7">
        <v>8.98</v>
      </c>
      <c r="I10" s="7"/>
      <c r="J10" s="7" t="s">
        <v>136</v>
      </c>
      <c r="K10" s="7"/>
      <c r="L10" s="7">
        <v>7360294</v>
      </c>
      <c r="M10" s="9" t="s">
        <v>137</v>
      </c>
      <c r="N10" s="7" t="s">
        <v>138</v>
      </c>
      <c r="O10" s="7">
        <v>7675122</v>
      </c>
      <c r="P10" s="9" t="s">
        <v>139</v>
      </c>
      <c r="Q10" s="7" t="s">
        <v>140</v>
      </c>
      <c r="R10" s="7">
        <v>0</v>
      </c>
      <c r="S10" s="9" t="s">
        <v>139</v>
      </c>
      <c r="T10" s="7" t="s">
        <v>90</v>
      </c>
      <c r="U10" s="7">
        <v>22615419</v>
      </c>
      <c r="V10" s="9" t="s">
        <v>89</v>
      </c>
      <c r="W10" s="7" t="s">
        <v>141</v>
      </c>
      <c r="X10" s="7">
        <v>0</v>
      </c>
      <c r="Y10" s="9" t="s">
        <v>89</v>
      </c>
      <c r="Z10" s="7"/>
      <c r="AA10" s="10"/>
      <c r="AB10" s="9"/>
      <c r="AC10" s="7" t="s">
        <v>134</v>
      </c>
      <c r="AD10" s="7">
        <v>0</v>
      </c>
      <c r="AE10" s="7">
        <v>0</v>
      </c>
      <c r="AF10" s="7">
        <v>0</v>
      </c>
      <c r="AG10" s="7">
        <v>0</v>
      </c>
      <c r="AH10" s="7">
        <v>1</v>
      </c>
      <c r="AI10" s="7">
        <v>0</v>
      </c>
      <c r="AJ10" s="7"/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7.6</v>
      </c>
      <c r="AT10" s="7">
        <v>138448</v>
      </c>
      <c r="AU10" s="4">
        <v>1</v>
      </c>
      <c r="AV10" s="4">
        <v>0</v>
      </c>
      <c r="AW10" s="4"/>
      <c r="AX10" s="4"/>
      <c r="AY10" s="10"/>
      <c r="AZ10" s="11">
        <v>108.4</v>
      </c>
      <c r="BA10" s="12"/>
    </row>
    <row r="11" spans="1:53" s="6" customFormat="1" ht="15" customHeight="1" x14ac:dyDescent="0.25">
      <c r="A11" s="7">
        <v>10</v>
      </c>
      <c r="B11" s="7">
        <v>2009</v>
      </c>
      <c r="C11" s="7">
        <v>8</v>
      </c>
      <c r="D11" s="7" t="s">
        <v>142</v>
      </c>
      <c r="E11" s="8">
        <f t="shared" si="0"/>
        <v>1.1777705502020703</v>
      </c>
      <c r="F11" s="7">
        <v>0.95989999999999998</v>
      </c>
      <c r="G11" s="7">
        <v>308</v>
      </c>
      <c r="H11" s="7">
        <v>10.06</v>
      </c>
      <c r="I11" s="7"/>
      <c r="J11" s="7" t="s">
        <v>143</v>
      </c>
      <c r="K11" s="7"/>
      <c r="L11" s="7">
        <v>550377</v>
      </c>
      <c r="M11" s="9" t="s">
        <v>144</v>
      </c>
      <c r="N11" s="7" t="s">
        <v>145</v>
      </c>
      <c r="O11" s="7">
        <v>8928094</v>
      </c>
      <c r="P11" s="9" t="s">
        <v>89</v>
      </c>
      <c r="Q11" s="7" t="s">
        <v>146</v>
      </c>
      <c r="R11" s="7">
        <v>0</v>
      </c>
      <c r="S11" s="9" t="s">
        <v>147</v>
      </c>
      <c r="T11" s="7" t="s">
        <v>148</v>
      </c>
      <c r="U11" s="7">
        <v>794625</v>
      </c>
      <c r="V11" s="9" t="s">
        <v>149</v>
      </c>
      <c r="W11" s="7" t="s">
        <v>73</v>
      </c>
      <c r="X11" s="7">
        <v>39450311</v>
      </c>
      <c r="Y11" s="9" t="s">
        <v>74</v>
      </c>
      <c r="Z11" s="7"/>
      <c r="AA11" s="10"/>
      <c r="AB11" s="9"/>
      <c r="AC11" s="7" t="s">
        <v>128</v>
      </c>
      <c r="AD11" s="7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/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6.1</v>
      </c>
      <c r="AT11" s="7">
        <v>145582</v>
      </c>
      <c r="AU11" s="4">
        <v>0</v>
      </c>
      <c r="AV11" s="4">
        <v>0</v>
      </c>
      <c r="AW11" s="4"/>
      <c r="AX11" s="4"/>
      <c r="AY11" s="10"/>
      <c r="AZ11" s="11">
        <v>108.4</v>
      </c>
      <c r="BA11" s="12"/>
    </row>
    <row r="12" spans="1:53" s="6" customFormat="1" ht="15" customHeight="1" x14ac:dyDescent="0.25">
      <c r="A12" s="7">
        <v>11</v>
      </c>
      <c r="B12" s="7">
        <v>2009</v>
      </c>
      <c r="C12" s="7">
        <v>7</v>
      </c>
      <c r="D12" s="7" t="s">
        <v>150</v>
      </c>
      <c r="E12" s="8">
        <f t="shared" si="0"/>
        <v>1.1021890668262526</v>
      </c>
      <c r="F12" s="7">
        <v>0.89829999999999999</v>
      </c>
      <c r="G12" s="7">
        <v>314</v>
      </c>
      <c r="H12" s="7">
        <v>7.75</v>
      </c>
      <c r="I12" s="7"/>
      <c r="J12" s="7" t="s">
        <v>151</v>
      </c>
      <c r="K12" s="7" t="s">
        <v>152</v>
      </c>
      <c r="L12" s="7">
        <v>233439</v>
      </c>
      <c r="M12" s="9" t="s">
        <v>153</v>
      </c>
      <c r="N12" s="7" t="s">
        <v>138</v>
      </c>
      <c r="O12" s="7">
        <v>7675122</v>
      </c>
      <c r="P12" s="9" t="s">
        <v>139</v>
      </c>
      <c r="Q12" s="7" t="s">
        <v>154</v>
      </c>
      <c r="R12" s="7">
        <v>1483800</v>
      </c>
      <c r="S12" s="9" t="s">
        <v>89</v>
      </c>
      <c r="T12" s="7" t="s">
        <v>155</v>
      </c>
      <c r="U12" s="7">
        <v>420162</v>
      </c>
      <c r="V12" s="9" t="s">
        <v>156</v>
      </c>
      <c r="W12" s="7"/>
      <c r="X12" s="7"/>
      <c r="Y12" s="9"/>
      <c r="Z12" s="7" t="s">
        <v>157</v>
      </c>
      <c r="AA12" s="10">
        <v>7426244</v>
      </c>
      <c r="AB12" s="9" t="s">
        <v>158</v>
      </c>
      <c r="AC12" s="7" t="s">
        <v>100</v>
      </c>
      <c r="AD12" s="7">
        <v>0</v>
      </c>
      <c r="AE12" s="7">
        <v>1</v>
      </c>
      <c r="AF12" s="7">
        <v>0</v>
      </c>
      <c r="AG12" s="7">
        <v>0</v>
      </c>
      <c r="AH12" s="7">
        <v>0</v>
      </c>
      <c r="AI12" s="7">
        <v>0</v>
      </c>
      <c r="AJ12" s="7"/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7.4</v>
      </c>
      <c r="AT12" s="7">
        <v>156144</v>
      </c>
      <c r="AU12" s="4">
        <v>1</v>
      </c>
      <c r="AV12" s="4">
        <v>0</v>
      </c>
      <c r="AW12" s="4"/>
      <c r="AX12" s="4"/>
      <c r="AY12" s="10"/>
      <c r="AZ12" s="11">
        <v>108.4</v>
      </c>
      <c r="BA12" s="12"/>
    </row>
    <row r="13" spans="1:53" s="6" customFormat="1" ht="15" customHeight="1" x14ac:dyDescent="0.25">
      <c r="A13" s="7">
        <v>12</v>
      </c>
      <c r="B13" s="7">
        <v>2009</v>
      </c>
      <c r="C13" s="7">
        <v>1</v>
      </c>
      <c r="D13" s="7" t="s">
        <v>159</v>
      </c>
      <c r="E13" s="8">
        <f t="shared" si="0"/>
        <v>1.0577726756216321</v>
      </c>
      <c r="F13" s="7">
        <v>0.86209999999999998</v>
      </c>
      <c r="G13" s="7">
        <v>344</v>
      </c>
      <c r="H13" s="7">
        <v>7.09</v>
      </c>
      <c r="I13" s="7"/>
      <c r="J13" s="7" t="s">
        <v>160</v>
      </c>
      <c r="K13" s="7"/>
      <c r="L13" s="7">
        <v>0</v>
      </c>
      <c r="M13" s="9"/>
      <c r="N13" s="7"/>
      <c r="O13" s="7"/>
      <c r="P13" s="9"/>
      <c r="Q13" s="7"/>
      <c r="R13" s="7"/>
      <c r="S13" s="9"/>
      <c r="T13" s="7"/>
      <c r="U13" s="7"/>
      <c r="V13" s="9"/>
      <c r="W13" s="7"/>
      <c r="X13" s="7"/>
      <c r="Y13" s="9"/>
      <c r="Z13" s="7"/>
      <c r="AA13" s="10"/>
      <c r="AB13" s="9"/>
      <c r="AC13" s="7" t="s">
        <v>161</v>
      </c>
      <c r="AD13" s="7">
        <v>0</v>
      </c>
      <c r="AE13" s="7">
        <v>0</v>
      </c>
      <c r="AF13" s="7">
        <v>0</v>
      </c>
      <c r="AG13" s="7">
        <v>1</v>
      </c>
      <c r="AH13" s="7">
        <v>0</v>
      </c>
      <c r="AI13" s="7">
        <v>0</v>
      </c>
      <c r="AJ13" s="7" t="s">
        <v>162</v>
      </c>
      <c r="AK13" s="7">
        <v>0</v>
      </c>
      <c r="AL13" s="7">
        <v>0</v>
      </c>
      <c r="AM13" s="7">
        <v>1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4.2</v>
      </c>
      <c r="AT13" s="7">
        <v>18583</v>
      </c>
      <c r="AU13" s="4">
        <v>1</v>
      </c>
      <c r="AV13" s="4">
        <v>0</v>
      </c>
      <c r="AW13" s="4"/>
      <c r="AX13" s="4"/>
      <c r="AY13" s="10"/>
      <c r="AZ13" s="11">
        <v>108.4</v>
      </c>
      <c r="BA13" s="12"/>
    </row>
    <row r="14" spans="1:53" s="6" customFormat="1" ht="15" customHeight="1" x14ac:dyDescent="0.25">
      <c r="A14" s="7">
        <v>13</v>
      </c>
      <c r="B14" s="7">
        <v>2009</v>
      </c>
      <c r="C14" s="7">
        <v>11</v>
      </c>
      <c r="D14" s="7" t="s">
        <v>163</v>
      </c>
      <c r="E14" s="8">
        <f t="shared" si="0"/>
        <v>1.0451348626545716</v>
      </c>
      <c r="F14" s="7">
        <v>0.8518</v>
      </c>
      <c r="G14" s="7"/>
      <c r="H14" s="7"/>
      <c r="I14" s="7"/>
      <c r="J14" s="7" t="s">
        <v>164</v>
      </c>
      <c r="K14" s="7"/>
      <c r="L14" s="7">
        <v>275403</v>
      </c>
      <c r="M14" s="9" t="s">
        <v>165</v>
      </c>
      <c r="N14" s="7" t="s">
        <v>64</v>
      </c>
      <c r="O14" s="7">
        <v>78031491</v>
      </c>
      <c r="P14" s="9" t="s">
        <v>65</v>
      </c>
      <c r="Q14" s="7" t="s">
        <v>85</v>
      </c>
      <c r="R14" s="7">
        <v>74000000</v>
      </c>
      <c r="S14" s="9" t="s">
        <v>86</v>
      </c>
      <c r="T14" s="7" t="s">
        <v>166</v>
      </c>
      <c r="U14" s="7">
        <v>1965328</v>
      </c>
      <c r="V14" s="9" t="s">
        <v>167</v>
      </c>
      <c r="W14" s="7" t="s">
        <v>168</v>
      </c>
      <c r="X14" s="7">
        <v>3013433</v>
      </c>
      <c r="Y14" s="9" t="s">
        <v>89</v>
      </c>
      <c r="Z14" s="7" t="s">
        <v>169</v>
      </c>
      <c r="AA14" s="10">
        <v>8296562</v>
      </c>
      <c r="AB14" s="9" t="s">
        <v>89</v>
      </c>
      <c r="AC14" s="7" t="s">
        <v>66</v>
      </c>
      <c r="AD14" s="7">
        <v>0</v>
      </c>
      <c r="AE14" s="7">
        <v>0</v>
      </c>
      <c r="AF14" s="7">
        <v>1</v>
      </c>
      <c r="AG14" s="7">
        <v>0</v>
      </c>
      <c r="AH14" s="7">
        <v>0</v>
      </c>
      <c r="AI14" s="7">
        <v>0</v>
      </c>
      <c r="AJ14" s="7" t="s">
        <v>170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1</v>
      </c>
      <c r="AR14" s="7">
        <v>0</v>
      </c>
      <c r="AS14" s="7">
        <v>6.3</v>
      </c>
      <c r="AT14" s="7">
        <v>69545</v>
      </c>
      <c r="AU14" s="4">
        <v>0</v>
      </c>
      <c r="AV14" s="4">
        <v>1</v>
      </c>
      <c r="AW14" s="4"/>
      <c r="AX14" s="4"/>
      <c r="AY14" s="10"/>
      <c r="AZ14" s="11">
        <v>108.4</v>
      </c>
      <c r="BA14" s="12"/>
    </row>
    <row r="15" spans="1:53" s="6" customFormat="1" ht="15" customHeight="1" x14ac:dyDescent="0.25">
      <c r="A15" s="7">
        <v>14</v>
      </c>
      <c r="B15" s="7">
        <v>2009</v>
      </c>
      <c r="C15" s="7">
        <v>7</v>
      </c>
      <c r="D15" s="7" t="s">
        <v>171</v>
      </c>
      <c r="E15" s="8">
        <f t="shared" si="0"/>
        <v>0.92636396020685796</v>
      </c>
      <c r="F15" s="7">
        <v>0.755</v>
      </c>
      <c r="G15" s="7">
        <v>368</v>
      </c>
      <c r="H15" s="7">
        <v>6.6</v>
      </c>
      <c r="I15" s="7"/>
      <c r="J15" s="7" t="s">
        <v>172</v>
      </c>
      <c r="K15" s="7"/>
      <c r="L15" s="7">
        <v>0</v>
      </c>
      <c r="M15" s="9"/>
      <c r="N15" s="7"/>
      <c r="O15" s="7"/>
      <c r="P15" s="9"/>
      <c r="Q15" s="7"/>
      <c r="R15" s="7"/>
      <c r="S15" s="9"/>
      <c r="T15" s="7"/>
      <c r="U15" s="7"/>
      <c r="V15" s="9"/>
      <c r="W15" s="7"/>
      <c r="X15" s="7"/>
      <c r="Y15" s="9"/>
      <c r="Z15" s="7"/>
      <c r="AA15" s="10"/>
      <c r="AB15" s="9"/>
      <c r="AC15" s="7" t="s">
        <v>161</v>
      </c>
      <c r="AD15" s="7">
        <v>0</v>
      </c>
      <c r="AE15" s="7">
        <v>0</v>
      </c>
      <c r="AF15" s="7">
        <v>0</v>
      </c>
      <c r="AG15" s="7">
        <v>1</v>
      </c>
      <c r="AH15" s="7">
        <v>0</v>
      </c>
      <c r="AI15" s="7">
        <v>0</v>
      </c>
      <c r="AJ15" s="7"/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7.3</v>
      </c>
      <c r="AT15" s="7">
        <v>76189</v>
      </c>
      <c r="AU15" s="4">
        <v>0</v>
      </c>
      <c r="AV15" s="4">
        <v>0</v>
      </c>
      <c r="AW15" s="4"/>
      <c r="AX15" s="4"/>
      <c r="AY15" s="10"/>
      <c r="AZ15" s="11">
        <v>108.4</v>
      </c>
      <c r="BA15" s="12"/>
    </row>
    <row r="16" spans="1:53" s="6" customFormat="1" ht="15" customHeight="1" x14ac:dyDescent="0.25">
      <c r="A16" s="7">
        <v>15</v>
      </c>
      <c r="B16" s="7">
        <v>2009</v>
      </c>
      <c r="C16" s="7">
        <v>12</v>
      </c>
      <c r="D16" s="7" t="s">
        <v>173</v>
      </c>
      <c r="E16" s="8">
        <f t="shared" si="0"/>
        <v>0.85605845700175476</v>
      </c>
      <c r="F16" s="7">
        <v>0.69769999999999999</v>
      </c>
      <c r="G16" s="7">
        <v>214</v>
      </c>
      <c r="H16" s="7">
        <v>7.63</v>
      </c>
      <c r="I16" s="7"/>
      <c r="J16" s="7" t="s">
        <v>174</v>
      </c>
      <c r="K16" s="7"/>
      <c r="L16" s="7">
        <v>0</v>
      </c>
      <c r="M16" s="9"/>
      <c r="N16" s="7" t="s">
        <v>175</v>
      </c>
      <c r="O16" s="7">
        <v>0</v>
      </c>
      <c r="P16" s="9"/>
      <c r="Q16" s="7" t="s">
        <v>88</v>
      </c>
      <c r="R16" s="7">
        <v>9905114</v>
      </c>
      <c r="S16" s="9" t="s">
        <v>89</v>
      </c>
      <c r="T16" s="7" t="s">
        <v>176</v>
      </c>
      <c r="U16" s="7">
        <v>0</v>
      </c>
      <c r="V16" s="9"/>
      <c r="W16" s="7" t="s">
        <v>177</v>
      </c>
      <c r="X16" s="7">
        <v>418207</v>
      </c>
      <c r="Y16" s="9" t="s">
        <v>89</v>
      </c>
      <c r="Z16" s="7"/>
      <c r="AA16" s="10"/>
      <c r="AB16" s="9"/>
      <c r="AC16" s="7" t="s">
        <v>178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  <c r="AJ16" s="7"/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3.8</v>
      </c>
      <c r="AT16" s="7">
        <v>45884</v>
      </c>
      <c r="AU16" s="4">
        <v>0</v>
      </c>
      <c r="AV16" s="4">
        <v>0</v>
      </c>
      <c r="AW16" s="4"/>
      <c r="AX16" s="4"/>
      <c r="AY16" s="10"/>
      <c r="AZ16" s="11">
        <v>108.4</v>
      </c>
      <c r="BA16" s="12"/>
    </row>
    <row r="17" spans="1:53" s="6" customFormat="1" ht="15" customHeight="1" x14ac:dyDescent="0.25">
      <c r="A17" s="7">
        <v>16</v>
      </c>
      <c r="B17" s="7">
        <v>2009</v>
      </c>
      <c r="C17" s="7">
        <v>12</v>
      </c>
      <c r="D17" s="7" t="s">
        <v>179</v>
      </c>
      <c r="E17" s="8">
        <f t="shared" si="0"/>
        <v>0.72673559421261202</v>
      </c>
      <c r="F17" s="7">
        <v>0.59230000000000005</v>
      </c>
      <c r="G17" s="7"/>
      <c r="H17" s="7"/>
      <c r="I17" s="7"/>
      <c r="J17" s="7" t="s">
        <v>180</v>
      </c>
      <c r="K17" s="7"/>
      <c r="L17" s="14">
        <v>1599</v>
      </c>
      <c r="M17" s="18" t="s">
        <v>181</v>
      </c>
      <c r="N17" s="7" t="s">
        <v>182</v>
      </c>
      <c r="O17" s="7">
        <v>11234951</v>
      </c>
      <c r="P17" s="9" t="s">
        <v>183</v>
      </c>
      <c r="Q17" s="7" t="s">
        <v>184</v>
      </c>
      <c r="R17" s="7">
        <v>44574138</v>
      </c>
      <c r="S17" s="9" t="s">
        <v>89</v>
      </c>
      <c r="T17" s="7" t="s">
        <v>185</v>
      </c>
      <c r="U17" s="7">
        <v>2114820</v>
      </c>
      <c r="V17" s="9" t="s">
        <v>183</v>
      </c>
      <c r="W17" s="7" t="s">
        <v>186</v>
      </c>
      <c r="X17" s="13">
        <v>17536655</v>
      </c>
      <c r="Y17" s="9" t="s">
        <v>187</v>
      </c>
      <c r="Z17" s="7" t="s">
        <v>78</v>
      </c>
      <c r="AA17" s="10"/>
      <c r="AB17" s="9"/>
      <c r="AC17" s="7" t="s">
        <v>178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  <c r="AJ17" s="7"/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4.8</v>
      </c>
      <c r="AT17" s="7">
        <v>26453</v>
      </c>
      <c r="AU17" s="4">
        <v>1</v>
      </c>
      <c r="AV17" s="4">
        <v>0</v>
      </c>
      <c r="AW17" s="4"/>
      <c r="AX17" s="4"/>
      <c r="AY17" s="10"/>
      <c r="AZ17" s="11">
        <v>108.4</v>
      </c>
      <c r="BA17" s="12"/>
    </row>
    <row r="18" spans="1:53" s="6" customFormat="1" ht="15" customHeight="1" x14ac:dyDescent="0.25">
      <c r="A18" s="7">
        <v>17</v>
      </c>
      <c r="B18" s="7">
        <v>2009</v>
      </c>
      <c r="C18" s="7">
        <v>8</v>
      </c>
      <c r="D18" s="7" t="s">
        <v>188</v>
      </c>
      <c r="E18" s="8">
        <f t="shared" si="0"/>
        <v>0.64072484770863736</v>
      </c>
      <c r="F18" s="7">
        <v>0.5222</v>
      </c>
      <c r="G18" s="7">
        <v>187</v>
      </c>
      <c r="H18" s="7">
        <v>7.32</v>
      </c>
      <c r="I18" s="7">
        <v>1</v>
      </c>
      <c r="J18" s="7" t="s">
        <v>189</v>
      </c>
      <c r="K18" s="7"/>
      <c r="L18" s="7">
        <v>3325675</v>
      </c>
      <c r="M18" s="9" t="s">
        <v>190</v>
      </c>
      <c r="N18" s="7" t="s">
        <v>191</v>
      </c>
      <c r="O18" s="7">
        <v>1385260</v>
      </c>
      <c r="P18" s="9" t="s">
        <v>192</v>
      </c>
      <c r="Q18" s="7" t="s">
        <v>193</v>
      </c>
      <c r="R18" s="7">
        <v>0</v>
      </c>
      <c r="S18" s="9" t="s">
        <v>194</v>
      </c>
      <c r="T18" s="7" t="s">
        <v>166</v>
      </c>
      <c r="U18" s="7">
        <v>1965328</v>
      </c>
      <c r="V18" s="9" t="s">
        <v>167</v>
      </c>
      <c r="W18" s="7" t="s">
        <v>195</v>
      </c>
      <c r="X18" s="7">
        <v>880028</v>
      </c>
      <c r="Y18" s="9" t="s">
        <v>89</v>
      </c>
      <c r="Z18" s="7" t="s">
        <v>196</v>
      </c>
      <c r="AA18" s="10">
        <v>1398783</v>
      </c>
      <c r="AB18" s="9" t="s">
        <v>197</v>
      </c>
      <c r="AC18" s="7" t="s">
        <v>161</v>
      </c>
      <c r="AD18" s="7">
        <v>0</v>
      </c>
      <c r="AE18" s="7">
        <v>0</v>
      </c>
      <c r="AF18" s="7">
        <v>0</v>
      </c>
      <c r="AG18" s="7">
        <v>1</v>
      </c>
      <c r="AH18" s="7">
        <v>0</v>
      </c>
      <c r="AI18" s="7">
        <v>0</v>
      </c>
      <c r="AJ18" s="7"/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5.4</v>
      </c>
      <c r="AT18" s="7">
        <v>28607</v>
      </c>
      <c r="AU18" s="4">
        <v>0</v>
      </c>
      <c r="AV18" s="4">
        <v>0</v>
      </c>
      <c r="AW18" s="4"/>
      <c r="AX18" s="4"/>
      <c r="AY18" s="10"/>
      <c r="AZ18" s="11">
        <v>108.4</v>
      </c>
      <c r="BA18" s="12"/>
    </row>
    <row r="19" spans="1:53" s="6" customFormat="1" ht="15" customHeight="1" x14ac:dyDescent="0.25">
      <c r="A19" s="7">
        <v>18</v>
      </c>
      <c r="B19" s="7">
        <v>2009</v>
      </c>
      <c r="C19" s="7">
        <v>8</v>
      </c>
      <c r="D19" s="7" t="s">
        <v>198</v>
      </c>
      <c r="E19" s="8">
        <f t="shared" si="0"/>
        <v>0.504408243762966</v>
      </c>
      <c r="F19" s="7">
        <v>0.41110000000000002</v>
      </c>
      <c r="G19" s="7">
        <v>140</v>
      </c>
      <c r="H19" s="7">
        <v>5.73</v>
      </c>
      <c r="I19" s="7"/>
      <c r="J19" s="7" t="s">
        <v>199</v>
      </c>
      <c r="K19" s="7"/>
      <c r="L19" s="7">
        <v>70018</v>
      </c>
      <c r="M19" s="9"/>
      <c r="N19" s="15" t="s">
        <v>200</v>
      </c>
      <c r="O19" s="7">
        <v>0</v>
      </c>
      <c r="P19" s="9"/>
      <c r="Q19" s="7" t="s">
        <v>201</v>
      </c>
      <c r="R19" s="7">
        <v>1487172</v>
      </c>
      <c r="S19" s="9">
        <v>40378</v>
      </c>
      <c r="T19" s="7" t="s">
        <v>202</v>
      </c>
      <c r="U19" s="7">
        <v>0</v>
      </c>
      <c r="V19" s="9"/>
      <c r="W19" s="7" t="s">
        <v>203</v>
      </c>
      <c r="X19" s="7">
        <v>0</v>
      </c>
      <c r="Y19" s="9"/>
      <c r="Z19" s="7" t="s">
        <v>204</v>
      </c>
      <c r="AA19" s="15">
        <v>133151</v>
      </c>
      <c r="AB19" s="16" t="s">
        <v>205</v>
      </c>
      <c r="AC19" s="7" t="s">
        <v>206</v>
      </c>
      <c r="AD19" s="7">
        <v>0</v>
      </c>
      <c r="AE19" s="7">
        <v>0</v>
      </c>
      <c r="AF19" s="7">
        <v>0</v>
      </c>
      <c r="AG19" s="7">
        <v>0</v>
      </c>
      <c r="AH19" s="7">
        <v>1</v>
      </c>
      <c r="AI19" s="7">
        <v>0</v>
      </c>
      <c r="AJ19" s="7"/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4</v>
      </c>
      <c r="AT19" s="7">
        <v>15657</v>
      </c>
      <c r="AU19" s="4">
        <v>0</v>
      </c>
      <c r="AV19" s="4">
        <v>0</v>
      </c>
      <c r="AW19" s="4"/>
      <c r="AX19" s="4"/>
      <c r="AY19" s="10"/>
      <c r="AZ19" s="11">
        <v>108.4</v>
      </c>
      <c r="BA19" s="12"/>
    </row>
    <row r="20" spans="1:53" s="6" customFormat="1" ht="15" customHeight="1" x14ac:dyDescent="0.25">
      <c r="A20" s="7">
        <v>19</v>
      </c>
      <c r="B20" s="7">
        <v>2009</v>
      </c>
      <c r="C20" s="7">
        <v>1</v>
      </c>
      <c r="D20" s="7" t="s">
        <v>207</v>
      </c>
      <c r="E20" s="8">
        <f t="shared" si="0"/>
        <v>0.50367206048333135</v>
      </c>
      <c r="F20" s="7">
        <v>0.41049999999999998</v>
      </c>
      <c r="G20" s="7">
        <v>148</v>
      </c>
      <c r="H20" s="7">
        <v>4.04</v>
      </c>
      <c r="I20" s="7"/>
      <c r="J20" s="7" t="s">
        <v>208</v>
      </c>
      <c r="K20" s="7"/>
      <c r="L20" s="7">
        <v>67312</v>
      </c>
      <c r="M20" s="9" t="s">
        <v>209</v>
      </c>
      <c r="N20" s="7" t="s">
        <v>138</v>
      </c>
      <c r="O20" s="7">
        <v>7684101</v>
      </c>
      <c r="P20" s="9" t="s">
        <v>139</v>
      </c>
      <c r="Q20" s="7" t="s">
        <v>210</v>
      </c>
      <c r="R20" s="7">
        <v>20766124</v>
      </c>
      <c r="S20" s="9">
        <v>40763</v>
      </c>
      <c r="T20" s="7" t="s">
        <v>211</v>
      </c>
      <c r="U20" s="7">
        <v>900695</v>
      </c>
      <c r="V20" s="9">
        <v>40256</v>
      </c>
      <c r="W20" s="7" t="s">
        <v>212</v>
      </c>
      <c r="X20" s="7">
        <v>78326007</v>
      </c>
      <c r="Y20" s="9">
        <v>40053</v>
      </c>
      <c r="Z20" s="7" t="s">
        <v>196</v>
      </c>
      <c r="AA20" s="10">
        <v>1398365</v>
      </c>
      <c r="AB20" s="9"/>
      <c r="AC20" s="7" t="s">
        <v>134</v>
      </c>
      <c r="AD20" s="7">
        <v>0</v>
      </c>
      <c r="AE20" s="7">
        <v>0</v>
      </c>
      <c r="AF20" s="7">
        <v>0</v>
      </c>
      <c r="AG20" s="7">
        <v>0</v>
      </c>
      <c r="AH20" s="7">
        <v>1</v>
      </c>
      <c r="AI20" s="7">
        <v>0</v>
      </c>
      <c r="AJ20" s="7"/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5.5</v>
      </c>
      <c r="AT20" s="7">
        <v>40935</v>
      </c>
      <c r="AU20" s="4">
        <v>0</v>
      </c>
      <c r="AV20" s="4">
        <v>0</v>
      </c>
      <c r="AW20" s="4"/>
      <c r="AX20" s="4"/>
      <c r="AY20" s="10"/>
      <c r="AZ20" s="11">
        <v>108.4</v>
      </c>
      <c r="BA20" s="12"/>
    </row>
    <row r="21" spans="1:53" s="6" customFormat="1" ht="15" customHeight="1" x14ac:dyDescent="0.25">
      <c r="A21" s="7">
        <v>20</v>
      </c>
      <c r="B21" s="7">
        <v>2009</v>
      </c>
      <c r="C21" s="7">
        <v>3</v>
      </c>
      <c r="D21" s="7" t="s">
        <v>213</v>
      </c>
      <c r="E21" s="8">
        <f t="shared" si="0"/>
        <v>0.33300023682137914</v>
      </c>
      <c r="F21" s="7">
        <v>0.27139999999999997</v>
      </c>
      <c r="G21" s="7">
        <v>94</v>
      </c>
      <c r="H21" s="7">
        <v>5.28</v>
      </c>
      <c r="I21" s="7"/>
      <c r="J21" s="7" t="s">
        <v>214</v>
      </c>
      <c r="K21" s="7"/>
      <c r="L21" s="7">
        <v>326472</v>
      </c>
      <c r="M21" s="9" t="s">
        <v>215</v>
      </c>
      <c r="N21" s="7" t="s">
        <v>216</v>
      </c>
      <c r="O21" s="7">
        <v>0</v>
      </c>
      <c r="P21" s="9"/>
      <c r="Q21" s="7" t="s">
        <v>217</v>
      </c>
      <c r="R21" s="7">
        <v>0</v>
      </c>
      <c r="S21" s="9"/>
      <c r="T21" s="7" t="s">
        <v>83</v>
      </c>
      <c r="U21" s="7">
        <v>1510011</v>
      </c>
      <c r="V21" s="9">
        <v>40325</v>
      </c>
      <c r="W21" s="7" t="s">
        <v>218</v>
      </c>
      <c r="X21" s="7">
        <v>3221626</v>
      </c>
      <c r="Y21" s="9">
        <v>40788</v>
      </c>
      <c r="Z21" s="7"/>
      <c r="AA21" s="10"/>
      <c r="AB21" s="9"/>
      <c r="AC21" s="7" t="s">
        <v>219</v>
      </c>
      <c r="AD21" s="7">
        <v>1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  <c r="AJ21" s="7"/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8.6</v>
      </c>
      <c r="AT21" s="7">
        <v>70483</v>
      </c>
      <c r="AU21" s="4">
        <v>0</v>
      </c>
      <c r="AV21" s="4">
        <v>0</v>
      </c>
      <c r="AW21" s="4"/>
      <c r="AX21" s="4"/>
      <c r="AY21" s="10"/>
      <c r="AZ21" s="11">
        <v>108.4</v>
      </c>
      <c r="BA21" s="12"/>
    </row>
    <row r="22" spans="1:53" s="6" customFormat="1" ht="15" customHeight="1" x14ac:dyDescent="0.25">
      <c r="A22" s="7">
        <v>21</v>
      </c>
      <c r="B22" s="7">
        <v>2009</v>
      </c>
      <c r="C22" s="7">
        <v>5</v>
      </c>
      <c r="D22" s="7" t="s">
        <v>220</v>
      </c>
      <c r="E22" s="8">
        <f t="shared" si="0"/>
        <v>0.30760191367398576</v>
      </c>
      <c r="F22" s="7">
        <v>0.25069999999999998</v>
      </c>
      <c r="G22" s="7">
        <v>141</v>
      </c>
      <c r="H22" s="7">
        <v>2.54</v>
      </c>
      <c r="I22" s="7"/>
      <c r="J22" s="7" t="s">
        <v>221</v>
      </c>
      <c r="K22" s="7"/>
      <c r="L22" s="7">
        <v>0</v>
      </c>
      <c r="M22" s="9"/>
      <c r="N22" s="7" t="s">
        <v>222</v>
      </c>
      <c r="O22" s="7">
        <v>157894</v>
      </c>
      <c r="P22" s="9">
        <v>40053</v>
      </c>
      <c r="Q22" s="7"/>
      <c r="R22" s="7"/>
      <c r="S22" s="9"/>
      <c r="T22" s="7" t="s">
        <v>223</v>
      </c>
      <c r="U22" s="7">
        <v>48767754</v>
      </c>
      <c r="V22" s="9">
        <v>41229</v>
      </c>
      <c r="W22" s="7"/>
      <c r="X22" s="7"/>
      <c r="Y22" s="9"/>
      <c r="Z22" s="7" t="s">
        <v>131</v>
      </c>
      <c r="AA22" s="10">
        <v>21592416</v>
      </c>
      <c r="AB22" s="9"/>
      <c r="AC22" s="7" t="s">
        <v>224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7">
        <v>0</v>
      </c>
      <c r="AJ22" s="7" t="s">
        <v>225</v>
      </c>
      <c r="AK22" s="7">
        <v>0</v>
      </c>
      <c r="AL22" s="7">
        <v>0</v>
      </c>
      <c r="AM22" s="7">
        <v>1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6.8</v>
      </c>
      <c r="AT22" s="7">
        <v>1011</v>
      </c>
      <c r="AU22" s="4">
        <v>0</v>
      </c>
      <c r="AV22" s="4">
        <v>0</v>
      </c>
      <c r="AW22" s="4"/>
      <c r="AX22" s="4"/>
      <c r="AY22" s="10"/>
      <c r="AZ22" s="11">
        <v>108.4</v>
      </c>
      <c r="BA22" s="12"/>
    </row>
    <row r="23" spans="1:53" s="6" customFormat="1" ht="15" customHeight="1" x14ac:dyDescent="0.25">
      <c r="A23" s="7">
        <v>22</v>
      </c>
      <c r="B23" s="7">
        <v>2009</v>
      </c>
      <c r="C23" s="7">
        <v>8</v>
      </c>
      <c r="D23" s="7" t="s">
        <v>226</v>
      </c>
      <c r="E23" s="8">
        <f t="shared" si="0"/>
        <v>0.27974964626114385</v>
      </c>
      <c r="F23" s="7">
        <v>0.22800000000000001</v>
      </c>
      <c r="G23" s="7">
        <v>69</v>
      </c>
      <c r="H23" s="7">
        <v>3.21</v>
      </c>
      <c r="I23" s="7"/>
      <c r="J23" s="7" t="s">
        <v>227</v>
      </c>
      <c r="K23" s="7"/>
      <c r="L23" s="7">
        <v>19864</v>
      </c>
      <c r="M23" s="9" t="s">
        <v>228</v>
      </c>
      <c r="N23" s="7" t="s">
        <v>229</v>
      </c>
      <c r="O23" s="7">
        <v>225835</v>
      </c>
      <c r="P23" s="9" t="s">
        <v>230</v>
      </c>
      <c r="Q23" s="7" t="s">
        <v>231</v>
      </c>
      <c r="R23" s="7">
        <v>3379</v>
      </c>
      <c r="S23" s="9">
        <v>41911</v>
      </c>
      <c r="T23" s="7" t="s">
        <v>232</v>
      </c>
      <c r="U23" s="7">
        <v>114296</v>
      </c>
      <c r="V23" s="9">
        <v>40654</v>
      </c>
      <c r="W23" s="7"/>
      <c r="X23" s="7"/>
      <c r="Y23" s="9"/>
      <c r="Z23" s="7" t="s">
        <v>233</v>
      </c>
      <c r="AA23" s="10">
        <v>11285</v>
      </c>
      <c r="AB23" s="9"/>
      <c r="AC23" s="7" t="s">
        <v>234</v>
      </c>
      <c r="AD23" s="7">
        <v>1</v>
      </c>
      <c r="AE23" s="7">
        <v>0</v>
      </c>
      <c r="AF23" s="7">
        <v>0</v>
      </c>
      <c r="AG23" s="7">
        <v>0</v>
      </c>
      <c r="AH23" s="7">
        <v>1</v>
      </c>
      <c r="AI23" s="7">
        <v>0</v>
      </c>
      <c r="AJ23" s="7"/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7.6</v>
      </c>
      <c r="AT23" s="7">
        <v>187880</v>
      </c>
      <c r="AU23" s="4">
        <v>0</v>
      </c>
      <c r="AV23" s="4">
        <v>1</v>
      </c>
      <c r="AW23" s="4"/>
      <c r="AX23" s="4"/>
      <c r="AY23" s="10"/>
      <c r="AZ23" s="11">
        <v>108.4</v>
      </c>
      <c r="BA23" s="12"/>
    </row>
    <row r="24" spans="1:53" s="6" customFormat="1" ht="15" customHeight="1" x14ac:dyDescent="0.25">
      <c r="A24" s="7">
        <v>23</v>
      </c>
      <c r="B24" s="7">
        <v>2009</v>
      </c>
      <c r="C24" s="7">
        <v>2</v>
      </c>
      <c r="D24" s="7" t="s">
        <v>235</v>
      </c>
      <c r="E24" s="8">
        <f t="shared" si="0"/>
        <v>0.26760262214717312</v>
      </c>
      <c r="F24" s="7">
        <v>0.21809999999999999</v>
      </c>
      <c r="G24" s="7">
        <v>73</v>
      </c>
      <c r="H24" s="7">
        <v>3.44</v>
      </c>
      <c r="I24" s="7"/>
      <c r="J24" s="7" t="s">
        <v>236</v>
      </c>
      <c r="K24" s="7" t="s">
        <v>237</v>
      </c>
      <c r="L24" s="7">
        <v>45126</v>
      </c>
      <c r="M24" s="9" t="s">
        <v>238</v>
      </c>
      <c r="N24" s="7" t="s">
        <v>239</v>
      </c>
      <c r="O24" s="7">
        <v>8583552</v>
      </c>
      <c r="P24" s="9" t="s">
        <v>240</v>
      </c>
      <c r="Q24" s="7" t="s">
        <v>241</v>
      </c>
      <c r="R24" s="7">
        <v>12129644</v>
      </c>
      <c r="S24" s="9">
        <v>40203</v>
      </c>
      <c r="T24" s="7" t="s">
        <v>242</v>
      </c>
      <c r="U24" s="7">
        <v>401056</v>
      </c>
      <c r="V24" s="9">
        <v>40401</v>
      </c>
      <c r="W24" s="7" t="s">
        <v>243</v>
      </c>
      <c r="X24" s="7">
        <v>134883</v>
      </c>
      <c r="Y24" s="9">
        <v>40053</v>
      </c>
      <c r="Z24" s="7" t="s">
        <v>244</v>
      </c>
      <c r="AA24" s="10">
        <v>25295</v>
      </c>
      <c r="AB24" s="9"/>
      <c r="AC24" s="7" t="s">
        <v>245</v>
      </c>
      <c r="AD24" s="7">
        <v>1</v>
      </c>
      <c r="AE24" s="7">
        <v>0</v>
      </c>
      <c r="AF24" s="7">
        <v>0</v>
      </c>
      <c r="AG24" s="7">
        <v>0</v>
      </c>
      <c r="AH24" s="7">
        <v>1</v>
      </c>
      <c r="AI24" s="7">
        <v>0</v>
      </c>
      <c r="AJ24" s="7"/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5.8</v>
      </c>
      <c r="AT24" s="7">
        <v>16283</v>
      </c>
      <c r="AU24" s="4">
        <v>0</v>
      </c>
      <c r="AV24" s="4">
        <v>0</v>
      </c>
      <c r="AW24" s="4"/>
      <c r="AX24" s="4"/>
      <c r="AY24" s="10"/>
      <c r="AZ24" s="11">
        <v>108.4</v>
      </c>
      <c r="BA24" s="12"/>
    </row>
    <row r="25" spans="1:53" s="6" customFormat="1" ht="15" customHeight="1" x14ac:dyDescent="0.25">
      <c r="A25" s="7">
        <v>24</v>
      </c>
      <c r="B25" s="7">
        <v>2009</v>
      </c>
      <c r="C25" s="7">
        <v>10</v>
      </c>
      <c r="D25" s="7" t="s">
        <v>246</v>
      </c>
      <c r="E25" s="8">
        <f t="shared" si="0"/>
        <v>0.26428979738881753</v>
      </c>
      <c r="F25" s="7">
        <v>0.21540000000000001</v>
      </c>
      <c r="G25" s="7">
        <v>77</v>
      </c>
      <c r="H25" s="7">
        <v>3.31</v>
      </c>
      <c r="I25" s="7"/>
      <c r="J25" s="7" t="s">
        <v>247</v>
      </c>
      <c r="K25" s="7"/>
      <c r="L25" s="13">
        <v>22520</v>
      </c>
      <c r="M25" s="9" t="s">
        <v>89</v>
      </c>
      <c r="N25" s="7" t="s">
        <v>131</v>
      </c>
      <c r="O25" s="7">
        <v>21592416</v>
      </c>
      <c r="P25" s="9" t="s">
        <v>248</v>
      </c>
      <c r="Q25" s="7" t="s">
        <v>249</v>
      </c>
      <c r="R25" s="7">
        <v>4271290</v>
      </c>
      <c r="S25" s="9">
        <v>40053</v>
      </c>
      <c r="T25" s="7" t="s">
        <v>250</v>
      </c>
      <c r="U25" s="7">
        <v>26458166</v>
      </c>
      <c r="V25" s="9">
        <v>40053</v>
      </c>
      <c r="W25" s="7" t="s">
        <v>251</v>
      </c>
      <c r="X25" s="7">
        <v>0</v>
      </c>
      <c r="Y25" s="9"/>
      <c r="Z25" s="7" t="s">
        <v>252</v>
      </c>
      <c r="AA25" s="10">
        <v>13086</v>
      </c>
      <c r="AB25" s="9"/>
      <c r="AC25" s="7" t="s">
        <v>253</v>
      </c>
      <c r="AD25" s="7">
        <v>1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/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5.5</v>
      </c>
      <c r="AT25" s="7">
        <v>30185</v>
      </c>
      <c r="AU25" s="4">
        <v>0</v>
      </c>
      <c r="AV25" s="4">
        <v>0</v>
      </c>
      <c r="AW25" s="4"/>
      <c r="AX25" s="4"/>
      <c r="AY25" s="10"/>
      <c r="AZ25" s="11">
        <v>108.4</v>
      </c>
      <c r="BA25" s="12"/>
    </row>
    <row r="26" spans="1:53" s="6" customFormat="1" ht="15" customHeight="1" x14ac:dyDescent="0.25">
      <c r="A26" s="7">
        <v>25</v>
      </c>
      <c r="B26" s="7">
        <v>2009</v>
      </c>
      <c r="C26" s="7">
        <v>9</v>
      </c>
      <c r="D26" s="7" t="s">
        <v>254</v>
      </c>
      <c r="E26" s="8">
        <f t="shared" si="0"/>
        <v>0.25754145065883371</v>
      </c>
      <c r="F26" s="7">
        <v>0.2099</v>
      </c>
      <c r="G26" s="7">
        <v>76</v>
      </c>
      <c r="H26" s="7">
        <v>3.59</v>
      </c>
      <c r="I26" s="7"/>
      <c r="J26" s="7" t="s">
        <v>255</v>
      </c>
      <c r="K26" s="7"/>
      <c r="L26" s="7">
        <v>0</v>
      </c>
      <c r="M26" s="9"/>
      <c r="N26" s="7" t="s">
        <v>256</v>
      </c>
      <c r="O26" s="7">
        <v>11558167</v>
      </c>
      <c r="P26" s="9" t="s">
        <v>257</v>
      </c>
      <c r="Q26" s="7" t="s">
        <v>201</v>
      </c>
      <c r="R26" s="7">
        <v>1487172</v>
      </c>
      <c r="S26" s="9">
        <v>40378</v>
      </c>
      <c r="T26" s="7" t="s">
        <v>258</v>
      </c>
      <c r="U26" s="7">
        <v>227837</v>
      </c>
      <c r="V26" s="9">
        <v>40196</v>
      </c>
      <c r="W26" s="7" t="s">
        <v>259</v>
      </c>
      <c r="X26" s="7">
        <v>68075</v>
      </c>
      <c r="Y26" s="9">
        <v>40214</v>
      </c>
      <c r="Z26" s="7" t="s">
        <v>260</v>
      </c>
      <c r="AA26" s="10">
        <v>351683</v>
      </c>
      <c r="AB26" s="9"/>
      <c r="AC26" s="7" t="s">
        <v>261</v>
      </c>
      <c r="AD26" s="7">
        <v>1</v>
      </c>
      <c r="AE26" s="7">
        <v>0</v>
      </c>
      <c r="AF26" s="7">
        <v>0</v>
      </c>
      <c r="AG26" s="7">
        <v>0</v>
      </c>
      <c r="AH26" s="7">
        <v>1</v>
      </c>
      <c r="AI26" s="7">
        <v>0</v>
      </c>
      <c r="AJ26" s="7"/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6.1</v>
      </c>
      <c r="AT26" s="7">
        <v>57427</v>
      </c>
      <c r="AU26" s="4">
        <v>0</v>
      </c>
      <c r="AV26" s="4">
        <v>0</v>
      </c>
      <c r="AW26" s="4"/>
      <c r="AX26" s="4"/>
      <c r="AY26" s="10"/>
      <c r="AZ26" s="11">
        <v>108.4</v>
      </c>
      <c r="BA26" s="12"/>
    </row>
    <row r="27" spans="1:53" s="6" customFormat="1" ht="15.6" x14ac:dyDescent="0.25">
      <c r="A27" s="7">
        <v>26</v>
      </c>
      <c r="B27" s="7">
        <v>2009</v>
      </c>
      <c r="C27" s="7">
        <v>2</v>
      </c>
      <c r="D27" s="7" t="s">
        <v>262</v>
      </c>
      <c r="E27" s="8">
        <f t="shared" si="0"/>
        <v>0.25054770950230515</v>
      </c>
      <c r="F27" s="7">
        <v>0.20419999999999999</v>
      </c>
      <c r="G27" s="7">
        <v>74</v>
      </c>
      <c r="H27" s="7">
        <v>3.42</v>
      </c>
      <c r="I27" s="7"/>
      <c r="J27" s="7" t="s">
        <v>263</v>
      </c>
      <c r="K27" s="7"/>
      <c r="L27" s="7">
        <v>0</v>
      </c>
      <c r="M27" s="9"/>
      <c r="N27" s="7" t="s">
        <v>264</v>
      </c>
      <c r="O27" s="7">
        <v>11720326</v>
      </c>
      <c r="P27" s="9" t="s">
        <v>265</v>
      </c>
      <c r="Q27" s="7" t="s">
        <v>177</v>
      </c>
      <c r="R27" s="7">
        <v>418340</v>
      </c>
      <c r="S27" s="9">
        <v>40053</v>
      </c>
      <c r="T27" s="7" t="s">
        <v>266</v>
      </c>
      <c r="U27" s="7">
        <v>0</v>
      </c>
      <c r="V27" s="9"/>
      <c r="W27" s="7" t="s">
        <v>267</v>
      </c>
      <c r="X27" s="7">
        <v>248617</v>
      </c>
      <c r="Y27" s="9">
        <v>40108</v>
      </c>
      <c r="Z27" s="7" t="s">
        <v>268</v>
      </c>
      <c r="AA27" s="10"/>
      <c r="AB27" s="9"/>
      <c r="AC27" s="7" t="s">
        <v>234</v>
      </c>
      <c r="AD27" s="7">
        <v>1</v>
      </c>
      <c r="AE27" s="7">
        <v>0</v>
      </c>
      <c r="AF27" s="7">
        <v>0</v>
      </c>
      <c r="AG27" s="7">
        <v>0</v>
      </c>
      <c r="AH27" s="7">
        <v>1</v>
      </c>
      <c r="AI27" s="7">
        <v>0</v>
      </c>
      <c r="AJ27" s="7"/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6.5</v>
      </c>
      <c r="AT27" s="7">
        <v>35499</v>
      </c>
      <c r="AU27" s="4">
        <v>0</v>
      </c>
      <c r="AV27" s="4">
        <v>0</v>
      </c>
      <c r="AW27" s="4"/>
      <c r="AX27" s="4"/>
      <c r="AY27" s="10"/>
      <c r="AZ27" s="11">
        <v>108.4</v>
      </c>
      <c r="BA27" s="12"/>
    </row>
    <row r="28" spans="1:53" s="6" customFormat="1" ht="15.6" x14ac:dyDescent="0.25">
      <c r="A28" s="7">
        <v>27</v>
      </c>
      <c r="B28" s="7">
        <v>2009</v>
      </c>
      <c r="C28" s="7">
        <v>4</v>
      </c>
      <c r="D28" s="7" t="s">
        <v>269</v>
      </c>
      <c r="E28" s="8">
        <f t="shared" si="0"/>
        <v>0.24441284883868356</v>
      </c>
      <c r="F28" s="7">
        <v>0.19919999999999999</v>
      </c>
      <c r="G28" s="7">
        <v>71</v>
      </c>
      <c r="H28" s="7">
        <v>3.91</v>
      </c>
      <c r="I28" s="7"/>
      <c r="J28" s="7" t="s">
        <v>136</v>
      </c>
      <c r="K28" s="7"/>
      <c r="L28" s="7">
        <v>7364807</v>
      </c>
      <c r="M28" s="9" t="s">
        <v>270</v>
      </c>
      <c r="N28" s="7" t="s">
        <v>75</v>
      </c>
      <c r="O28" s="7">
        <v>0</v>
      </c>
      <c r="P28" s="9"/>
      <c r="Q28" s="11" t="s">
        <v>271</v>
      </c>
      <c r="R28" s="7"/>
      <c r="S28" s="9"/>
      <c r="T28" s="7" t="s">
        <v>272</v>
      </c>
      <c r="U28" s="7">
        <v>16335305</v>
      </c>
      <c r="V28" s="9">
        <v>40738</v>
      </c>
      <c r="W28" s="7" t="s">
        <v>273</v>
      </c>
      <c r="X28" s="7">
        <v>0</v>
      </c>
      <c r="Y28" s="9"/>
      <c r="Z28" s="7" t="s">
        <v>274</v>
      </c>
      <c r="AA28" s="10">
        <v>3758991</v>
      </c>
      <c r="AB28" s="9"/>
      <c r="AC28" s="7" t="s">
        <v>224</v>
      </c>
      <c r="AD28" s="7">
        <v>0</v>
      </c>
      <c r="AE28" s="7">
        <v>0</v>
      </c>
      <c r="AF28" s="7">
        <v>0</v>
      </c>
      <c r="AG28" s="7">
        <v>1</v>
      </c>
      <c r="AH28" s="7">
        <v>0</v>
      </c>
      <c r="AI28" s="7">
        <v>0</v>
      </c>
      <c r="AJ28" s="7"/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6.3</v>
      </c>
      <c r="AT28" s="7">
        <v>31355</v>
      </c>
      <c r="AU28" s="4">
        <v>0</v>
      </c>
      <c r="AV28" s="4">
        <v>0</v>
      </c>
      <c r="AW28" s="4"/>
      <c r="AX28" s="4"/>
      <c r="AY28" s="10"/>
      <c r="AZ28" s="11">
        <v>108.4</v>
      </c>
      <c r="BA28" s="12"/>
    </row>
    <row r="29" spans="1:53" s="6" customFormat="1" ht="15.6" x14ac:dyDescent="0.25">
      <c r="A29" s="7">
        <v>28</v>
      </c>
      <c r="B29" s="7">
        <v>2009</v>
      </c>
      <c r="C29" s="7">
        <v>11</v>
      </c>
      <c r="D29" s="7" t="s">
        <v>275</v>
      </c>
      <c r="E29" s="8">
        <f t="shared" si="0"/>
        <v>0.24220429899977983</v>
      </c>
      <c r="F29" s="7">
        <v>0.19739999999999999</v>
      </c>
      <c r="G29" s="7"/>
      <c r="H29" s="7"/>
      <c r="I29" s="7"/>
      <c r="J29" s="7" t="s">
        <v>276</v>
      </c>
      <c r="K29" s="7"/>
      <c r="L29" s="7">
        <v>8850602</v>
      </c>
      <c r="M29" s="9" t="s">
        <v>277</v>
      </c>
      <c r="N29" s="7" t="s">
        <v>278</v>
      </c>
      <c r="O29" s="7">
        <v>133151</v>
      </c>
      <c r="P29" s="9" t="s">
        <v>205</v>
      </c>
      <c r="Q29" s="7" t="s">
        <v>279</v>
      </c>
      <c r="R29" s="7">
        <v>744617</v>
      </c>
      <c r="S29" s="9">
        <v>40345</v>
      </c>
      <c r="T29" s="7" t="s">
        <v>280</v>
      </c>
      <c r="U29" s="7">
        <v>10683340</v>
      </c>
      <c r="V29" s="9">
        <v>40053</v>
      </c>
      <c r="W29" s="7" t="s">
        <v>281</v>
      </c>
      <c r="X29" s="7">
        <v>9036630</v>
      </c>
      <c r="Y29" s="9">
        <v>40053</v>
      </c>
      <c r="Z29" s="7" t="s">
        <v>282</v>
      </c>
      <c r="AA29" s="10">
        <v>70798752</v>
      </c>
      <c r="AB29" s="9"/>
      <c r="AC29" s="7" t="s">
        <v>283</v>
      </c>
      <c r="AD29" s="7">
        <v>0</v>
      </c>
      <c r="AE29" s="7">
        <v>0</v>
      </c>
      <c r="AF29" s="7">
        <v>0</v>
      </c>
      <c r="AG29" s="7">
        <v>0</v>
      </c>
      <c r="AH29" s="7">
        <v>1</v>
      </c>
      <c r="AI29" s="7">
        <v>1</v>
      </c>
      <c r="AJ29" s="7"/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4.5</v>
      </c>
      <c r="AT29" s="7">
        <v>24567</v>
      </c>
      <c r="AU29" s="4">
        <v>0</v>
      </c>
      <c r="AV29" s="4">
        <v>0</v>
      </c>
      <c r="AW29" s="4"/>
      <c r="AX29" s="4"/>
      <c r="AY29" s="10"/>
      <c r="AZ29" s="11">
        <v>108.4</v>
      </c>
      <c r="BA29" s="12"/>
    </row>
    <row r="30" spans="1:53" s="6" customFormat="1" ht="14.25" customHeight="1" x14ac:dyDescent="0.25">
      <c r="A30" s="7">
        <v>29</v>
      </c>
      <c r="B30" s="7">
        <v>2009</v>
      </c>
      <c r="C30" s="7">
        <v>4</v>
      </c>
      <c r="D30" s="7" t="s">
        <v>284</v>
      </c>
      <c r="E30" s="8">
        <f t="shared" si="0"/>
        <v>0.195333963529711</v>
      </c>
      <c r="F30" s="7">
        <v>0.15920000000000001</v>
      </c>
      <c r="G30" s="7">
        <v>86</v>
      </c>
      <c r="H30" s="7">
        <v>2.4300000000000002</v>
      </c>
      <c r="I30" s="7"/>
      <c r="J30" s="7" t="s">
        <v>285</v>
      </c>
      <c r="K30" s="7"/>
      <c r="L30" s="7">
        <v>8385</v>
      </c>
      <c r="M30" s="9" t="s">
        <v>286</v>
      </c>
      <c r="N30" s="7" t="s">
        <v>287</v>
      </c>
      <c r="O30" s="7">
        <v>0</v>
      </c>
      <c r="P30" s="18"/>
      <c r="Q30" s="7" t="s">
        <v>288</v>
      </c>
      <c r="R30" s="7">
        <v>34370</v>
      </c>
      <c r="S30" s="9">
        <v>40317</v>
      </c>
      <c r="T30" s="4" t="s">
        <v>289</v>
      </c>
      <c r="U30" s="7">
        <v>0</v>
      </c>
      <c r="V30" s="9"/>
      <c r="W30" s="4"/>
      <c r="X30" s="4"/>
      <c r="Y30" s="18"/>
      <c r="Z30" s="7" t="s">
        <v>290</v>
      </c>
      <c r="AA30" s="7">
        <v>0</v>
      </c>
      <c r="AB30" s="9"/>
      <c r="AC30" s="7" t="s">
        <v>224</v>
      </c>
      <c r="AD30" s="7">
        <v>0</v>
      </c>
      <c r="AE30" s="7">
        <v>0</v>
      </c>
      <c r="AF30" s="7">
        <v>0</v>
      </c>
      <c r="AG30" s="7">
        <v>1</v>
      </c>
      <c r="AH30" s="7">
        <v>0</v>
      </c>
      <c r="AI30" s="7">
        <v>0</v>
      </c>
      <c r="AJ30" s="7" t="s">
        <v>225</v>
      </c>
      <c r="AK30" s="7">
        <v>0</v>
      </c>
      <c r="AL30" s="7">
        <v>0</v>
      </c>
      <c r="AM30" s="7">
        <v>1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7.3</v>
      </c>
      <c r="AT30" s="7">
        <v>20576</v>
      </c>
      <c r="AU30" s="4">
        <v>0</v>
      </c>
      <c r="AV30" s="4">
        <v>1</v>
      </c>
      <c r="AW30" s="4"/>
      <c r="AX30" s="4"/>
      <c r="AY30" s="10"/>
      <c r="AZ30" s="11">
        <v>108.4</v>
      </c>
      <c r="BA30" s="12"/>
    </row>
    <row r="31" spans="1:53" s="6" customFormat="1" ht="15.6" x14ac:dyDescent="0.25">
      <c r="A31" s="7">
        <v>30</v>
      </c>
      <c r="B31" s="7">
        <v>2009</v>
      </c>
      <c r="C31" s="7">
        <v>7</v>
      </c>
      <c r="D31" s="7" t="s">
        <v>291</v>
      </c>
      <c r="E31" s="8">
        <f t="shared" si="0"/>
        <v>0.19140765270499321</v>
      </c>
      <c r="F31" s="7">
        <v>0.156</v>
      </c>
      <c r="G31" s="7">
        <v>63</v>
      </c>
      <c r="H31" s="7">
        <v>3.28</v>
      </c>
      <c r="I31" s="7"/>
      <c r="J31" s="7" t="s">
        <v>292</v>
      </c>
      <c r="K31" s="7" t="s">
        <v>293</v>
      </c>
      <c r="L31" s="7">
        <v>18541</v>
      </c>
      <c r="M31" s="9" t="s">
        <v>294</v>
      </c>
      <c r="N31" s="7" t="s">
        <v>295</v>
      </c>
      <c r="O31" s="7">
        <v>3447373</v>
      </c>
      <c r="P31" s="9" t="s">
        <v>296</v>
      </c>
      <c r="Q31" s="7" t="s">
        <v>297</v>
      </c>
      <c r="R31" s="7">
        <v>0</v>
      </c>
      <c r="S31" s="9"/>
      <c r="T31" s="7" t="s">
        <v>298</v>
      </c>
      <c r="U31" s="7">
        <v>26978148</v>
      </c>
      <c r="V31" s="9">
        <v>40053</v>
      </c>
      <c r="W31" s="7" t="s">
        <v>299</v>
      </c>
      <c r="X31" s="7">
        <v>96028</v>
      </c>
      <c r="Y31" s="9">
        <v>40453</v>
      </c>
      <c r="Z31" s="7"/>
      <c r="AA31" s="10"/>
      <c r="AB31" s="9"/>
      <c r="AC31" s="7" t="s">
        <v>300</v>
      </c>
      <c r="AD31" s="7">
        <v>0</v>
      </c>
      <c r="AE31" s="7">
        <v>0</v>
      </c>
      <c r="AF31" s="7">
        <v>0</v>
      </c>
      <c r="AG31" s="7">
        <v>1</v>
      </c>
      <c r="AH31" s="7">
        <v>1</v>
      </c>
      <c r="AI31" s="7">
        <v>0</v>
      </c>
      <c r="AJ31" s="7"/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3.7</v>
      </c>
      <c r="AT31" s="7">
        <v>10121</v>
      </c>
      <c r="AU31" s="4">
        <v>0</v>
      </c>
      <c r="AV31" s="4">
        <v>0</v>
      </c>
      <c r="AW31" s="4"/>
      <c r="AX31" s="4"/>
      <c r="AY31" s="10"/>
      <c r="AZ31" s="11">
        <v>108.4</v>
      </c>
      <c r="BA31" s="12"/>
    </row>
    <row r="32" spans="1:53" s="6" customFormat="1" ht="15.6" x14ac:dyDescent="0.25">
      <c r="A32" s="7">
        <v>31</v>
      </c>
      <c r="B32" s="7">
        <v>2009</v>
      </c>
      <c r="C32" s="7">
        <v>10</v>
      </c>
      <c r="D32" s="7" t="s">
        <v>301</v>
      </c>
      <c r="E32" s="8">
        <f t="shared" si="0"/>
        <v>0.18146917842992621</v>
      </c>
      <c r="F32" s="7">
        <v>0.1479</v>
      </c>
      <c r="G32" s="7"/>
      <c r="H32" s="7"/>
      <c r="I32" s="7"/>
      <c r="J32" s="7" t="s">
        <v>302</v>
      </c>
      <c r="K32" s="7" t="s">
        <v>303</v>
      </c>
      <c r="L32" s="7">
        <v>38333</v>
      </c>
      <c r="M32" s="9" t="s">
        <v>304</v>
      </c>
      <c r="N32" s="7" t="s">
        <v>138</v>
      </c>
      <c r="O32" s="7">
        <v>7684101</v>
      </c>
      <c r="P32" s="9" t="s">
        <v>305</v>
      </c>
      <c r="Q32" s="7" t="s">
        <v>306</v>
      </c>
      <c r="R32" s="7">
        <v>1772829</v>
      </c>
      <c r="S32" s="9">
        <v>40237</v>
      </c>
      <c r="T32" s="7" t="s">
        <v>155</v>
      </c>
      <c r="U32" s="7">
        <v>423698</v>
      </c>
      <c r="V32" s="9">
        <v>41051</v>
      </c>
      <c r="W32" s="7" t="s">
        <v>307</v>
      </c>
      <c r="X32" s="7">
        <v>9293589</v>
      </c>
      <c r="Y32" s="9">
        <v>40053</v>
      </c>
      <c r="Z32" s="7" t="s">
        <v>308</v>
      </c>
      <c r="AA32" s="10">
        <v>203651</v>
      </c>
      <c r="AB32" s="9"/>
      <c r="AC32" s="7" t="s">
        <v>134</v>
      </c>
      <c r="AD32" s="7">
        <v>0</v>
      </c>
      <c r="AE32" s="7">
        <v>0</v>
      </c>
      <c r="AF32" s="7">
        <v>0</v>
      </c>
      <c r="AG32" s="7">
        <v>0</v>
      </c>
      <c r="AH32" s="7">
        <v>1</v>
      </c>
      <c r="AI32" s="7">
        <v>0</v>
      </c>
      <c r="AJ32" s="7"/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5.5</v>
      </c>
      <c r="AT32" s="7">
        <v>17851</v>
      </c>
      <c r="AU32" s="4">
        <v>0</v>
      </c>
      <c r="AV32" s="4">
        <v>0</v>
      </c>
      <c r="AW32" s="4"/>
      <c r="AX32" s="4"/>
      <c r="AY32" s="10"/>
      <c r="AZ32" s="11">
        <v>108.4</v>
      </c>
      <c r="BA32" s="12"/>
    </row>
    <row r="33" spans="1:53" s="6" customFormat="1" ht="15.6" x14ac:dyDescent="0.25">
      <c r="A33" s="7">
        <v>32</v>
      </c>
      <c r="B33" s="7">
        <v>2009</v>
      </c>
      <c r="C33" s="7">
        <v>7</v>
      </c>
      <c r="D33" s="7" t="s">
        <v>309</v>
      </c>
      <c r="E33" s="8">
        <f t="shared" si="0"/>
        <v>0.16686821005050687</v>
      </c>
      <c r="F33" s="7">
        <v>0.13600000000000001</v>
      </c>
      <c r="G33" s="7">
        <v>50</v>
      </c>
      <c r="H33" s="7">
        <v>2.78</v>
      </c>
      <c r="I33" s="7"/>
      <c r="J33" s="7" t="s">
        <v>310</v>
      </c>
      <c r="K33" s="7" t="s">
        <v>311</v>
      </c>
      <c r="L33" s="7">
        <v>0</v>
      </c>
      <c r="M33" s="9"/>
      <c r="N33" s="7" t="s">
        <v>312</v>
      </c>
      <c r="O33" s="7">
        <v>0</v>
      </c>
      <c r="P33" s="9"/>
      <c r="Q33" s="7" t="s">
        <v>313</v>
      </c>
      <c r="R33" s="7">
        <v>12530148</v>
      </c>
      <c r="S33" s="9">
        <v>40053</v>
      </c>
      <c r="T33" s="7" t="s">
        <v>169</v>
      </c>
      <c r="U33" s="7">
        <v>8290875</v>
      </c>
      <c r="V33" s="9">
        <v>40053</v>
      </c>
      <c r="W33" s="7" t="s">
        <v>314</v>
      </c>
      <c r="X33" s="7">
        <v>74454523</v>
      </c>
      <c r="Y33" s="9">
        <v>40053</v>
      </c>
      <c r="Z33" s="7"/>
      <c r="AA33" s="10"/>
      <c r="AB33" s="9"/>
      <c r="AC33" s="7" t="s">
        <v>283</v>
      </c>
      <c r="AD33" s="7">
        <v>0</v>
      </c>
      <c r="AE33" s="7">
        <v>0</v>
      </c>
      <c r="AF33" s="7">
        <v>0</v>
      </c>
      <c r="AG33" s="7">
        <v>0</v>
      </c>
      <c r="AH33" s="7">
        <v>1</v>
      </c>
      <c r="AI33" s="7">
        <v>1</v>
      </c>
      <c r="AJ33" s="7"/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4.5</v>
      </c>
      <c r="AT33" s="7">
        <v>22376</v>
      </c>
      <c r="AU33" s="4">
        <v>0</v>
      </c>
      <c r="AV33" s="4">
        <v>0</v>
      </c>
      <c r="AW33" s="4"/>
      <c r="AX33" s="4"/>
      <c r="AY33" s="10"/>
      <c r="AZ33" s="11">
        <v>108.4</v>
      </c>
      <c r="BA33" s="12"/>
    </row>
    <row r="34" spans="1:53" s="6" customFormat="1" ht="15.6" x14ac:dyDescent="0.25">
      <c r="A34" s="7">
        <v>33</v>
      </c>
      <c r="B34" s="7">
        <v>2009</v>
      </c>
      <c r="C34" s="7">
        <v>12</v>
      </c>
      <c r="D34" s="7" t="s">
        <v>315</v>
      </c>
      <c r="E34" s="8">
        <f t="shared" si="0"/>
        <v>0.16024256053379557</v>
      </c>
      <c r="F34" s="7">
        <v>0.13059999999999999</v>
      </c>
      <c r="G34" s="7"/>
      <c r="H34" s="7"/>
      <c r="I34" s="7"/>
      <c r="J34" s="7" t="s">
        <v>316</v>
      </c>
      <c r="K34" s="7"/>
      <c r="L34" s="7">
        <v>76747</v>
      </c>
      <c r="M34" s="9" t="s">
        <v>317</v>
      </c>
      <c r="N34" s="7" t="s">
        <v>318</v>
      </c>
      <c r="O34" s="7">
        <v>6530549</v>
      </c>
      <c r="P34" s="9" t="s">
        <v>265</v>
      </c>
      <c r="Q34" s="7" t="s">
        <v>319</v>
      </c>
      <c r="R34" s="7">
        <v>401217</v>
      </c>
      <c r="S34" s="9">
        <v>40341</v>
      </c>
      <c r="T34" s="7" t="s">
        <v>320</v>
      </c>
      <c r="U34" s="10">
        <v>93258</v>
      </c>
      <c r="V34" s="18"/>
      <c r="W34" s="7" t="s">
        <v>321</v>
      </c>
      <c r="X34" s="7">
        <v>1174261</v>
      </c>
      <c r="Y34" s="9">
        <v>40053</v>
      </c>
      <c r="Z34" s="7" t="s">
        <v>322</v>
      </c>
      <c r="AA34" s="7">
        <v>0</v>
      </c>
      <c r="AB34" s="9"/>
      <c r="AC34" s="7" t="s">
        <v>323</v>
      </c>
      <c r="AD34" s="7">
        <v>1</v>
      </c>
      <c r="AE34" s="7">
        <v>1</v>
      </c>
      <c r="AF34" s="7">
        <v>0</v>
      </c>
      <c r="AG34" s="7">
        <v>0</v>
      </c>
      <c r="AH34" s="7">
        <v>0</v>
      </c>
      <c r="AI34" s="7">
        <v>0</v>
      </c>
      <c r="AJ34" s="7"/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3.5</v>
      </c>
      <c r="AT34" s="7">
        <v>6408</v>
      </c>
      <c r="AU34" s="4">
        <v>0</v>
      </c>
      <c r="AV34" s="4">
        <v>0</v>
      </c>
      <c r="AW34" s="4"/>
      <c r="AX34" s="4"/>
      <c r="AY34" s="10"/>
      <c r="AZ34" s="11">
        <v>108.4</v>
      </c>
      <c r="BA34" s="12"/>
    </row>
    <row r="35" spans="1:53" s="6" customFormat="1" ht="15.6" x14ac:dyDescent="0.25">
      <c r="A35" s="7">
        <v>34</v>
      </c>
      <c r="B35" s="7">
        <v>2009</v>
      </c>
      <c r="C35" s="7">
        <v>7</v>
      </c>
      <c r="D35" s="7" t="s">
        <v>324</v>
      </c>
      <c r="E35" s="8">
        <f t="shared" si="0"/>
        <v>0.14600968379419352</v>
      </c>
      <c r="F35" s="7">
        <v>0.11899999999999999</v>
      </c>
      <c r="G35" s="7"/>
      <c r="H35" s="7"/>
      <c r="I35" s="7"/>
      <c r="J35" s="7" t="s">
        <v>325</v>
      </c>
      <c r="K35" s="7"/>
      <c r="L35" s="7">
        <v>0</v>
      </c>
      <c r="M35" s="9"/>
      <c r="N35" s="7" t="s">
        <v>326</v>
      </c>
      <c r="O35" s="7">
        <v>5844654</v>
      </c>
      <c r="P35" s="9" t="s">
        <v>327</v>
      </c>
      <c r="Q35" s="7" t="s">
        <v>328</v>
      </c>
      <c r="R35" s="7">
        <v>31379201</v>
      </c>
      <c r="S35" s="9">
        <v>40053</v>
      </c>
      <c r="T35" s="7" t="s">
        <v>329</v>
      </c>
      <c r="U35" s="7">
        <v>8419257</v>
      </c>
      <c r="V35" s="9">
        <v>40077</v>
      </c>
      <c r="W35" s="7" t="s">
        <v>330</v>
      </c>
      <c r="X35" s="7">
        <v>25241</v>
      </c>
      <c r="Y35" s="9">
        <v>40314</v>
      </c>
      <c r="Z35" s="4"/>
      <c r="AA35" s="19"/>
      <c r="AB35" s="9"/>
      <c r="AC35" s="7" t="s">
        <v>134</v>
      </c>
      <c r="AD35" s="7">
        <v>0</v>
      </c>
      <c r="AE35" s="7">
        <v>0</v>
      </c>
      <c r="AF35" s="7">
        <v>0</v>
      </c>
      <c r="AG35" s="7">
        <v>0</v>
      </c>
      <c r="AH35" s="7">
        <v>1</v>
      </c>
      <c r="AI35" s="7">
        <v>0</v>
      </c>
      <c r="AJ35" s="7"/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6.6</v>
      </c>
      <c r="AT35" s="7">
        <v>118514</v>
      </c>
      <c r="AU35" s="4">
        <v>0</v>
      </c>
      <c r="AV35" s="4">
        <v>0</v>
      </c>
      <c r="AW35" s="4"/>
      <c r="AX35" s="4"/>
      <c r="AY35" s="10"/>
      <c r="AZ35" s="11">
        <v>108.4</v>
      </c>
      <c r="BA35" s="12"/>
    </row>
    <row r="36" spans="1:53" s="6" customFormat="1" ht="15.6" x14ac:dyDescent="0.25">
      <c r="A36" s="7">
        <v>35</v>
      </c>
      <c r="B36" s="7">
        <v>2009</v>
      </c>
      <c r="C36" s="7">
        <v>9</v>
      </c>
      <c r="D36" s="7" t="s">
        <v>331</v>
      </c>
      <c r="E36" s="8">
        <f t="shared" si="0"/>
        <v>0.14576428936764863</v>
      </c>
      <c r="F36" s="7">
        <v>0.1188</v>
      </c>
      <c r="G36" s="7">
        <v>45</v>
      </c>
      <c r="H36" s="7">
        <v>2.44</v>
      </c>
      <c r="I36" s="7"/>
      <c r="J36" s="7" t="s">
        <v>332</v>
      </c>
      <c r="K36" s="7"/>
      <c r="L36" s="7">
        <v>80108</v>
      </c>
      <c r="M36" s="9" t="s">
        <v>333</v>
      </c>
      <c r="N36" s="7" t="s">
        <v>131</v>
      </c>
      <c r="O36" s="7">
        <v>21592416</v>
      </c>
      <c r="P36" s="9" t="s">
        <v>248</v>
      </c>
      <c r="Q36" s="7" t="s">
        <v>96</v>
      </c>
      <c r="R36" s="7">
        <v>378285</v>
      </c>
      <c r="S36" s="9">
        <v>40722</v>
      </c>
      <c r="T36" s="7" t="s">
        <v>334</v>
      </c>
      <c r="U36" s="7">
        <v>0</v>
      </c>
      <c r="V36" s="9"/>
      <c r="W36" s="7" t="s">
        <v>335</v>
      </c>
      <c r="X36" s="7">
        <v>5727</v>
      </c>
      <c r="Y36" s="9">
        <v>40463</v>
      </c>
      <c r="Z36" s="7"/>
      <c r="AA36" s="10"/>
      <c r="AB36" s="9"/>
      <c r="AC36" s="7" t="s">
        <v>206</v>
      </c>
      <c r="AD36" s="7">
        <v>0</v>
      </c>
      <c r="AE36" s="7">
        <v>0</v>
      </c>
      <c r="AF36" s="7">
        <v>0</v>
      </c>
      <c r="AG36" s="7">
        <v>0</v>
      </c>
      <c r="AH36" s="7">
        <v>1</v>
      </c>
      <c r="AI36" s="7">
        <v>0</v>
      </c>
      <c r="AJ36" s="7"/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7.7</v>
      </c>
      <c r="AT36" s="7">
        <v>74142</v>
      </c>
      <c r="AU36" s="4">
        <v>0</v>
      </c>
      <c r="AV36" s="4">
        <v>0</v>
      </c>
      <c r="AW36" s="4"/>
      <c r="AX36" s="4"/>
      <c r="AY36" s="10"/>
      <c r="AZ36" s="11">
        <v>108.4</v>
      </c>
      <c r="BA36" s="12"/>
    </row>
    <row r="37" spans="1:53" s="6" customFormat="1" ht="15.6" x14ac:dyDescent="0.25">
      <c r="A37" s="7">
        <v>36</v>
      </c>
      <c r="B37" s="7">
        <v>2009</v>
      </c>
      <c r="C37" s="7">
        <v>10</v>
      </c>
      <c r="D37" s="7" t="s">
        <v>336</v>
      </c>
      <c r="E37" s="8">
        <f t="shared" si="0"/>
        <v>0.13533502623949198</v>
      </c>
      <c r="F37" s="7">
        <v>0.1103</v>
      </c>
      <c r="G37" s="7">
        <v>37</v>
      </c>
      <c r="H37" s="7">
        <v>1.91</v>
      </c>
      <c r="I37" s="7"/>
      <c r="J37" s="7" t="s">
        <v>337</v>
      </c>
      <c r="K37" s="7"/>
      <c r="L37" s="7">
        <v>0</v>
      </c>
      <c r="M37" s="9"/>
      <c r="N37" s="7" t="s">
        <v>338</v>
      </c>
      <c r="O37" s="7">
        <v>30211</v>
      </c>
      <c r="P37" s="9"/>
      <c r="Q37" s="7" t="s">
        <v>339</v>
      </c>
      <c r="R37" s="7">
        <v>6714</v>
      </c>
      <c r="S37" s="9">
        <v>40518</v>
      </c>
      <c r="T37" s="7" t="s">
        <v>340</v>
      </c>
      <c r="U37" s="7">
        <v>0</v>
      </c>
      <c r="V37" s="9"/>
      <c r="W37" s="7" t="s">
        <v>341</v>
      </c>
      <c r="X37" s="7">
        <v>2698</v>
      </c>
      <c r="Y37" s="9">
        <v>40525</v>
      </c>
      <c r="Z37" s="7"/>
      <c r="AA37" s="10"/>
      <c r="AB37" s="9"/>
      <c r="AC37" s="7" t="s">
        <v>224</v>
      </c>
      <c r="AD37" s="7">
        <v>0</v>
      </c>
      <c r="AE37" s="7">
        <v>0</v>
      </c>
      <c r="AF37" s="7">
        <v>0</v>
      </c>
      <c r="AG37" s="7">
        <v>1</v>
      </c>
      <c r="AH37" s="7">
        <v>0</v>
      </c>
      <c r="AI37" s="7">
        <v>0</v>
      </c>
      <c r="AJ37" s="7"/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4.2</v>
      </c>
      <c r="AT37" s="7">
        <v>7642</v>
      </c>
      <c r="AU37" s="4">
        <v>0</v>
      </c>
      <c r="AV37" s="4">
        <v>0</v>
      </c>
      <c r="AW37" s="4"/>
      <c r="AX37" s="4"/>
      <c r="AY37" s="10"/>
      <c r="AZ37" s="11">
        <v>108.4</v>
      </c>
      <c r="BA37" s="12"/>
    </row>
    <row r="38" spans="1:53" s="6" customFormat="1" ht="15.6" x14ac:dyDescent="0.25">
      <c r="A38" s="7">
        <v>37</v>
      </c>
      <c r="B38" s="7">
        <v>2009</v>
      </c>
      <c r="C38" s="7">
        <v>9</v>
      </c>
      <c r="D38" s="7" t="s">
        <v>342</v>
      </c>
      <c r="E38" s="8">
        <f t="shared" si="0"/>
        <v>0.1265008268838769</v>
      </c>
      <c r="F38" s="7">
        <v>0.1031</v>
      </c>
      <c r="G38" s="7">
        <v>26</v>
      </c>
      <c r="H38" s="7">
        <v>1.51</v>
      </c>
      <c r="I38" s="7"/>
      <c r="J38" s="7" t="s">
        <v>343</v>
      </c>
      <c r="K38" s="7"/>
      <c r="L38" s="7">
        <v>0</v>
      </c>
      <c r="M38" s="9"/>
      <c r="N38" s="7" t="s">
        <v>344</v>
      </c>
      <c r="O38" s="7">
        <v>6651</v>
      </c>
      <c r="P38" s="9" t="s">
        <v>345</v>
      </c>
      <c r="Q38" s="7" t="s">
        <v>346</v>
      </c>
      <c r="R38" s="7">
        <v>0</v>
      </c>
      <c r="S38" s="9"/>
      <c r="T38" s="7" t="s">
        <v>347</v>
      </c>
      <c r="U38" s="7">
        <v>0</v>
      </c>
      <c r="V38" s="9"/>
      <c r="W38" s="7" t="s">
        <v>348</v>
      </c>
      <c r="X38" s="7">
        <v>222962</v>
      </c>
      <c r="Y38" s="9">
        <v>40685</v>
      </c>
      <c r="Z38" s="7" t="s">
        <v>349</v>
      </c>
      <c r="AA38" s="10">
        <v>35832866</v>
      </c>
      <c r="AB38" s="9"/>
      <c r="AC38" s="7" t="s">
        <v>350</v>
      </c>
      <c r="AD38" s="7">
        <v>0</v>
      </c>
      <c r="AE38" s="7">
        <v>0</v>
      </c>
      <c r="AF38" s="7">
        <v>1</v>
      </c>
      <c r="AG38" s="7">
        <v>0</v>
      </c>
      <c r="AH38" s="7">
        <v>0</v>
      </c>
      <c r="AI38" s="7">
        <v>0</v>
      </c>
      <c r="AJ38" s="7" t="s">
        <v>225</v>
      </c>
      <c r="AK38" s="7">
        <v>0</v>
      </c>
      <c r="AL38" s="7">
        <v>0</v>
      </c>
      <c r="AM38" s="7">
        <v>1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7.7</v>
      </c>
      <c r="AT38" s="7">
        <v>1368</v>
      </c>
      <c r="AU38" s="4">
        <v>0</v>
      </c>
      <c r="AV38" s="4">
        <v>0</v>
      </c>
      <c r="AW38" s="4"/>
      <c r="AX38" s="4"/>
      <c r="AY38" s="10"/>
      <c r="AZ38" s="11">
        <v>108.4</v>
      </c>
      <c r="BA38" s="12"/>
    </row>
    <row r="39" spans="1:53" s="6" customFormat="1" ht="15.6" x14ac:dyDescent="0.25">
      <c r="A39" s="7">
        <v>38</v>
      </c>
      <c r="B39" s="7">
        <v>2009</v>
      </c>
      <c r="C39" s="7">
        <v>9</v>
      </c>
      <c r="D39" s="7" t="s">
        <v>351</v>
      </c>
      <c r="E39" s="8">
        <f t="shared" si="0"/>
        <v>0.1229426076989764</v>
      </c>
      <c r="F39" s="7">
        <v>0.1002</v>
      </c>
      <c r="G39" s="7">
        <v>33</v>
      </c>
      <c r="H39" s="7">
        <v>1.88</v>
      </c>
      <c r="I39" s="7"/>
      <c r="J39" s="7" t="s">
        <v>352</v>
      </c>
      <c r="K39" s="7"/>
      <c r="L39" s="7">
        <v>86089</v>
      </c>
      <c r="M39" s="9" t="s">
        <v>353</v>
      </c>
      <c r="N39" s="7" t="s">
        <v>354</v>
      </c>
      <c r="O39" s="7">
        <v>205385</v>
      </c>
      <c r="P39" s="9" t="s">
        <v>265</v>
      </c>
      <c r="Q39" s="7" t="s">
        <v>73</v>
      </c>
      <c r="R39" s="7">
        <v>30730738</v>
      </c>
      <c r="S39" s="9">
        <v>41633</v>
      </c>
      <c r="T39" s="7" t="s">
        <v>355</v>
      </c>
      <c r="U39" s="7">
        <v>288425</v>
      </c>
      <c r="V39" s="9">
        <v>41142</v>
      </c>
      <c r="W39" s="7" t="s">
        <v>356</v>
      </c>
      <c r="X39" s="7">
        <v>147760</v>
      </c>
      <c r="Y39" s="9">
        <v>40361</v>
      </c>
      <c r="Z39" s="7" t="s">
        <v>357</v>
      </c>
      <c r="AA39" s="7">
        <v>0</v>
      </c>
      <c r="AB39" s="9"/>
      <c r="AC39" s="7" t="s">
        <v>358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  <c r="AJ39" s="7"/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5</v>
      </c>
      <c r="AT39" s="7">
        <v>16525</v>
      </c>
      <c r="AU39" s="4">
        <v>0</v>
      </c>
      <c r="AV39" s="4">
        <v>0</v>
      </c>
      <c r="AW39" s="4"/>
      <c r="AX39" s="4"/>
      <c r="AY39" s="10"/>
      <c r="AZ39" s="11">
        <v>108.4</v>
      </c>
      <c r="BA39" s="12"/>
    </row>
    <row r="40" spans="1:53" s="6" customFormat="1" ht="15.6" x14ac:dyDescent="0.25">
      <c r="A40" s="7">
        <v>39</v>
      </c>
      <c r="B40" s="7">
        <v>2009</v>
      </c>
      <c r="C40" s="7">
        <v>5</v>
      </c>
      <c r="D40" s="7" t="s">
        <v>359</v>
      </c>
      <c r="E40" s="8">
        <f t="shared" si="0"/>
        <v>0.12073405786007263</v>
      </c>
      <c r="F40" s="7">
        <v>9.8400000000000001E-2</v>
      </c>
      <c r="G40" s="7">
        <v>42</v>
      </c>
      <c r="H40" s="7">
        <v>2.38</v>
      </c>
      <c r="I40" s="7"/>
      <c r="J40" s="7" t="s">
        <v>360</v>
      </c>
      <c r="K40" s="7"/>
      <c r="L40" s="7">
        <v>0</v>
      </c>
      <c r="M40" s="9"/>
      <c r="N40" s="7" t="s">
        <v>361</v>
      </c>
      <c r="O40" s="7">
        <v>4982</v>
      </c>
      <c r="P40" s="9"/>
      <c r="Q40" s="7" t="s">
        <v>362</v>
      </c>
      <c r="R40" s="7">
        <v>0</v>
      </c>
      <c r="S40" s="9"/>
      <c r="T40" s="7"/>
      <c r="U40" s="7"/>
      <c r="V40" s="9"/>
      <c r="W40" s="7" t="s">
        <v>363</v>
      </c>
      <c r="X40" s="7">
        <v>0</v>
      </c>
      <c r="Y40" s="9"/>
      <c r="Z40" s="7"/>
      <c r="AA40" s="10"/>
      <c r="AB40" s="9"/>
      <c r="AC40" s="7" t="s">
        <v>364</v>
      </c>
      <c r="AD40" s="7">
        <v>0</v>
      </c>
      <c r="AE40" s="7">
        <v>0</v>
      </c>
      <c r="AF40" s="7">
        <v>0</v>
      </c>
      <c r="AG40" s="7">
        <v>1</v>
      </c>
      <c r="AH40" s="7">
        <v>0</v>
      </c>
      <c r="AI40" s="7">
        <v>0</v>
      </c>
      <c r="AJ40" s="7"/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6.8</v>
      </c>
      <c r="AT40" s="7">
        <v>4039</v>
      </c>
      <c r="AU40" s="4">
        <v>0</v>
      </c>
      <c r="AV40" s="4">
        <v>0</v>
      </c>
      <c r="AW40" s="4"/>
      <c r="AX40" s="4"/>
      <c r="AY40" s="10"/>
      <c r="AZ40" s="11">
        <v>108.4</v>
      </c>
      <c r="BA40" s="12"/>
    </row>
    <row r="41" spans="1:53" s="6" customFormat="1" ht="15.6" x14ac:dyDescent="0.25">
      <c r="A41" s="7">
        <v>40</v>
      </c>
      <c r="B41" s="7">
        <v>2009</v>
      </c>
      <c r="C41" s="7">
        <v>6</v>
      </c>
      <c r="D41" s="7" t="s">
        <v>365</v>
      </c>
      <c r="E41" s="8">
        <f t="shared" si="0"/>
        <v>0.11742123310171698</v>
      </c>
      <c r="F41" s="7">
        <v>9.5699999999999993E-2</v>
      </c>
      <c r="G41" s="7">
        <v>47</v>
      </c>
      <c r="H41" s="7">
        <v>2.37</v>
      </c>
      <c r="I41" s="7"/>
      <c r="J41" s="7" t="s">
        <v>366</v>
      </c>
      <c r="K41" s="7"/>
      <c r="L41" s="7">
        <v>0</v>
      </c>
      <c r="M41" s="9"/>
      <c r="N41" s="7" t="s">
        <v>367</v>
      </c>
      <c r="O41" s="7">
        <v>777698</v>
      </c>
      <c r="P41" s="9" t="s">
        <v>368</v>
      </c>
      <c r="Q41" s="7" t="s">
        <v>369</v>
      </c>
      <c r="R41" s="7">
        <v>1477388</v>
      </c>
      <c r="S41" s="9">
        <v>40053</v>
      </c>
      <c r="T41" s="7" t="s">
        <v>370</v>
      </c>
      <c r="U41" s="7">
        <v>0</v>
      </c>
      <c r="V41" s="9"/>
      <c r="W41" s="7" t="s">
        <v>88</v>
      </c>
      <c r="X41" s="7">
        <v>9950722</v>
      </c>
      <c r="Y41" s="9">
        <v>40053</v>
      </c>
      <c r="Z41" s="7" t="s">
        <v>371</v>
      </c>
      <c r="AA41" s="10">
        <v>35901829</v>
      </c>
      <c r="AB41" s="9"/>
      <c r="AC41" s="7" t="s">
        <v>372</v>
      </c>
      <c r="AD41" s="7">
        <v>0</v>
      </c>
      <c r="AE41" s="7">
        <v>0</v>
      </c>
      <c r="AF41" s="7">
        <v>0</v>
      </c>
      <c r="AG41" s="7">
        <v>1</v>
      </c>
      <c r="AH41" s="7">
        <v>0</v>
      </c>
      <c r="AI41" s="7">
        <v>0</v>
      </c>
      <c r="AJ41" s="7" t="s">
        <v>373</v>
      </c>
      <c r="AK41" s="7">
        <v>0</v>
      </c>
      <c r="AL41" s="7">
        <v>1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5</v>
      </c>
      <c r="AT41" s="7">
        <v>615</v>
      </c>
      <c r="AU41" s="4">
        <v>0</v>
      </c>
      <c r="AV41" s="4">
        <v>0</v>
      </c>
      <c r="AW41" s="4"/>
      <c r="AX41" s="4"/>
      <c r="AY41" s="10"/>
      <c r="AZ41" s="11">
        <v>108.4</v>
      </c>
      <c r="BA41" s="12"/>
    </row>
    <row r="42" spans="1:53" s="6" customFormat="1" ht="15.6" x14ac:dyDescent="0.25">
      <c r="A42" s="7">
        <v>41</v>
      </c>
      <c r="B42" s="7">
        <v>2009</v>
      </c>
      <c r="C42" s="7">
        <v>11</v>
      </c>
      <c r="D42" s="7" t="s">
        <v>374</v>
      </c>
      <c r="E42" s="8">
        <f t="shared" si="0"/>
        <v>9.8157770617945214E-2</v>
      </c>
      <c r="F42" s="7">
        <v>0.08</v>
      </c>
      <c r="G42" s="7">
        <v>31</v>
      </c>
      <c r="H42" s="7">
        <v>2.13</v>
      </c>
      <c r="I42" s="7"/>
      <c r="J42" s="7" t="s">
        <v>375</v>
      </c>
      <c r="K42" s="7"/>
      <c r="L42" s="7">
        <v>0</v>
      </c>
      <c r="M42" s="9"/>
      <c r="N42" s="7" t="s">
        <v>376</v>
      </c>
      <c r="O42" s="7">
        <v>8583552</v>
      </c>
      <c r="P42" s="9" t="s">
        <v>240</v>
      </c>
      <c r="Q42" s="7" t="s">
        <v>377</v>
      </c>
      <c r="R42" s="7">
        <v>38190041</v>
      </c>
      <c r="S42" s="9">
        <v>40053</v>
      </c>
      <c r="T42" s="7" t="s">
        <v>378</v>
      </c>
      <c r="U42" s="7">
        <v>238166</v>
      </c>
      <c r="V42" s="9">
        <v>40053</v>
      </c>
      <c r="W42" s="7" t="s">
        <v>379</v>
      </c>
      <c r="X42" s="7">
        <v>283679</v>
      </c>
      <c r="Y42" s="9">
        <v>40331</v>
      </c>
      <c r="Z42" s="7"/>
      <c r="AA42" s="10"/>
      <c r="AB42" s="9"/>
      <c r="AC42" s="7" t="s">
        <v>234</v>
      </c>
      <c r="AD42" s="7">
        <v>1</v>
      </c>
      <c r="AE42" s="7">
        <v>0</v>
      </c>
      <c r="AF42" s="7">
        <v>0</v>
      </c>
      <c r="AG42" s="7">
        <v>0</v>
      </c>
      <c r="AH42" s="7">
        <v>1</v>
      </c>
      <c r="AI42" s="7">
        <v>0</v>
      </c>
      <c r="AJ42" s="7"/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5.0999999999999996</v>
      </c>
      <c r="AT42" s="7">
        <v>27537</v>
      </c>
      <c r="AU42" s="4">
        <v>0</v>
      </c>
      <c r="AV42" s="4">
        <v>0</v>
      </c>
      <c r="AW42" s="4"/>
      <c r="AX42" s="4"/>
      <c r="AY42" s="10"/>
      <c r="AZ42" s="11">
        <v>108.4</v>
      </c>
      <c r="BA42" s="12"/>
    </row>
    <row r="43" spans="1:53" s="6" customFormat="1" ht="15.6" x14ac:dyDescent="0.25">
      <c r="A43" s="7">
        <v>42</v>
      </c>
      <c r="B43" s="7">
        <v>2009</v>
      </c>
      <c r="C43" s="7">
        <v>4</v>
      </c>
      <c r="D43" s="7" t="s">
        <v>380</v>
      </c>
      <c r="E43" s="8">
        <f t="shared" si="0"/>
        <v>9.2391001594140959E-2</v>
      </c>
      <c r="F43" s="7">
        <v>7.5300000000000006E-2</v>
      </c>
      <c r="G43" s="7">
        <v>29</v>
      </c>
      <c r="H43" s="7">
        <v>2.06</v>
      </c>
      <c r="I43" s="7"/>
      <c r="J43" s="7" t="s">
        <v>381</v>
      </c>
      <c r="K43" s="7"/>
      <c r="L43" s="7">
        <v>18963</v>
      </c>
      <c r="M43" s="9" t="s">
        <v>382</v>
      </c>
      <c r="N43" s="7" t="s">
        <v>383</v>
      </c>
      <c r="O43" s="7">
        <v>0</v>
      </c>
      <c r="P43" s="9"/>
      <c r="Q43" s="7" t="s">
        <v>154</v>
      </c>
      <c r="R43" s="7">
        <v>1487404</v>
      </c>
      <c r="S43" s="9">
        <v>40053</v>
      </c>
      <c r="T43" s="7" t="s">
        <v>384</v>
      </c>
      <c r="U43" s="7">
        <v>39711</v>
      </c>
      <c r="V43" s="9">
        <v>40885</v>
      </c>
      <c r="W43" s="7" t="s">
        <v>385</v>
      </c>
      <c r="X43" s="7">
        <v>0</v>
      </c>
      <c r="Y43" s="9"/>
      <c r="Z43" s="7"/>
      <c r="AA43" s="10"/>
      <c r="AB43" s="9"/>
      <c r="AC43" s="7" t="s">
        <v>386</v>
      </c>
      <c r="AD43" s="7">
        <v>1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/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7.1</v>
      </c>
      <c r="AT43" s="7">
        <v>17527</v>
      </c>
      <c r="AU43" s="4">
        <v>0</v>
      </c>
      <c r="AV43" s="4">
        <v>0</v>
      </c>
      <c r="AW43" s="4"/>
      <c r="AX43" s="4"/>
      <c r="AY43" s="10"/>
      <c r="AZ43" s="11">
        <v>108.4</v>
      </c>
      <c r="BA43" s="12"/>
    </row>
    <row r="44" spans="1:53" s="6" customFormat="1" ht="15.6" x14ac:dyDescent="0.25">
      <c r="A44" s="7">
        <v>43</v>
      </c>
      <c r="B44" s="7">
        <v>2009</v>
      </c>
      <c r="C44" s="7">
        <v>9</v>
      </c>
      <c r="D44" s="7" t="s">
        <v>387</v>
      </c>
      <c r="E44" s="8">
        <f t="shared" si="0"/>
        <v>8.9200874049057716E-2</v>
      </c>
      <c r="F44" s="7">
        <v>7.2700000000000001E-2</v>
      </c>
      <c r="G44" s="7">
        <v>29</v>
      </c>
      <c r="H44" s="7">
        <v>1</v>
      </c>
      <c r="I44" s="7"/>
      <c r="J44" s="7" t="s">
        <v>388</v>
      </c>
      <c r="K44" s="7" t="s">
        <v>389</v>
      </c>
      <c r="L44" s="4">
        <v>4171</v>
      </c>
      <c r="M44" s="18" t="s">
        <v>390</v>
      </c>
      <c r="N44" s="7" t="s">
        <v>391</v>
      </c>
      <c r="O44" s="7">
        <v>85603</v>
      </c>
      <c r="P44" s="9" t="s">
        <v>392</v>
      </c>
      <c r="Q44" s="7" t="s">
        <v>393</v>
      </c>
      <c r="R44" s="7">
        <v>3322129</v>
      </c>
      <c r="S44" s="9">
        <v>40053</v>
      </c>
      <c r="T44" s="7" t="s">
        <v>394</v>
      </c>
      <c r="U44" s="7">
        <v>0</v>
      </c>
      <c r="V44" s="9"/>
      <c r="W44" s="7" t="s">
        <v>395</v>
      </c>
      <c r="X44" s="7">
        <v>66954</v>
      </c>
      <c r="Y44" s="9">
        <v>40053</v>
      </c>
      <c r="Z44" s="7" t="s">
        <v>396</v>
      </c>
      <c r="AA44" s="10">
        <v>13893</v>
      </c>
      <c r="AB44" s="9"/>
      <c r="AC44" s="7" t="s">
        <v>224</v>
      </c>
      <c r="AD44" s="7">
        <v>0</v>
      </c>
      <c r="AE44" s="7">
        <v>0</v>
      </c>
      <c r="AF44" s="7">
        <v>0</v>
      </c>
      <c r="AG44" s="7">
        <v>1</v>
      </c>
      <c r="AH44" s="7">
        <v>0</v>
      </c>
      <c r="AI44" s="7">
        <v>0</v>
      </c>
      <c r="AJ44" s="7" t="s">
        <v>170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1</v>
      </c>
      <c r="AR44" s="7">
        <v>0</v>
      </c>
      <c r="AS44" s="7">
        <v>5.8</v>
      </c>
      <c r="AT44" s="7">
        <v>1309</v>
      </c>
      <c r="AU44" s="4">
        <v>0</v>
      </c>
      <c r="AV44" s="4">
        <v>0</v>
      </c>
      <c r="AW44" s="4"/>
      <c r="AX44" s="4"/>
      <c r="AY44" s="10"/>
      <c r="AZ44" s="11">
        <v>108.4</v>
      </c>
      <c r="BA44" s="12"/>
    </row>
    <row r="45" spans="1:53" s="6" customFormat="1" ht="15.6" x14ac:dyDescent="0.25">
      <c r="A45" s="7">
        <v>44</v>
      </c>
      <c r="B45" s="7">
        <v>2009</v>
      </c>
      <c r="C45" s="7">
        <v>9</v>
      </c>
      <c r="D45" s="7" t="s">
        <v>397</v>
      </c>
      <c r="E45" s="8">
        <f t="shared" si="0"/>
        <v>8.8832782409240432E-2</v>
      </c>
      <c r="F45" s="7">
        <v>7.2400000000000006E-2</v>
      </c>
      <c r="G45" s="7">
        <v>24</v>
      </c>
      <c r="H45" s="7">
        <v>1.47</v>
      </c>
      <c r="I45" s="7"/>
      <c r="J45" s="7" t="s">
        <v>398</v>
      </c>
      <c r="K45" s="7"/>
      <c r="L45" s="7">
        <v>0</v>
      </c>
      <c r="M45" s="9"/>
      <c r="N45" s="7" t="s">
        <v>399</v>
      </c>
      <c r="O45" s="7">
        <v>3929099</v>
      </c>
      <c r="P45" s="9">
        <v>40053</v>
      </c>
      <c r="Q45" s="7" t="s">
        <v>398</v>
      </c>
      <c r="R45" s="7">
        <v>0</v>
      </c>
      <c r="S45" s="18"/>
      <c r="T45" s="4" t="s">
        <v>400</v>
      </c>
      <c r="U45" s="4"/>
      <c r="V45" s="18"/>
      <c r="W45" s="7" t="s">
        <v>401</v>
      </c>
      <c r="X45" s="7">
        <v>166915</v>
      </c>
      <c r="Y45" s="9">
        <v>40053</v>
      </c>
      <c r="Z45" s="7" t="s">
        <v>402</v>
      </c>
      <c r="AA45" s="7">
        <v>19128</v>
      </c>
      <c r="AB45" s="9">
        <v>40721</v>
      </c>
      <c r="AC45" s="7" t="s">
        <v>386</v>
      </c>
      <c r="AD45" s="7">
        <v>1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/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7.6</v>
      </c>
      <c r="AT45" s="7">
        <v>51607</v>
      </c>
      <c r="AU45" s="4">
        <v>0</v>
      </c>
      <c r="AV45" s="4">
        <v>0</v>
      </c>
      <c r="AW45" s="4"/>
      <c r="AX45" s="4"/>
      <c r="AY45" s="10"/>
      <c r="AZ45" s="11">
        <v>108.4</v>
      </c>
      <c r="BA45" s="12"/>
    </row>
    <row r="46" spans="1:53" s="6" customFormat="1" ht="15.6" x14ac:dyDescent="0.25">
      <c r="A46" s="7">
        <v>45</v>
      </c>
      <c r="B46" s="7">
        <v>2009</v>
      </c>
      <c r="C46" s="7">
        <v>6</v>
      </c>
      <c r="D46" s="7" t="s">
        <v>403</v>
      </c>
      <c r="E46" s="8">
        <f t="shared" si="0"/>
        <v>8.1470949612894528E-2</v>
      </c>
      <c r="F46" s="7">
        <v>6.6400000000000001E-2</v>
      </c>
      <c r="G46" s="7">
        <v>27</v>
      </c>
      <c r="H46" s="7">
        <v>2</v>
      </c>
      <c r="I46" s="7"/>
      <c r="J46" s="7" t="s">
        <v>404</v>
      </c>
      <c r="K46" s="7"/>
      <c r="L46" s="7">
        <v>10428</v>
      </c>
      <c r="M46" s="9"/>
      <c r="N46" s="7" t="s">
        <v>405</v>
      </c>
      <c r="O46" s="7">
        <v>26136</v>
      </c>
      <c r="P46" s="9" t="s">
        <v>406</v>
      </c>
      <c r="Q46" s="7" t="s">
        <v>407</v>
      </c>
      <c r="R46" s="7">
        <v>2806008</v>
      </c>
      <c r="S46" s="9">
        <v>40053</v>
      </c>
      <c r="T46" s="7" t="s">
        <v>408</v>
      </c>
      <c r="U46" s="7">
        <v>60563</v>
      </c>
      <c r="V46" s="9">
        <v>40213</v>
      </c>
      <c r="W46" s="7" t="s">
        <v>409</v>
      </c>
      <c r="X46" s="7">
        <v>434483</v>
      </c>
      <c r="Y46" s="9">
        <v>40344</v>
      </c>
      <c r="Z46" s="7"/>
      <c r="AA46" s="10"/>
      <c r="AB46" s="9"/>
      <c r="AC46" s="7" t="s">
        <v>224</v>
      </c>
      <c r="AD46" s="7">
        <v>0</v>
      </c>
      <c r="AE46" s="7">
        <v>0</v>
      </c>
      <c r="AF46" s="7">
        <v>0</v>
      </c>
      <c r="AG46" s="7">
        <v>1</v>
      </c>
      <c r="AH46" s="7">
        <v>0</v>
      </c>
      <c r="AI46" s="7">
        <v>0</v>
      </c>
      <c r="AJ46" s="7"/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5.8</v>
      </c>
      <c r="AT46" s="7">
        <v>3843</v>
      </c>
      <c r="AU46" s="4">
        <v>0</v>
      </c>
      <c r="AV46" s="4">
        <v>0</v>
      </c>
      <c r="AW46" s="4"/>
      <c r="AX46" s="4"/>
      <c r="AY46" s="10"/>
      <c r="AZ46" s="11">
        <v>108.4</v>
      </c>
      <c r="BA46" s="12"/>
    </row>
    <row r="47" spans="1:53" s="6" customFormat="1" ht="15" customHeight="1" x14ac:dyDescent="0.25">
      <c r="A47" s="7">
        <v>46</v>
      </c>
      <c r="B47" s="7">
        <v>2009</v>
      </c>
      <c r="C47" s="7">
        <v>10</v>
      </c>
      <c r="D47" s="7" t="s">
        <v>410</v>
      </c>
      <c r="E47" s="8">
        <f t="shared" si="0"/>
        <v>6.9078531072378963E-2</v>
      </c>
      <c r="F47" s="7">
        <v>5.6300000000000003E-2</v>
      </c>
      <c r="G47" s="7">
        <v>20</v>
      </c>
      <c r="H47" s="7">
        <v>1.44</v>
      </c>
      <c r="I47" s="7"/>
      <c r="J47" s="7" t="s">
        <v>411</v>
      </c>
      <c r="K47" s="7"/>
      <c r="L47" s="7">
        <v>150473</v>
      </c>
      <c r="M47" s="9" t="s">
        <v>412</v>
      </c>
      <c r="N47" s="7" t="s">
        <v>347</v>
      </c>
      <c r="O47" s="7">
        <v>0</v>
      </c>
      <c r="P47" s="9"/>
      <c r="Q47" s="7" t="s">
        <v>413</v>
      </c>
      <c r="R47" s="7">
        <v>0</v>
      </c>
      <c r="S47" s="9"/>
      <c r="T47" s="7" t="s">
        <v>414</v>
      </c>
      <c r="U47" s="7">
        <v>409642</v>
      </c>
      <c r="V47" s="9">
        <v>40154</v>
      </c>
      <c r="W47" s="7" t="s">
        <v>415</v>
      </c>
      <c r="X47" s="7">
        <v>4511294</v>
      </c>
      <c r="Y47" s="9">
        <v>40053</v>
      </c>
      <c r="Z47" s="7" t="s">
        <v>415</v>
      </c>
      <c r="AA47" s="10">
        <v>4511294</v>
      </c>
      <c r="AB47" s="9"/>
      <c r="AC47" s="7" t="s">
        <v>416</v>
      </c>
      <c r="AD47" s="7">
        <v>0</v>
      </c>
      <c r="AE47" s="7">
        <v>1</v>
      </c>
      <c r="AF47" s="7">
        <v>0</v>
      </c>
      <c r="AG47" s="7">
        <v>0</v>
      </c>
      <c r="AH47" s="7">
        <v>0</v>
      </c>
      <c r="AI47" s="7">
        <v>0</v>
      </c>
      <c r="AJ47" s="7"/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5.8</v>
      </c>
      <c r="AT47" s="7">
        <v>7680</v>
      </c>
      <c r="AU47" s="4">
        <v>0</v>
      </c>
      <c r="AV47" s="4">
        <v>0</v>
      </c>
      <c r="AW47" s="4"/>
      <c r="AX47" s="4"/>
      <c r="AY47" s="10"/>
      <c r="AZ47" s="11">
        <v>108.4</v>
      </c>
      <c r="BA47" s="12"/>
    </row>
    <row r="48" spans="1:53" s="6" customFormat="1" ht="15.6" x14ac:dyDescent="0.25">
      <c r="A48" s="7">
        <v>47</v>
      </c>
      <c r="B48" s="7">
        <v>2009</v>
      </c>
      <c r="C48" s="7">
        <v>9</v>
      </c>
      <c r="D48" s="7" t="s">
        <v>417</v>
      </c>
      <c r="E48" s="8">
        <f t="shared" si="0"/>
        <v>5.742229581149795E-2</v>
      </c>
      <c r="F48" s="7">
        <v>4.6800000000000001E-2</v>
      </c>
      <c r="G48" s="7">
        <v>12</v>
      </c>
      <c r="H48" s="7">
        <v>0.72</v>
      </c>
      <c r="I48" s="7"/>
      <c r="J48" s="7" t="s">
        <v>418</v>
      </c>
      <c r="K48" s="7"/>
      <c r="L48" s="7">
        <v>0</v>
      </c>
      <c r="M48" s="9"/>
      <c r="N48" s="7" t="s">
        <v>282</v>
      </c>
      <c r="O48" s="7">
        <v>70798752</v>
      </c>
      <c r="P48" s="9" t="s">
        <v>265</v>
      </c>
      <c r="Q48" s="7" t="s">
        <v>314</v>
      </c>
      <c r="R48" s="7">
        <v>74454523</v>
      </c>
      <c r="S48" s="9">
        <v>40053</v>
      </c>
      <c r="T48" s="7" t="s">
        <v>295</v>
      </c>
      <c r="U48" s="7">
        <v>3447373</v>
      </c>
      <c r="V48" s="9">
        <v>40375</v>
      </c>
      <c r="W48" s="7" t="s">
        <v>419</v>
      </c>
      <c r="X48" s="7">
        <v>21731</v>
      </c>
      <c r="Y48" s="9">
        <v>40053</v>
      </c>
      <c r="Z48" s="7" t="s">
        <v>420</v>
      </c>
      <c r="AA48" s="10">
        <v>191894</v>
      </c>
      <c r="AB48" s="9"/>
      <c r="AC48" s="7" t="s">
        <v>421</v>
      </c>
      <c r="AD48" s="7">
        <v>0</v>
      </c>
      <c r="AE48" s="7">
        <v>0</v>
      </c>
      <c r="AF48" s="7">
        <v>0</v>
      </c>
      <c r="AG48" s="7">
        <v>1</v>
      </c>
      <c r="AH48" s="7">
        <v>1</v>
      </c>
      <c r="AI48" s="7">
        <v>0</v>
      </c>
      <c r="AJ48" s="7"/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2.2000000000000002</v>
      </c>
      <c r="AT48" s="7">
        <v>1084</v>
      </c>
      <c r="AU48" s="4">
        <v>1</v>
      </c>
      <c r="AV48" s="4">
        <v>1</v>
      </c>
      <c r="AW48" s="4"/>
      <c r="AX48" s="4"/>
      <c r="AY48" s="10"/>
      <c r="AZ48" s="11">
        <v>108.4</v>
      </c>
      <c r="BA48" s="12"/>
    </row>
    <row r="49" spans="1:53" s="6" customFormat="1" ht="15.6" x14ac:dyDescent="0.25">
      <c r="A49" s="7">
        <v>48</v>
      </c>
      <c r="B49" s="7">
        <v>2009</v>
      </c>
      <c r="C49" s="7">
        <v>10</v>
      </c>
      <c r="D49" s="7" t="s">
        <v>422</v>
      </c>
      <c r="E49" s="8">
        <f t="shared" si="0"/>
        <v>5.3127893346962843E-2</v>
      </c>
      <c r="F49" s="7">
        <v>4.3299999999999998E-2</v>
      </c>
      <c r="G49" s="7">
        <v>19</v>
      </c>
      <c r="H49" s="7">
        <v>0.9</v>
      </c>
      <c r="I49" s="7"/>
      <c r="J49" s="7" t="s">
        <v>423</v>
      </c>
      <c r="K49" s="7" t="s">
        <v>424</v>
      </c>
      <c r="L49" s="7">
        <v>195340</v>
      </c>
      <c r="M49" s="9" t="s">
        <v>425</v>
      </c>
      <c r="N49" s="7"/>
      <c r="O49" s="7"/>
      <c r="P49" s="9"/>
      <c r="Q49" s="7" t="s">
        <v>426</v>
      </c>
      <c r="R49" s="7">
        <v>0</v>
      </c>
      <c r="S49" s="9"/>
      <c r="T49" s="7"/>
      <c r="U49" s="7"/>
      <c r="V49" s="9"/>
      <c r="W49" s="7" t="s">
        <v>427</v>
      </c>
      <c r="X49" s="7">
        <v>10816</v>
      </c>
      <c r="Y49" s="9">
        <v>40060</v>
      </c>
      <c r="Z49" s="7" t="s">
        <v>428</v>
      </c>
      <c r="AA49" s="10">
        <v>14677</v>
      </c>
      <c r="AB49" s="9"/>
      <c r="AC49" s="7" t="s">
        <v>429</v>
      </c>
      <c r="AD49" s="7">
        <v>0</v>
      </c>
      <c r="AE49" s="7">
        <v>0</v>
      </c>
      <c r="AF49" s="7">
        <v>0</v>
      </c>
      <c r="AG49" s="7">
        <v>1</v>
      </c>
      <c r="AH49" s="7">
        <v>0</v>
      </c>
      <c r="AI49" s="7">
        <v>0</v>
      </c>
      <c r="AJ49" s="7"/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4.5999999999999996</v>
      </c>
      <c r="AT49" s="7">
        <v>365</v>
      </c>
      <c r="AU49" s="4">
        <v>0</v>
      </c>
      <c r="AV49" s="4">
        <v>0</v>
      </c>
      <c r="AW49" s="4"/>
      <c r="AX49" s="4"/>
      <c r="AY49" s="10"/>
      <c r="AZ49" s="11">
        <v>108.4</v>
      </c>
      <c r="BA49" s="12"/>
    </row>
    <row r="50" spans="1:53" s="6" customFormat="1" ht="15.6" x14ac:dyDescent="0.25">
      <c r="A50" s="7">
        <v>49</v>
      </c>
      <c r="B50" s="7">
        <v>2009</v>
      </c>
      <c r="C50" s="7">
        <v>9</v>
      </c>
      <c r="D50" s="7" t="s">
        <v>430</v>
      </c>
      <c r="E50" s="8">
        <f t="shared" si="0"/>
        <v>5.2637104493873134E-2</v>
      </c>
      <c r="F50" s="7">
        <v>4.2900000000000001E-2</v>
      </c>
      <c r="G50" s="7">
        <v>12</v>
      </c>
      <c r="H50" s="7"/>
      <c r="I50" s="7"/>
      <c r="J50" s="7" t="s">
        <v>431</v>
      </c>
      <c r="K50" s="7"/>
      <c r="L50" s="7"/>
      <c r="M50" s="9"/>
      <c r="N50" s="7" t="s">
        <v>432</v>
      </c>
      <c r="O50" s="7">
        <v>0</v>
      </c>
      <c r="P50" s="9"/>
      <c r="Q50" s="7" t="s">
        <v>433</v>
      </c>
      <c r="R50" s="7">
        <v>2104304</v>
      </c>
      <c r="S50" s="9">
        <v>40365</v>
      </c>
      <c r="T50" s="7" t="s">
        <v>434</v>
      </c>
      <c r="U50" s="7">
        <v>28236</v>
      </c>
      <c r="V50" s="9">
        <v>40114</v>
      </c>
      <c r="W50" s="7"/>
      <c r="X50" s="7"/>
      <c r="Y50" s="9"/>
      <c r="Z50" s="7"/>
      <c r="AA50" s="10"/>
      <c r="AB50" s="9"/>
      <c r="AC50" s="7" t="s">
        <v>435</v>
      </c>
      <c r="AD50" s="7">
        <v>0</v>
      </c>
      <c r="AE50" s="7">
        <v>0</v>
      </c>
      <c r="AF50" s="7">
        <v>1</v>
      </c>
      <c r="AG50" s="7">
        <v>0</v>
      </c>
      <c r="AH50" s="7">
        <v>0</v>
      </c>
      <c r="AI50" s="7">
        <v>0</v>
      </c>
      <c r="AJ50" s="7"/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5.2</v>
      </c>
      <c r="AT50" s="7">
        <v>61</v>
      </c>
      <c r="AU50" s="4">
        <v>0</v>
      </c>
      <c r="AV50" s="4">
        <v>0</v>
      </c>
      <c r="AW50" s="4"/>
      <c r="AX50" s="4"/>
      <c r="AY50" s="10"/>
      <c r="AZ50" s="11">
        <v>108.4</v>
      </c>
      <c r="BA50" s="12"/>
    </row>
    <row r="51" spans="1:53" s="21" customFormat="1" ht="14.25" customHeight="1" x14ac:dyDescent="0.25">
      <c r="A51" s="7">
        <v>50</v>
      </c>
      <c r="B51" s="4">
        <v>2009</v>
      </c>
      <c r="C51" s="4">
        <v>11</v>
      </c>
      <c r="D51" s="4" t="s">
        <v>436</v>
      </c>
      <c r="E51" s="4">
        <f t="shared" ref="E51:E59" si="1">F51*(1+3.3%)*(1+5.4%)*(1+2.6%)*(1+2.6%)*(1+2.5%)*(1+1.4%)</f>
        <v>4.4790439019839083E-2</v>
      </c>
      <c r="F51" s="4">
        <v>3.7600000000000001E-2</v>
      </c>
      <c r="G51" s="4"/>
      <c r="H51" s="4"/>
      <c r="I51" s="4"/>
      <c r="J51" s="4" t="s">
        <v>437</v>
      </c>
      <c r="K51" s="4"/>
      <c r="L51" s="4"/>
      <c r="M51" s="18"/>
      <c r="N51" s="4" t="s">
        <v>438</v>
      </c>
      <c r="O51" s="4"/>
      <c r="P51" s="18"/>
      <c r="Q51" s="4" t="s">
        <v>439</v>
      </c>
      <c r="R51" s="7">
        <v>979011</v>
      </c>
      <c r="S51" s="9">
        <v>40053</v>
      </c>
      <c r="T51" s="4" t="s">
        <v>440</v>
      </c>
      <c r="U51" s="4"/>
      <c r="V51" s="18"/>
      <c r="W51" s="4" t="s">
        <v>281</v>
      </c>
      <c r="X51" s="15">
        <v>9036556</v>
      </c>
      <c r="Y51" s="16">
        <v>40053</v>
      </c>
      <c r="Z51" s="4"/>
      <c r="AA51" s="19"/>
      <c r="AB51" s="18"/>
      <c r="AC51" s="4" t="s">
        <v>441</v>
      </c>
      <c r="AD51" s="4">
        <v>0</v>
      </c>
      <c r="AE51" s="4">
        <v>0</v>
      </c>
      <c r="AF51" s="4">
        <v>0</v>
      </c>
      <c r="AG51" s="4">
        <v>1</v>
      </c>
      <c r="AH51" s="4">
        <v>1</v>
      </c>
      <c r="AI51" s="4">
        <v>0</v>
      </c>
      <c r="AJ51" s="4"/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4">
        <v>4.7</v>
      </c>
      <c r="AT51" s="4">
        <v>20116</v>
      </c>
      <c r="AU51" s="4">
        <v>0</v>
      </c>
      <c r="AV51" s="4">
        <v>0</v>
      </c>
      <c r="AW51" s="4"/>
      <c r="AX51" s="4"/>
      <c r="AY51" s="8"/>
      <c r="AZ51" s="20">
        <v>185.69403671503176</v>
      </c>
      <c r="BA51" s="4"/>
    </row>
    <row r="52" spans="1:53" s="6" customFormat="1" ht="14.25" customHeight="1" x14ac:dyDescent="0.25">
      <c r="A52" s="7">
        <v>51</v>
      </c>
      <c r="B52" s="4">
        <v>2009</v>
      </c>
      <c r="C52" s="4">
        <v>8</v>
      </c>
      <c r="D52" s="4" t="s">
        <v>442</v>
      </c>
      <c r="E52" s="4">
        <f t="shared" si="1"/>
        <v>3.9787251682516629E-2</v>
      </c>
      <c r="F52" s="4">
        <v>3.3399999999999999E-2</v>
      </c>
      <c r="G52" s="4"/>
      <c r="H52" s="4"/>
      <c r="I52" s="4"/>
      <c r="J52" s="4" t="s">
        <v>443</v>
      </c>
      <c r="K52" s="4"/>
      <c r="L52" s="14"/>
      <c r="M52" s="18"/>
      <c r="N52" s="4" t="s">
        <v>444</v>
      </c>
      <c r="O52" s="4">
        <v>14166383</v>
      </c>
      <c r="P52" s="18">
        <v>40053</v>
      </c>
      <c r="Q52" s="4" t="s">
        <v>445</v>
      </c>
      <c r="R52" s="4"/>
      <c r="S52" s="18"/>
      <c r="T52" s="4" t="s">
        <v>446</v>
      </c>
      <c r="U52" s="4"/>
      <c r="V52" s="18"/>
      <c r="W52" s="4"/>
      <c r="X52" s="4"/>
      <c r="Y52" s="18"/>
      <c r="Z52" s="4"/>
      <c r="AA52" s="19"/>
      <c r="AB52" s="18"/>
      <c r="AC52" s="4" t="s">
        <v>447</v>
      </c>
      <c r="AD52" s="4">
        <v>0</v>
      </c>
      <c r="AE52" s="4">
        <v>0</v>
      </c>
      <c r="AF52" s="4">
        <v>0</v>
      </c>
      <c r="AG52" s="4">
        <v>1</v>
      </c>
      <c r="AH52" s="4">
        <v>0</v>
      </c>
      <c r="AI52" s="4">
        <v>0</v>
      </c>
      <c r="AJ52" s="4"/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4">
        <v>5</v>
      </c>
      <c r="AT52" s="4">
        <v>556</v>
      </c>
      <c r="AU52" s="4">
        <v>0</v>
      </c>
      <c r="AV52" s="4">
        <v>0</v>
      </c>
      <c r="AW52" s="4"/>
      <c r="AX52" s="4"/>
      <c r="AY52" s="8"/>
      <c r="AZ52" s="20">
        <v>185.69403671503176</v>
      </c>
      <c r="BA52" s="4"/>
    </row>
    <row r="53" spans="1:53" s="6" customFormat="1" ht="14.25" customHeight="1" x14ac:dyDescent="0.25">
      <c r="A53" s="7">
        <v>52</v>
      </c>
      <c r="B53" s="4">
        <v>2009</v>
      </c>
      <c r="C53" s="4">
        <v>4</v>
      </c>
      <c r="D53" s="4" t="s">
        <v>448</v>
      </c>
      <c r="E53" s="4">
        <f t="shared" si="1"/>
        <v>3.7047410997792428E-2</v>
      </c>
      <c r="F53" s="4">
        <v>3.1099999999999999E-2</v>
      </c>
      <c r="G53" s="4"/>
      <c r="H53" s="4"/>
      <c r="I53" s="4"/>
      <c r="J53" s="4" t="s">
        <v>449</v>
      </c>
      <c r="K53" s="4"/>
      <c r="L53" s="4"/>
      <c r="M53" s="18"/>
      <c r="N53" s="4" t="s">
        <v>450</v>
      </c>
      <c r="O53" s="4"/>
      <c r="P53" s="18"/>
      <c r="Q53" s="4" t="s">
        <v>451</v>
      </c>
      <c r="R53" s="4"/>
      <c r="S53" s="18"/>
      <c r="T53" s="4"/>
      <c r="U53" s="4"/>
      <c r="V53" s="18"/>
      <c r="W53" s="4" t="s">
        <v>452</v>
      </c>
      <c r="X53" s="4"/>
      <c r="Y53" s="18"/>
      <c r="Z53" s="4"/>
      <c r="AA53" s="19"/>
      <c r="AB53" s="18"/>
      <c r="AC53" s="4" t="s">
        <v>453</v>
      </c>
      <c r="AD53" s="4">
        <v>0</v>
      </c>
      <c r="AE53" s="4">
        <v>0</v>
      </c>
      <c r="AF53" s="4">
        <v>0</v>
      </c>
      <c r="AG53" s="4">
        <v>1</v>
      </c>
      <c r="AH53" s="4">
        <v>0</v>
      </c>
      <c r="AI53" s="4">
        <v>0</v>
      </c>
      <c r="AJ53" s="4"/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4">
        <v>7.1</v>
      </c>
      <c r="AT53" s="4">
        <v>54</v>
      </c>
      <c r="AU53" s="4">
        <v>0</v>
      </c>
      <c r="AV53" s="4">
        <v>0</v>
      </c>
      <c r="AW53" s="4"/>
      <c r="AX53" s="4"/>
      <c r="AY53" s="8"/>
      <c r="AZ53" s="20">
        <v>185.69403671503176</v>
      </c>
      <c r="BA53" s="4"/>
    </row>
    <row r="54" spans="1:53" s="6" customFormat="1" ht="14.25" customHeight="1" x14ac:dyDescent="0.25">
      <c r="A54" s="7">
        <v>53</v>
      </c>
      <c r="B54" s="4">
        <v>2009</v>
      </c>
      <c r="C54" s="4">
        <v>7</v>
      </c>
      <c r="D54" s="4" t="s">
        <v>454</v>
      </c>
      <c r="E54" s="4">
        <f t="shared" si="1"/>
        <v>3.5737052409446073E-2</v>
      </c>
      <c r="F54" s="4">
        <v>0.03</v>
      </c>
      <c r="G54" s="4"/>
      <c r="H54" s="4"/>
      <c r="I54" s="4"/>
      <c r="J54" s="4" t="s">
        <v>455</v>
      </c>
      <c r="K54" s="4"/>
      <c r="L54" s="4">
        <v>1303013</v>
      </c>
      <c r="M54" s="18" t="s">
        <v>456</v>
      </c>
      <c r="N54" s="4" t="s">
        <v>457</v>
      </c>
      <c r="O54" s="4"/>
      <c r="P54" s="18"/>
      <c r="Q54" s="4" t="s">
        <v>458</v>
      </c>
      <c r="R54" s="4"/>
      <c r="S54" s="18"/>
      <c r="T54" s="4" t="s">
        <v>459</v>
      </c>
      <c r="U54" s="7">
        <v>253064</v>
      </c>
      <c r="V54" s="9">
        <v>40245</v>
      </c>
      <c r="W54" s="4" t="s">
        <v>460</v>
      </c>
      <c r="X54" s="4"/>
      <c r="Y54" s="18"/>
      <c r="Z54" s="4"/>
      <c r="AA54" s="19"/>
      <c r="AB54" s="18"/>
      <c r="AC54" s="4" t="s">
        <v>461</v>
      </c>
      <c r="AD54" s="4">
        <v>1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/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4">
        <v>6.8</v>
      </c>
      <c r="AT54" s="4">
        <v>19344</v>
      </c>
      <c r="AU54" s="4">
        <v>0</v>
      </c>
      <c r="AV54" s="4">
        <v>0</v>
      </c>
      <c r="AW54" s="4"/>
      <c r="AX54" s="4"/>
      <c r="AY54" s="8"/>
      <c r="AZ54" s="20">
        <v>185.69403671503176</v>
      </c>
      <c r="BA54" s="4"/>
    </row>
    <row r="55" spans="1:53" s="6" customFormat="1" ht="14.25" customHeight="1" x14ac:dyDescent="0.25">
      <c r="A55" s="7">
        <v>54</v>
      </c>
      <c r="B55" s="4">
        <v>2009</v>
      </c>
      <c r="C55" s="4">
        <v>2</v>
      </c>
      <c r="D55" s="4" t="s">
        <v>462</v>
      </c>
      <c r="E55" s="4">
        <f t="shared" si="1"/>
        <v>3.5498805393383098E-2</v>
      </c>
      <c r="F55" s="4">
        <v>2.98E-2</v>
      </c>
      <c r="G55" s="4"/>
      <c r="H55" s="4"/>
      <c r="I55" s="4"/>
      <c r="J55" s="4" t="s">
        <v>463</v>
      </c>
      <c r="K55" s="4"/>
      <c r="L55" s="4"/>
      <c r="M55" s="18"/>
      <c r="N55" s="4" t="s">
        <v>185</v>
      </c>
      <c r="O55" s="15">
        <v>2128853</v>
      </c>
      <c r="P55" s="16">
        <v>40277</v>
      </c>
      <c r="Q55" s="4" t="s">
        <v>464</v>
      </c>
      <c r="R55" s="15">
        <v>63373</v>
      </c>
      <c r="S55" s="16">
        <v>41247</v>
      </c>
      <c r="T55" s="4" t="s">
        <v>465</v>
      </c>
      <c r="U55" s="4"/>
      <c r="V55" s="18"/>
      <c r="W55" s="4"/>
      <c r="X55" s="4"/>
      <c r="Y55" s="18"/>
      <c r="Z55" s="4"/>
      <c r="AA55" s="19"/>
      <c r="AB55" s="18"/>
      <c r="AC55" s="4" t="s">
        <v>466</v>
      </c>
      <c r="AD55" s="4">
        <v>1</v>
      </c>
      <c r="AE55" s="4">
        <v>0</v>
      </c>
      <c r="AF55" s="4">
        <v>0</v>
      </c>
      <c r="AG55" s="4">
        <v>1</v>
      </c>
      <c r="AH55" s="4">
        <v>0</v>
      </c>
      <c r="AI55" s="4">
        <v>0</v>
      </c>
      <c r="AJ55" s="4"/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4">
        <v>6.2</v>
      </c>
      <c r="AT55" s="4">
        <v>11223</v>
      </c>
      <c r="AU55" s="4">
        <v>0</v>
      </c>
      <c r="AV55" s="4">
        <v>0</v>
      </c>
      <c r="AW55" s="4"/>
      <c r="AX55" s="4"/>
      <c r="AY55" s="8"/>
      <c r="AZ55" s="20">
        <v>185.69403671503176</v>
      </c>
      <c r="BA55" s="4"/>
    </row>
    <row r="56" spans="1:53" s="6" customFormat="1" ht="14.25" customHeight="1" x14ac:dyDescent="0.25">
      <c r="A56" s="7">
        <v>55</v>
      </c>
      <c r="B56" s="4">
        <v>2009</v>
      </c>
      <c r="C56" s="4">
        <v>5</v>
      </c>
      <c r="D56" s="4" t="s">
        <v>467</v>
      </c>
      <c r="E56" s="4">
        <f t="shared" si="1"/>
        <v>2.8827888943619831E-2</v>
      </c>
      <c r="F56" s="4">
        <v>2.4199999999999999E-2</v>
      </c>
      <c r="G56" s="4"/>
      <c r="H56" s="4"/>
      <c r="I56" s="4"/>
      <c r="J56" s="4" t="s">
        <v>468</v>
      </c>
      <c r="K56" s="4"/>
      <c r="L56" s="4"/>
      <c r="M56" s="18"/>
      <c r="N56" s="4" t="s">
        <v>469</v>
      </c>
      <c r="O56" s="4"/>
      <c r="P56" s="18"/>
      <c r="Q56" s="15" t="s">
        <v>470</v>
      </c>
      <c r="R56" s="15">
        <v>113078</v>
      </c>
      <c r="S56" s="16">
        <v>40077</v>
      </c>
      <c r="T56" s="4" t="s">
        <v>471</v>
      </c>
      <c r="U56" s="15">
        <v>315971</v>
      </c>
      <c r="V56" s="16" t="s">
        <v>472</v>
      </c>
      <c r="W56" s="4"/>
      <c r="X56" s="4"/>
      <c r="Y56" s="18"/>
      <c r="Z56" s="4"/>
      <c r="AA56" s="19"/>
      <c r="AB56" s="18"/>
      <c r="AC56" s="4" t="s">
        <v>473</v>
      </c>
      <c r="AD56" s="4">
        <v>0</v>
      </c>
      <c r="AE56" s="4">
        <v>0</v>
      </c>
      <c r="AF56" s="4">
        <v>0</v>
      </c>
      <c r="AG56" s="4">
        <v>1</v>
      </c>
      <c r="AH56" s="4">
        <v>0</v>
      </c>
      <c r="AI56" s="4">
        <v>0</v>
      </c>
      <c r="AJ56" s="4"/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4">
        <v>3.8</v>
      </c>
      <c r="AT56" s="4">
        <v>2100</v>
      </c>
      <c r="AU56" s="4">
        <v>0</v>
      </c>
      <c r="AV56" s="4">
        <v>0</v>
      </c>
      <c r="AW56" s="4"/>
      <c r="AX56" s="4"/>
      <c r="AY56" s="8"/>
      <c r="AZ56" s="20">
        <v>185.69403671503176</v>
      </c>
      <c r="BA56" s="4"/>
    </row>
    <row r="57" spans="1:53" s="6" customFormat="1" ht="14.25" customHeight="1" x14ac:dyDescent="0.25">
      <c r="A57" s="7">
        <v>56</v>
      </c>
      <c r="B57" s="4">
        <v>2009</v>
      </c>
      <c r="C57" s="4">
        <v>11</v>
      </c>
      <c r="D57" s="4" t="s">
        <v>474</v>
      </c>
      <c r="E57" s="4">
        <f t="shared" si="1"/>
        <v>2.5135060194643739E-2</v>
      </c>
      <c r="F57" s="4">
        <v>2.1100000000000001E-2</v>
      </c>
      <c r="G57" s="4"/>
      <c r="H57" s="4"/>
      <c r="I57" s="4"/>
      <c r="J57" s="4" t="s">
        <v>475</v>
      </c>
      <c r="K57" s="4"/>
      <c r="L57" s="15">
        <v>3701708</v>
      </c>
      <c r="M57" s="16" t="s">
        <v>65</v>
      </c>
      <c r="N57" s="4" t="s">
        <v>476</v>
      </c>
      <c r="O57" s="7">
        <v>2012381</v>
      </c>
      <c r="P57" s="9" t="s">
        <v>167</v>
      </c>
      <c r="Q57" s="4" t="s">
        <v>477</v>
      </c>
      <c r="R57" s="4"/>
      <c r="S57" s="18"/>
      <c r="T57" s="4" t="s">
        <v>478</v>
      </c>
      <c r="U57" s="7">
        <v>446719</v>
      </c>
      <c r="V57" s="9">
        <v>40539</v>
      </c>
      <c r="W57" s="4" t="s">
        <v>479</v>
      </c>
      <c r="X57" s="4"/>
      <c r="Y57" s="18"/>
      <c r="Z57" s="4"/>
      <c r="AA57" s="19"/>
      <c r="AB57" s="18"/>
      <c r="AC57" s="4" t="s">
        <v>480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1</v>
      </c>
      <c r="AJ57" s="4"/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4">
        <v>6.6</v>
      </c>
      <c r="AT57" s="4">
        <v>16587</v>
      </c>
      <c r="AU57" s="4">
        <v>0</v>
      </c>
      <c r="AV57" s="4">
        <v>0</v>
      </c>
      <c r="AW57" s="4"/>
      <c r="AX57" s="4"/>
      <c r="AY57" s="8"/>
      <c r="AZ57" s="20">
        <v>185.69403671503176</v>
      </c>
      <c r="BA57" s="4"/>
    </row>
    <row r="58" spans="1:53" s="6" customFormat="1" ht="14.25" customHeight="1" x14ac:dyDescent="0.25">
      <c r="A58" s="7">
        <v>57</v>
      </c>
      <c r="B58" s="4">
        <v>2009</v>
      </c>
      <c r="C58" s="4">
        <v>9</v>
      </c>
      <c r="D58" s="4" t="s">
        <v>481</v>
      </c>
      <c r="E58" s="4">
        <f t="shared" si="1"/>
        <v>2.5015936686612252E-2</v>
      </c>
      <c r="F58" s="4">
        <v>2.1000000000000001E-2</v>
      </c>
      <c r="G58" s="4"/>
      <c r="H58" s="4"/>
      <c r="I58" s="4"/>
      <c r="J58" s="4" t="s">
        <v>482</v>
      </c>
      <c r="K58" s="4"/>
      <c r="L58" s="4"/>
      <c r="M58" s="18"/>
      <c r="N58" s="4" t="s">
        <v>483</v>
      </c>
      <c r="O58" s="4"/>
      <c r="P58" s="18"/>
      <c r="Q58" s="4"/>
      <c r="R58" s="4"/>
      <c r="S58" s="18"/>
      <c r="T58" s="4" t="s">
        <v>200</v>
      </c>
      <c r="U58" s="15">
        <v>0</v>
      </c>
      <c r="V58" s="18"/>
      <c r="W58" s="4"/>
      <c r="X58" s="4"/>
      <c r="Y58" s="18"/>
      <c r="Z58" s="4"/>
      <c r="AA58" s="19"/>
      <c r="AB58" s="18"/>
      <c r="AC58" s="4" t="s">
        <v>484</v>
      </c>
      <c r="AD58" s="4">
        <v>0</v>
      </c>
      <c r="AE58" s="4">
        <v>0</v>
      </c>
      <c r="AF58" s="4">
        <v>0</v>
      </c>
      <c r="AG58" s="4">
        <v>1</v>
      </c>
      <c r="AH58" s="4">
        <v>0</v>
      </c>
      <c r="AI58" s="4">
        <v>0</v>
      </c>
      <c r="AJ58" s="4" t="s">
        <v>485</v>
      </c>
      <c r="AK58" s="7">
        <v>0</v>
      </c>
      <c r="AL58" s="7">
        <v>0</v>
      </c>
      <c r="AM58" s="7">
        <v>1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4">
        <v>5.9</v>
      </c>
      <c r="AT58" s="4">
        <v>218</v>
      </c>
      <c r="AU58" s="4">
        <v>0</v>
      </c>
      <c r="AV58" s="4">
        <v>0</v>
      </c>
      <c r="AW58" s="4"/>
      <c r="AX58" s="4"/>
      <c r="AY58" s="8"/>
      <c r="AZ58" s="20">
        <v>185.69403671503176</v>
      </c>
      <c r="BA58" s="4"/>
    </row>
    <row r="59" spans="1:53" s="6" customFormat="1" ht="14.25" customHeight="1" x14ac:dyDescent="0.25">
      <c r="A59" s="7">
        <v>58</v>
      </c>
      <c r="B59" s="4">
        <v>2009</v>
      </c>
      <c r="C59" s="4">
        <v>2</v>
      </c>
      <c r="D59" s="4" t="s">
        <v>486</v>
      </c>
      <c r="E59" s="4">
        <f t="shared" si="1"/>
        <v>2.1442231445667641E-2</v>
      </c>
      <c r="F59" s="4">
        <v>1.7999999999999999E-2</v>
      </c>
      <c r="G59" s="4"/>
      <c r="H59" s="4"/>
      <c r="I59" s="4"/>
      <c r="J59" s="4" t="s">
        <v>487</v>
      </c>
      <c r="K59" s="4"/>
      <c r="L59" s="4"/>
      <c r="M59" s="18"/>
      <c r="N59" s="4" t="s">
        <v>488</v>
      </c>
      <c r="O59" s="15">
        <v>11825075</v>
      </c>
      <c r="P59" s="16">
        <v>40483</v>
      </c>
      <c r="Q59" s="4" t="s">
        <v>489</v>
      </c>
      <c r="R59" s="4"/>
      <c r="S59" s="18"/>
      <c r="T59" s="4" t="s">
        <v>490</v>
      </c>
      <c r="U59" s="10">
        <v>335978</v>
      </c>
      <c r="V59" s="16">
        <v>40309</v>
      </c>
      <c r="W59" s="4" t="s">
        <v>491</v>
      </c>
      <c r="X59" s="4"/>
      <c r="Y59" s="18"/>
      <c r="Z59" s="4"/>
      <c r="AA59" s="19"/>
      <c r="AB59" s="18"/>
      <c r="AC59" s="4" t="s">
        <v>492</v>
      </c>
      <c r="AD59" s="4">
        <v>0</v>
      </c>
      <c r="AE59" s="4">
        <v>1</v>
      </c>
      <c r="AF59" s="4">
        <v>0</v>
      </c>
      <c r="AG59" s="4">
        <v>0</v>
      </c>
      <c r="AH59" s="4">
        <v>0</v>
      </c>
      <c r="AI59" s="4">
        <v>0</v>
      </c>
      <c r="AJ59" s="11"/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4">
        <v>4.7</v>
      </c>
      <c r="AT59" s="4">
        <v>877</v>
      </c>
      <c r="AU59" s="4">
        <v>0</v>
      </c>
      <c r="AV59" s="4">
        <v>0</v>
      </c>
      <c r="AW59" s="4"/>
      <c r="AX59" s="4"/>
      <c r="AY59" s="8"/>
      <c r="AZ59" s="20">
        <v>185.69403671503176</v>
      </c>
      <c r="BA59" s="4"/>
    </row>
    <row r="60" spans="1:53" s="6" customFormat="1" ht="14.25" customHeight="1" x14ac:dyDescent="0.25">
      <c r="A60" s="7">
        <v>59</v>
      </c>
      <c r="B60" s="4">
        <v>2009</v>
      </c>
      <c r="C60" s="4">
        <v>6</v>
      </c>
      <c r="D60" s="4" t="s">
        <v>493</v>
      </c>
      <c r="E60" s="4">
        <f>F60*(1+5.4%)*(1+2.6%)*(1+2.6%)*(1+2.5%)*(1+1.4%)*(1+3%)</f>
        <v>2.1023627056360485E-2</v>
      </c>
      <c r="F60" s="4">
        <v>1.77E-2</v>
      </c>
      <c r="G60" s="4"/>
      <c r="H60" s="4"/>
      <c r="I60" s="4"/>
      <c r="J60" s="4" t="s">
        <v>494</v>
      </c>
      <c r="K60" s="4"/>
      <c r="L60" s="15">
        <v>7399</v>
      </c>
      <c r="M60" s="16" t="s">
        <v>495</v>
      </c>
      <c r="N60" s="4" t="s">
        <v>496</v>
      </c>
      <c r="O60" s="15">
        <v>12348981</v>
      </c>
      <c r="P60" s="16">
        <v>40283</v>
      </c>
      <c r="Q60" s="4" t="s">
        <v>497</v>
      </c>
      <c r="R60" s="4"/>
      <c r="S60" s="18"/>
      <c r="T60" s="4"/>
      <c r="U60" s="4"/>
      <c r="V60" s="18"/>
      <c r="W60" s="4" t="s">
        <v>498</v>
      </c>
      <c r="X60" s="14"/>
      <c r="Y60" s="18"/>
      <c r="Z60" s="4" t="s">
        <v>499</v>
      </c>
      <c r="AA60" s="7">
        <v>65741903</v>
      </c>
      <c r="AB60" s="9">
        <v>40164</v>
      </c>
      <c r="AC60" s="4" t="s">
        <v>500</v>
      </c>
      <c r="AD60" s="4">
        <v>1</v>
      </c>
      <c r="AE60" s="4">
        <v>0</v>
      </c>
      <c r="AF60" s="4">
        <v>0</v>
      </c>
      <c r="AG60" s="4">
        <v>0</v>
      </c>
      <c r="AH60" s="4">
        <v>1</v>
      </c>
      <c r="AI60" s="4">
        <v>0</v>
      </c>
      <c r="AJ60" s="11"/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4">
        <v>6.4</v>
      </c>
      <c r="AT60" s="4">
        <v>12545</v>
      </c>
      <c r="AU60" s="4">
        <v>0</v>
      </c>
      <c r="AV60" s="4">
        <v>0</v>
      </c>
      <c r="AW60" s="4"/>
      <c r="AX60" s="4"/>
      <c r="AY60" s="4"/>
      <c r="AZ60" s="20">
        <v>185.69403671503176</v>
      </c>
      <c r="BA60" s="4"/>
    </row>
    <row r="61" spans="1:53" s="6" customFormat="1" ht="14.25" customHeight="1" x14ac:dyDescent="0.25">
      <c r="A61" s="7">
        <v>60</v>
      </c>
      <c r="B61" s="4">
        <v>2009</v>
      </c>
      <c r="C61" s="4">
        <v>11</v>
      </c>
      <c r="D61" s="4" t="s">
        <v>501</v>
      </c>
      <c r="E61" s="4">
        <f t="shared" ref="E61:E75" si="2">F61*(1+3.3%)*(1+5.4%)*(1+2.6%)*(1+2.6%)*(1+2.5%)*(1+1.4%)*(1+3%)</f>
        <v>1.8772673630682017E-2</v>
      </c>
      <c r="F61" s="4">
        <v>1.5299999999999999E-2</v>
      </c>
      <c r="G61" s="4"/>
      <c r="H61" s="4"/>
      <c r="I61" s="4"/>
      <c r="J61" s="4" t="s">
        <v>502</v>
      </c>
      <c r="K61" s="4"/>
      <c r="L61" s="4"/>
      <c r="M61" s="18"/>
      <c r="N61" s="4" t="s">
        <v>503</v>
      </c>
      <c r="O61" s="15">
        <v>2293827</v>
      </c>
      <c r="P61" s="16" t="s">
        <v>504</v>
      </c>
      <c r="Q61" s="4" t="s">
        <v>505</v>
      </c>
      <c r="R61" s="15">
        <v>31392238</v>
      </c>
      <c r="S61" s="16">
        <v>40053</v>
      </c>
      <c r="T61" s="4" t="s">
        <v>506</v>
      </c>
      <c r="U61" s="7">
        <v>705884</v>
      </c>
      <c r="V61" s="9">
        <v>40053</v>
      </c>
      <c r="W61" s="4" t="s">
        <v>507</v>
      </c>
      <c r="X61" s="1"/>
      <c r="Y61" s="18"/>
      <c r="Z61" s="4"/>
      <c r="AA61" s="19"/>
      <c r="AB61" s="18"/>
      <c r="AC61" s="4" t="s">
        <v>508</v>
      </c>
      <c r="AD61" s="4">
        <v>1</v>
      </c>
      <c r="AE61" s="4">
        <v>0</v>
      </c>
      <c r="AF61" s="4">
        <v>0</v>
      </c>
      <c r="AG61" s="4">
        <v>1</v>
      </c>
      <c r="AH61" s="4">
        <v>1</v>
      </c>
      <c r="AI61" s="4">
        <v>0</v>
      </c>
      <c r="AJ61" s="4"/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4">
        <v>5.7</v>
      </c>
      <c r="AT61" s="4">
        <v>7742</v>
      </c>
      <c r="AU61" s="4">
        <v>0</v>
      </c>
      <c r="AV61" s="4">
        <v>0</v>
      </c>
      <c r="AW61" s="4"/>
      <c r="AX61" s="4"/>
      <c r="AY61" s="8"/>
      <c r="AZ61" s="20">
        <v>185.69403671503176</v>
      </c>
      <c r="BA61" s="4"/>
    </row>
    <row r="62" spans="1:53" s="6" customFormat="1" ht="14.25" customHeight="1" x14ac:dyDescent="0.25">
      <c r="A62" s="7">
        <v>61</v>
      </c>
      <c r="B62" s="4">
        <v>2009</v>
      </c>
      <c r="C62" s="4">
        <v>9</v>
      </c>
      <c r="D62" s="4" t="s">
        <v>509</v>
      </c>
      <c r="E62" s="4">
        <f t="shared" si="2"/>
        <v>1.5950637725416095E-2</v>
      </c>
      <c r="F62" s="4">
        <v>1.2999999999999999E-2</v>
      </c>
      <c r="G62" s="4"/>
      <c r="H62" s="4"/>
      <c r="I62" s="4"/>
      <c r="J62" s="4" t="s">
        <v>510</v>
      </c>
      <c r="K62" s="4"/>
      <c r="L62" s="4"/>
      <c r="M62" s="18"/>
      <c r="N62" s="4" t="s">
        <v>511</v>
      </c>
      <c r="O62" s="4"/>
      <c r="P62" s="18"/>
      <c r="Q62" s="4" t="s">
        <v>512</v>
      </c>
      <c r="R62" s="4"/>
      <c r="S62" s="18"/>
      <c r="T62" s="4" t="s">
        <v>278</v>
      </c>
      <c r="U62" s="15">
        <v>133151</v>
      </c>
      <c r="V62" s="16" t="s">
        <v>205</v>
      </c>
      <c r="W62" s="4"/>
      <c r="X62" s="4"/>
      <c r="Y62" s="18"/>
      <c r="Z62" s="4"/>
      <c r="AA62" s="19"/>
      <c r="AB62" s="18"/>
      <c r="AC62" s="4" t="s">
        <v>441</v>
      </c>
      <c r="AD62" s="4">
        <v>0</v>
      </c>
      <c r="AE62" s="4">
        <v>0</v>
      </c>
      <c r="AF62" s="4">
        <v>0</v>
      </c>
      <c r="AG62" s="4">
        <v>1</v>
      </c>
      <c r="AH62" s="4">
        <v>1</v>
      </c>
      <c r="AI62" s="4">
        <v>0</v>
      </c>
      <c r="AJ62" s="4"/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4">
        <v>5.4</v>
      </c>
      <c r="AT62" s="4">
        <v>3271</v>
      </c>
      <c r="AU62" s="4">
        <v>0</v>
      </c>
      <c r="AV62" s="4">
        <v>0</v>
      </c>
      <c r="AW62" s="4"/>
      <c r="AX62" s="4"/>
      <c r="AY62" s="8"/>
      <c r="AZ62" s="20">
        <v>185.69403671503176</v>
      </c>
      <c r="BA62" s="4"/>
    </row>
    <row r="63" spans="1:53" s="6" customFormat="1" ht="14.25" customHeight="1" x14ac:dyDescent="0.25">
      <c r="A63" s="7">
        <v>62</v>
      </c>
      <c r="B63" s="4">
        <v>2009</v>
      </c>
      <c r="C63" s="4">
        <v>2</v>
      </c>
      <c r="D63" s="4" t="s">
        <v>513</v>
      </c>
      <c r="E63" s="4">
        <f t="shared" si="2"/>
        <v>1.4723665592691781E-2</v>
      </c>
      <c r="F63" s="4">
        <v>1.2E-2</v>
      </c>
      <c r="G63" s="4"/>
      <c r="H63" s="4"/>
      <c r="I63" s="4"/>
      <c r="J63" s="4" t="s">
        <v>514</v>
      </c>
      <c r="K63" s="4" t="s">
        <v>515</v>
      </c>
      <c r="L63" s="4"/>
      <c r="M63" s="18"/>
      <c r="N63" s="4" t="s">
        <v>516</v>
      </c>
      <c r="O63" s="15">
        <v>20172426</v>
      </c>
      <c r="P63" s="16">
        <v>40399</v>
      </c>
      <c r="Q63" s="4" t="s">
        <v>517</v>
      </c>
      <c r="R63" s="10">
        <v>64922463</v>
      </c>
      <c r="S63" s="16">
        <v>40053</v>
      </c>
      <c r="T63" s="4" t="s">
        <v>518</v>
      </c>
      <c r="U63" s="15">
        <v>13974197</v>
      </c>
      <c r="V63" s="16">
        <v>40053</v>
      </c>
      <c r="W63" s="4" t="s">
        <v>519</v>
      </c>
      <c r="X63" s="4"/>
      <c r="Y63" s="18"/>
      <c r="Z63" s="4"/>
      <c r="AA63" s="19"/>
      <c r="AB63" s="18"/>
      <c r="AC63" s="4" t="s">
        <v>508</v>
      </c>
      <c r="AD63" s="4">
        <v>1</v>
      </c>
      <c r="AE63" s="4">
        <v>0</v>
      </c>
      <c r="AF63" s="4">
        <v>0</v>
      </c>
      <c r="AG63" s="4">
        <v>1</v>
      </c>
      <c r="AH63" s="4">
        <v>1</v>
      </c>
      <c r="AI63" s="4">
        <v>0</v>
      </c>
      <c r="AJ63" s="4"/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4">
        <v>6.8</v>
      </c>
      <c r="AT63" s="4">
        <v>1630</v>
      </c>
      <c r="AU63" s="4">
        <v>0</v>
      </c>
      <c r="AV63" s="4">
        <v>0</v>
      </c>
      <c r="AW63" s="4"/>
      <c r="AX63" s="4"/>
      <c r="AY63" s="8"/>
      <c r="AZ63" s="20">
        <v>185.69403671503176</v>
      </c>
      <c r="BA63" s="4"/>
    </row>
    <row r="64" spans="1:53" s="6" customFormat="1" ht="14.25" customHeight="1" x14ac:dyDescent="0.25">
      <c r="A64" s="7">
        <v>63</v>
      </c>
      <c r="B64" s="4">
        <v>2009</v>
      </c>
      <c r="C64" s="4">
        <v>5</v>
      </c>
      <c r="D64" s="4" t="s">
        <v>520</v>
      </c>
      <c r="E64" s="4">
        <f t="shared" si="2"/>
        <v>1.4355573952874488E-2</v>
      </c>
      <c r="F64" s="4">
        <v>1.17E-2</v>
      </c>
      <c r="G64" s="4"/>
      <c r="H64" s="4"/>
      <c r="I64" s="4"/>
      <c r="J64" s="4" t="s">
        <v>521</v>
      </c>
      <c r="K64" s="4"/>
      <c r="L64" s="4">
        <v>0</v>
      </c>
      <c r="M64" s="18"/>
      <c r="N64" s="4"/>
      <c r="O64" s="4"/>
      <c r="P64" s="18"/>
      <c r="Q64" s="4"/>
      <c r="R64" s="4"/>
      <c r="S64" s="18"/>
      <c r="T64" s="4"/>
      <c r="U64" s="4"/>
      <c r="V64" s="18"/>
      <c r="W64" s="4"/>
      <c r="X64" s="4"/>
      <c r="Y64" s="18"/>
      <c r="Z64" s="4"/>
      <c r="AA64" s="19"/>
      <c r="AB64" s="18"/>
      <c r="AC64" s="4" t="s">
        <v>522</v>
      </c>
      <c r="AD64" s="4">
        <v>0</v>
      </c>
      <c r="AE64" s="4">
        <v>0</v>
      </c>
      <c r="AF64" s="4">
        <v>0</v>
      </c>
      <c r="AG64" s="4">
        <v>1</v>
      </c>
      <c r="AH64" s="4">
        <v>0</v>
      </c>
      <c r="AI64" s="4">
        <v>0</v>
      </c>
      <c r="AJ64" s="4"/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4">
        <v>4.7</v>
      </c>
      <c r="AT64" s="4">
        <v>35</v>
      </c>
      <c r="AU64" s="4">
        <v>0</v>
      </c>
      <c r="AV64" s="4">
        <v>0</v>
      </c>
      <c r="AW64" s="4"/>
      <c r="AX64" s="4"/>
      <c r="AY64" s="4"/>
      <c r="AZ64" s="20">
        <v>185.69403671503176</v>
      </c>
      <c r="BA64" s="4"/>
    </row>
    <row r="65" spans="1:53" s="6" customFormat="1" ht="14.25" customHeight="1" x14ac:dyDescent="0.25">
      <c r="A65" s="7">
        <v>64</v>
      </c>
      <c r="B65" s="4">
        <v>2009</v>
      </c>
      <c r="C65" s="4">
        <v>5</v>
      </c>
      <c r="D65" s="4" t="s">
        <v>523</v>
      </c>
      <c r="E65" s="4">
        <f t="shared" si="2"/>
        <v>1.4232876739602055E-2</v>
      </c>
      <c r="F65" s="4">
        <v>1.1599999999999999E-2</v>
      </c>
      <c r="G65" s="4"/>
      <c r="H65" s="4"/>
      <c r="I65" s="4"/>
      <c r="J65" s="4" t="s">
        <v>524</v>
      </c>
      <c r="K65" s="4"/>
      <c r="L65" s="4"/>
      <c r="M65" s="18"/>
      <c r="N65" s="4" t="s">
        <v>525</v>
      </c>
      <c r="O65" s="4"/>
      <c r="P65" s="18"/>
      <c r="Q65" s="4" t="s">
        <v>526</v>
      </c>
      <c r="R65" s="4"/>
      <c r="S65" s="18"/>
      <c r="T65" s="4" t="s">
        <v>527</v>
      </c>
      <c r="U65" s="15">
        <v>2489202</v>
      </c>
      <c r="V65" s="16" t="s">
        <v>528</v>
      </c>
      <c r="W65" s="4"/>
      <c r="X65" s="4"/>
      <c r="Y65" s="18"/>
      <c r="Z65" s="4"/>
      <c r="AA65" s="19"/>
      <c r="AB65" s="18"/>
      <c r="AC65" s="4" t="s">
        <v>529</v>
      </c>
      <c r="AD65" s="4">
        <v>0</v>
      </c>
      <c r="AE65" s="4">
        <v>0</v>
      </c>
      <c r="AF65" s="4">
        <v>0</v>
      </c>
      <c r="AG65" s="4">
        <v>1</v>
      </c>
      <c r="AH65" s="4">
        <v>0</v>
      </c>
      <c r="AI65" s="4">
        <v>0</v>
      </c>
      <c r="AJ65" s="4" t="s">
        <v>530</v>
      </c>
      <c r="AK65" s="7">
        <v>0</v>
      </c>
      <c r="AL65" s="7">
        <v>0</v>
      </c>
      <c r="AM65" s="7">
        <v>1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4">
        <v>6.1</v>
      </c>
      <c r="AT65" s="4">
        <v>788</v>
      </c>
      <c r="AU65" s="4">
        <v>0</v>
      </c>
      <c r="AV65" s="4">
        <v>0</v>
      </c>
      <c r="AW65" s="4"/>
      <c r="AX65" s="4"/>
      <c r="AY65" s="4"/>
      <c r="AZ65" s="20">
        <v>185.69403671503176</v>
      </c>
      <c r="BA65" s="4"/>
    </row>
    <row r="66" spans="1:53" s="6" customFormat="1" ht="14.25" customHeight="1" x14ac:dyDescent="0.25">
      <c r="A66" s="7">
        <v>65</v>
      </c>
      <c r="B66" s="4">
        <v>2009</v>
      </c>
      <c r="C66" s="4">
        <v>6</v>
      </c>
      <c r="D66" s="4" t="s">
        <v>531</v>
      </c>
      <c r="E66" s="4">
        <f t="shared" si="2"/>
        <v>1.3496693459967467E-2</v>
      </c>
      <c r="F66" s="4">
        <v>1.0999999999999999E-2</v>
      </c>
      <c r="G66" s="4"/>
      <c r="H66" s="4"/>
      <c r="I66" s="4"/>
      <c r="J66" s="4" t="s">
        <v>532</v>
      </c>
      <c r="K66" s="4"/>
      <c r="L66" s="7">
        <v>16126268</v>
      </c>
      <c r="M66" s="9" t="s">
        <v>533</v>
      </c>
      <c r="N66" s="4" t="s">
        <v>534</v>
      </c>
      <c r="O66" s="15">
        <v>0</v>
      </c>
      <c r="P66" s="16">
        <v>40958</v>
      </c>
      <c r="Q66" s="4" t="s">
        <v>535</v>
      </c>
      <c r="R66" s="4">
        <v>2928640</v>
      </c>
      <c r="S66" s="18">
        <v>40681</v>
      </c>
      <c r="T66" s="4"/>
      <c r="U66" s="4"/>
      <c r="V66" s="18"/>
      <c r="W66" s="4" t="s">
        <v>536</v>
      </c>
      <c r="X66" s="15">
        <v>1059703</v>
      </c>
      <c r="Y66" s="16">
        <v>41080</v>
      </c>
      <c r="Z66" s="4"/>
      <c r="AA66" s="19"/>
      <c r="AB66" s="18"/>
      <c r="AC66" s="4" t="s">
        <v>537</v>
      </c>
      <c r="AD66" s="4">
        <v>0</v>
      </c>
      <c r="AE66" s="4">
        <v>0</v>
      </c>
      <c r="AF66" s="4">
        <v>0</v>
      </c>
      <c r="AG66" s="4">
        <v>1</v>
      </c>
      <c r="AH66" s="4">
        <v>0</v>
      </c>
      <c r="AI66" s="4">
        <v>0</v>
      </c>
      <c r="AJ66" s="11"/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4">
        <v>7.4</v>
      </c>
      <c r="AT66" s="4">
        <v>23051</v>
      </c>
      <c r="AU66" s="4">
        <v>0</v>
      </c>
      <c r="AV66" s="4">
        <v>0</v>
      </c>
      <c r="AW66" s="4"/>
      <c r="AX66" s="4"/>
      <c r="AY66" s="4"/>
      <c r="AZ66" s="20">
        <v>185.69403671503176</v>
      </c>
      <c r="BA66" s="4"/>
    </row>
    <row r="67" spans="1:53" s="6" customFormat="1" ht="14.25" customHeight="1" x14ac:dyDescent="0.25">
      <c r="A67" s="7">
        <v>66</v>
      </c>
      <c r="B67" s="4">
        <v>2009</v>
      </c>
      <c r="C67" s="4">
        <v>6</v>
      </c>
      <c r="D67" s="4" t="s">
        <v>538</v>
      </c>
      <c r="E67" s="4">
        <f t="shared" si="2"/>
        <v>1.2515115753788018E-2</v>
      </c>
      <c r="F67" s="4">
        <v>1.0200000000000001E-2</v>
      </c>
      <c r="G67" s="4"/>
      <c r="H67" s="4"/>
      <c r="I67" s="4"/>
      <c r="J67" s="4" t="s">
        <v>539</v>
      </c>
      <c r="K67" s="4" t="s">
        <v>540</v>
      </c>
      <c r="L67" s="4"/>
      <c r="M67" s="18"/>
      <c r="N67" s="4" t="s">
        <v>541</v>
      </c>
      <c r="O67" s="4"/>
      <c r="P67" s="18"/>
      <c r="Q67" s="4" t="s">
        <v>542</v>
      </c>
      <c r="R67" s="4"/>
      <c r="S67" s="18"/>
      <c r="T67" s="4" t="s">
        <v>543</v>
      </c>
      <c r="U67" s="10">
        <v>51989</v>
      </c>
      <c r="V67" s="16">
        <v>40609</v>
      </c>
      <c r="W67" s="4"/>
      <c r="X67" s="4"/>
      <c r="Y67" s="18"/>
      <c r="Z67" s="4"/>
      <c r="AA67" s="19"/>
      <c r="AB67" s="18"/>
      <c r="AC67" s="4" t="s">
        <v>544</v>
      </c>
      <c r="AD67" s="4">
        <v>0</v>
      </c>
      <c r="AE67" s="4">
        <v>0</v>
      </c>
      <c r="AF67" s="4">
        <v>0</v>
      </c>
      <c r="AG67" s="4">
        <v>0</v>
      </c>
      <c r="AH67" s="4">
        <v>1</v>
      </c>
      <c r="AI67" s="4">
        <v>0</v>
      </c>
      <c r="AJ67" s="4"/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4">
        <v>5.2</v>
      </c>
      <c r="AT67" s="4">
        <v>36</v>
      </c>
      <c r="AU67" s="4">
        <v>0</v>
      </c>
      <c r="AV67" s="4">
        <v>0</v>
      </c>
      <c r="AW67" s="4"/>
      <c r="AX67" s="4"/>
      <c r="AY67" s="4"/>
      <c r="AZ67" s="20">
        <v>185.69403671503176</v>
      </c>
      <c r="BA67" s="4"/>
    </row>
    <row r="68" spans="1:53" s="6" customFormat="1" ht="14.25" customHeight="1" x14ac:dyDescent="0.25">
      <c r="A68" s="7">
        <v>67</v>
      </c>
      <c r="B68" s="4">
        <v>2009</v>
      </c>
      <c r="C68" s="4">
        <v>12</v>
      </c>
      <c r="D68" s="4" t="s">
        <v>545</v>
      </c>
      <c r="E68" s="4">
        <f t="shared" si="2"/>
        <v>1.2269721327243152E-2</v>
      </c>
      <c r="F68" s="4">
        <v>0.01</v>
      </c>
      <c r="G68" s="4"/>
      <c r="H68" s="4"/>
      <c r="I68" s="4"/>
      <c r="J68" s="4" t="s">
        <v>546</v>
      </c>
      <c r="K68" s="4"/>
      <c r="L68" s="15">
        <v>967970</v>
      </c>
      <c r="M68" s="16" t="s">
        <v>547</v>
      </c>
      <c r="N68" s="4" t="s">
        <v>548</v>
      </c>
      <c r="O68" s="4"/>
      <c r="P68" s="18"/>
      <c r="Q68" s="4" t="s">
        <v>549</v>
      </c>
      <c r="R68" s="15">
        <v>3421192</v>
      </c>
      <c r="S68" s="16">
        <v>40053</v>
      </c>
      <c r="T68" s="4" t="s">
        <v>550</v>
      </c>
      <c r="U68" s="4"/>
      <c r="V68" s="18"/>
      <c r="W68" s="4" t="s">
        <v>551</v>
      </c>
      <c r="X68" s="4"/>
      <c r="Y68" s="18"/>
      <c r="Z68" s="4"/>
      <c r="AA68" s="19"/>
      <c r="AB68" s="18"/>
      <c r="AC68" s="4" t="s">
        <v>441</v>
      </c>
      <c r="AD68" s="4">
        <v>0</v>
      </c>
      <c r="AE68" s="4">
        <v>0</v>
      </c>
      <c r="AF68" s="4">
        <v>0</v>
      </c>
      <c r="AG68" s="4">
        <v>1</v>
      </c>
      <c r="AH68" s="4">
        <v>1</v>
      </c>
      <c r="AI68" s="4">
        <v>0</v>
      </c>
      <c r="AJ68" s="4"/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4">
        <v>5.3</v>
      </c>
      <c r="AT68" s="4">
        <v>8342</v>
      </c>
      <c r="AU68" s="4">
        <v>0</v>
      </c>
      <c r="AV68" s="4">
        <v>0</v>
      </c>
      <c r="AW68" s="4"/>
      <c r="AX68" s="4"/>
      <c r="AY68" s="4"/>
      <c r="AZ68" s="20">
        <v>185.69403671503176</v>
      </c>
      <c r="BA68" s="4"/>
    </row>
    <row r="69" spans="1:53" s="6" customFormat="1" ht="14.25" customHeight="1" x14ac:dyDescent="0.25">
      <c r="A69" s="7">
        <v>68</v>
      </c>
      <c r="B69" s="4">
        <v>2009</v>
      </c>
      <c r="C69" s="4">
        <v>2</v>
      </c>
      <c r="D69" s="4" t="s">
        <v>552</v>
      </c>
      <c r="E69" s="4">
        <f t="shared" si="2"/>
        <v>1.1042749194518836E-2</v>
      </c>
      <c r="F69" s="4">
        <v>8.9999999999999993E-3</v>
      </c>
      <c r="G69" s="4"/>
      <c r="H69" s="4"/>
      <c r="I69" s="4"/>
      <c r="J69" s="4" t="s">
        <v>553</v>
      </c>
      <c r="K69" s="4"/>
      <c r="L69" s="7">
        <v>6329</v>
      </c>
      <c r="M69" s="9" t="s">
        <v>554</v>
      </c>
      <c r="N69" s="4" t="s">
        <v>555</v>
      </c>
      <c r="O69" s="4"/>
      <c r="P69" s="18"/>
      <c r="Q69" s="14" t="s">
        <v>556</v>
      </c>
      <c r="R69" s="4"/>
      <c r="S69" s="18"/>
      <c r="T69" s="4" t="s">
        <v>557</v>
      </c>
      <c r="U69" s="4"/>
      <c r="V69" s="18"/>
      <c r="W69" s="14" t="s">
        <v>558</v>
      </c>
      <c r="X69" s="14"/>
      <c r="Y69" s="18"/>
      <c r="Z69" s="4"/>
      <c r="AA69" s="19"/>
      <c r="AB69" s="18"/>
      <c r="AC69" s="4" t="s">
        <v>461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/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4">
        <v>6.3</v>
      </c>
      <c r="AT69" s="4">
        <v>3130</v>
      </c>
      <c r="AU69" s="4">
        <v>0</v>
      </c>
      <c r="AV69" s="4">
        <v>0</v>
      </c>
      <c r="AW69" s="4"/>
      <c r="AX69" s="4"/>
      <c r="AY69" s="4"/>
      <c r="AZ69" s="20">
        <v>185.69403671503176</v>
      </c>
      <c r="BA69" s="4"/>
    </row>
    <row r="70" spans="1:53" s="6" customFormat="1" ht="14.25" customHeight="1" x14ac:dyDescent="0.25">
      <c r="A70" s="7">
        <v>69</v>
      </c>
      <c r="B70" s="4">
        <v>2009</v>
      </c>
      <c r="C70" s="4">
        <v>9</v>
      </c>
      <c r="D70" s="4" t="s">
        <v>559</v>
      </c>
      <c r="E70" s="4">
        <f t="shared" si="2"/>
        <v>1.0797354767973975E-2</v>
      </c>
      <c r="F70" s="4">
        <v>8.8000000000000005E-3</v>
      </c>
      <c r="G70" s="4"/>
      <c r="H70" s="4"/>
      <c r="I70" s="4"/>
      <c r="J70" s="4" t="s">
        <v>560</v>
      </c>
      <c r="K70" s="4"/>
      <c r="L70" s="4"/>
      <c r="M70" s="18"/>
      <c r="N70" s="4" t="s">
        <v>561</v>
      </c>
      <c r="O70" s="4">
        <v>4616490</v>
      </c>
      <c r="P70" s="18" t="s">
        <v>562</v>
      </c>
      <c r="Q70" s="1" t="s">
        <v>563</v>
      </c>
      <c r="R70" s="4"/>
      <c r="S70" s="18"/>
      <c r="T70" s="4" t="s">
        <v>564</v>
      </c>
      <c r="U70" s="4"/>
      <c r="V70" s="18"/>
      <c r="W70" s="1" t="s">
        <v>279</v>
      </c>
      <c r="X70" s="7">
        <v>744617</v>
      </c>
      <c r="Y70" s="9">
        <v>40345</v>
      </c>
      <c r="Z70" s="4"/>
      <c r="AA70" s="19"/>
      <c r="AB70" s="18"/>
      <c r="AC70" s="4" t="s">
        <v>544</v>
      </c>
      <c r="AD70" s="4">
        <v>0</v>
      </c>
      <c r="AE70" s="4">
        <v>0</v>
      </c>
      <c r="AF70" s="4">
        <v>0</v>
      </c>
      <c r="AG70" s="4">
        <v>0</v>
      </c>
      <c r="AH70" s="4">
        <v>1</v>
      </c>
      <c r="AI70" s="4">
        <v>0</v>
      </c>
      <c r="AJ70" s="4"/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4">
        <v>4.3</v>
      </c>
      <c r="AT70" s="4">
        <v>4914</v>
      </c>
      <c r="AU70" s="4">
        <v>0</v>
      </c>
      <c r="AV70" s="4">
        <v>0</v>
      </c>
      <c r="AW70" s="4"/>
      <c r="AX70" s="4"/>
      <c r="AY70" s="4"/>
      <c r="AZ70" s="20">
        <v>185.69403671503176</v>
      </c>
      <c r="BA70" s="4"/>
    </row>
    <row r="71" spans="1:53" s="6" customFormat="1" ht="14.25" customHeight="1" x14ac:dyDescent="0.25">
      <c r="A71" s="7">
        <v>70</v>
      </c>
      <c r="B71" s="4">
        <v>2009</v>
      </c>
      <c r="C71" s="4">
        <v>3</v>
      </c>
      <c r="D71" s="4" t="s">
        <v>565</v>
      </c>
      <c r="E71" s="4">
        <f t="shared" si="2"/>
        <v>6.8710439432561644E-3</v>
      </c>
      <c r="F71" s="4">
        <v>5.5999999999999999E-3</v>
      </c>
      <c r="G71" s="4"/>
      <c r="H71" s="4"/>
      <c r="I71" s="4"/>
      <c r="J71" s="4" t="s">
        <v>566</v>
      </c>
      <c r="K71" s="4"/>
      <c r="L71" s="4"/>
      <c r="M71" s="18"/>
      <c r="N71" s="4" t="s">
        <v>567</v>
      </c>
      <c r="O71" s="4"/>
      <c r="P71" s="18"/>
      <c r="Q71" s="4" t="s">
        <v>568</v>
      </c>
      <c r="R71" s="4"/>
      <c r="S71" s="18"/>
      <c r="T71" s="4"/>
      <c r="U71" s="4"/>
      <c r="V71" s="18"/>
      <c r="W71" s="4"/>
      <c r="X71" s="4"/>
      <c r="Y71" s="18"/>
      <c r="Z71" s="4"/>
      <c r="AA71" s="19"/>
      <c r="AB71" s="18"/>
      <c r="AC71" s="4" t="s">
        <v>569</v>
      </c>
      <c r="AD71" s="4">
        <v>0</v>
      </c>
      <c r="AE71" s="4">
        <v>0</v>
      </c>
      <c r="AF71" s="4">
        <v>0</v>
      </c>
      <c r="AG71" s="4">
        <v>1</v>
      </c>
      <c r="AH71" s="4">
        <v>0</v>
      </c>
      <c r="AI71" s="4">
        <v>0</v>
      </c>
      <c r="AJ71" s="4" t="s">
        <v>570</v>
      </c>
      <c r="AK71" s="7">
        <v>0</v>
      </c>
      <c r="AL71" s="7">
        <v>0</v>
      </c>
      <c r="AM71" s="7">
        <v>1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4">
        <v>6.6</v>
      </c>
      <c r="AT71" s="4">
        <v>163</v>
      </c>
      <c r="AU71" s="4">
        <v>0</v>
      </c>
      <c r="AV71" s="4">
        <v>0</v>
      </c>
      <c r="AW71" s="4"/>
      <c r="AX71" s="4"/>
      <c r="AY71" s="4"/>
      <c r="AZ71" s="20">
        <v>185.69403671503176</v>
      </c>
      <c r="BA71" s="4"/>
    </row>
    <row r="72" spans="1:53" s="6" customFormat="1" ht="14.25" customHeight="1" x14ac:dyDescent="0.25">
      <c r="A72" s="7">
        <v>71</v>
      </c>
      <c r="B72" s="4">
        <v>2009</v>
      </c>
      <c r="C72" s="4">
        <v>7</v>
      </c>
      <c r="D72" s="4" t="s">
        <v>571</v>
      </c>
      <c r="E72" s="4">
        <f t="shared" si="2"/>
        <v>6.8710439432561644E-3</v>
      </c>
      <c r="F72" s="4">
        <v>5.5999999999999999E-3</v>
      </c>
      <c r="G72" s="4"/>
      <c r="H72" s="4"/>
      <c r="I72" s="4"/>
      <c r="J72" s="4" t="s">
        <v>572</v>
      </c>
      <c r="K72" s="4"/>
      <c r="L72" s="1"/>
      <c r="M72" s="18"/>
      <c r="N72" s="4" t="s">
        <v>573</v>
      </c>
      <c r="O72" s="4"/>
      <c r="P72" s="18"/>
      <c r="Q72" s="4" t="s">
        <v>574</v>
      </c>
      <c r="R72" s="4"/>
      <c r="S72" s="18"/>
      <c r="T72" s="4"/>
      <c r="U72" s="4"/>
      <c r="V72" s="18"/>
      <c r="W72" s="4" t="s">
        <v>477</v>
      </c>
      <c r="X72" s="4"/>
      <c r="Y72" s="18"/>
      <c r="Z72" s="4"/>
      <c r="AA72" s="19"/>
      <c r="AB72" s="18"/>
      <c r="AC72" s="4" t="s">
        <v>537</v>
      </c>
      <c r="AD72" s="4">
        <v>0</v>
      </c>
      <c r="AE72" s="4">
        <v>0</v>
      </c>
      <c r="AF72" s="4">
        <v>0</v>
      </c>
      <c r="AG72" s="4">
        <v>1</v>
      </c>
      <c r="AH72" s="4">
        <v>0</v>
      </c>
      <c r="AI72" s="4">
        <v>0</v>
      </c>
      <c r="AJ72" s="4"/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4">
        <v>7.4</v>
      </c>
      <c r="AT72" s="4">
        <v>51</v>
      </c>
      <c r="AU72" s="4">
        <v>0</v>
      </c>
      <c r="AV72" s="4">
        <v>0</v>
      </c>
      <c r="AW72" s="4"/>
      <c r="AX72" s="4"/>
      <c r="AY72" s="4"/>
      <c r="AZ72" s="20">
        <v>185.69403671503176</v>
      </c>
      <c r="BA72" s="4"/>
    </row>
    <row r="73" spans="1:53" s="6" customFormat="1" ht="14.25" customHeight="1" x14ac:dyDescent="0.25">
      <c r="A73" s="7">
        <v>72</v>
      </c>
      <c r="B73" s="4">
        <v>2009</v>
      </c>
      <c r="C73" s="4">
        <v>5</v>
      </c>
      <c r="D73" s="4" t="s">
        <v>575</v>
      </c>
      <c r="E73" s="4">
        <f t="shared" si="2"/>
        <v>4.9078885308972611E-3</v>
      </c>
      <c r="F73" s="4">
        <v>4.0000000000000001E-3</v>
      </c>
      <c r="G73" s="4"/>
      <c r="H73" s="4"/>
      <c r="I73" s="4"/>
      <c r="J73" s="4" t="s">
        <v>576</v>
      </c>
      <c r="K73" s="4"/>
      <c r="L73" s="1"/>
      <c r="M73" s="18"/>
      <c r="N73" s="4" t="s">
        <v>577</v>
      </c>
      <c r="O73" s="4">
        <v>41583438</v>
      </c>
      <c r="P73" s="18">
        <v>40053</v>
      </c>
      <c r="Q73" s="4" t="s">
        <v>578</v>
      </c>
      <c r="R73" s="4"/>
      <c r="S73" s="18"/>
      <c r="T73" s="4" t="s">
        <v>579</v>
      </c>
      <c r="U73" s="10">
        <v>22883</v>
      </c>
      <c r="V73" s="16">
        <v>40837</v>
      </c>
      <c r="W73" s="4" t="s">
        <v>580</v>
      </c>
      <c r="X73" s="4">
        <v>0</v>
      </c>
      <c r="Y73" s="18"/>
      <c r="Z73" s="4"/>
      <c r="AA73" s="19"/>
      <c r="AB73" s="18"/>
      <c r="AC73" s="4" t="s">
        <v>466</v>
      </c>
      <c r="AD73" s="4">
        <v>1</v>
      </c>
      <c r="AE73" s="4">
        <v>0</v>
      </c>
      <c r="AF73" s="4">
        <v>0</v>
      </c>
      <c r="AG73" s="4">
        <v>1</v>
      </c>
      <c r="AH73" s="4">
        <v>0</v>
      </c>
      <c r="AI73" s="4">
        <v>0</v>
      </c>
      <c r="AJ73" s="4"/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4">
        <v>6.1</v>
      </c>
      <c r="AT73" s="4">
        <v>2357</v>
      </c>
      <c r="AU73" s="4">
        <v>0</v>
      </c>
      <c r="AV73" s="4">
        <v>0</v>
      </c>
      <c r="AW73" s="4"/>
      <c r="AX73" s="4"/>
      <c r="AY73" s="4"/>
      <c r="AZ73" s="20">
        <v>185.69403671503176</v>
      </c>
      <c r="BA73" s="4"/>
    </row>
    <row r="74" spans="1:53" s="6" customFormat="1" ht="14.25" customHeight="1" x14ac:dyDescent="0.25">
      <c r="A74" s="7">
        <v>73</v>
      </c>
      <c r="B74" s="4">
        <v>2009</v>
      </c>
      <c r="C74" s="4">
        <v>6</v>
      </c>
      <c r="D74" s="4" t="s">
        <v>581</v>
      </c>
      <c r="E74" s="4">
        <f t="shared" si="2"/>
        <v>4.2944024645351041E-3</v>
      </c>
      <c r="F74" s="4">
        <v>3.5000000000000001E-3</v>
      </c>
      <c r="G74" s="4"/>
      <c r="H74" s="4"/>
      <c r="I74" s="4"/>
      <c r="J74" s="4" t="s">
        <v>389</v>
      </c>
      <c r="K74" s="4"/>
      <c r="L74" s="4">
        <v>4171</v>
      </c>
      <c r="M74" s="18" t="s">
        <v>390</v>
      </c>
      <c r="N74" s="4" t="s">
        <v>582</v>
      </c>
      <c r="O74" s="22">
        <v>37261</v>
      </c>
      <c r="P74" s="9">
        <v>40614</v>
      </c>
      <c r="Q74" s="4" t="s">
        <v>583</v>
      </c>
      <c r="R74" s="4"/>
      <c r="S74" s="18"/>
      <c r="T74" s="4" t="s">
        <v>584</v>
      </c>
      <c r="U74" s="4"/>
      <c r="V74" s="18"/>
      <c r="W74" s="4" t="s">
        <v>585</v>
      </c>
      <c r="X74" s="14"/>
      <c r="Y74" s="18"/>
      <c r="Z74" s="4"/>
      <c r="AA74" s="19"/>
      <c r="AB74" s="18"/>
      <c r="AC74" s="4" t="s">
        <v>537</v>
      </c>
      <c r="AD74" s="4">
        <v>0</v>
      </c>
      <c r="AE74" s="4">
        <v>0</v>
      </c>
      <c r="AF74" s="4">
        <v>0</v>
      </c>
      <c r="AG74" s="4">
        <v>1</v>
      </c>
      <c r="AH74" s="4">
        <v>0</v>
      </c>
      <c r="AI74" s="4">
        <v>0</v>
      </c>
      <c r="AJ74" s="4"/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4">
        <v>0</v>
      </c>
      <c r="AT74" s="4">
        <v>0</v>
      </c>
      <c r="AU74" s="4">
        <v>0</v>
      </c>
      <c r="AV74" s="4">
        <v>0</v>
      </c>
      <c r="AW74" s="4"/>
      <c r="AX74" s="4"/>
      <c r="AY74" s="4"/>
      <c r="AZ74" s="20">
        <v>185.69403671503176</v>
      </c>
      <c r="BA74" s="4"/>
    </row>
    <row r="75" spans="1:53" s="6" customFormat="1" ht="14.25" customHeight="1" x14ac:dyDescent="0.25">
      <c r="A75" s="7">
        <v>74</v>
      </c>
      <c r="B75" s="4">
        <v>2009</v>
      </c>
      <c r="C75" s="4">
        <v>5</v>
      </c>
      <c r="D75" s="4" t="s">
        <v>586</v>
      </c>
      <c r="E75" s="4">
        <f t="shared" si="2"/>
        <v>1.2269721327243153E-3</v>
      </c>
      <c r="F75" s="4">
        <v>1E-3</v>
      </c>
      <c r="G75" s="4"/>
      <c r="H75" s="4"/>
      <c r="I75" s="4"/>
      <c r="J75" s="4" t="s">
        <v>587</v>
      </c>
      <c r="K75" s="4"/>
      <c r="L75" s="4"/>
      <c r="M75" s="18"/>
      <c r="N75" s="4" t="s">
        <v>588</v>
      </c>
      <c r="O75" s="4">
        <v>97428</v>
      </c>
      <c r="P75" s="18">
        <v>40053</v>
      </c>
      <c r="Q75" s="4" t="s">
        <v>589</v>
      </c>
      <c r="R75" s="4"/>
      <c r="S75" s="18"/>
      <c r="T75" s="4" t="s">
        <v>590</v>
      </c>
      <c r="U75" s="4"/>
      <c r="V75" s="18"/>
      <c r="W75" s="4" t="s">
        <v>591</v>
      </c>
      <c r="X75" s="1"/>
      <c r="Y75" s="18"/>
      <c r="Z75" s="4"/>
      <c r="AA75" s="19"/>
      <c r="AB75" s="18"/>
      <c r="AC75" s="4" t="s">
        <v>544</v>
      </c>
      <c r="AD75" s="4">
        <v>0</v>
      </c>
      <c r="AE75" s="4">
        <v>0</v>
      </c>
      <c r="AF75" s="4">
        <v>0</v>
      </c>
      <c r="AG75" s="4">
        <v>0</v>
      </c>
      <c r="AH75" s="4">
        <v>1</v>
      </c>
      <c r="AI75" s="4">
        <v>0</v>
      </c>
      <c r="AJ75" s="4"/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4">
        <v>5.8</v>
      </c>
      <c r="AT75" s="4">
        <v>139</v>
      </c>
      <c r="AU75" s="4">
        <v>0</v>
      </c>
      <c r="AV75" s="4">
        <v>0</v>
      </c>
      <c r="AW75" s="4"/>
      <c r="AX75" s="4"/>
      <c r="AY75" s="4"/>
      <c r="AZ75" s="20">
        <v>185.69403671503176</v>
      </c>
      <c r="BA75" s="4"/>
    </row>
    <row r="76" spans="1:53" s="6" customFormat="1" ht="13.5" customHeight="1" x14ac:dyDescent="0.25">
      <c r="A76" s="7">
        <v>75</v>
      </c>
      <c r="B76" s="15">
        <v>2010</v>
      </c>
      <c r="C76" s="15">
        <v>7</v>
      </c>
      <c r="D76" s="15" t="s">
        <v>592</v>
      </c>
      <c r="E76" s="23">
        <f t="shared" ref="E76:E101" si="3">F76*(1+5.4%)*(1+2.6%)*(1+2.6%)*(1+2.5%)*(1+1.4%)*(1+3%)</f>
        <v>7.9937293835766141</v>
      </c>
      <c r="F76" s="15">
        <v>6.73</v>
      </c>
      <c r="G76" s="15">
        <v>1817</v>
      </c>
      <c r="H76" s="15">
        <v>37.28</v>
      </c>
      <c r="I76" s="15"/>
      <c r="J76" s="4" t="s">
        <v>593</v>
      </c>
      <c r="K76" s="15"/>
      <c r="L76" s="24">
        <v>17239749</v>
      </c>
      <c r="M76" s="16" t="s">
        <v>594</v>
      </c>
      <c r="N76" s="15" t="s">
        <v>349</v>
      </c>
      <c r="O76" s="15">
        <v>35659853</v>
      </c>
      <c r="P76" s="16" t="s">
        <v>89</v>
      </c>
      <c r="Q76" s="15" t="s">
        <v>595</v>
      </c>
      <c r="R76" s="15">
        <v>0</v>
      </c>
      <c r="S76" s="16"/>
      <c r="T76" s="15" t="s">
        <v>176</v>
      </c>
      <c r="U76" s="15">
        <v>0</v>
      </c>
      <c r="V76" s="16">
        <v>0</v>
      </c>
      <c r="W76" s="15" t="s">
        <v>154</v>
      </c>
      <c r="X76" s="15">
        <v>1483800</v>
      </c>
      <c r="Y76" s="16" t="s">
        <v>89</v>
      </c>
      <c r="Z76" s="15" t="s">
        <v>596</v>
      </c>
      <c r="AA76" s="10">
        <v>22681988</v>
      </c>
      <c r="AB76" s="16" t="s">
        <v>89</v>
      </c>
      <c r="AC76" s="15" t="s">
        <v>66</v>
      </c>
      <c r="AD76" s="15">
        <v>0</v>
      </c>
      <c r="AE76" s="15">
        <v>0</v>
      </c>
      <c r="AF76" s="15">
        <v>1</v>
      </c>
      <c r="AG76" s="15">
        <v>0</v>
      </c>
      <c r="AH76" s="15">
        <v>0</v>
      </c>
      <c r="AI76" s="15">
        <v>0</v>
      </c>
      <c r="AJ76" s="15" t="s">
        <v>597</v>
      </c>
      <c r="AK76" s="15">
        <v>0</v>
      </c>
      <c r="AL76" s="15">
        <v>0</v>
      </c>
      <c r="AM76" s="15">
        <v>1</v>
      </c>
      <c r="AN76" s="15">
        <v>0</v>
      </c>
      <c r="AO76" s="15">
        <v>0</v>
      </c>
      <c r="AP76" s="15">
        <v>0</v>
      </c>
      <c r="AQ76" s="15">
        <v>1</v>
      </c>
      <c r="AR76" s="15">
        <v>0</v>
      </c>
      <c r="AS76" s="15">
        <v>7.4</v>
      </c>
      <c r="AT76" s="15">
        <v>186402</v>
      </c>
      <c r="AU76" s="4">
        <v>0</v>
      </c>
      <c r="AV76" s="4">
        <v>1</v>
      </c>
      <c r="AW76" s="4"/>
      <c r="AX76" s="4"/>
      <c r="AY76" s="10"/>
      <c r="AZ76" s="20">
        <v>119.5652</v>
      </c>
      <c r="BA76" s="12"/>
    </row>
    <row r="77" spans="1:53" s="6" customFormat="1" ht="15.6" x14ac:dyDescent="0.25">
      <c r="A77" s="7">
        <v>76</v>
      </c>
      <c r="B77" s="15">
        <v>2010</v>
      </c>
      <c r="C77" s="15">
        <v>12</v>
      </c>
      <c r="D77" s="15" t="s">
        <v>598</v>
      </c>
      <c r="E77" s="23">
        <f t="shared" si="3"/>
        <v>7.8511963187877303</v>
      </c>
      <c r="F77" s="15">
        <v>6.61</v>
      </c>
      <c r="G77" s="15">
        <v>1754</v>
      </c>
      <c r="H77" s="15">
        <v>37.869999999999997</v>
      </c>
      <c r="I77" s="15"/>
      <c r="J77" s="15" t="s">
        <v>599</v>
      </c>
      <c r="K77" s="15"/>
      <c r="L77" s="1"/>
      <c r="M77" s="16"/>
      <c r="N77" s="15" t="s">
        <v>599</v>
      </c>
      <c r="O77" s="1">
        <v>0</v>
      </c>
      <c r="P77" s="16"/>
      <c r="Q77" s="15" t="s">
        <v>600</v>
      </c>
      <c r="R77" s="15">
        <v>14767223</v>
      </c>
      <c r="S77" s="16" t="s">
        <v>84</v>
      </c>
      <c r="T77" s="15" t="s">
        <v>601</v>
      </c>
      <c r="U77" s="15">
        <v>1206080</v>
      </c>
      <c r="V77" s="16" t="s">
        <v>602</v>
      </c>
      <c r="W77" s="15" t="s">
        <v>603</v>
      </c>
      <c r="X77" s="15">
        <v>0</v>
      </c>
      <c r="Y77" s="16"/>
      <c r="Z77" s="15" t="s">
        <v>200</v>
      </c>
      <c r="AA77" s="15">
        <v>0</v>
      </c>
      <c r="AB77" s="16"/>
      <c r="AC77" s="15" t="s">
        <v>178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1</v>
      </c>
      <c r="AJ77" s="15"/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8.6999999999999993</v>
      </c>
      <c r="AT77" s="15">
        <v>533874</v>
      </c>
      <c r="AU77" s="4">
        <v>0</v>
      </c>
      <c r="AV77" s="4">
        <v>0</v>
      </c>
      <c r="AW77" s="4"/>
      <c r="AX77" s="4"/>
      <c r="AY77" s="10"/>
      <c r="AZ77" s="20">
        <v>119.5652</v>
      </c>
      <c r="BA77" s="12"/>
    </row>
    <row r="78" spans="1:53" s="6" customFormat="1" ht="15.6" x14ac:dyDescent="0.25">
      <c r="A78" s="7">
        <v>77</v>
      </c>
      <c r="B78" s="15">
        <v>2010</v>
      </c>
      <c r="C78" s="15">
        <v>12</v>
      </c>
      <c r="D78" s="15" t="s">
        <v>604</v>
      </c>
      <c r="E78" s="23">
        <f t="shared" si="3"/>
        <v>5.7132003469544594</v>
      </c>
      <c r="F78" s="15">
        <v>4.8099999999999996</v>
      </c>
      <c r="G78" s="15">
        <v>1250</v>
      </c>
      <c r="H78" s="15">
        <v>28.66</v>
      </c>
      <c r="I78" s="15"/>
      <c r="J78" s="15" t="s">
        <v>593</v>
      </c>
      <c r="K78" s="15"/>
      <c r="L78" s="15">
        <v>17239749</v>
      </c>
      <c r="M78" s="16" t="s">
        <v>594</v>
      </c>
      <c r="N78" s="15" t="s">
        <v>200</v>
      </c>
      <c r="O78" s="15">
        <v>0</v>
      </c>
      <c r="P78" s="16"/>
      <c r="Q78" s="15" t="s">
        <v>124</v>
      </c>
      <c r="R78" s="15">
        <v>30577558</v>
      </c>
      <c r="S78" s="16" t="s">
        <v>605</v>
      </c>
      <c r="T78" s="15" t="s">
        <v>94</v>
      </c>
      <c r="U78" s="15">
        <v>11392917</v>
      </c>
      <c r="V78" s="16" t="s">
        <v>95</v>
      </c>
      <c r="W78" s="15" t="s">
        <v>212</v>
      </c>
      <c r="X78" s="15">
        <v>78275934</v>
      </c>
      <c r="Y78" s="16" t="s">
        <v>89</v>
      </c>
      <c r="Z78" s="15"/>
      <c r="AA78" s="10"/>
      <c r="AB78" s="16"/>
      <c r="AC78" s="15" t="s">
        <v>128</v>
      </c>
      <c r="AD78" s="15">
        <v>1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/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7.2</v>
      </c>
      <c r="AT78" s="15">
        <v>233430</v>
      </c>
      <c r="AU78" s="4">
        <v>1</v>
      </c>
      <c r="AV78" s="4">
        <v>0</v>
      </c>
      <c r="AW78" s="4"/>
      <c r="AX78" s="4"/>
      <c r="AY78" s="10"/>
      <c r="AZ78" s="20">
        <v>119.5652</v>
      </c>
      <c r="BA78" s="12"/>
    </row>
    <row r="79" spans="1:53" s="6" customFormat="1" ht="15.6" x14ac:dyDescent="0.25">
      <c r="A79" s="7">
        <v>78</v>
      </c>
      <c r="B79" s="15">
        <v>2010</v>
      </c>
      <c r="C79" s="15">
        <v>9</v>
      </c>
      <c r="D79" s="15" t="s">
        <v>606</v>
      </c>
      <c r="E79" s="23">
        <f t="shared" si="3"/>
        <v>3.4683045765295262</v>
      </c>
      <c r="F79" s="15">
        <v>2.92</v>
      </c>
      <c r="G79" s="15">
        <v>885</v>
      </c>
      <c r="H79" s="15">
        <v>22.04</v>
      </c>
      <c r="I79" s="15"/>
      <c r="J79" s="15" t="s">
        <v>607</v>
      </c>
      <c r="K79" s="15"/>
      <c r="L79" s="15">
        <v>0</v>
      </c>
      <c r="M79" s="16"/>
      <c r="N79" s="15" t="s">
        <v>123</v>
      </c>
      <c r="O79" s="15">
        <v>0</v>
      </c>
      <c r="P79" s="16"/>
      <c r="Q79" s="15" t="s">
        <v>109</v>
      </c>
      <c r="R79" s="15">
        <v>35118659</v>
      </c>
      <c r="S79" s="16" t="s">
        <v>89</v>
      </c>
      <c r="T79" s="15" t="s">
        <v>608</v>
      </c>
      <c r="U79" s="15">
        <v>35381907</v>
      </c>
      <c r="V79" s="16" t="s">
        <v>609</v>
      </c>
      <c r="W79" s="15" t="s">
        <v>600</v>
      </c>
      <c r="X79" s="15">
        <v>14767223</v>
      </c>
      <c r="Y79" s="16" t="s">
        <v>84</v>
      </c>
      <c r="Z79" s="15" t="s">
        <v>75</v>
      </c>
      <c r="AA79" s="10"/>
      <c r="AB79" s="16"/>
      <c r="AC79" s="15" t="s">
        <v>66</v>
      </c>
      <c r="AD79" s="15">
        <v>0</v>
      </c>
      <c r="AE79" s="15">
        <v>0</v>
      </c>
      <c r="AF79" s="15">
        <v>1</v>
      </c>
      <c r="AG79" s="15">
        <v>0</v>
      </c>
      <c r="AH79" s="15">
        <v>0</v>
      </c>
      <c r="AI79" s="15">
        <v>0</v>
      </c>
      <c r="AJ79" s="15"/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6.4</v>
      </c>
      <c r="AT79" s="15">
        <v>133625</v>
      </c>
      <c r="AU79" s="4">
        <v>1</v>
      </c>
      <c r="AV79" s="4">
        <v>1</v>
      </c>
      <c r="AW79" s="4"/>
      <c r="AX79" s="4"/>
      <c r="AY79" s="10"/>
      <c r="AZ79" s="20">
        <v>119.5652</v>
      </c>
      <c r="BA79" s="12"/>
    </row>
    <row r="80" spans="1:53" s="6" customFormat="1" ht="15.6" x14ac:dyDescent="0.25">
      <c r="A80" s="7">
        <v>79</v>
      </c>
      <c r="B80" s="15">
        <v>2010</v>
      </c>
      <c r="C80" s="15">
        <v>4</v>
      </c>
      <c r="D80" s="15" t="s">
        <v>610</v>
      </c>
      <c r="E80" s="23">
        <f t="shared" si="3"/>
        <v>2.7793947633832512</v>
      </c>
      <c r="F80" s="15">
        <v>2.34</v>
      </c>
      <c r="G80" s="15">
        <v>706</v>
      </c>
      <c r="H80" s="15">
        <v>20.010000000000002</v>
      </c>
      <c r="I80" s="15"/>
      <c r="J80" s="15" t="s">
        <v>611</v>
      </c>
      <c r="K80" s="15"/>
      <c r="L80" s="15">
        <v>1216809</v>
      </c>
      <c r="M80" s="16" t="s">
        <v>612</v>
      </c>
      <c r="N80" s="15" t="s">
        <v>71</v>
      </c>
      <c r="O80" s="15">
        <v>6079004</v>
      </c>
      <c r="P80" s="16" t="s">
        <v>72</v>
      </c>
      <c r="Q80" s="15" t="s">
        <v>613</v>
      </c>
      <c r="R80" s="15">
        <v>2145237</v>
      </c>
      <c r="S80" s="16" t="s">
        <v>605</v>
      </c>
      <c r="T80" s="15" t="s">
        <v>614</v>
      </c>
      <c r="U80" s="15"/>
      <c r="V80" s="16"/>
      <c r="W80" s="4"/>
      <c r="X80" s="4"/>
      <c r="Y80" s="16"/>
      <c r="Z80" s="15" t="s">
        <v>104</v>
      </c>
      <c r="AA80" s="10">
        <v>39347733</v>
      </c>
      <c r="AB80" s="16" t="s">
        <v>197</v>
      </c>
      <c r="AC80" s="15" t="s">
        <v>178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1</v>
      </c>
      <c r="AJ80" s="15"/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7.3</v>
      </c>
      <c r="AT80" s="15">
        <v>129397</v>
      </c>
      <c r="AU80" s="4">
        <v>1</v>
      </c>
      <c r="AV80" s="4">
        <v>0</v>
      </c>
      <c r="AW80" s="4"/>
      <c r="AX80" s="4"/>
      <c r="AY80" s="10"/>
      <c r="AZ80" s="20">
        <v>119.5652</v>
      </c>
      <c r="BA80" s="12"/>
    </row>
    <row r="81" spans="1:53" s="6" customFormat="1" ht="15.6" x14ac:dyDescent="0.25">
      <c r="A81" s="7">
        <v>80</v>
      </c>
      <c r="B81" s="15">
        <v>2010</v>
      </c>
      <c r="C81" s="15">
        <v>12</v>
      </c>
      <c r="D81" s="15" t="s">
        <v>615</v>
      </c>
      <c r="E81" s="23">
        <f t="shared" si="3"/>
        <v>2.2686512812230806</v>
      </c>
      <c r="F81" s="15">
        <v>1.91</v>
      </c>
      <c r="G81" s="15">
        <v>571.12</v>
      </c>
      <c r="H81" s="15">
        <v>21.66</v>
      </c>
      <c r="I81" s="15"/>
      <c r="J81" s="15" t="s">
        <v>616</v>
      </c>
      <c r="K81" s="15"/>
      <c r="L81" s="15">
        <v>1902472</v>
      </c>
      <c r="M81" s="16" t="s">
        <v>108</v>
      </c>
      <c r="N81" s="15" t="s">
        <v>200</v>
      </c>
      <c r="O81" s="15">
        <v>0</v>
      </c>
      <c r="P81" s="16"/>
      <c r="Q81" s="15" t="s">
        <v>73</v>
      </c>
      <c r="R81" s="15">
        <v>39450311</v>
      </c>
      <c r="S81" s="16" t="s">
        <v>74</v>
      </c>
      <c r="T81" s="15" t="s">
        <v>355</v>
      </c>
      <c r="U81" s="15">
        <v>288445</v>
      </c>
      <c r="V81" s="16" t="s">
        <v>617</v>
      </c>
      <c r="W81" s="15" t="s">
        <v>618</v>
      </c>
      <c r="X81" s="15">
        <v>9243371</v>
      </c>
      <c r="Y81" s="16" t="s">
        <v>619</v>
      </c>
      <c r="Z81" s="15"/>
      <c r="AA81" s="10"/>
      <c r="AB81" s="16"/>
      <c r="AC81" s="15" t="s">
        <v>66</v>
      </c>
      <c r="AD81" s="15">
        <v>0</v>
      </c>
      <c r="AE81" s="15">
        <v>0</v>
      </c>
      <c r="AF81" s="15">
        <v>1</v>
      </c>
      <c r="AG81" s="15">
        <v>0</v>
      </c>
      <c r="AH81" s="15">
        <v>0</v>
      </c>
      <c r="AI81" s="15">
        <v>0</v>
      </c>
      <c r="AJ81" s="15"/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5.9</v>
      </c>
      <c r="AT81" s="15">
        <v>107656</v>
      </c>
      <c r="AU81" s="4">
        <v>0</v>
      </c>
      <c r="AV81" s="4">
        <v>0</v>
      </c>
      <c r="AW81" s="4"/>
      <c r="AX81" s="4"/>
      <c r="AY81" s="10"/>
      <c r="AZ81" s="20">
        <v>119.5652</v>
      </c>
      <c r="BA81" s="12"/>
    </row>
    <row r="82" spans="1:53" s="6" customFormat="1" ht="15.6" x14ac:dyDescent="0.25">
      <c r="A82" s="7">
        <v>81</v>
      </c>
      <c r="B82" s="15">
        <v>2010</v>
      </c>
      <c r="C82" s="15">
        <v>2</v>
      </c>
      <c r="D82" s="15" t="s">
        <v>620</v>
      </c>
      <c r="E82" s="23">
        <f t="shared" si="3"/>
        <v>1.9241963746499426</v>
      </c>
      <c r="F82" s="15">
        <v>1.62</v>
      </c>
      <c r="G82" s="15">
        <v>505</v>
      </c>
      <c r="H82" s="15">
        <v>12.61</v>
      </c>
      <c r="I82" s="15"/>
      <c r="J82" s="15" t="s">
        <v>621</v>
      </c>
      <c r="K82" s="15"/>
      <c r="L82" s="15">
        <v>47476</v>
      </c>
      <c r="M82" s="16" t="s">
        <v>622</v>
      </c>
      <c r="N82" s="15" t="s">
        <v>298</v>
      </c>
      <c r="O82" s="15">
        <v>26965578</v>
      </c>
      <c r="P82" s="16" t="s">
        <v>89</v>
      </c>
      <c r="Q82" s="15" t="s">
        <v>623</v>
      </c>
      <c r="R82" s="15">
        <v>1576614</v>
      </c>
      <c r="S82" s="16" t="s">
        <v>619</v>
      </c>
      <c r="T82" s="15" t="s">
        <v>624</v>
      </c>
      <c r="U82" s="15">
        <v>53321800</v>
      </c>
      <c r="V82" s="16" t="s">
        <v>625</v>
      </c>
      <c r="W82" s="15"/>
      <c r="X82" s="15"/>
      <c r="Y82" s="16"/>
      <c r="Z82" s="15"/>
      <c r="AA82" s="10"/>
      <c r="AB82" s="16"/>
      <c r="AC82" s="15" t="s">
        <v>178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1</v>
      </c>
      <c r="AJ82" s="15"/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6.9</v>
      </c>
      <c r="AT82" s="15">
        <v>93367</v>
      </c>
      <c r="AU82" s="4">
        <v>0</v>
      </c>
      <c r="AV82" s="4">
        <v>0</v>
      </c>
      <c r="AW82" s="4"/>
      <c r="AX82" s="4"/>
      <c r="AY82" s="10"/>
      <c r="AZ82" s="20">
        <v>119.5652</v>
      </c>
      <c r="BA82" s="12"/>
    </row>
    <row r="83" spans="1:53" s="6" customFormat="1" ht="15.6" x14ac:dyDescent="0.25">
      <c r="A83" s="7">
        <v>82</v>
      </c>
      <c r="B83" s="15">
        <v>2010</v>
      </c>
      <c r="C83" s="15">
        <v>12</v>
      </c>
      <c r="D83" s="15" t="s">
        <v>626</v>
      </c>
      <c r="E83" s="23">
        <f t="shared" si="3"/>
        <v>1.8410520868564266</v>
      </c>
      <c r="F83" s="15">
        <v>1.55</v>
      </c>
      <c r="G83" s="15"/>
      <c r="H83" s="15"/>
      <c r="I83" s="15"/>
      <c r="J83" s="15" t="s">
        <v>627</v>
      </c>
      <c r="K83" s="15" t="s">
        <v>628</v>
      </c>
      <c r="L83" s="15">
        <v>0</v>
      </c>
      <c r="M83" s="16"/>
      <c r="N83" s="15" t="s">
        <v>629</v>
      </c>
      <c r="O83" s="15">
        <v>5525267</v>
      </c>
      <c r="P83" s="16" t="s">
        <v>630</v>
      </c>
      <c r="Q83" s="15" t="s">
        <v>201</v>
      </c>
      <c r="R83" s="15">
        <v>1486909</v>
      </c>
      <c r="S83" s="16" t="s">
        <v>631</v>
      </c>
      <c r="T83" s="15" t="s">
        <v>97</v>
      </c>
      <c r="U83" s="15">
        <v>12835815</v>
      </c>
      <c r="V83" s="16" t="s">
        <v>89</v>
      </c>
      <c r="W83" s="15"/>
      <c r="X83" s="15"/>
      <c r="Y83" s="16"/>
      <c r="Z83" s="15" t="s">
        <v>632</v>
      </c>
      <c r="AA83" s="10">
        <v>1473343</v>
      </c>
      <c r="AB83" s="16" t="s">
        <v>633</v>
      </c>
      <c r="AC83" s="15" t="s">
        <v>134</v>
      </c>
      <c r="AD83" s="15">
        <v>0</v>
      </c>
      <c r="AE83" s="15">
        <v>0</v>
      </c>
      <c r="AF83" s="15">
        <v>0</v>
      </c>
      <c r="AG83" s="15">
        <v>0</v>
      </c>
      <c r="AH83" s="15">
        <v>1</v>
      </c>
      <c r="AI83" s="15">
        <v>0</v>
      </c>
      <c r="AJ83" s="15"/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15">
        <v>0</v>
      </c>
      <c r="AS83" s="15">
        <v>4.5999999999999996</v>
      </c>
      <c r="AT83" s="15">
        <v>56782</v>
      </c>
      <c r="AU83" s="4">
        <v>0</v>
      </c>
      <c r="AV83" s="4">
        <v>0</v>
      </c>
      <c r="AW83" s="4"/>
      <c r="AX83" s="4"/>
      <c r="AY83" s="10"/>
      <c r="AZ83" s="20">
        <v>119.5652</v>
      </c>
      <c r="BA83" s="12"/>
    </row>
    <row r="84" spans="1:53" s="6" customFormat="1" ht="15.6" x14ac:dyDescent="0.25">
      <c r="A84" s="7">
        <v>83</v>
      </c>
      <c r="B84" s="15">
        <v>2010</v>
      </c>
      <c r="C84" s="15">
        <v>9</v>
      </c>
      <c r="D84" s="15" t="s">
        <v>634</v>
      </c>
      <c r="E84" s="23">
        <f t="shared" si="3"/>
        <v>1.7460300436638367</v>
      </c>
      <c r="F84" s="15">
        <v>1.47</v>
      </c>
      <c r="G84" s="15">
        <v>445</v>
      </c>
      <c r="H84" s="15">
        <v>15.51</v>
      </c>
      <c r="I84" s="15"/>
      <c r="J84" s="15" t="s">
        <v>93</v>
      </c>
      <c r="K84" s="15"/>
      <c r="L84" s="15">
        <v>0</v>
      </c>
      <c r="M84" s="16"/>
      <c r="N84" s="15" t="s">
        <v>635</v>
      </c>
      <c r="O84" s="15">
        <v>3333673</v>
      </c>
      <c r="P84" s="16" t="s">
        <v>636</v>
      </c>
      <c r="Q84" s="15" t="s">
        <v>637</v>
      </c>
      <c r="R84" s="15">
        <v>8140609</v>
      </c>
      <c r="S84" s="16" t="s">
        <v>636</v>
      </c>
      <c r="T84" s="15"/>
      <c r="U84" s="15"/>
      <c r="V84" s="16"/>
      <c r="W84" s="15"/>
      <c r="X84" s="15"/>
      <c r="Y84" s="16"/>
      <c r="Z84" s="15"/>
      <c r="AA84" s="10"/>
      <c r="AB84" s="16"/>
      <c r="AC84" s="15" t="s">
        <v>128</v>
      </c>
      <c r="AD84" s="15">
        <v>1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 t="s">
        <v>638</v>
      </c>
      <c r="AK84" s="15">
        <v>0</v>
      </c>
      <c r="AL84" s="15">
        <v>0</v>
      </c>
      <c r="AM84" s="15">
        <v>1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6.7</v>
      </c>
      <c r="AT84" s="15">
        <v>166496</v>
      </c>
      <c r="AU84" s="4">
        <v>0</v>
      </c>
      <c r="AV84" s="4">
        <v>1</v>
      </c>
      <c r="AW84" s="4"/>
      <c r="AX84" s="4"/>
      <c r="AY84" s="10"/>
      <c r="AZ84" s="20">
        <v>119.5652</v>
      </c>
      <c r="BA84" s="12"/>
    </row>
    <row r="85" spans="1:53" s="6" customFormat="1" ht="15.6" x14ac:dyDescent="0.25">
      <c r="A85" s="7">
        <v>84</v>
      </c>
      <c r="B85" s="15">
        <v>2010</v>
      </c>
      <c r="C85" s="15">
        <v>2</v>
      </c>
      <c r="D85" s="15" t="s">
        <v>639</v>
      </c>
      <c r="E85" s="23">
        <f t="shared" si="3"/>
        <v>1.7222745328656897</v>
      </c>
      <c r="F85" s="15">
        <v>1.45</v>
      </c>
      <c r="G85" s="15">
        <v>445</v>
      </c>
      <c r="H85" s="15">
        <v>11.51</v>
      </c>
      <c r="I85" s="15"/>
      <c r="J85" s="15" t="s">
        <v>640</v>
      </c>
      <c r="K85" s="15"/>
      <c r="L85" s="15">
        <v>40566</v>
      </c>
      <c r="M85" s="16" t="s">
        <v>641</v>
      </c>
      <c r="N85" s="15" t="s">
        <v>71</v>
      </c>
      <c r="O85" s="15">
        <v>6079028</v>
      </c>
      <c r="P85" s="16" t="s">
        <v>642</v>
      </c>
      <c r="Q85" s="15" t="s">
        <v>85</v>
      </c>
      <c r="R85" s="15">
        <v>74001414</v>
      </c>
      <c r="S85" s="16" t="s">
        <v>86</v>
      </c>
      <c r="T85" s="15" t="s">
        <v>643</v>
      </c>
      <c r="U85" s="15">
        <v>1997963</v>
      </c>
      <c r="V85" s="16" t="s">
        <v>644</v>
      </c>
      <c r="W85" s="7" t="s">
        <v>273</v>
      </c>
      <c r="X85" s="1">
        <v>56018</v>
      </c>
      <c r="Y85" s="16"/>
      <c r="Z85" s="15"/>
      <c r="AA85" s="10"/>
      <c r="AB85" s="16"/>
      <c r="AC85" s="15" t="s">
        <v>178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1</v>
      </c>
      <c r="AJ85" s="15"/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15">
        <v>0</v>
      </c>
      <c r="AS85" s="15">
        <v>6</v>
      </c>
      <c r="AT85" s="15">
        <v>94934</v>
      </c>
      <c r="AU85" s="4">
        <v>0</v>
      </c>
      <c r="AV85" s="4">
        <v>0</v>
      </c>
      <c r="AW85" s="4"/>
      <c r="AX85" s="4"/>
      <c r="AY85" s="10"/>
      <c r="AZ85" s="20">
        <v>119.5652</v>
      </c>
      <c r="BA85" s="12"/>
    </row>
    <row r="86" spans="1:53" s="6" customFormat="1" ht="15.6" x14ac:dyDescent="0.25">
      <c r="A86" s="7">
        <v>85</v>
      </c>
      <c r="B86" s="15">
        <v>2010</v>
      </c>
      <c r="C86" s="15">
        <v>9</v>
      </c>
      <c r="D86" s="15" t="s">
        <v>645</v>
      </c>
      <c r="E86" s="23">
        <f t="shared" si="3"/>
        <v>1.6747635112693944</v>
      </c>
      <c r="F86" s="15">
        <v>1.41</v>
      </c>
      <c r="G86" s="15">
        <v>433</v>
      </c>
      <c r="H86" s="15">
        <v>13.35</v>
      </c>
      <c r="I86" s="15"/>
      <c r="J86" s="15" t="s">
        <v>121</v>
      </c>
      <c r="K86" s="15"/>
      <c r="L86" s="15">
        <v>3295310</v>
      </c>
      <c r="M86" s="16" t="s">
        <v>122</v>
      </c>
      <c r="N86" s="15" t="s">
        <v>71</v>
      </c>
      <c r="O86" s="15">
        <v>6079028</v>
      </c>
      <c r="P86" s="16" t="s">
        <v>642</v>
      </c>
      <c r="Q86" s="15" t="s">
        <v>124</v>
      </c>
      <c r="R86" s="15">
        <v>30577660</v>
      </c>
      <c r="S86" s="16" t="s">
        <v>646</v>
      </c>
      <c r="T86" s="15" t="s">
        <v>274</v>
      </c>
      <c r="U86" s="15">
        <v>3759417</v>
      </c>
      <c r="V86" s="16" t="s">
        <v>647</v>
      </c>
      <c r="W86" s="15" t="s">
        <v>648</v>
      </c>
      <c r="X86" s="15">
        <v>9852303</v>
      </c>
      <c r="Y86" s="16" t="s">
        <v>89</v>
      </c>
      <c r="Z86" s="15" t="s">
        <v>131</v>
      </c>
      <c r="AA86" s="10">
        <v>23432547</v>
      </c>
      <c r="AB86" s="16" t="s">
        <v>132</v>
      </c>
      <c r="AC86" s="15" t="s">
        <v>178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1</v>
      </c>
      <c r="AJ86" s="15"/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6.1</v>
      </c>
      <c r="AT86" s="15">
        <v>53277</v>
      </c>
      <c r="AU86" s="4">
        <v>0</v>
      </c>
      <c r="AV86" s="4">
        <v>1</v>
      </c>
      <c r="AW86" s="4"/>
      <c r="AX86" s="4"/>
      <c r="AY86" s="10"/>
      <c r="AZ86" s="20">
        <v>119.5652</v>
      </c>
      <c r="BA86" s="12"/>
    </row>
    <row r="87" spans="1:53" s="6" customFormat="1" ht="15.6" x14ac:dyDescent="0.25">
      <c r="A87" s="7">
        <v>86</v>
      </c>
      <c r="B87" s="15">
        <v>2010</v>
      </c>
      <c r="C87" s="15">
        <v>3</v>
      </c>
      <c r="D87" s="15" t="s">
        <v>649</v>
      </c>
      <c r="E87" s="23">
        <f t="shared" si="3"/>
        <v>1.5797414680768047</v>
      </c>
      <c r="F87" s="15">
        <v>1.33</v>
      </c>
      <c r="G87" s="15">
        <v>416</v>
      </c>
      <c r="H87" s="15">
        <v>13.49</v>
      </c>
      <c r="I87" s="15"/>
      <c r="J87" s="15" t="s">
        <v>189</v>
      </c>
      <c r="K87" s="15"/>
      <c r="L87" s="15">
        <v>3325671</v>
      </c>
      <c r="M87" s="16" t="s">
        <v>190</v>
      </c>
      <c r="N87" s="15" t="s">
        <v>196</v>
      </c>
      <c r="O87" s="15">
        <v>1398776</v>
      </c>
      <c r="P87" s="16" t="s">
        <v>197</v>
      </c>
      <c r="Q87" s="15" t="s">
        <v>193</v>
      </c>
      <c r="R87" s="15">
        <v>0</v>
      </c>
      <c r="S87" s="16" t="s">
        <v>194</v>
      </c>
      <c r="T87" s="15"/>
      <c r="U87" s="15"/>
      <c r="V87" s="16"/>
      <c r="W87" s="15"/>
      <c r="X87" s="15"/>
      <c r="Y87" s="16"/>
      <c r="Z87" s="15"/>
      <c r="AA87" s="10"/>
      <c r="AB87" s="16"/>
      <c r="AC87" s="15" t="s">
        <v>128</v>
      </c>
      <c r="AD87" s="15">
        <v>1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/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5.2</v>
      </c>
      <c r="AT87" s="15">
        <v>102386</v>
      </c>
      <c r="AU87" s="4">
        <v>0</v>
      </c>
      <c r="AV87" s="4">
        <v>0</v>
      </c>
      <c r="AW87" s="4"/>
      <c r="AX87" s="4"/>
      <c r="AY87" s="10"/>
      <c r="AZ87" s="20">
        <v>119.5652</v>
      </c>
      <c r="BA87" s="12"/>
    </row>
    <row r="88" spans="1:53" s="6" customFormat="1" ht="15.6" x14ac:dyDescent="0.25">
      <c r="A88" s="7">
        <v>87</v>
      </c>
      <c r="B88" s="15">
        <v>2010</v>
      </c>
      <c r="C88" s="15">
        <v>2</v>
      </c>
      <c r="D88" s="15" t="s">
        <v>650</v>
      </c>
      <c r="E88" s="23">
        <f t="shared" si="3"/>
        <v>1.5797414680768047</v>
      </c>
      <c r="F88" s="15">
        <v>1.33</v>
      </c>
      <c r="G88" s="15">
        <v>394</v>
      </c>
      <c r="H88" s="15">
        <v>10.41</v>
      </c>
      <c r="I88" s="15"/>
      <c r="J88" s="15" t="s">
        <v>651</v>
      </c>
      <c r="K88" s="15" t="s">
        <v>652</v>
      </c>
      <c r="L88" s="15">
        <v>308169</v>
      </c>
      <c r="M88" s="16" t="s">
        <v>653</v>
      </c>
      <c r="N88" s="15" t="s">
        <v>78</v>
      </c>
      <c r="O88" s="15">
        <v>0</v>
      </c>
      <c r="P88" s="16"/>
      <c r="Q88" s="15" t="s">
        <v>654</v>
      </c>
      <c r="R88" s="15">
        <v>20928699</v>
      </c>
      <c r="S88" s="16" t="s">
        <v>655</v>
      </c>
      <c r="T88" s="15" t="s">
        <v>656</v>
      </c>
      <c r="U88" s="15">
        <v>0</v>
      </c>
      <c r="V88" s="16"/>
      <c r="W88" s="15" t="s">
        <v>657</v>
      </c>
      <c r="X88" s="15">
        <v>7125566</v>
      </c>
      <c r="Y88" s="16" t="s">
        <v>89</v>
      </c>
      <c r="Z88" s="15" t="s">
        <v>140</v>
      </c>
      <c r="AA88" s="10"/>
      <c r="AB88" s="16" t="s">
        <v>139</v>
      </c>
      <c r="AC88" s="15" t="s">
        <v>128</v>
      </c>
      <c r="AD88" s="15">
        <v>1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/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6.3</v>
      </c>
      <c r="AT88" s="15">
        <v>195254</v>
      </c>
      <c r="AU88" s="4">
        <v>0</v>
      </c>
      <c r="AV88" s="4">
        <v>0</v>
      </c>
      <c r="AW88" s="4"/>
      <c r="AX88" s="4"/>
      <c r="AY88" s="10"/>
      <c r="AZ88" s="20">
        <v>119.5652</v>
      </c>
      <c r="BA88" s="12"/>
    </row>
    <row r="89" spans="1:53" s="6" customFormat="1" ht="15.6" x14ac:dyDescent="0.25">
      <c r="A89" s="7">
        <v>88</v>
      </c>
      <c r="B89" s="15">
        <v>2010</v>
      </c>
      <c r="C89" s="15">
        <v>4</v>
      </c>
      <c r="D89" s="15" t="s">
        <v>658</v>
      </c>
      <c r="E89" s="23">
        <f t="shared" si="3"/>
        <v>1.544108201879584</v>
      </c>
      <c r="F89" s="15">
        <v>1.3</v>
      </c>
      <c r="G89" s="15">
        <v>412</v>
      </c>
      <c r="H89" s="15">
        <v>13.37</v>
      </c>
      <c r="I89" s="15"/>
      <c r="J89" s="15" t="s">
        <v>659</v>
      </c>
      <c r="K89" s="15"/>
      <c r="L89" s="15">
        <v>0</v>
      </c>
      <c r="M89" s="16" t="s">
        <v>660</v>
      </c>
      <c r="N89" s="15" t="s">
        <v>661</v>
      </c>
      <c r="O89" s="15">
        <v>0</v>
      </c>
      <c r="P89" s="16"/>
      <c r="Q89" s="15" t="s">
        <v>659</v>
      </c>
      <c r="R89" s="15">
        <v>0</v>
      </c>
      <c r="S89" s="16" t="s">
        <v>660</v>
      </c>
      <c r="T89" s="15"/>
      <c r="U89" s="15"/>
      <c r="V89" s="16"/>
      <c r="W89" s="15" t="s">
        <v>662</v>
      </c>
      <c r="X89" s="15">
        <v>10312553</v>
      </c>
      <c r="Y89" s="16" t="s">
        <v>605</v>
      </c>
      <c r="Z89" s="15"/>
      <c r="AA89" s="10"/>
      <c r="AB89" s="16"/>
      <c r="AC89" s="15" t="s">
        <v>128</v>
      </c>
      <c r="AD89" s="15">
        <v>1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/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5.7</v>
      </c>
      <c r="AT89" s="15">
        <v>164925</v>
      </c>
      <c r="AU89" s="4">
        <v>0</v>
      </c>
      <c r="AV89" s="4">
        <v>0</v>
      </c>
      <c r="AW89" s="4"/>
      <c r="AX89" s="4"/>
      <c r="AY89" s="10"/>
      <c r="AZ89" s="20">
        <v>119.5652</v>
      </c>
      <c r="BA89" s="12"/>
    </row>
    <row r="90" spans="1:53" s="6" customFormat="1" ht="15.6" x14ac:dyDescent="0.25">
      <c r="A90" s="7">
        <v>89</v>
      </c>
      <c r="B90" s="15">
        <v>2010</v>
      </c>
      <c r="C90" s="15">
        <v>7</v>
      </c>
      <c r="D90" s="15" t="s">
        <v>663</v>
      </c>
      <c r="E90" s="23">
        <f t="shared" si="3"/>
        <v>1.5322304464805099</v>
      </c>
      <c r="F90" s="15">
        <v>1.29</v>
      </c>
      <c r="G90" s="15">
        <v>411</v>
      </c>
      <c r="H90" s="15">
        <v>11.89</v>
      </c>
      <c r="I90" s="15"/>
      <c r="J90" s="15" t="s">
        <v>664</v>
      </c>
      <c r="K90" s="15"/>
      <c r="L90" s="15">
        <v>150257</v>
      </c>
      <c r="M90" s="16" t="s">
        <v>665</v>
      </c>
      <c r="N90" s="15" t="s">
        <v>138</v>
      </c>
      <c r="O90" s="15">
        <v>7675226</v>
      </c>
      <c r="P90" s="16" t="s">
        <v>139</v>
      </c>
      <c r="Q90" s="15" t="s">
        <v>109</v>
      </c>
      <c r="R90" s="15">
        <v>35118999</v>
      </c>
      <c r="S90" s="16" t="s">
        <v>89</v>
      </c>
      <c r="T90" s="15" t="s">
        <v>157</v>
      </c>
      <c r="U90" s="15">
        <v>7426327</v>
      </c>
      <c r="V90" s="16" t="s">
        <v>158</v>
      </c>
      <c r="W90" s="15" t="s">
        <v>186</v>
      </c>
      <c r="X90" s="15">
        <v>17536819</v>
      </c>
      <c r="Y90" s="16" t="s">
        <v>187</v>
      </c>
      <c r="Z90" s="15"/>
      <c r="AA90" s="10"/>
      <c r="AB90" s="16"/>
      <c r="AC90" s="15" t="s">
        <v>100</v>
      </c>
      <c r="AD90" s="15">
        <v>0</v>
      </c>
      <c r="AE90" s="15">
        <v>1</v>
      </c>
      <c r="AF90" s="15">
        <v>0</v>
      </c>
      <c r="AG90" s="15">
        <v>0</v>
      </c>
      <c r="AH90" s="15">
        <v>0</v>
      </c>
      <c r="AI90" s="15">
        <v>0</v>
      </c>
      <c r="AJ90" s="15"/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6.6</v>
      </c>
      <c r="AT90" s="15">
        <v>98247</v>
      </c>
      <c r="AU90" s="4">
        <v>0</v>
      </c>
      <c r="AV90" s="4">
        <v>0</v>
      </c>
      <c r="AW90" s="4"/>
      <c r="AX90" s="4"/>
      <c r="AY90" s="10"/>
      <c r="AZ90" s="20">
        <v>119.5652</v>
      </c>
      <c r="BA90" s="12"/>
    </row>
    <row r="91" spans="1:53" s="6" customFormat="1" ht="15.6" x14ac:dyDescent="0.25">
      <c r="A91" s="7">
        <v>90</v>
      </c>
      <c r="B91" s="15">
        <v>2010</v>
      </c>
      <c r="C91" s="15">
        <v>8</v>
      </c>
      <c r="D91" s="15" t="s">
        <v>666</v>
      </c>
      <c r="E91" s="23">
        <f t="shared" si="3"/>
        <v>1.5203526910814362</v>
      </c>
      <c r="F91" s="15">
        <v>1.28</v>
      </c>
      <c r="G91" s="15">
        <v>442</v>
      </c>
      <c r="H91" s="15">
        <v>10.97</v>
      </c>
      <c r="I91" s="15"/>
      <c r="J91" s="15" t="s">
        <v>160</v>
      </c>
      <c r="K91" s="15"/>
      <c r="L91" s="15">
        <v>0</v>
      </c>
      <c r="M91" s="16"/>
      <c r="N91" s="15"/>
      <c r="O91" s="15"/>
      <c r="P91" s="16"/>
      <c r="Q91" s="15"/>
      <c r="R91" s="15"/>
      <c r="S91" s="16"/>
      <c r="T91" s="15"/>
      <c r="U91" s="15"/>
      <c r="V91" s="16"/>
      <c r="W91" s="15"/>
      <c r="X91" s="15"/>
      <c r="Y91" s="16"/>
      <c r="Z91" s="15"/>
      <c r="AA91" s="10"/>
      <c r="AB91" s="16"/>
      <c r="AC91" s="15" t="s">
        <v>161</v>
      </c>
      <c r="AD91" s="15">
        <v>0</v>
      </c>
      <c r="AE91" s="15">
        <v>0</v>
      </c>
      <c r="AF91" s="15">
        <v>0</v>
      </c>
      <c r="AG91" s="15">
        <v>1</v>
      </c>
      <c r="AH91" s="15">
        <v>0</v>
      </c>
      <c r="AI91" s="15">
        <v>0</v>
      </c>
      <c r="AJ91" s="15"/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4.2</v>
      </c>
      <c r="AT91" s="15">
        <v>18583</v>
      </c>
      <c r="AU91" s="4">
        <v>1</v>
      </c>
      <c r="AV91" s="4">
        <v>0</v>
      </c>
      <c r="AW91" s="4"/>
      <c r="AX91" s="4"/>
      <c r="AY91" s="10"/>
      <c r="AZ91" s="20">
        <v>119.5652</v>
      </c>
      <c r="BA91" s="12"/>
    </row>
    <row r="92" spans="1:53" s="6" customFormat="1" ht="15.6" x14ac:dyDescent="0.25">
      <c r="A92" s="7">
        <v>91</v>
      </c>
      <c r="B92" s="15">
        <v>2010</v>
      </c>
      <c r="C92" s="15">
        <v>1</v>
      </c>
      <c r="D92" s="15" t="s">
        <v>667</v>
      </c>
      <c r="E92" s="23">
        <f t="shared" si="3"/>
        <v>1.1996532953064458</v>
      </c>
      <c r="F92" s="15">
        <v>1.01</v>
      </c>
      <c r="G92" s="15">
        <v>308</v>
      </c>
      <c r="H92" s="15">
        <v>9.6300000000000008</v>
      </c>
      <c r="I92" s="15"/>
      <c r="J92" s="15" t="s">
        <v>668</v>
      </c>
      <c r="K92" s="15"/>
      <c r="L92" s="15">
        <v>28116</v>
      </c>
      <c r="M92" s="16" t="s">
        <v>61</v>
      </c>
      <c r="N92" s="15" t="s">
        <v>601</v>
      </c>
      <c r="O92" s="15">
        <v>1206091</v>
      </c>
      <c r="P92" s="16" t="s">
        <v>602</v>
      </c>
      <c r="Q92" s="7" t="s">
        <v>105</v>
      </c>
      <c r="R92" s="7">
        <v>4309367</v>
      </c>
      <c r="S92" s="9" t="s">
        <v>106</v>
      </c>
      <c r="T92" s="15" t="s">
        <v>669</v>
      </c>
      <c r="U92" s="15">
        <v>0</v>
      </c>
      <c r="V92" s="16" t="s">
        <v>670</v>
      </c>
      <c r="W92" s="15" t="s">
        <v>671</v>
      </c>
      <c r="X92" s="15">
        <v>10684648</v>
      </c>
      <c r="Y92" s="16" t="s">
        <v>89</v>
      </c>
      <c r="Z92" s="15"/>
      <c r="AA92" s="10"/>
      <c r="AB92" s="16"/>
      <c r="AC92" s="15" t="s">
        <v>66</v>
      </c>
      <c r="AD92" s="15">
        <v>0</v>
      </c>
      <c r="AE92" s="15">
        <v>0</v>
      </c>
      <c r="AF92" s="15">
        <v>1</v>
      </c>
      <c r="AG92" s="15">
        <v>0</v>
      </c>
      <c r="AH92" s="15">
        <v>0</v>
      </c>
      <c r="AI92" s="15">
        <v>0</v>
      </c>
      <c r="AJ92" s="15" t="s">
        <v>111</v>
      </c>
      <c r="AK92" s="15">
        <v>0</v>
      </c>
      <c r="AL92" s="15">
        <v>0</v>
      </c>
      <c r="AM92" s="15">
        <v>1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5.3</v>
      </c>
      <c r="AT92" s="15">
        <v>56398</v>
      </c>
      <c r="AU92" s="4">
        <v>0</v>
      </c>
      <c r="AV92" s="4">
        <v>0</v>
      </c>
      <c r="AW92" s="4"/>
      <c r="AX92" s="4"/>
      <c r="AY92" s="10"/>
      <c r="AZ92" s="20">
        <v>119.5652</v>
      </c>
      <c r="BA92" s="12"/>
    </row>
    <row r="93" spans="1:53" s="6" customFormat="1" ht="15.6" x14ac:dyDescent="0.25">
      <c r="A93" s="7">
        <v>92</v>
      </c>
      <c r="B93" s="15">
        <v>2010</v>
      </c>
      <c r="C93" s="15">
        <v>8</v>
      </c>
      <c r="D93" s="15" t="s">
        <v>672</v>
      </c>
      <c r="E93" s="23">
        <f t="shared" si="3"/>
        <v>1.0729176451983293</v>
      </c>
      <c r="F93" s="15">
        <v>0.90329999999999999</v>
      </c>
      <c r="G93" s="15">
        <v>289</v>
      </c>
      <c r="H93" s="15">
        <v>8.1300000000000008</v>
      </c>
      <c r="I93" s="15"/>
      <c r="J93" s="15" t="s">
        <v>673</v>
      </c>
      <c r="K93" s="15"/>
      <c r="L93" s="15">
        <v>18207</v>
      </c>
      <c r="M93" s="16" t="s">
        <v>674</v>
      </c>
      <c r="N93" s="15" t="s">
        <v>182</v>
      </c>
      <c r="O93" s="15">
        <v>11234970</v>
      </c>
      <c r="P93" s="16" t="s">
        <v>675</v>
      </c>
      <c r="Q93" s="15" t="s">
        <v>154</v>
      </c>
      <c r="R93" s="15">
        <v>1483833</v>
      </c>
      <c r="S93" s="16" t="s">
        <v>89</v>
      </c>
      <c r="T93" s="15" t="s">
        <v>676</v>
      </c>
      <c r="U93" s="15">
        <v>5378282</v>
      </c>
      <c r="V93" s="16" t="s">
        <v>677</v>
      </c>
      <c r="W93" s="15" t="s">
        <v>124</v>
      </c>
      <c r="X93" s="15">
        <v>30577660</v>
      </c>
      <c r="Y93" s="16" t="s">
        <v>605</v>
      </c>
      <c r="Z93" s="15" t="s">
        <v>678</v>
      </c>
      <c r="AA93" s="10">
        <v>72549</v>
      </c>
      <c r="AB93" s="16" t="s">
        <v>679</v>
      </c>
      <c r="AC93" s="15" t="s">
        <v>100</v>
      </c>
      <c r="AD93" s="15">
        <v>0</v>
      </c>
      <c r="AE93" s="15">
        <v>1</v>
      </c>
      <c r="AF93" s="15">
        <v>0</v>
      </c>
      <c r="AG93" s="15">
        <v>0</v>
      </c>
      <c r="AH93" s="15">
        <v>0</v>
      </c>
      <c r="AI93" s="15">
        <v>0</v>
      </c>
      <c r="AJ93" s="15"/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4.4000000000000004</v>
      </c>
      <c r="AT93" s="15">
        <v>30804</v>
      </c>
      <c r="AU93" s="4">
        <v>0</v>
      </c>
      <c r="AV93" s="4">
        <v>0</v>
      </c>
      <c r="AW93" s="4"/>
      <c r="AX93" s="4"/>
      <c r="AY93" s="10"/>
      <c r="AZ93" s="20">
        <v>119.5652</v>
      </c>
      <c r="BA93" s="12"/>
    </row>
    <row r="94" spans="1:53" s="6" customFormat="1" ht="15.6" x14ac:dyDescent="0.25">
      <c r="A94" s="7">
        <v>93</v>
      </c>
      <c r="B94" s="15">
        <v>2010</v>
      </c>
      <c r="C94" s="15">
        <v>10</v>
      </c>
      <c r="D94" s="15" t="s">
        <v>680</v>
      </c>
      <c r="E94" s="23">
        <f t="shared" si="3"/>
        <v>0.82918610440933649</v>
      </c>
      <c r="F94" s="15">
        <v>0.69810000000000005</v>
      </c>
      <c r="G94" s="15">
        <v>217</v>
      </c>
      <c r="H94" s="15">
        <v>10.66</v>
      </c>
      <c r="I94" s="15"/>
      <c r="J94" s="15" t="s">
        <v>681</v>
      </c>
      <c r="K94" s="15"/>
      <c r="L94" s="15">
        <v>0</v>
      </c>
      <c r="M94" s="16"/>
      <c r="N94" s="15" t="s">
        <v>399</v>
      </c>
      <c r="O94" s="15">
        <v>3927691</v>
      </c>
      <c r="P94" s="16" t="s">
        <v>89</v>
      </c>
      <c r="Q94" s="1" t="s">
        <v>682</v>
      </c>
      <c r="R94" s="15">
        <v>306029</v>
      </c>
      <c r="S94" s="16"/>
      <c r="T94" s="15" t="s">
        <v>676</v>
      </c>
      <c r="U94" s="15">
        <v>5378282</v>
      </c>
      <c r="V94" s="16" t="s">
        <v>677</v>
      </c>
      <c r="W94" s="1" t="s">
        <v>683</v>
      </c>
      <c r="X94" s="1">
        <v>459155</v>
      </c>
      <c r="Y94" s="16" t="s">
        <v>190</v>
      </c>
      <c r="Z94" s="15" t="s">
        <v>312</v>
      </c>
      <c r="AA94" s="10">
        <v>566925</v>
      </c>
      <c r="AB94" s="16" t="s">
        <v>139</v>
      </c>
      <c r="AC94" s="15" t="s">
        <v>178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1</v>
      </c>
      <c r="AJ94" s="15"/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5.9</v>
      </c>
      <c r="AT94" s="15">
        <v>27596</v>
      </c>
      <c r="AU94" s="4">
        <v>0</v>
      </c>
      <c r="AV94" s="4">
        <v>0</v>
      </c>
      <c r="AW94" s="4"/>
      <c r="AX94" s="4"/>
      <c r="AY94" s="10"/>
      <c r="AZ94" s="20">
        <v>119.5652</v>
      </c>
      <c r="BA94" s="12"/>
    </row>
    <row r="95" spans="1:53" s="6" customFormat="1" ht="15.6" x14ac:dyDescent="0.25">
      <c r="A95" s="7">
        <v>94</v>
      </c>
      <c r="B95" s="15">
        <v>2010</v>
      </c>
      <c r="C95" s="15">
        <v>9</v>
      </c>
      <c r="D95" s="15" t="s">
        <v>684</v>
      </c>
      <c r="E95" s="23">
        <f t="shared" si="3"/>
        <v>0.7801309746111621</v>
      </c>
      <c r="F95" s="15">
        <v>0.65680000000000005</v>
      </c>
      <c r="G95" s="15">
        <v>203</v>
      </c>
      <c r="H95" s="15">
        <v>7.95</v>
      </c>
      <c r="I95" s="15"/>
      <c r="J95" s="15" t="s">
        <v>685</v>
      </c>
      <c r="K95" s="15"/>
      <c r="L95" s="15">
        <v>6770</v>
      </c>
      <c r="M95" s="16" t="s">
        <v>686</v>
      </c>
      <c r="N95" s="15" t="s">
        <v>355</v>
      </c>
      <c r="O95" s="15">
        <v>288445</v>
      </c>
      <c r="P95" s="16" t="s">
        <v>687</v>
      </c>
      <c r="Q95" s="15" t="s">
        <v>688</v>
      </c>
      <c r="R95" s="15">
        <v>40760</v>
      </c>
      <c r="S95" s="16"/>
      <c r="T95" s="15" t="s">
        <v>689</v>
      </c>
      <c r="U95" s="15">
        <v>0</v>
      </c>
      <c r="V95" s="16"/>
      <c r="W95" s="15" t="s">
        <v>140</v>
      </c>
      <c r="X95" s="15">
        <v>0</v>
      </c>
      <c r="Y95" s="16" t="s">
        <v>139</v>
      </c>
      <c r="Z95" s="15"/>
      <c r="AA95" s="10"/>
      <c r="AB95" s="16"/>
      <c r="AC95" s="15" t="s">
        <v>178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1</v>
      </c>
      <c r="AJ95" s="15"/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6.9</v>
      </c>
      <c r="AT95" s="15">
        <v>93411</v>
      </c>
      <c r="AU95" s="4">
        <v>0</v>
      </c>
      <c r="AV95" s="4">
        <v>0</v>
      </c>
      <c r="AW95" s="4"/>
      <c r="AX95" s="4"/>
      <c r="AY95" s="10"/>
      <c r="AZ95" s="20">
        <v>119.5652</v>
      </c>
      <c r="BA95" s="12"/>
    </row>
    <row r="96" spans="1:53" s="6" customFormat="1" ht="15.6" x14ac:dyDescent="0.25">
      <c r="A96" s="7">
        <v>95</v>
      </c>
      <c r="B96" s="15">
        <v>2010</v>
      </c>
      <c r="C96" s="15">
        <v>2</v>
      </c>
      <c r="D96" s="15" t="s">
        <v>690</v>
      </c>
      <c r="E96" s="23">
        <f t="shared" si="3"/>
        <v>0.7339265061087652</v>
      </c>
      <c r="F96" s="15">
        <v>0.6179</v>
      </c>
      <c r="G96" s="15">
        <v>203</v>
      </c>
      <c r="H96" s="15">
        <v>5.61</v>
      </c>
      <c r="I96" s="15"/>
      <c r="J96" s="15" t="s">
        <v>691</v>
      </c>
      <c r="K96" s="15" t="s">
        <v>692</v>
      </c>
      <c r="L96" s="15">
        <v>899680</v>
      </c>
      <c r="M96" s="16" t="s">
        <v>693</v>
      </c>
      <c r="N96" s="15" t="s">
        <v>138</v>
      </c>
      <c r="O96" s="15">
        <v>7675226</v>
      </c>
      <c r="P96" s="16" t="s">
        <v>139</v>
      </c>
      <c r="Q96" s="15" t="s">
        <v>210</v>
      </c>
      <c r="R96" s="15">
        <v>20767565</v>
      </c>
      <c r="S96" s="16" t="s">
        <v>694</v>
      </c>
      <c r="T96" s="15" t="s">
        <v>211</v>
      </c>
      <c r="U96" s="15">
        <v>899680</v>
      </c>
      <c r="V96" s="16" t="s">
        <v>695</v>
      </c>
      <c r="W96" s="15" t="s">
        <v>613</v>
      </c>
      <c r="X96" s="15">
        <v>2145237</v>
      </c>
      <c r="Y96" s="16" t="s">
        <v>605</v>
      </c>
      <c r="Z96" s="15" t="s">
        <v>196</v>
      </c>
      <c r="AA96" s="10">
        <v>1398776</v>
      </c>
      <c r="AB96" s="16" t="s">
        <v>197</v>
      </c>
      <c r="AC96" s="15" t="s">
        <v>134</v>
      </c>
      <c r="AD96" s="15">
        <v>0</v>
      </c>
      <c r="AE96" s="15">
        <v>0</v>
      </c>
      <c r="AF96" s="15">
        <v>0</v>
      </c>
      <c r="AG96" s="15">
        <v>0</v>
      </c>
      <c r="AH96" s="15">
        <v>1</v>
      </c>
      <c r="AI96" s="15">
        <v>0</v>
      </c>
      <c r="AJ96" s="15"/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5.2</v>
      </c>
      <c r="AT96" s="15">
        <v>52477</v>
      </c>
      <c r="AU96" s="4">
        <v>0</v>
      </c>
      <c r="AV96" s="4">
        <v>0</v>
      </c>
      <c r="AW96" s="4"/>
      <c r="AX96" s="4"/>
      <c r="AY96" s="10"/>
      <c r="AZ96" s="20">
        <v>119.5652</v>
      </c>
      <c r="BA96" s="12"/>
    </row>
    <row r="97" spans="1:53" s="6" customFormat="1" ht="15.6" x14ac:dyDescent="0.25">
      <c r="A97" s="7">
        <v>96</v>
      </c>
      <c r="B97" s="15">
        <v>2010</v>
      </c>
      <c r="C97" s="15">
        <v>4</v>
      </c>
      <c r="D97" s="15" t="s">
        <v>696</v>
      </c>
      <c r="E97" s="23">
        <f t="shared" si="3"/>
        <v>0.72133608538574701</v>
      </c>
      <c r="F97" s="15">
        <v>0.60729999999999995</v>
      </c>
      <c r="G97" s="15">
        <v>198</v>
      </c>
      <c r="H97" s="15">
        <v>7.9</v>
      </c>
      <c r="I97" s="15"/>
      <c r="J97" s="15" t="s">
        <v>136</v>
      </c>
      <c r="K97" s="15"/>
      <c r="L97" s="15">
        <v>7360288</v>
      </c>
      <c r="M97" s="16" t="s">
        <v>137</v>
      </c>
      <c r="N97" s="15" t="s">
        <v>123</v>
      </c>
      <c r="O97" s="15">
        <v>0</v>
      </c>
      <c r="P97" s="16"/>
      <c r="Q97" s="15" t="s">
        <v>140</v>
      </c>
      <c r="R97" s="15">
        <v>0</v>
      </c>
      <c r="S97" s="16" t="s">
        <v>139</v>
      </c>
      <c r="T97" s="15"/>
      <c r="U97" s="15"/>
      <c r="V97" s="16"/>
      <c r="W97" s="15" t="s">
        <v>73</v>
      </c>
      <c r="X97" s="15">
        <v>39452799</v>
      </c>
      <c r="Y97" s="16" t="s">
        <v>74</v>
      </c>
      <c r="Z97" s="15" t="s">
        <v>697</v>
      </c>
      <c r="AA97" s="10">
        <v>2178319</v>
      </c>
      <c r="AB97" s="16" t="s">
        <v>698</v>
      </c>
      <c r="AC97" s="15" t="s">
        <v>161</v>
      </c>
      <c r="AD97" s="15">
        <v>0</v>
      </c>
      <c r="AE97" s="15">
        <v>0</v>
      </c>
      <c r="AF97" s="15">
        <v>0</v>
      </c>
      <c r="AG97" s="15">
        <v>1</v>
      </c>
      <c r="AH97" s="15">
        <v>0</v>
      </c>
      <c r="AI97" s="15">
        <v>0</v>
      </c>
      <c r="AJ97" s="15"/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3.9</v>
      </c>
      <c r="AT97" s="15">
        <v>30278</v>
      </c>
      <c r="AU97" s="4">
        <v>0</v>
      </c>
      <c r="AV97" s="4">
        <v>0</v>
      </c>
      <c r="AW97" s="4"/>
      <c r="AX97" s="4"/>
      <c r="AY97" s="10"/>
      <c r="AZ97" s="20">
        <v>119.5652</v>
      </c>
      <c r="BA97" s="12"/>
    </row>
    <row r="98" spans="1:53" s="6" customFormat="1" ht="13.5" customHeight="1" x14ac:dyDescent="0.25">
      <c r="A98" s="7">
        <v>97</v>
      </c>
      <c r="B98" s="15">
        <v>2010</v>
      </c>
      <c r="C98" s="15">
        <v>7</v>
      </c>
      <c r="D98" s="15" t="s">
        <v>699</v>
      </c>
      <c r="E98" s="23">
        <f t="shared" si="3"/>
        <v>0.68380237832467394</v>
      </c>
      <c r="F98" s="15">
        <v>0.57569999999999999</v>
      </c>
      <c r="G98" s="15">
        <v>187</v>
      </c>
      <c r="H98" s="15">
        <v>6.98</v>
      </c>
      <c r="I98" s="15"/>
      <c r="J98" s="15" t="s">
        <v>700</v>
      </c>
      <c r="K98" s="4"/>
      <c r="L98" s="15">
        <v>72648</v>
      </c>
      <c r="M98" s="16" t="s">
        <v>701</v>
      </c>
      <c r="N98" s="15" t="s">
        <v>104</v>
      </c>
      <c r="O98" s="15">
        <v>39348988</v>
      </c>
      <c r="P98" s="16" t="s">
        <v>197</v>
      </c>
      <c r="Q98" s="15" t="s">
        <v>154</v>
      </c>
      <c r="R98" s="15">
        <v>1483833</v>
      </c>
      <c r="S98" s="16" t="s">
        <v>89</v>
      </c>
      <c r="T98" s="15" t="s">
        <v>702</v>
      </c>
      <c r="U98" s="15">
        <v>3134955</v>
      </c>
      <c r="V98" s="16" t="s">
        <v>703</v>
      </c>
      <c r="W98" s="4" t="s">
        <v>704</v>
      </c>
      <c r="X98" s="15">
        <v>523156</v>
      </c>
      <c r="Y98" s="16" t="s">
        <v>705</v>
      </c>
      <c r="Z98" s="15" t="s">
        <v>371</v>
      </c>
      <c r="AA98" s="10">
        <v>35915451</v>
      </c>
      <c r="AB98" s="16" t="s">
        <v>706</v>
      </c>
      <c r="AC98" s="15" t="s">
        <v>134</v>
      </c>
      <c r="AD98" s="15">
        <v>0</v>
      </c>
      <c r="AE98" s="15">
        <v>0</v>
      </c>
      <c r="AF98" s="15">
        <v>0</v>
      </c>
      <c r="AG98" s="15">
        <v>0</v>
      </c>
      <c r="AH98" s="15">
        <v>1</v>
      </c>
      <c r="AI98" s="15">
        <v>0</v>
      </c>
      <c r="AJ98" s="15"/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15">
        <v>0</v>
      </c>
      <c r="AR98" s="15">
        <v>0</v>
      </c>
      <c r="AS98" s="15">
        <v>4.0999999999999996</v>
      </c>
      <c r="AT98" s="15">
        <v>22279</v>
      </c>
      <c r="AU98" s="4">
        <v>1</v>
      </c>
      <c r="AV98" s="4">
        <v>0</v>
      </c>
      <c r="AW98" s="4"/>
      <c r="AX98" s="4"/>
      <c r="AY98" s="10"/>
      <c r="AZ98" s="20">
        <v>119.5652</v>
      </c>
      <c r="BA98" s="12"/>
    </row>
    <row r="99" spans="1:53" s="6" customFormat="1" ht="15.6" x14ac:dyDescent="0.25">
      <c r="A99" s="7">
        <v>98</v>
      </c>
      <c r="B99" s="15">
        <v>2010</v>
      </c>
      <c r="C99" s="15">
        <v>8</v>
      </c>
      <c r="D99" s="15" t="s">
        <v>707</v>
      </c>
      <c r="E99" s="23">
        <f t="shared" si="3"/>
        <v>0.64496211816970295</v>
      </c>
      <c r="F99" s="15">
        <v>0.54300000000000004</v>
      </c>
      <c r="G99" s="15">
        <v>182</v>
      </c>
      <c r="H99" s="15">
        <v>5.63</v>
      </c>
      <c r="I99" s="15"/>
      <c r="J99" s="15" t="s">
        <v>624</v>
      </c>
      <c r="K99" s="15"/>
      <c r="L99" s="15">
        <v>53322683</v>
      </c>
      <c r="M99" s="16" t="s">
        <v>625</v>
      </c>
      <c r="N99" s="15" t="s">
        <v>624</v>
      </c>
      <c r="O99" s="15">
        <v>53322683</v>
      </c>
      <c r="P99" s="16" t="s">
        <v>625</v>
      </c>
      <c r="Q99" s="15" t="s">
        <v>708</v>
      </c>
      <c r="R99" s="15">
        <v>42528836</v>
      </c>
      <c r="S99" s="16" t="s">
        <v>709</v>
      </c>
      <c r="T99" s="15" t="s">
        <v>710</v>
      </c>
      <c r="U99" s="15">
        <v>5400465</v>
      </c>
      <c r="V99" s="16" t="s">
        <v>89</v>
      </c>
      <c r="W99" s="15" t="s">
        <v>711</v>
      </c>
      <c r="X99" s="1">
        <v>213628</v>
      </c>
      <c r="Y99" s="16"/>
      <c r="Z99" s="15"/>
      <c r="AA99" s="10"/>
      <c r="AB99" s="16"/>
      <c r="AC99" s="15" t="s">
        <v>128</v>
      </c>
      <c r="AD99" s="15">
        <v>1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/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6</v>
      </c>
      <c r="AT99" s="15">
        <v>92218</v>
      </c>
      <c r="AU99" s="4">
        <v>0</v>
      </c>
      <c r="AV99" s="4">
        <v>0</v>
      </c>
      <c r="AW99" s="4"/>
      <c r="AX99" s="4"/>
      <c r="AY99" s="10"/>
      <c r="AZ99" s="20">
        <v>119.5652</v>
      </c>
      <c r="BA99" s="12"/>
    </row>
    <row r="100" spans="1:53" s="6" customFormat="1" ht="15.6" x14ac:dyDescent="0.25">
      <c r="A100" s="7">
        <v>99</v>
      </c>
      <c r="B100" s="15">
        <v>2010</v>
      </c>
      <c r="C100" s="15">
        <v>8</v>
      </c>
      <c r="D100" s="15" t="s">
        <v>712</v>
      </c>
      <c r="E100" s="23">
        <f t="shared" si="3"/>
        <v>0.6383105751462218</v>
      </c>
      <c r="F100" s="15">
        <v>0.53739999999999999</v>
      </c>
      <c r="G100" s="15">
        <v>170</v>
      </c>
      <c r="H100" s="15">
        <v>6.88</v>
      </c>
      <c r="I100" s="15"/>
      <c r="J100" s="15" t="s">
        <v>713</v>
      </c>
      <c r="K100" s="15"/>
      <c r="L100" s="15">
        <v>32814</v>
      </c>
      <c r="M100" s="16" t="s">
        <v>714</v>
      </c>
      <c r="N100" s="15" t="s">
        <v>78</v>
      </c>
      <c r="O100" s="15">
        <v>0</v>
      </c>
      <c r="P100" s="16"/>
      <c r="Q100" s="15" t="s">
        <v>715</v>
      </c>
      <c r="R100" s="15">
        <v>5421361</v>
      </c>
      <c r="S100" s="16" t="s">
        <v>716</v>
      </c>
      <c r="T100" s="15" t="s">
        <v>383</v>
      </c>
      <c r="U100" s="15">
        <v>0</v>
      </c>
      <c r="V100" s="16"/>
      <c r="W100" s="15" t="s">
        <v>177</v>
      </c>
      <c r="X100" s="15">
        <v>418211</v>
      </c>
      <c r="Y100" s="16" t="s">
        <v>89</v>
      </c>
      <c r="Z100" s="15" t="s">
        <v>596</v>
      </c>
      <c r="AA100" s="10">
        <v>22682310</v>
      </c>
      <c r="AB100" s="16" t="s">
        <v>89</v>
      </c>
      <c r="AC100" s="15" t="s">
        <v>128</v>
      </c>
      <c r="AD100" s="15">
        <v>1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/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7.3</v>
      </c>
      <c r="AT100" s="15">
        <v>86778</v>
      </c>
      <c r="AU100" s="4">
        <v>0</v>
      </c>
      <c r="AV100" s="4">
        <v>0</v>
      </c>
      <c r="AW100" s="4"/>
      <c r="AX100" s="4"/>
      <c r="AY100" s="10"/>
      <c r="AZ100" s="20">
        <v>119.5652</v>
      </c>
      <c r="BA100" s="12"/>
    </row>
    <row r="101" spans="1:53" s="6" customFormat="1" ht="15.6" x14ac:dyDescent="0.25">
      <c r="A101" s="7">
        <v>100</v>
      </c>
      <c r="B101" s="15">
        <v>2010</v>
      </c>
      <c r="C101" s="15">
        <v>2</v>
      </c>
      <c r="D101" s="15" t="s">
        <v>717</v>
      </c>
      <c r="E101" s="23">
        <f t="shared" si="3"/>
        <v>0.60909129686450048</v>
      </c>
      <c r="F101" s="15">
        <v>0.51280000000000003</v>
      </c>
      <c r="G101" s="15">
        <v>153</v>
      </c>
      <c r="H101" s="15">
        <v>5.41</v>
      </c>
      <c r="I101" s="15"/>
      <c r="J101" s="15" t="s">
        <v>718</v>
      </c>
      <c r="K101" s="15"/>
      <c r="L101" s="1">
        <v>6787</v>
      </c>
      <c r="M101" s="16" t="s">
        <v>719</v>
      </c>
      <c r="N101" s="15" t="s">
        <v>720</v>
      </c>
      <c r="O101" s="15">
        <v>2403253</v>
      </c>
      <c r="P101" s="16" t="s">
        <v>721</v>
      </c>
      <c r="Q101" s="15" t="s">
        <v>722</v>
      </c>
      <c r="R101" s="15">
        <v>4309461</v>
      </c>
      <c r="S101" s="16">
        <v>40667</v>
      </c>
      <c r="T101" s="15" t="s">
        <v>723</v>
      </c>
      <c r="U101" s="15">
        <v>185340</v>
      </c>
      <c r="V101" s="16" t="s">
        <v>724</v>
      </c>
      <c r="W101" s="15" t="s">
        <v>688</v>
      </c>
      <c r="X101" s="15">
        <v>40769</v>
      </c>
      <c r="Y101" s="16">
        <v>42079</v>
      </c>
      <c r="Z101" s="15" t="s">
        <v>175</v>
      </c>
      <c r="AA101" s="10"/>
      <c r="AB101" s="16"/>
      <c r="AC101" s="15" t="s">
        <v>178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1</v>
      </c>
      <c r="AJ101" s="15"/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4.7</v>
      </c>
      <c r="AT101" s="15">
        <v>37687</v>
      </c>
      <c r="AU101" s="4">
        <v>0</v>
      </c>
      <c r="AV101" s="4">
        <v>0</v>
      </c>
      <c r="AW101" s="4"/>
      <c r="AX101" s="4"/>
      <c r="AY101" s="10"/>
      <c r="AZ101" s="20">
        <v>119.5652</v>
      </c>
      <c r="BA101" s="12"/>
    </row>
  </sheetData>
  <phoneticPr fontId="4" type="noConversion"/>
  <hyperlinks>
    <hyperlink ref="C7" r:id="rId1" display="http://baike.baidu.com/view/27806.htm" xr:uid="{C3AAC930-E4CF-4808-BB3F-D1018D35D5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2018-04-28T04:48:20Z</dcterms:modified>
</cp:coreProperties>
</file>