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harl\Documents\Mendoza\Winter Project\"/>
    </mc:Choice>
  </mc:AlternateContent>
  <xr:revisionPtr revIDLastSave="0" documentId="13_ncr:1_{1A6FE700-630C-481B-A298-44D341D13FDD}" xr6:coauthVersionLast="46" xr6:coauthVersionMax="46" xr10:uidLastSave="{00000000-0000-0000-0000-000000000000}"/>
  <bookViews>
    <workbookView xWindow="-96" yWindow="-96" windowWidth="23232" windowHeight="12552" xr2:uid="{049C8EC5-E227-4CD7-AEBC-7FEC1875F43A}"/>
  </bookViews>
  <sheets>
    <sheet name="Career Develop" sheetId="1" r:id="rId1"/>
    <sheet name="Entrepreneurship" sheetId="3" r:id="rId2"/>
    <sheet name="Small Publisher" sheetId="2" r:id="rId3"/>
    <sheet name="Magazine" sheetId="4" r:id="rId4"/>
    <sheet name="Ranking" sheetId="5" r:id="rId5"/>
  </sheets>
  <externalReferences>
    <externalReference r:id="rId6"/>
    <externalReference r:id="rId7"/>
  </externalReferences>
  <definedNames>
    <definedName name="_xlnm._FilterDatabase" localSheetId="0" hidden="1">'Career Develop'!$A$1:$N$113</definedName>
    <definedName name="_xlnm._FilterDatabase" localSheetId="1" hidden="1">Entrepreneurship!$A$1:$O$103</definedName>
    <definedName name="_xlnm._FilterDatabase" localSheetId="2" hidden="1">'Small Publisher'!$A$1:$D$155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6" i="1"/>
  <c r="N3" i="1"/>
  <c r="N4" i="1"/>
  <c r="N5" i="1"/>
  <c r="N6" i="1"/>
  <c r="N7" i="1"/>
  <c r="N8" i="1"/>
  <c r="N9" i="1"/>
  <c r="N10" i="1"/>
  <c r="N48" i="1"/>
  <c r="N11" i="1"/>
  <c r="N12" i="1"/>
  <c r="N13" i="1"/>
  <c r="N19" i="1"/>
  <c r="N20" i="1"/>
  <c r="N21" i="1"/>
  <c r="N49" i="1"/>
  <c r="N52" i="1"/>
  <c r="N53" i="1"/>
  <c r="N22" i="1"/>
  <c r="N23" i="1"/>
  <c r="N24" i="1"/>
  <c r="N25" i="1"/>
  <c r="N14" i="1"/>
  <c r="N63" i="1"/>
  <c r="N64" i="1"/>
  <c r="N65" i="1"/>
  <c r="N66" i="1"/>
  <c r="N67" i="1"/>
  <c r="N68" i="1"/>
  <c r="N69" i="1"/>
  <c r="N70" i="1"/>
  <c r="N26" i="1"/>
  <c r="N71" i="1"/>
  <c r="N27" i="1"/>
  <c r="N72" i="1"/>
  <c r="N15" i="1"/>
  <c r="N73" i="1"/>
  <c r="N74" i="1"/>
  <c r="N75" i="1"/>
  <c r="N28" i="1"/>
  <c r="N76" i="1"/>
  <c r="N77" i="1"/>
  <c r="N78" i="1"/>
  <c r="N16" i="1"/>
  <c r="N79" i="1"/>
  <c r="N80" i="1"/>
  <c r="N81" i="1"/>
  <c r="N29" i="1"/>
  <c r="N82" i="1"/>
  <c r="N83" i="1"/>
  <c r="N84" i="1"/>
  <c r="N85" i="1"/>
  <c r="N17" i="1"/>
  <c r="N18" i="1"/>
  <c r="N86" i="1"/>
  <c r="N30"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M32" i="1"/>
  <c r="N32" i="1" s="1"/>
  <c r="M33" i="1"/>
  <c r="N33" i="1" s="1"/>
  <c r="M34" i="1"/>
  <c r="N34" i="1" s="1"/>
  <c r="M35" i="1"/>
  <c r="N35" i="1" s="1"/>
  <c r="M37" i="1"/>
  <c r="N37" i="1" s="1"/>
  <c r="M38" i="1"/>
  <c r="N38" i="1" s="1"/>
  <c r="M39" i="1"/>
  <c r="N39" i="1" s="1"/>
  <c r="M40" i="1"/>
  <c r="N40" i="1" s="1"/>
  <c r="M41" i="1"/>
  <c r="N41" i="1" s="1"/>
  <c r="M42" i="1"/>
  <c r="N42" i="1" s="1"/>
  <c r="M43" i="1"/>
  <c r="N43" i="1" s="1"/>
  <c r="M44" i="1"/>
  <c r="N44" i="1" s="1"/>
  <c r="M45" i="1"/>
  <c r="N45" i="1" s="1"/>
  <c r="M46" i="1"/>
  <c r="N46" i="1" s="1"/>
  <c r="M47" i="1"/>
  <c r="N47" i="1" s="1"/>
  <c r="M50" i="1"/>
  <c r="N50" i="1" s="1"/>
  <c r="M51" i="1"/>
  <c r="N51" i="1" s="1"/>
  <c r="M54" i="1"/>
  <c r="N54" i="1" s="1"/>
  <c r="M55" i="1"/>
  <c r="N55" i="1" s="1"/>
  <c r="M56" i="1"/>
  <c r="N56" i="1" s="1"/>
  <c r="M57" i="1"/>
  <c r="N57" i="1" s="1"/>
  <c r="M58" i="1"/>
  <c r="N58" i="1" s="1"/>
  <c r="M59" i="1"/>
  <c r="N59" i="1" s="1"/>
  <c r="M60" i="1"/>
  <c r="N60" i="1" s="1"/>
  <c r="M61" i="1"/>
  <c r="N61" i="1" s="1"/>
  <c r="M62" i="1"/>
  <c r="N62" i="1" s="1"/>
  <c r="M31" i="1"/>
  <c r="N31" i="1" s="1"/>
  <c r="F113" i="1"/>
  <c r="G113" i="1" s="1"/>
  <c r="E113" i="1"/>
  <c r="F112" i="1"/>
  <c r="G112" i="1" s="1"/>
  <c r="E112" i="1"/>
  <c r="F111" i="1"/>
  <c r="G111" i="1" s="1"/>
  <c r="E111" i="1"/>
  <c r="F110" i="1"/>
  <c r="G110" i="1" s="1"/>
  <c r="E110" i="1"/>
  <c r="F109" i="1"/>
  <c r="G109" i="1" s="1"/>
  <c r="E109" i="1"/>
  <c r="F108" i="1"/>
  <c r="G108" i="1" s="1"/>
  <c r="E108" i="1"/>
  <c r="F107" i="1"/>
  <c r="G107" i="1" s="1"/>
  <c r="E107" i="1"/>
  <c r="F106" i="1"/>
  <c r="G106" i="1" s="1"/>
  <c r="E106" i="1"/>
  <c r="F105" i="1"/>
  <c r="G105" i="1" s="1"/>
  <c r="E105" i="1"/>
  <c r="F104" i="1"/>
  <c r="G104" i="1" s="1"/>
  <c r="E104" i="1"/>
  <c r="F103" i="1"/>
  <c r="G103" i="1" s="1"/>
  <c r="E103" i="1"/>
  <c r="F102" i="1"/>
  <c r="G102" i="1" s="1"/>
  <c r="E102" i="1"/>
  <c r="F101" i="1"/>
  <c r="G101" i="1" s="1"/>
  <c r="E101" i="1"/>
  <c r="F100" i="1"/>
  <c r="G100" i="1" s="1"/>
  <c r="E100" i="1"/>
  <c r="F99" i="1"/>
  <c r="G99" i="1" s="1"/>
  <c r="E99" i="1"/>
  <c r="F98" i="1"/>
  <c r="G98" i="1" s="1"/>
  <c r="E98" i="1"/>
  <c r="F97" i="1"/>
  <c r="G97" i="1" s="1"/>
  <c r="E97" i="1"/>
  <c r="F96" i="1"/>
  <c r="G96" i="1" s="1"/>
  <c r="E96" i="1"/>
  <c r="F95" i="1"/>
  <c r="G95" i="1" s="1"/>
  <c r="E95" i="1"/>
  <c r="F94" i="1"/>
  <c r="G94" i="1" s="1"/>
  <c r="E94" i="1"/>
  <c r="F93" i="1"/>
  <c r="G93" i="1" s="1"/>
  <c r="E93" i="1"/>
  <c r="F92" i="1"/>
  <c r="G92" i="1" s="1"/>
  <c r="E92" i="1"/>
  <c r="F91" i="1"/>
  <c r="G91" i="1" s="1"/>
  <c r="E91" i="1"/>
  <c r="F90" i="1"/>
  <c r="G90" i="1" s="1"/>
  <c r="E90" i="1"/>
  <c r="F89" i="1"/>
  <c r="G89" i="1" s="1"/>
  <c r="E89" i="1"/>
  <c r="F88" i="1"/>
  <c r="G88" i="1" s="1"/>
  <c r="E88" i="1"/>
  <c r="F87" i="1"/>
  <c r="G87" i="1" s="1"/>
  <c r="E87" i="1"/>
  <c r="F30" i="1"/>
  <c r="G30" i="1" s="1"/>
  <c r="E30" i="1"/>
  <c r="F86" i="1"/>
  <c r="G86" i="1" s="1"/>
  <c r="E86" i="1"/>
  <c r="F18" i="1"/>
  <c r="G18" i="1" s="1"/>
  <c r="E18" i="1"/>
  <c r="F17" i="1"/>
  <c r="G17" i="1" s="1"/>
  <c r="E17" i="1"/>
  <c r="F85" i="1"/>
  <c r="G85" i="1" s="1"/>
  <c r="E85" i="1"/>
  <c r="F84" i="1"/>
  <c r="G84" i="1" s="1"/>
  <c r="E84" i="1"/>
  <c r="F83" i="1"/>
  <c r="G83" i="1" s="1"/>
  <c r="E83" i="1"/>
  <c r="F82" i="1"/>
  <c r="G82" i="1" s="1"/>
  <c r="E82" i="1"/>
  <c r="F29" i="1"/>
  <c r="G29" i="1" s="1"/>
  <c r="F81" i="1"/>
  <c r="G81" i="1" s="1"/>
  <c r="E81" i="1"/>
  <c r="F80" i="1"/>
  <c r="G80" i="1" s="1"/>
  <c r="E80" i="1"/>
  <c r="F79" i="1"/>
  <c r="G79" i="1" s="1"/>
  <c r="E79" i="1"/>
  <c r="F16" i="1"/>
  <c r="G16" i="1" s="1"/>
  <c r="F78" i="1"/>
  <c r="G78" i="1" s="1"/>
  <c r="E78" i="1"/>
  <c r="F77" i="1"/>
  <c r="G77" i="1" s="1"/>
  <c r="E77" i="1"/>
  <c r="F76" i="1"/>
  <c r="G76" i="1" s="1"/>
  <c r="E76" i="1"/>
  <c r="F28" i="1"/>
  <c r="G28" i="1" s="1"/>
  <c r="E28" i="1"/>
  <c r="F75" i="1"/>
  <c r="G75" i="1" s="1"/>
  <c r="E75" i="1"/>
  <c r="F74" i="1"/>
  <c r="G74" i="1" s="1"/>
  <c r="E74" i="1"/>
  <c r="F73" i="1"/>
  <c r="G73" i="1" s="1"/>
  <c r="F15" i="1"/>
  <c r="G15" i="1" s="1"/>
  <c r="E15" i="1"/>
  <c r="F72" i="1"/>
  <c r="G72" i="1" s="1"/>
  <c r="F27" i="1"/>
  <c r="G27" i="1" s="1"/>
  <c r="F71" i="1"/>
  <c r="G71" i="1" s="1"/>
  <c r="E71" i="1"/>
  <c r="F26" i="1"/>
  <c r="G26" i="1" s="1"/>
  <c r="E26" i="1"/>
  <c r="F70" i="1"/>
  <c r="G70" i="1" s="1"/>
  <c r="E70" i="1"/>
  <c r="F69" i="1"/>
  <c r="G69" i="1" s="1"/>
  <c r="E69" i="1"/>
  <c r="F68" i="1"/>
  <c r="G68" i="1" s="1"/>
  <c r="F67" i="1"/>
  <c r="G67" i="1" s="1"/>
  <c r="E67" i="1"/>
  <c r="F66" i="1"/>
  <c r="G66" i="1" s="1"/>
  <c r="F65" i="1"/>
  <c r="G65" i="1" s="1"/>
  <c r="E65" i="1"/>
  <c r="F64" i="1"/>
  <c r="G64" i="1" s="1"/>
  <c r="F63" i="1"/>
  <c r="G63" i="1" s="1"/>
  <c r="E63" i="1"/>
  <c r="F14" i="1"/>
  <c r="G14" i="1" s="1"/>
  <c r="E14" i="1"/>
  <c r="F62" i="1"/>
  <c r="G62" i="1" s="1"/>
  <c r="E62" i="1"/>
  <c r="F61" i="1"/>
  <c r="G61" i="1" s="1"/>
  <c r="E61" i="1"/>
  <c r="F60" i="1"/>
  <c r="G60" i="1" s="1"/>
  <c r="E60" i="1"/>
  <c r="F59" i="1"/>
  <c r="G59" i="1" s="1"/>
  <c r="E59" i="1"/>
  <c r="F25" i="1"/>
  <c r="G25" i="1" s="1"/>
  <c r="E25" i="1"/>
  <c r="F24" i="1"/>
  <c r="G24" i="1" s="1"/>
  <c r="E24" i="1"/>
  <c r="F23" i="1"/>
  <c r="G23" i="1" s="1"/>
  <c r="E23" i="1"/>
  <c r="F58" i="1"/>
  <c r="G58" i="1" s="1"/>
  <c r="E58" i="1"/>
  <c r="F22" i="1"/>
  <c r="G22" i="1" s="1"/>
  <c r="E22" i="1"/>
  <c r="G57" i="1"/>
  <c r="F57" i="1"/>
  <c r="E57" i="1"/>
  <c r="F56" i="1"/>
  <c r="G56" i="1" s="1"/>
  <c r="E56" i="1"/>
  <c r="F55" i="1"/>
  <c r="G55" i="1" s="1"/>
  <c r="E55" i="1"/>
  <c r="F54" i="1"/>
  <c r="G54" i="1" s="1"/>
  <c r="E54" i="1"/>
  <c r="F53" i="1"/>
  <c r="G53" i="1" s="1"/>
  <c r="E53" i="1"/>
  <c r="F52" i="1"/>
  <c r="G52" i="1" s="1"/>
  <c r="E52" i="1"/>
  <c r="F51" i="1"/>
  <c r="G51" i="1" s="1"/>
  <c r="E51" i="1"/>
  <c r="F50" i="1"/>
  <c r="G50" i="1" s="1"/>
  <c r="E50" i="1"/>
  <c r="F49" i="1"/>
  <c r="G49" i="1" s="1"/>
  <c r="E49" i="1"/>
  <c r="F21" i="1"/>
  <c r="G21" i="1" s="1"/>
  <c r="F20" i="1"/>
  <c r="G20" i="1" s="1"/>
  <c r="E20" i="1"/>
  <c r="F19" i="1"/>
  <c r="G19" i="1" s="1"/>
  <c r="E19" i="1"/>
  <c r="F13" i="1"/>
  <c r="G13" i="1" s="1"/>
  <c r="E13" i="1"/>
  <c r="F12" i="1"/>
  <c r="G12" i="1" s="1"/>
  <c r="E12" i="1"/>
  <c r="F11" i="1"/>
  <c r="G11" i="1" s="1"/>
  <c r="E11" i="1"/>
  <c r="F48" i="1"/>
  <c r="G48" i="1" s="1"/>
  <c r="E48" i="1"/>
  <c r="F47" i="1"/>
  <c r="G47" i="1" s="1"/>
  <c r="E47" i="1"/>
  <c r="F10" i="1"/>
  <c r="G10" i="1" s="1"/>
  <c r="E10" i="1"/>
  <c r="F46" i="1"/>
  <c r="G46" i="1" s="1"/>
  <c r="E46" i="1"/>
  <c r="F45" i="1"/>
  <c r="G45" i="1" s="1"/>
  <c r="E45" i="1"/>
  <c r="F44" i="1"/>
  <c r="G44" i="1" s="1"/>
  <c r="E44" i="1"/>
  <c r="F43" i="1"/>
  <c r="G43" i="1" s="1"/>
  <c r="E43" i="1"/>
  <c r="F42" i="1"/>
  <c r="G42" i="1" s="1"/>
  <c r="E42" i="1"/>
  <c r="F41" i="1"/>
  <c r="G41" i="1" s="1"/>
  <c r="E41" i="1"/>
  <c r="F9" i="1"/>
  <c r="G9" i="1" s="1"/>
  <c r="E9" i="1"/>
  <c r="F40" i="1"/>
  <c r="G40" i="1" s="1"/>
  <c r="E40" i="1"/>
  <c r="F39" i="1"/>
  <c r="G39" i="1" s="1"/>
  <c r="E39" i="1"/>
  <c r="F38" i="1"/>
  <c r="G38" i="1" s="1"/>
  <c r="E38" i="1"/>
  <c r="F37" i="1"/>
  <c r="G37" i="1" s="1"/>
  <c r="E37" i="1"/>
  <c r="F8" i="1"/>
  <c r="G8" i="1" s="1"/>
  <c r="E8" i="1"/>
  <c r="F7" i="1"/>
  <c r="G7" i="1" s="1"/>
  <c r="E7" i="1"/>
  <c r="F6" i="1"/>
  <c r="G6" i="1" s="1"/>
  <c r="E6" i="1"/>
  <c r="F5" i="1"/>
  <c r="G5" i="1" s="1"/>
  <c r="E5" i="1"/>
  <c r="F4" i="1"/>
  <c r="G4" i="1" s="1"/>
  <c r="E4" i="1"/>
  <c r="F3" i="1"/>
  <c r="G3" i="1" s="1"/>
  <c r="E3" i="1"/>
  <c r="F36" i="1"/>
  <c r="G36" i="1" s="1"/>
  <c r="E36" i="1"/>
  <c r="F35" i="1"/>
  <c r="G35" i="1" s="1"/>
  <c r="E35" i="1"/>
  <c r="F34" i="1"/>
  <c r="G34" i="1" s="1"/>
  <c r="E34" i="1"/>
  <c r="F33" i="1"/>
  <c r="G33" i="1" s="1"/>
  <c r="E33" i="1"/>
  <c r="F2" i="1"/>
  <c r="G2" i="1" s="1"/>
  <c r="E2" i="1"/>
  <c r="F32" i="1"/>
  <c r="G32" i="1" s="1"/>
  <c r="E32" i="1"/>
  <c r="F31" i="1"/>
  <c r="G31" i="1" s="1"/>
  <c r="E31" i="1"/>
  <c r="O3" i="3"/>
  <c r="O27" i="3"/>
  <c r="O14" i="3"/>
  <c r="O28" i="3"/>
  <c r="O29" i="3"/>
  <c r="O7" i="3"/>
  <c r="O30" i="3"/>
  <c r="O31" i="3"/>
  <c r="O32" i="3"/>
  <c r="O15" i="3"/>
  <c r="O33" i="3"/>
  <c r="O34" i="3"/>
  <c r="O16" i="3"/>
  <c r="O17" i="3"/>
  <c r="O8" i="3"/>
  <c r="O18" i="3"/>
  <c r="O35" i="3"/>
  <c r="O36" i="3"/>
  <c r="O4" i="3"/>
  <c r="O5" i="3"/>
  <c r="O6" i="3"/>
  <c r="O9" i="3"/>
  <c r="O19" i="3"/>
  <c r="O37" i="3"/>
  <c r="O38" i="3"/>
  <c r="O20" i="3"/>
  <c r="O10" i="3"/>
  <c r="O11" i="3"/>
  <c r="O39" i="3"/>
  <c r="O21" i="3"/>
  <c r="O40" i="3"/>
  <c r="O22" i="3"/>
  <c r="O41" i="3"/>
  <c r="O42" i="3"/>
  <c r="O23" i="3"/>
  <c r="O43" i="3"/>
  <c r="O44" i="3"/>
  <c r="O45" i="3"/>
  <c r="O12" i="3"/>
  <c r="O46" i="3"/>
  <c r="O47" i="3"/>
  <c r="O48" i="3"/>
  <c r="O49" i="3"/>
  <c r="O50" i="3"/>
  <c r="O13" i="3"/>
  <c r="O51" i="3"/>
  <c r="O52" i="3"/>
  <c r="O53" i="3"/>
  <c r="O54" i="3"/>
  <c r="O55" i="3"/>
  <c r="O56" i="3"/>
  <c r="O57" i="3"/>
  <c r="O58" i="3"/>
  <c r="O59" i="3"/>
  <c r="O60" i="3"/>
  <c r="O61" i="3"/>
  <c r="O62" i="3"/>
  <c r="O24" i="3"/>
  <c r="O63" i="3"/>
  <c r="O64" i="3"/>
  <c r="O65" i="3"/>
  <c r="O66" i="3"/>
  <c r="O67" i="3"/>
  <c r="O68" i="3"/>
  <c r="O69" i="3"/>
  <c r="O70" i="3"/>
  <c r="O25" i="3"/>
  <c r="O71" i="3"/>
  <c r="O72" i="3"/>
  <c r="O73" i="3"/>
  <c r="O74" i="3"/>
  <c r="O75" i="3"/>
  <c r="O76" i="3"/>
  <c r="O77" i="3"/>
  <c r="O78" i="3"/>
  <c r="O79" i="3"/>
  <c r="O80" i="3"/>
  <c r="O81" i="3"/>
  <c r="O26" i="3"/>
  <c r="O82" i="3"/>
  <c r="O83" i="3"/>
  <c r="O84" i="3"/>
  <c r="O85" i="3"/>
  <c r="O86" i="3"/>
  <c r="O87" i="3"/>
  <c r="O88" i="3"/>
  <c r="O89" i="3"/>
  <c r="O90" i="3"/>
  <c r="O91" i="3"/>
  <c r="O92" i="3"/>
  <c r="O93" i="3"/>
  <c r="O94" i="3"/>
  <c r="O95" i="3"/>
  <c r="O96" i="3"/>
  <c r="O97" i="3"/>
  <c r="O98" i="3"/>
  <c r="O99" i="3"/>
  <c r="O100" i="3"/>
  <c r="O101" i="3"/>
  <c r="O102" i="3"/>
  <c r="O103" i="3"/>
  <c r="O2" i="3"/>
  <c r="F28" i="3"/>
  <c r="G28" i="3" s="1"/>
  <c r="F85" i="3"/>
  <c r="G85" i="3" s="1"/>
  <c r="F6" i="3"/>
  <c r="G6" i="3" s="1"/>
  <c r="F29" i="3"/>
  <c r="G29" i="3" s="1"/>
  <c r="F9" i="3"/>
  <c r="G9" i="3" s="1"/>
  <c r="F86" i="3"/>
  <c r="G86" i="3" s="1"/>
  <c r="F19" i="3"/>
  <c r="G19" i="3" s="1"/>
  <c r="F37" i="3"/>
  <c r="G37" i="3" s="1"/>
  <c r="F38" i="3"/>
  <c r="G38" i="3" s="1"/>
  <c r="F20" i="3"/>
  <c r="G20" i="3" s="1"/>
  <c r="F10" i="3"/>
  <c r="G10" i="3" s="1"/>
  <c r="F11" i="3"/>
  <c r="G11" i="3" s="1"/>
  <c r="F39" i="3"/>
  <c r="G39" i="3" s="1"/>
  <c r="F87" i="3"/>
  <c r="G87" i="3" s="1"/>
  <c r="F7" i="3"/>
  <c r="G7" i="3" s="1"/>
  <c r="F88" i="3"/>
  <c r="G88" i="3" s="1"/>
  <c r="F21" i="3"/>
  <c r="G21" i="3" s="1"/>
  <c r="F30" i="3"/>
  <c r="G30" i="3" s="1"/>
  <c r="F40" i="3"/>
  <c r="G40" i="3" s="1"/>
  <c r="F31" i="3"/>
  <c r="G31" i="3" s="1"/>
  <c r="F32" i="3"/>
  <c r="G32" i="3" s="1"/>
  <c r="F22" i="3"/>
  <c r="G22" i="3" s="1"/>
  <c r="F41" i="3"/>
  <c r="G41" i="3" s="1"/>
  <c r="F89" i="3"/>
  <c r="G89" i="3" s="1"/>
  <c r="F42" i="3"/>
  <c r="G42" i="3" s="1"/>
  <c r="F90" i="3"/>
  <c r="G90" i="3" s="1"/>
  <c r="F15" i="3"/>
  <c r="G15" i="3" s="1"/>
  <c r="F33" i="3"/>
  <c r="G33" i="3" s="1"/>
  <c r="F23" i="3"/>
  <c r="G23" i="3" s="1"/>
  <c r="F34" i="3"/>
  <c r="G34" i="3" s="1"/>
  <c r="F43" i="3"/>
  <c r="G43" i="3" s="1"/>
  <c r="F16" i="3"/>
  <c r="G16" i="3" s="1"/>
  <c r="F44" i="3"/>
  <c r="G44" i="3" s="1"/>
  <c r="F45" i="3"/>
  <c r="G45" i="3" s="1"/>
  <c r="F12" i="3"/>
  <c r="G12" i="3" s="1"/>
  <c r="F46" i="3"/>
  <c r="G46" i="3" s="1"/>
  <c r="F47" i="3"/>
  <c r="G47" i="3" s="1"/>
  <c r="F48" i="3"/>
  <c r="G48" i="3" s="1"/>
  <c r="F49" i="3"/>
  <c r="G49" i="3" s="1"/>
  <c r="F50" i="3"/>
  <c r="G50" i="3" s="1"/>
  <c r="F13" i="3"/>
  <c r="G13" i="3" s="1"/>
  <c r="F51" i="3"/>
  <c r="G51" i="3" s="1"/>
  <c r="F52" i="3"/>
  <c r="G52" i="3" s="1"/>
  <c r="F53" i="3"/>
  <c r="G53" i="3" s="1"/>
  <c r="F2" i="3"/>
  <c r="G2" i="3" s="1"/>
  <c r="F54" i="3"/>
  <c r="G54" i="3" s="1"/>
  <c r="F17" i="3"/>
  <c r="G17" i="3" s="1"/>
  <c r="F3" i="3"/>
  <c r="G3" i="3" s="1"/>
  <c r="F27" i="3"/>
  <c r="G27" i="3" s="1"/>
  <c r="F91" i="3"/>
  <c r="G91" i="3" s="1"/>
  <c r="F55" i="3"/>
  <c r="G55" i="3" s="1"/>
  <c r="F92" i="3"/>
  <c r="G92" i="3" s="1"/>
  <c r="F56" i="3"/>
  <c r="G56" i="3" s="1"/>
  <c r="F14" i="3"/>
  <c r="F57" i="3"/>
  <c r="G57" i="3" s="1"/>
  <c r="F58" i="3"/>
  <c r="G58" i="3" s="1"/>
  <c r="F59" i="3"/>
  <c r="G59" i="3" s="1"/>
  <c r="F60" i="3"/>
  <c r="G60" i="3" s="1"/>
  <c r="F61" i="3"/>
  <c r="G61" i="3" s="1"/>
  <c r="F62" i="3"/>
  <c r="G62" i="3" s="1"/>
  <c r="F93" i="3"/>
  <c r="G93" i="3" s="1"/>
  <c r="F8" i="3"/>
  <c r="G8" i="3" s="1"/>
  <c r="F24" i="3"/>
  <c r="G24" i="3" s="1"/>
  <c r="F63" i="3"/>
  <c r="G63" i="3" s="1"/>
  <c r="F18" i="3"/>
  <c r="G18" i="3" s="1"/>
  <c r="F94" i="3"/>
  <c r="G94" i="3" s="1"/>
  <c r="F64" i="3"/>
  <c r="G64" i="3" s="1"/>
  <c r="F95" i="3"/>
  <c r="G95" i="3" s="1"/>
  <c r="F65" i="3"/>
  <c r="G65" i="3" s="1"/>
  <c r="F96" i="3"/>
  <c r="G96" i="3" s="1"/>
  <c r="F97" i="3"/>
  <c r="G97" i="3" s="1"/>
  <c r="F35" i="3"/>
  <c r="G35" i="3" s="1"/>
  <c r="F66" i="3"/>
  <c r="G66" i="3" s="1"/>
  <c r="F67" i="3"/>
  <c r="G67" i="3" s="1"/>
  <c r="F98" i="3"/>
  <c r="G98" i="3" s="1"/>
  <c r="F68" i="3"/>
  <c r="G68" i="3" s="1"/>
  <c r="F99" i="3"/>
  <c r="G99" i="3" s="1"/>
  <c r="F69" i="3"/>
  <c r="G69" i="3" s="1"/>
  <c r="F70" i="3"/>
  <c r="G70" i="3" s="1"/>
  <c r="F100" i="3"/>
  <c r="G100" i="3" s="1"/>
  <c r="F101" i="3"/>
  <c r="G101" i="3" s="1"/>
  <c r="F36" i="3"/>
  <c r="G36" i="3" s="1"/>
  <c r="F25" i="3"/>
  <c r="G25" i="3" s="1"/>
  <c r="F71" i="3"/>
  <c r="G71" i="3" s="1"/>
  <c r="F72" i="3"/>
  <c r="G72" i="3" s="1"/>
  <c r="F102" i="3"/>
  <c r="G102" i="3" s="1"/>
  <c r="F73" i="3"/>
  <c r="G73" i="3" s="1"/>
  <c r="F74" i="3"/>
  <c r="G74" i="3" s="1"/>
  <c r="F75" i="3"/>
  <c r="G75" i="3" s="1"/>
  <c r="F76" i="3"/>
  <c r="G76" i="3" s="1"/>
  <c r="F77" i="3"/>
  <c r="G77" i="3" s="1"/>
  <c r="F103" i="3"/>
  <c r="G103" i="3" s="1"/>
  <c r="F78" i="3"/>
  <c r="G78" i="3" s="1"/>
  <c r="F79" i="3"/>
  <c r="G79" i="3" s="1"/>
  <c r="F80" i="3"/>
  <c r="G80" i="3" s="1"/>
  <c r="F81" i="3"/>
  <c r="G81" i="3" s="1"/>
  <c r="F26" i="3"/>
  <c r="G26" i="3" s="1"/>
  <c r="F82" i="3"/>
  <c r="G82" i="3" s="1"/>
  <c r="F83" i="3"/>
  <c r="G83" i="3" s="1"/>
  <c r="F4" i="3"/>
  <c r="G4" i="3" s="1"/>
  <c r="F84" i="3"/>
  <c r="G84" i="3" s="1"/>
  <c r="F5" i="3"/>
  <c r="G5" i="3" s="1"/>
  <c r="E28" i="3"/>
  <c r="E85" i="3"/>
  <c r="E6" i="3"/>
  <c r="E29" i="3"/>
  <c r="E9" i="3"/>
  <c r="E86" i="3"/>
  <c r="E19" i="3"/>
  <c r="E37" i="3"/>
  <c r="E38" i="3"/>
  <c r="E20" i="3"/>
  <c r="E10" i="3"/>
  <c r="E11" i="3"/>
  <c r="E39" i="3"/>
  <c r="E87" i="3"/>
  <c r="E7" i="3"/>
  <c r="E88" i="3"/>
  <c r="E21" i="3"/>
  <c r="E30" i="3"/>
  <c r="E40" i="3"/>
  <c r="E31" i="3"/>
  <c r="E32" i="3"/>
  <c r="E22" i="3"/>
  <c r="E41" i="3"/>
  <c r="E89" i="3"/>
  <c r="E42" i="3"/>
  <c r="E90" i="3"/>
  <c r="E15" i="3"/>
  <c r="E33" i="3"/>
  <c r="E23" i="3"/>
  <c r="E34" i="3"/>
  <c r="E43" i="3"/>
  <c r="E16" i="3"/>
  <c r="E44" i="3"/>
  <c r="E45" i="3"/>
  <c r="E12" i="3"/>
  <c r="E46" i="3"/>
  <c r="E47" i="3"/>
  <c r="E48" i="3"/>
  <c r="E49" i="3"/>
  <c r="E50" i="3"/>
  <c r="E13" i="3"/>
  <c r="E51" i="3"/>
  <c r="E52" i="3"/>
  <c r="E53" i="3"/>
  <c r="E2" i="3"/>
  <c r="E54" i="3"/>
  <c r="E17" i="3"/>
  <c r="E3" i="3"/>
  <c r="E27" i="3"/>
  <c r="E91" i="3"/>
  <c r="E55" i="3"/>
  <c r="E92" i="3"/>
  <c r="E56" i="3"/>
  <c r="E14" i="3"/>
  <c r="E57" i="3"/>
  <c r="E58" i="3"/>
  <c r="E59" i="3"/>
  <c r="E60" i="3"/>
  <c r="E61" i="3"/>
  <c r="E62" i="3"/>
  <c r="E93" i="3"/>
  <c r="E8" i="3"/>
  <c r="E24" i="3"/>
  <c r="E63" i="3"/>
  <c r="E18" i="3"/>
  <c r="E94" i="3"/>
  <c r="E64" i="3"/>
  <c r="E95" i="3"/>
  <c r="E65" i="3"/>
  <c r="E96" i="3"/>
  <c r="E97" i="3"/>
  <c r="E35" i="3"/>
  <c r="E66" i="3"/>
  <c r="E67" i="3"/>
  <c r="E98" i="3"/>
  <c r="E68" i="3"/>
  <c r="E99" i="3"/>
  <c r="E69" i="3"/>
  <c r="E70" i="3"/>
  <c r="E100" i="3"/>
  <c r="E101" i="3"/>
  <c r="E25" i="3"/>
  <c r="E71" i="3"/>
  <c r="E72" i="3"/>
  <c r="E102" i="3"/>
  <c r="E73" i="3"/>
  <c r="E74" i="3"/>
  <c r="E75" i="3"/>
  <c r="E76" i="3"/>
  <c r="E77" i="3"/>
  <c r="E103" i="3"/>
  <c r="E78" i="3"/>
  <c r="E79" i="3"/>
  <c r="E26" i="3"/>
  <c r="E82" i="3"/>
  <c r="E83" i="3"/>
  <c r="E4" i="3"/>
  <c r="E84" i="3"/>
  <c r="E5" i="3"/>
</calcChain>
</file>

<file path=xl/sharedStrings.xml><?xml version="1.0" encoding="utf-8"?>
<sst xmlns="http://schemas.openxmlformats.org/spreadsheetml/2006/main" count="2188" uniqueCount="1121">
  <si>
    <t>Unnamed: 0</t>
  </si>
  <si>
    <t>kind</t>
  </si>
  <si>
    <t>artistName</t>
  </si>
  <si>
    <t>Podcaster_url</t>
  </si>
  <si>
    <t>Url_Type</t>
  </si>
  <si>
    <t>Contact</t>
  </si>
  <si>
    <t>email</t>
  </si>
  <si>
    <t>podcast</t>
  </si>
  <si>
    <t>Resource Options International, Inc. | Executive Recruiting | Middle Market | CEO Career Journeys</t>
  </si>
  <si>
    <t>https://player.fm/podcasts/resource-options-international-inc-executive-recruiting-middle-market-ceo-career-journeys</t>
  </si>
  <si>
    <t>Personal Website/other</t>
  </si>
  <si>
    <t>https://player.fm/podcasts/resource-options-international-inc-executive-recruiting-middle-market-ceo-career-journeys/contact</t>
  </si>
  <si>
    <t>support@player.fm</t>
  </si>
  <si>
    <t>CareersInfoSecurity.com</t>
  </si>
  <si>
    <t>https://www.careersinfosecurity.com/</t>
  </si>
  <si>
    <t>https://www.careersinfosecurity.com/contact</t>
  </si>
  <si>
    <t>support@careersinfosecurity.com</t>
  </si>
  <si>
    <t>Second Career Devs</t>
  </si>
  <si>
    <t>https://secondcareerdevs.com/</t>
  </si>
  <si>
    <t>https://secondcareerdevs.com/contact</t>
  </si>
  <si>
    <t>secondcareerdevs@gmail.com</t>
  </si>
  <si>
    <t>Rikke Hansen</t>
  </si>
  <si>
    <t>https://www.rikke.me/</t>
  </si>
  <si>
    <t>https://www.rikke.me/contact</t>
  </si>
  <si>
    <t>Rikke@Rikke.me</t>
  </si>
  <si>
    <t>Let's Eat, Grandma Resume Services</t>
  </si>
  <si>
    <t>https://www.letseatgrandma.com/</t>
  </si>
  <si>
    <t>https://www.letseatgrandma.com/contact</t>
  </si>
  <si>
    <t>projects@letseatgrandma.com</t>
  </si>
  <si>
    <t>Black Career Women's Network</t>
  </si>
  <si>
    <t>https://bcwnetwork.com/</t>
  </si>
  <si>
    <t>https://bcwnetwork.com/contact</t>
  </si>
  <si>
    <t>media@bcwnetwork.com</t>
  </si>
  <si>
    <t>Career Therapy, Inc.</t>
  </si>
  <si>
    <t>https://careertherapy.com/</t>
  </si>
  <si>
    <t>https://careertherapy.com/contact</t>
  </si>
  <si>
    <t>UCTV</t>
  </si>
  <si>
    <t>https://www.uctv.tv/</t>
  </si>
  <si>
    <t>https://www.uctv.tv/contact</t>
  </si>
  <si>
    <t>knowledge@uctv.tv</t>
  </si>
  <si>
    <t>Raven Career Development</t>
  </si>
  <si>
    <t>https://ravencareers.com/</t>
  </si>
  <si>
    <t>https://ravencareers.com/contact</t>
  </si>
  <si>
    <t>info@ravencareers.com</t>
  </si>
  <si>
    <t>Matthew Moran</t>
  </si>
  <si>
    <t>https://matthewmoranonline.com/</t>
  </si>
  <si>
    <t>https://matthewmoranonline.com/contact</t>
  </si>
  <si>
    <t>info@MatthewMoranOnline.com</t>
  </si>
  <si>
    <t>Founding Mentors: Jeff Henderson, David Farmer, Shane Benson and Kevin Jennings</t>
  </si>
  <si>
    <t>help@myTuner.mobi</t>
  </si>
  <si>
    <t>Accelerate Your IT Career and Land Your Dream Engineer Job!</t>
  </si>
  <si>
    <t>https://mytuner-radio.com/uk/podcast/become-a-rockstar-systems-engineer-with-terry-kim-accelerate-your-it-career-and-land-your-dream-engineer-job-1114277365</t>
  </si>
  <si>
    <t>https://mytuner-radio.com/uk/podcast/become-a-rockstar-systems-engineer-with-terry-kim-accelerate-your-it-career-and-land-your-dream-engineer-job-1114277365/contact</t>
  </si>
  <si>
    <t>Victoria Gigante: Coach, Time Management Expert, and Writer</t>
  </si>
  <si>
    <t>https://mytuner-radio.com/fi/podcast/the-empower-yourself-podcast-self-care-time-management-career-lifestyle-victoria-gigante-coach-time-management-expert-and-writer-613628937/contact</t>
  </si>
  <si>
    <t>Motor Racing Network</t>
  </si>
  <si>
    <t>https://www.mrn.com/</t>
  </si>
  <si>
    <t>https://www.mrn.com/contact</t>
  </si>
  <si>
    <t>feedback@mrn.com</t>
  </si>
  <si>
    <t>Omaid Homayun</t>
  </si>
  <si>
    <t>Stacy Mayer</t>
  </si>
  <si>
    <t>https://www.stacymayer.com/</t>
  </si>
  <si>
    <t>https://www.stacymayer.com/contact</t>
  </si>
  <si>
    <t>coach@stacymayer.com</t>
  </si>
  <si>
    <t>Felicia Ann Rose Enuha AKA The Trillest MBA You Will Ever Know</t>
  </si>
  <si>
    <t>https://trillmba.com/about-us/</t>
  </si>
  <si>
    <t>https://trillmba.com/about-us/contact</t>
  </si>
  <si>
    <t>Ask@trillmba.com</t>
  </si>
  <si>
    <t>NHP Talent Group</t>
  </si>
  <si>
    <t>https://www.nhptalentgroup.com/</t>
  </si>
  <si>
    <t>https://www.nhptalentgroup.com/contact</t>
  </si>
  <si>
    <t>Adam@NHPTalentGroup.com</t>
  </si>
  <si>
    <t>ACTE : Association for Career and Technical Education</t>
  </si>
  <si>
    <t>https://www.acteonline.org/</t>
  </si>
  <si>
    <t>https://www.acteonline.org/contact</t>
  </si>
  <si>
    <t>acte@acteonline.org</t>
  </si>
  <si>
    <t>Mac Prichard</t>
  </si>
  <si>
    <t>https://www.macslist.org/author/mac</t>
  </si>
  <si>
    <t>https://www.macslist.org/author/mac/contact</t>
  </si>
  <si>
    <t xml:space="preserve"> support@macslist.org</t>
  </si>
  <si>
    <t>Manager Tools</t>
  </si>
  <si>
    <t>https://www.manager-tools.com/</t>
  </si>
  <si>
    <t>https://www.manager-tools.com/contact</t>
  </si>
  <si>
    <t>customerservice@manager-tools.com</t>
  </si>
  <si>
    <t>Jenny Blake — Author, Speaker, Career &amp; Business Strategist</t>
  </si>
  <si>
    <t>https://jenny-blake-me.squarespace.com/about#:~:text=Jenny%20Blake%20is%20an%20author,sustainable%2C%20dynamic%20careers%20they%20love.</t>
  </si>
  <si>
    <t>https://jenny-blake-me.squarespace.com/about#:~:text=Jenny%20Blake%20is%20an%20author,sustainable%2C%20dynamic%20careers%20they%20love./contact</t>
  </si>
  <si>
    <t xml:space="preserve"> </t>
  </si>
  <si>
    <t>Classy Career Girl International, LLC</t>
  </si>
  <si>
    <t>https://www.classycareergirl.com/</t>
  </si>
  <si>
    <t>https://www.classycareergirl.com/contact</t>
  </si>
  <si>
    <t>info@classycareergirl.com</t>
  </si>
  <si>
    <t>Scott Anthony Barlow</t>
  </si>
  <si>
    <t>https://www.happentoyourcareer.com/scott-barlow/</t>
  </si>
  <si>
    <t>https://www.happentoyourcareer.com/scott-barlow/contact</t>
  </si>
  <si>
    <t>Scott@happentoyourcareer.com</t>
  </si>
  <si>
    <t>Jena Viviano: Career Strategist &amp; CEO</t>
  </si>
  <si>
    <t>https://jenaviviano.com/</t>
  </si>
  <si>
    <t>https://jenaviviano.com/contact</t>
  </si>
  <si>
    <t>jena@jenaviviano.com</t>
  </si>
  <si>
    <t>Marc Miller - Career Designer for Career Pivot</t>
  </si>
  <si>
    <t>https://careerpivot.com/</t>
  </si>
  <si>
    <t>https://careerpivot.com/contact</t>
  </si>
  <si>
    <t>CareerCloud.com</t>
  </si>
  <si>
    <t>https://www.careercloud.com/</t>
  </si>
  <si>
    <t>https://www.careercloud.com/contact</t>
  </si>
  <si>
    <t>Stephan Bugaj, Justin Sloan, Kevin Tumlinson</t>
  </si>
  <si>
    <t>https://www.listennotes.com/sv/podcasts/creative-writing-career-stephan-bugaj-42_mwjhCrFa/</t>
  </si>
  <si>
    <t>https://www.listennotes.com/sv/podcasts/creative-writing-career-stephan-bugaj-42_mwjhCrFa/contact</t>
  </si>
  <si>
    <t>Psychology podcast host Amy Felman</t>
  </si>
  <si>
    <t>https://weallwearitdifferently.com/</t>
  </si>
  <si>
    <t>https://weallwearitdifferently.com/contact</t>
  </si>
  <si>
    <t>Elizabeth Scala</t>
  </si>
  <si>
    <t>https://elizabethscala.com/</t>
  </si>
  <si>
    <t>https://elizabethscala.com/contact</t>
  </si>
  <si>
    <t>support@elizabethscala.com</t>
  </si>
  <si>
    <t>Michelle Linane: Yoga Teacher &amp; Career Coach</t>
  </si>
  <si>
    <t>http://www.loveteachingyoga.com/</t>
  </si>
  <si>
    <t>http://www.loveteachingyoga.com/contact</t>
  </si>
  <si>
    <t>info@loveteachingyoga.com</t>
  </si>
  <si>
    <t>College Central Network, Inc.</t>
  </si>
  <si>
    <t>https://www.collegecentral.com/</t>
  </si>
  <si>
    <t>https://www.collegecentral.com/contact</t>
  </si>
  <si>
    <t>Captain George Nolly</t>
  </si>
  <si>
    <t>https://karlenepetitt.blogspot.com/2013/09/captain-george-nolly.html</t>
  </si>
  <si>
    <t>https://karlenepetitt.blogspot.com/2013/09/captain-george-nolly.html/contact</t>
  </si>
  <si>
    <t>Joseph Liu</t>
  </si>
  <si>
    <t>https://josephliu.co/</t>
  </si>
  <si>
    <t>https://josephliu.co/contact</t>
  </si>
  <si>
    <t>Nathan Lively - Online Courses for Live Sound Engineers ?</t>
  </si>
  <si>
    <t>https://www.sounddesignlive.com/best-free-and-paid-online-training-webinars-courses-and-certifications-for-live-sound-engineers/</t>
  </si>
  <si>
    <t>https://www.sounddesignlive.com/best-free-and-paid-online-training-webinars-courses-and-certifications-for-live-sound-engineers/contact</t>
  </si>
  <si>
    <t>Megan Bruneau</t>
  </si>
  <si>
    <t>https://meganbruneau.com/</t>
  </si>
  <si>
    <t>https://meganbruneau.com/contact</t>
  </si>
  <si>
    <t>Mike "Sharky" James - career photojournalist and all-around nice guy (albeit snarky)</t>
  </si>
  <si>
    <t>https://castbox.fm/podcasts/Mike%20%22Sharky%22%20James%20-%20career%20photojournalist%20and%20all-around%20nice%20guy%20(albeit%20snarky)</t>
  </si>
  <si>
    <t>Jane Jackson : Career Management Coach | LinkedIn | Branding | Job Search | Resume | Job Interviews | Career Coach</t>
  </si>
  <si>
    <t>https://janejacksoncoach.com/</t>
  </si>
  <si>
    <t>https://janejacksoncoach.com/contact</t>
  </si>
  <si>
    <t>Allie Siarto: Photographer and Photography Educator, Taylor Petrinovich, Allie Siarto</t>
  </si>
  <si>
    <t>https://photofieldnotes.com/</t>
  </si>
  <si>
    <t>https://photofieldnotes.com/contact</t>
  </si>
  <si>
    <t>Anita Miller Confidence &amp; Career Coach for Black Women &amp; Women of Color</t>
  </si>
  <si>
    <t>Daniel Hadaway | Music Career Coach</t>
  </si>
  <si>
    <t>http://www.danielhadaway.com/</t>
  </si>
  <si>
    <t>http://www.danielhadaway.com/contact</t>
  </si>
  <si>
    <t>Dan Cumberland: Career &amp; Meaning Consultant, Speaker, Blogger</t>
  </si>
  <si>
    <t>https://poddtoppen.se/podcast/1047320599/find-your-dream-job-insider-tips-for-finding-work-advancing-your-career-and-loving-your-job/why-you-need-to-fail-in-your-career-with-dan-cumberland</t>
  </si>
  <si>
    <t>https://poddtoppen.se/podcast/1047320599/find-your-dream-job-insider-tips-for-finding-work-advancing-your-career-and-loving-your-job/why-you-need-to-fail-in-your-career-with-dan-cumberland/contact</t>
  </si>
  <si>
    <t>Adrion Porter | Speaker. Mid-Career Mentor. Podcaster. Brand Strategist.</t>
  </si>
  <si>
    <t>A Top Career</t>
  </si>
  <si>
    <t>https://atopcareer.com/</t>
  </si>
  <si>
    <t>https://atopcareer.com/contact</t>
  </si>
  <si>
    <t>Douglas E. Welch</t>
  </si>
  <si>
    <t>https://twitter.com/douglaswelch</t>
  </si>
  <si>
    <t>Crossroads Career Services</t>
  </si>
  <si>
    <t>https://crossroadscareer.org/</t>
  </si>
  <si>
    <t>Sean Sechrist: Online Entrepreneur, Blogger, Adventurer, Skier, Traveler</t>
  </si>
  <si>
    <t>Career Coach Mo Faul</t>
  </si>
  <si>
    <t>https://mofaul.com/</t>
  </si>
  <si>
    <t>https://mofaul.com/contact</t>
  </si>
  <si>
    <t>John Harrison, MA, LPCC</t>
  </si>
  <si>
    <t>https://www.lifemadeconscious.com/about-me/</t>
  </si>
  <si>
    <t>Andrea Kay</t>
  </si>
  <si>
    <t>Tobi Taj- Nursing podcaster and blogger</t>
  </si>
  <si>
    <t>https://audiojunkie.co/publishers/tobi-taj-nursing-podcaster-and-blogger</t>
  </si>
  <si>
    <t>https://audiojunkie.co/publishers/tobi-taj-nursing-podcaster-and-blogger/contact</t>
  </si>
  <si>
    <t>FranklinCovey</t>
  </si>
  <si>
    <t>https://www.franklincovey.fr/contact</t>
  </si>
  <si>
    <t>10GoodMinutes</t>
  </si>
  <si>
    <t>Andy Storch</t>
  </si>
  <si>
    <t>https://andystorch.com/</t>
  </si>
  <si>
    <t>https://andystorch.com/contact</t>
  </si>
  <si>
    <t>Warehouse and Operations as a Career</t>
  </si>
  <si>
    <t>https://warehouseandoperationsasacareer.com/</t>
  </si>
  <si>
    <t>https://warehouseandoperationsasacareer.com/contact</t>
  </si>
  <si>
    <t>Dr. CH Huntley</t>
  </si>
  <si>
    <t>https://www.drchhuntley.com/</t>
  </si>
  <si>
    <t>https://www.drchhuntley.com/contact</t>
  </si>
  <si>
    <t>SHRM</t>
  </si>
  <si>
    <t>https://www.shrm.org/</t>
  </si>
  <si>
    <t>https://www.shrm.org/contact</t>
  </si>
  <si>
    <t>Pamela Mitchell: Mentor, Author, Reinvention Coach®</t>
  </si>
  <si>
    <t>https://poddtoppen.se/podcast/1089859264/the-liftoff-project-with-coach-pamela-confidence-career-well-being-productivity-happiness/update-from-coach-pamela</t>
  </si>
  <si>
    <t>https://poddtoppen.se/podcast/1089859264/the-liftoff-project-with-coach-pamela-confidence-career-well-being-productivity-happiness/update-from-coach-pamela/contact</t>
  </si>
  <si>
    <t>Lesa Edwards</t>
  </si>
  <si>
    <t>https://www.exclusivecareercoaching.com/</t>
  </si>
  <si>
    <t>https://www.exclusivecareercoaching.com/contact</t>
  </si>
  <si>
    <t>Nature Careers</t>
  </si>
  <si>
    <t>https://www.nature.com/naturecareers</t>
  </si>
  <si>
    <t>https://www.nature.com/naturecareers/contact</t>
  </si>
  <si>
    <t>Leasing REality &amp; Larry Haber: Real Estate Entrepreneur</t>
  </si>
  <si>
    <t>https://leasingreality.com/</t>
  </si>
  <si>
    <t>https://leasingreality.com/contact</t>
  </si>
  <si>
    <t>The Career Introvert</t>
  </si>
  <si>
    <t>https://thecareerintrovert.com/</t>
  </si>
  <si>
    <t>https://thecareerintrovert.com/contact</t>
  </si>
  <si>
    <t>Career Engineering Team</t>
  </si>
  <si>
    <t>https://careers.google.com/teams/engineering-technology/</t>
  </si>
  <si>
    <t>https://careers.google.com/teams/engineering-technology/contact</t>
  </si>
  <si>
    <t>Jacqueline Nolis and Emily Robinson</t>
  </si>
  <si>
    <t>Michael Melcher</t>
  </si>
  <si>
    <t>https://nextsteppartners.com/michael-melcher/</t>
  </si>
  <si>
    <t>https://nextsteppartners.com/michael-melcher/contact</t>
  </si>
  <si>
    <t>Allie Siarto</t>
  </si>
  <si>
    <t>http://alliesiarto.com/</t>
  </si>
  <si>
    <t>http://alliesiarto.com/contact</t>
  </si>
  <si>
    <t>Amanda Nachman</t>
  </si>
  <si>
    <t>https://amandanachman.com/</t>
  </si>
  <si>
    <t>https://amandanachman.com/contact</t>
  </si>
  <si>
    <t>Nichole Harrop: Women's Leadership + Career Coach</t>
  </si>
  <si>
    <t>https://www.nicholeharrop.com/</t>
  </si>
  <si>
    <t>https://www.nicholeharrop.com/contact</t>
  </si>
  <si>
    <t>Doctor Podcast Network</t>
  </si>
  <si>
    <t>https://doctorpodcastnetwork.com/</t>
  </si>
  <si>
    <t>https://doctorpodcastnetwork.com/contact</t>
  </si>
  <si>
    <t>Kingsley@kingsleygrant.com | Speaker | Transition Coach | Trainer | Author</t>
  </si>
  <si>
    <t>https://www.abundanzconsulting.com/page/jctc-1/contact</t>
  </si>
  <si>
    <t>Monster.co.uk</t>
  </si>
  <si>
    <t>https://www.monster.co.uk/</t>
  </si>
  <si>
    <t>https://www.monster.co.uk/contact</t>
  </si>
  <si>
    <t>Idealist.org</t>
  </si>
  <si>
    <t>https://www.idealist.org/</t>
  </si>
  <si>
    <t>https://www.idealist.org/contact</t>
  </si>
  <si>
    <t>Sami Gardner - Career Coach | Digital Nomad | Entrepreneur</t>
  </si>
  <si>
    <t>https://careerkickstartacademy.com/index.php/2019/09/15/sami-gardner-talks-being-a-nomad-career-coach/</t>
  </si>
  <si>
    <t>https://careerkickstartacademy.com/index.php/2019/09/15/sami-gardner-talks-being-a-nomad-career-coach/contact</t>
  </si>
  <si>
    <t>PCDNetwork</t>
  </si>
  <si>
    <t>https://pcdn.global/</t>
  </si>
  <si>
    <t>https://pcdn.global/contact</t>
  </si>
  <si>
    <t>www.WritingCareer.com</t>
  </si>
  <si>
    <t>Janine Esbrand</t>
  </si>
  <si>
    <t>Trailblazer Radio</t>
  </si>
  <si>
    <t>Dominika Miernik</t>
  </si>
  <si>
    <t>https://www.esm.europa.eu/profile/dominika-miernik</t>
  </si>
  <si>
    <t>https://www.esm.europa.eu/profile/dominika-miernik/contact</t>
  </si>
  <si>
    <t>ReachMD</t>
  </si>
  <si>
    <t>https://reachmd.com/</t>
  </si>
  <si>
    <t>https://reachmd.com/contact</t>
  </si>
  <si>
    <t>Trina Isakson: strategist and researcher for social innovators, nonprofit sector, charities</t>
  </si>
  <si>
    <t>Pharmacy Business &amp; Career Network Podcast</t>
  </si>
  <si>
    <t>https://www.pharmacytimes.com/contributor/lester-nathan-ms/2018/04/6-steps-to-creating-a-very-profitable-pharmacy-from-scratch</t>
  </si>
  <si>
    <t>https://www.pharmacytimes.com/contributor/lester-nathan-ms/2018/04/6-steps-to-creating-a-very-profitable-pharmacy-from-scratch/contact</t>
  </si>
  <si>
    <t>Apogee Electronics</t>
  </si>
  <si>
    <t>https://apogeedigital.com/</t>
  </si>
  <si>
    <t>https://apogeedigital.com/contact</t>
  </si>
  <si>
    <t>Confident Career Woman</t>
  </si>
  <si>
    <t>https://erickaspradley.com/</t>
  </si>
  <si>
    <t>https://erickaspradley.com/contact</t>
  </si>
  <si>
    <t>Dr Dave Nicol</t>
  </si>
  <si>
    <t>https://www.drdavenicol.com/</t>
  </si>
  <si>
    <t>https://www.drdavenicol.com/contact</t>
  </si>
  <si>
    <t>Laura Fenn</t>
  </si>
  <si>
    <t>Jane Barrett | Careers Expert | Coach | Author | Entrepreneur | Founder of The Career Farm</t>
  </si>
  <si>
    <t>https://thecareerfarm.com/about/</t>
  </si>
  <si>
    <t>https://thecareerfarm.com/about/contact</t>
  </si>
  <si>
    <t>Career &amp; Life Hacks</t>
  </si>
  <si>
    <t>https://www.careerbuilder.ca/</t>
  </si>
  <si>
    <t>https://www.careerbuilder.ca/contact</t>
  </si>
  <si>
    <t>Oddball Pilot</t>
  </si>
  <si>
    <t>https://oddballpilot.com/</t>
  </si>
  <si>
    <t>https://oddballpilot.com/contact</t>
  </si>
  <si>
    <t>The Career Salon</t>
  </si>
  <si>
    <t>https://www.thecareersalon.com/</t>
  </si>
  <si>
    <t>https://www.thecareersalon.com/contact</t>
  </si>
  <si>
    <t>Win Sheffield: Career Strategist and Coach</t>
  </si>
  <si>
    <t>https://www.winsheffield.com/</t>
  </si>
  <si>
    <t>https://www.winsheffield.com/contact</t>
  </si>
  <si>
    <t>All Things College and Career</t>
  </si>
  <si>
    <t>https://atcandc.com/</t>
  </si>
  <si>
    <t>https://atcandc.com/contact</t>
  </si>
  <si>
    <t>The Open University</t>
  </si>
  <si>
    <t>http://www.open.ac.uk/</t>
  </si>
  <si>
    <t>http://www.open.ac.uk/contact</t>
  </si>
  <si>
    <t>Taylor &amp; Francis and Vitae</t>
  </si>
  <si>
    <t>https://www.taylorguitars.com/</t>
  </si>
  <si>
    <t>https://www.taylorguitars.com/contact</t>
  </si>
  <si>
    <t>the co-lab</t>
  </si>
  <si>
    <t>https://thecolab.coffee/</t>
  </si>
  <si>
    <t>https://thecolab.coffee/contact</t>
  </si>
  <si>
    <t>NOMAD</t>
  </si>
  <si>
    <t>https://www.synonymer.se/sv-syn/nomad</t>
  </si>
  <si>
    <t>https://www.synonymer.se/sv-syn/nomad/contact</t>
  </si>
  <si>
    <t>Conservation Careers</t>
  </si>
  <si>
    <t>https://www.conservation-careers.com/</t>
  </si>
  <si>
    <t>https://www.conservation-careers.com/contact</t>
  </si>
  <si>
    <t>Vyten Career Coaching</t>
  </si>
  <si>
    <t>https://vyten.com/</t>
  </si>
  <si>
    <t>https://vyten.com/contact</t>
  </si>
  <si>
    <t>Jennifer Spoelma</t>
  </si>
  <si>
    <t>https://jenniferspoelma.com/</t>
  </si>
  <si>
    <t>https://jenniferspoelma.com/contact</t>
  </si>
  <si>
    <t>Rob Schneiderman</t>
  </si>
  <si>
    <t>https://robschneiderman.com/</t>
  </si>
  <si>
    <t>https://robschneiderman.com/contact</t>
  </si>
  <si>
    <t>Marjorie Stiegler MD</t>
  </si>
  <si>
    <t>https://www.marjoriestieglermd.com/</t>
  </si>
  <si>
    <t>https://www.marjoriestieglermd.com/contact</t>
  </si>
  <si>
    <t>ABA Legal Career Central</t>
  </si>
  <si>
    <t>https://www.americanbar.org/careercenter/</t>
  </si>
  <si>
    <t>https://www.americanbar.org/careercenter/contact</t>
  </si>
  <si>
    <t>The Career Cue</t>
  </si>
  <si>
    <t>https://thecareercue.com/</t>
  </si>
  <si>
    <t>https://thecareercue.com/contact</t>
  </si>
  <si>
    <t>Jill Devine Media</t>
  </si>
  <si>
    <t>https://www.jilldevine.com/</t>
  </si>
  <si>
    <t>https://www.jilldevine.com/contact</t>
  </si>
  <si>
    <t>Katherine N Johnson</t>
  </si>
  <si>
    <t>https://www.instagram.com/katherinenjohnson/?hl=en</t>
  </si>
  <si>
    <t>https://www.instagram.com/katherinenjohnson/?hl=en/contact</t>
  </si>
  <si>
    <t>Impactpool Career Podcast by INTALMA</t>
  </si>
  <si>
    <t>https://www.impactpool.org/podcasts</t>
  </si>
  <si>
    <t>https://www.impactpool.org/podcasts/contact</t>
  </si>
  <si>
    <t>Soul Career</t>
  </si>
  <si>
    <t>https://www.soulcareer.com/</t>
  </si>
  <si>
    <t>https://www.soulcareer.com/contact</t>
  </si>
  <si>
    <t>Jason Wood - Security professional and instructor</t>
  </si>
  <si>
    <t>https://www.udemy.com/user/jasonwood12/</t>
  </si>
  <si>
    <t>https://www.udemy.com/user/jasonwood12/contact</t>
  </si>
  <si>
    <t>With Jay Surti &amp; Trish Taylor | Practical Business Tips | Solopreneurs | Career Change | Small Business Owners  | Start-ups</t>
  </si>
  <si>
    <t>https://www.realestate.com.au/agent/jay-surti-2541050</t>
  </si>
  <si>
    <t>https://www.realestate.com.au/agent/jay-surti-2541050/contact</t>
  </si>
  <si>
    <t>Dr. Cari Wise, Certified Life Coach, Veterinarian - Anxiety Management, Work-Life Balance, Life-skills, Personal Development and Coaching for your Vet Med Practice and Vet Life</t>
  </si>
  <si>
    <t>https://joyfuldvm.com/</t>
  </si>
  <si>
    <t>https://joyfuldvm.com/contact</t>
  </si>
  <si>
    <t>Keller Williams Preferred Partners</t>
  </si>
  <si>
    <t>https://www.realtor.com/realestateagency/keller-williams-preferred-partners_west-palm-beach_fl_24747_597904327</t>
  </si>
  <si>
    <t>https://www.realtor.com/realestateagency/keller-williams-preferred-partners_west-palm-beach_fl_24747_597904327/contact</t>
  </si>
  <si>
    <t>CyberWire Inc.</t>
  </si>
  <si>
    <t>https://thecyberwire.com/</t>
  </si>
  <si>
    <t>https://thecyberwire.com/contact</t>
  </si>
  <si>
    <t>Ama and Leah</t>
  </si>
  <si>
    <t>Publisher Name</t>
  </si>
  <si>
    <t>URL</t>
  </si>
  <si>
    <t>0s&amp;1s Novels</t>
  </si>
  <si>
    <t>http://www.0s-1s.com/</t>
  </si>
  <si>
    <t>1888 Center</t>
  </si>
  <si>
    <t>http://1888.center/</t>
  </si>
  <si>
    <t>3 AM Press</t>
  </si>
  <si>
    <t>http://3ampress.tumblr.com/</t>
  </si>
  <si>
    <t>7.13 Books</t>
  </si>
  <si>
    <t>https://713books.com/</t>
  </si>
  <si>
    <t>A-Minor Press</t>
  </si>
  <si>
    <t>http://aminorpress.com/</t>
  </si>
  <si>
    <t>Aforementioned Press</t>
  </si>
  <si>
    <t>http://aforementionedproductions.com/press/</t>
  </si>
  <si>
    <t>Akashic Books</t>
  </si>
  <si>
    <t>http://www.akashicbooks.com/</t>
  </si>
  <si>
    <t>Alternating Current Press</t>
  </si>
  <si>
    <t>http://www.alternatingcurrentarts.com/</t>
  </si>
  <si>
    <t>Apocalypse Party</t>
  </si>
  <si>
    <t>https://www.apocalypse-party.com/books.html</t>
  </si>
  <si>
    <t>benjaminedevos@gmail.com</t>
  </si>
  <si>
    <t>Aqueous Books</t>
  </si>
  <si>
    <t>http://www.aqueousbooks.com/</t>
  </si>
  <si>
    <t>Archipelago Books</t>
  </si>
  <si>
    <t>http://www.archipelagobooks.org/</t>
  </si>
  <si>
    <t>Argos Books</t>
  </si>
  <si>
    <t>http://argosbooks.org/</t>
  </si>
  <si>
    <t>Arsenal Pulp Press</t>
  </si>
  <si>
    <t>http://www.arsenalpulp.com/aboutus.php</t>
  </si>
  <si>
    <t>info@arsenalpulp.com</t>
  </si>
  <si>
    <t>Ashland Creek Press</t>
  </si>
  <si>
    <t>http://ashlandcreekpress.com/</t>
  </si>
  <si>
    <t>Astrophil Press</t>
  </si>
  <si>
    <t>http://www.astrophilpress.com/</t>
  </si>
  <si>
    <t>Atlatl Press</t>
  </si>
  <si>
    <t>http://atlatlpress.com/</t>
  </si>
  <si>
    <t>Atticus Books</t>
  </si>
  <si>
    <t>http://atticusbooksonline.com/</t>
  </si>
  <si>
    <t>Augury Books</t>
  </si>
  <si>
    <t>http://augurybooks.com/</t>
  </si>
  <si>
    <t>Barren Magazine</t>
  </si>
  <si>
    <t>https://barrenmagazine.com/</t>
  </si>
  <si>
    <t>info@barrenmagazine.com</t>
  </si>
  <si>
    <t>BatCat Press</t>
  </si>
  <si>
    <t>http://batcatpress.com/</t>
  </si>
  <si>
    <t>Beat to a Pulp</t>
  </si>
  <si>
    <t>http://www.beattoapulp.com/</t>
  </si>
  <si>
    <t>Belladonna</t>
  </si>
  <si>
    <t>http://www.belladonnaseries.org/</t>
  </si>
  <si>
    <t>Bellevue Literary Press</t>
  </si>
  <si>
    <t>http://blpress.org/</t>
  </si>
  <si>
    <t>Black Balloon Publishing</t>
  </si>
  <si>
    <t>http://blackballoonpublishing.com/</t>
  </si>
  <si>
    <t>Black Sun Lit</t>
  </si>
  <si>
    <t>http://blacksunlit.com/</t>
  </si>
  <si>
    <t>Bloof Books</t>
  </si>
  <si>
    <t>http://news.bloofbooks.com/</t>
  </si>
  <si>
    <t>Bluemoose Books</t>
  </si>
  <si>
    <t>http://www.bluemoosebooks.com/</t>
  </si>
  <si>
    <t>BlueMoose Books</t>
  </si>
  <si>
    <t>BOA Editions</t>
  </si>
  <si>
    <t>http://www.boaeditions.org/</t>
  </si>
  <si>
    <t>contact@boaeditions.org</t>
  </si>
  <si>
    <t>Boaat Press</t>
  </si>
  <si>
    <t>http://www.boaatpress.com/</t>
  </si>
  <si>
    <t>seacaptain@boaatpress.com</t>
  </si>
  <si>
    <t>Broken River Books</t>
  </si>
  <si>
    <t>http://brokenriverbooks.com/</t>
  </si>
  <si>
    <t>Burrow Press</t>
  </si>
  <si>
    <t>http://burrowpress.com/</t>
  </si>
  <si>
    <t>ryan@burrowpress.com</t>
  </si>
  <si>
    <t>Cake Train</t>
  </si>
  <si>
    <t>http://caketrain.org/</t>
  </si>
  <si>
    <t>Calamari Press</t>
  </si>
  <si>
    <t>http://www.calamaripress.com/</t>
  </si>
  <si>
    <t>CCLaP</t>
  </si>
  <si>
    <t>http://www.cclapcenter.com/</t>
  </si>
  <si>
    <t>City Lights Publishing</t>
  </si>
  <si>
    <t>http://www.citylights.com/publishing/</t>
  </si>
  <si>
    <t>Civil Coping Mechanisms</t>
  </si>
  <si>
    <t>http://copingmechanisms.net/</t>
  </si>
  <si>
    <t>Coach House Books</t>
  </si>
  <si>
    <t>http://www.chbooks.com/</t>
  </si>
  <si>
    <t>mail@chbooks.com</t>
  </si>
  <si>
    <t>Coconut Books</t>
  </si>
  <si>
    <t>http://www.coconutpoetry.org/books19.html</t>
  </si>
  <si>
    <t>Coffee House Press</t>
  </si>
  <si>
    <t>http://www.coffeehousepress.org/</t>
  </si>
  <si>
    <t>Comet Press</t>
  </si>
  <si>
    <t>http://cometpress.us/</t>
  </si>
  <si>
    <t>Counterpoint Press</t>
  </si>
  <si>
    <t>http://counterpointpress.com/</t>
  </si>
  <si>
    <t>contact@softskull.com</t>
  </si>
  <si>
    <t>Curbside Splendor</t>
  </si>
  <si>
    <t>http://www.curbsidesplendor.com/</t>
  </si>
  <si>
    <t>Cutlass Press</t>
  </si>
  <si>
    <t>http://www.cutlasspress.com/</t>
  </si>
  <si>
    <t>Dalkey Archive</t>
  </si>
  <si>
    <t>http://www.dalkeyarchive.com/</t>
  </si>
  <si>
    <t>Dancing Girl Press</t>
  </si>
  <si>
    <t>http://www.dancinggirlpress.com/</t>
  </si>
  <si>
    <t>Dapper Press</t>
  </si>
  <si>
    <t>http://www.dapperpress.com/blog</t>
  </si>
  <si>
    <t>Dark House Press</t>
  </si>
  <si>
    <t>http://thedarkhousepress.com/</t>
  </si>
  <si>
    <t>richard@thedarkhousepress.com</t>
  </si>
  <si>
    <t>Dead Ink Press</t>
  </si>
  <si>
    <t>http://deadinkbooks.com/magazine/</t>
  </si>
  <si>
    <t>Disorder Press</t>
  </si>
  <si>
    <t>http://disorderpress.com/</t>
  </si>
  <si>
    <t>Dostoyevsky Wannabe</t>
  </si>
  <si>
    <t>https://www.dostoyevskywannabe.com/</t>
  </si>
  <si>
    <t>Double Cross Press</t>
  </si>
  <si>
    <t>http://www.doublecrosspress.com/</t>
  </si>
  <si>
    <t>Double Life Press</t>
  </si>
  <si>
    <t>https://doublelifepress.wordpress.com/</t>
  </si>
  <si>
    <t>Dr. Cicero Books</t>
  </si>
  <si>
    <t>http://drcicerobooks.com/</t>
  </si>
  <si>
    <t>alexanderdunn32@gmail.com</t>
  </si>
  <si>
    <t>Dunhams Manor Press</t>
  </si>
  <si>
    <t>https://dunhamsmanor.com/</t>
  </si>
  <si>
    <t>Dzanc Books</t>
  </si>
  <si>
    <t>http://www.dzancbooks.org/</t>
  </si>
  <si>
    <t>michelle@dzancbooks.org</t>
  </si>
  <si>
    <t>Erasurehead Press</t>
  </si>
  <si>
    <t>http://eraserheadpress.com/</t>
  </si>
  <si>
    <t>Exterminating Angel Press</t>
  </si>
  <si>
    <t>http://exterminatingangel.com/</t>
  </si>
  <si>
    <t>Factory Hollow Press</t>
  </si>
  <si>
    <t>http://www.factoryhollowpress.com/</t>
  </si>
  <si>
    <t>Fahrenheit Press</t>
  </si>
  <si>
    <t>http://www.fahrenheit-press.com/index.html</t>
  </si>
  <si>
    <t>Featherproof Books</t>
  </si>
  <si>
    <t>http://www.featherproof.com/Mambo/</t>
  </si>
  <si>
    <t>hi@featherproof.com</t>
  </si>
  <si>
    <t>Fiddleblack</t>
  </si>
  <si>
    <t>https://fiddleblack.org/</t>
  </si>
  <si>
    <t>Fig Tree Books</t>
  </si>
  <si>
    <t>http://figtreebooks.net/</t>
  </si>
  <si>
    <t>Found Press</t>
  </si>
  <si>
    <t>http://www.foundpress.com/</t>
  </si>
  <si>
    <t>Future Poem</t>
  </si>
  <si>
    <t>http://www.futurepoem.com/</t>
  </si>
  <si>
    <t>info@futurepoem.com</t>
  </si>
  <si>
    <t>Gray Dog Press</t>
  </si>
  <si>
    <t>http://www.graydogpress.com/about.php</t>
  </si>
  <si>
    <t>Graywolf Press</t>
  </si>
  <si>
    <t>http://www.graywolfpress.org/</t>
  </si>
  <si>
    <t>Greying Ghost</t>
  </si>
  <si>
    <t>http://greyingghost.tumblr.com/</t>
  </si>
  <si>
    <t>Grindhouse Press</t>
  </si>
  <si>
    <t>http://grindhousepress.com/</t>
  </si>
  <si>
    <t>HiLoBrow Books</t>
  </si>
  <si>
    <t>http://hilobrow.com/hilobooks/</t>
  </si>
  <si>
    <t>Hyacinth Girl Press</t>
  </si>
  <si>
    <t>http://hyacinthgirlpress.com/</t>
  </si>
  <si>
    <t xml:space="preserve"> hyacinthgirlpress@gmail.com</t>
  </si>
  <si>
    <t>Iambik Audio</t>
  </si>
  <si>
    <t>http://www.iambik.com/</t>
  </si>
  <si>
    <t>Inpatient Press</t>
  </si>
  <si>
    <t>http://www.inpatientpress.com/</t>
  </si>
  <si>
    <t>Jellyfish Highway</t>
  </si>
  <si>
    <t>http://www.jellyfishhighway.com/</t>
  </si>
  <si>
    <t>John F Blair Publisher</t>
  </si>
  <si>
    <t>http://www.blairpub.com/</t>
  </si>
  <si>
    <t>Kelsey Street Press</t>
  </si>
  <si>
    <t>http://www.kelseyst.com/</t>
  </si>
  <si>
    <t>Kingshot Press</t>
  </si>
  <si>
    <t>https://www.kingshotpress.com/</t>
  </si>
  <si>
    <t>Kore Press</t>
  </si>
  <si>
    <t>http://www.korepress.org/</t>
  </si>
  <si>
    <t>Kraken Press</t>
  </si>
  <si>
    <t>http://krakenpress.com/</t>
  </si>
  <si>
    <t>Kuboa Press</t>
  </si>
  <si>
    <t>http://kuboapress.wordpress.com/</t>
  </si>
  <si>
    <t>Lazy Fascist Press</t>
  </si>
  <si>
    <t>http://lazyfascistpress.com/</t>
  </si>
  <si>
    <t>Leapfrog Press</t>
  </si>
  <si>
    <t>http://www.leapfrogpress.com/</t>
  </si>
  <si>
    <t>Les Figues</t>
  </si>
  <si>
    <t>http://www.lesfigues.com/</t>
  </si>
  <si>
    <t>Linen Press</t>
  </si>
  <si>
    <t>http://linen-press.com/</t>
  </si>
  <si>
    <t>Litmus Press</t>
  </si>
  <si>
    <t>http://www.litmuspress.org/</t>
  </si>
  <si>
    <t>Mason Jar Press</t>
  </si>
  <si>
    <t>http://thenextbestbookblog.blogspot.com/www.masonjarpress.xyz</t>
  </si>
  <si>
    <t>Mcsweeney's</t>
  </si>
  <si>
    <t>https://store.mcsweeneys.net/t/categories/books</t>
  </si>
  <si>
    <t>Melville House</t>
  </si>
  <si>
    <t>http://mhpbooks.com/</t>
  </si>
  <si>
    <t>MG Press</t>
  </si>
  <si>
    <t>http://midwestgothic.com/mg-press/</t>
  </si>
  <si>
    <t>Milkweed</t>
  </si>
  <si>
    <t>http://milkweed.org/</t>
  </si>
  <si>
    <t>Monk Books</t>
  </si>
  <si>
    <t>http://monk-books.com/</t>
  </si>
  <si>
    <t>New Directions</t>
  </si>
  <si>
    <t>http://ndbooks.com/</t>
  </si>
  <si>
    <t>New Michigan Press</t>
  </si>
  <si>
    <t>http://newmichiganpress.com/nmp/</t>
  </si>
  <si>
    <t>New Pulp Press</t>
  </si>
  <si>
    <t>http://www.newpulppress.com/</t>
  </si>
  <si>
    <t>New Vessel Press</t>
  </si>
  <si>
    <t>http://newvesselpress.com/</t>
  </si>
  <si>
    <t>Newfound</t>
  </si>
  <si>
    <t>https://newfound.org/</t>
  </si>
  <si>
    <t>Nine-Banded Books</t>
  </si>
  <si>
    <t>http://www.ninebandedbooks.com/</t>
  </si>
  <si>
    <t>Ninepin Press</t>
  </si>
  <si>
    <t>http://ninepinpress.com/</t>
  </si>
  <si>
    <t>Noemi press</t>
  </si>
  <si>
    <t>http://www.noemipress.org/</t>
  </si>
  <si>
    <t>noemipressbooks@gmail.com</t>
  </si>
  <si>
    <t>Nonconformist Big List of Small Press</t>
  </si>
  <si>
    <t>https://medium.com/the-nonconformist/the-big-big-list-of-indie-publishers-and-small-presses-5e83e9522b5c</t>
  </si>
  <si>
    <t>O/R Books</t>
  </si>
  <si>
    <t>http://www.orbooks.com/</t>
  </si>
  <si>
    <t>One Story</t>
  </si>
  <si>
    <t>https://www.one-story.com/</t>
  </si>
  <si>
    <t>Open Letter Books</t>
  </si>
  <si>
    <t>http://www.openletterbooks.org/</t>
  </si>
  <si>
    <t>Other Press</t>
  </si>
  <si>
    <t>http://www.otherpress.com/</t>
  </si>
  <si>
    <t>Owl House Books</t>
  </si>
  <si>
    <t>https://owlhousebooks.com/</t>
  </si>
  <si>
    <t>Passenger Side Books</t>
  </si>
  <si>
    <t>http://passengersidebooks.blogspot.com/</t>
  </si>
  <si>
    <t>Perpetual Motion Machine Publishing</t>
  </si>
  <si>
    <t>http://perpetualpublishing.com/</t>
  </si>
  <si>
    <t>Phantom Books</t>
  </si>
  <si>
    <t>http://phantombooks.net/</t>
  </si>
  <si>
    <t>Phoenix Pyre Books</t>
  </si>
  <si>
    <t>http://phoenixpyrebooks.wordpress.com/</t>
  </si>
  <si>
    <t>Poet Republik</t>
  </si>
  <si>
    <t>http://www.marialoveswords.com/poet-republik-ltd/</t>
  </si>
  <si>
    <t>Publishing Genius</t>
  </si>
  <si>
    <t>http://publishinggenius.com/</t>
  </si>
  <si>
    <t>adam@publishinggenius.com</t>
  </si>
  <si>
    <t>Quirk Books</t>
  </si>
  <si>
    <t>http://www.quirkbooks.com/</t>
  </si>
  <si>
    <t>Rare Bird Books</t>
  </si>
  <si>
    <t>http://www.rarebirdbooks.com/</t>
  </si>
  <si>
    <t>Red Hen</t>
  </si>
  <si>
    <t>http://redhen.org/</t>
  </si>
  <si>
    <t>Red Lemonade</t>
  </si>
  <si>
    <t>http://redlemona.de/</t>
  </si>
  <si>
    <t>rnash@rnash.com?subject=Inquiry%20From%20Red%20Lemonade%20Web</t>
  </si>
  <si>
    <t>Restless Books</t>
  </si>
  <si>
    <t>http://www.restlessbooks.com/</t>
  </si>
  <si>
    <t>Rooster Republic Press</t>
  </si>
  <si>
    <t>http://roosterrepublicpress.com/</t>
  </si>
  <si>
    <t>Rose Metal Press</t>
  </si>
  <si>
    <t>http://www.rosemetalpress.com/</t>
  </si>
  <si>
    <t>rosemetalpress@gmail.com</t>
  </si>
  <si>
    <t>Sad Girl House</t>
  </si>
  <si>
    <t>http://sadgirlhouse.tumblr.com/</t>
  </si>
  <si>
    <t>Sagging Meniscus</t>
  </si>
  <si>
    <t>https://www.saggingmeniscus.com/</t>
  </si>
  <si>
    <t>Second Story Press</t>
  </si>
  <si>
    <t>http://secondstorypress.ca/</t>
  </si>
  <si>
    <t>info@secondstorypress.ca</t>
  </si>
  <si>
    <t>Seven Stories Press</t>
  </si>
  <si>
    <t>http://www.sevenstories.com/</t>
  </si>
  <si>
    <t>info@sevenstories.com</t>
  </si>
  <si>
    <t>Slate Roof Press</t>
  </si>
  <si>
    <t>http://www.slateroofpress.com/index.html</t>
  </si>
  <si>
    <t>Small Beer Press</t>
  </si>
  <si>
    <t>http://smallbeerpress.com/</t>
  </si>
  <si>
    <t>Soft Skull</t>
  </si>
  <si>
    <t>http://softskull.com/</t>
  </si>
  <si>
    <t>Sorry House</t>
  </si>
  <si>
    <t>http://sorryhouse.com/</t>
  </si>
  <si>
    <t>Spinifex Press</t>
  </si>
  <si>
    <t>http://www.spinifexpress.com.au/</t>
  </si>
  <si>
    <t>Stalking Horse Press</t>
  </si>
  <si>
    <t>http://stalkinghorsepress.com/</t>
  </si>
  <si>
    <t>Sunnyoutside Press</t>
  </si>
  <si>
    <t>http://www.sunnyoutside.com/</t>
  </si>
  <si>
    <t>Tender Buttons Press</t>
  </si>
  <si>
    <t>http://www.tenderbuttonspress.com/pages/frontpage</t>
  </si>
  <si>
    <t>TenderButtonsPress@Gmail.com</t>
  </si>
  <si>
    <t>The Cupboard Pamphlet</t>
  </si>
  <si>
    <t>https://www.thecupboardpamphlet.org/catalogue</t>
  </si>
  <si>
    <t>The Emma Press</t>
  </si>
  <si>
    <t>http://theemmapress.com/</t>
  </si>
  <si>
    <t>hello@theemmapress.com</t>
  </si>
  <si>
    <t>The Head and the Hand Press</t>
  </si>
  <si>
    <t>http://www.theheadandthehand.com/</t>
  </si>
  <si>
    <t>The Newer York</t>
  </si>
  <si>
    <t>http://theneweryork.com/</t>
  </si>
  <si>
    <t>ThreadMakesBlanket Press</t>
  </si>
  <si>
    <t>http://www.threadmakesblanket.com/</t>
  </si>
  <si>
    <t>Three O'Clock Press</t>
  </si>
  <si>
    <t>http://threeoclockpress.com/</t>
  </si>
  <si>
    <t>Tilted Axis Press</t>
  </si>
  <si>
    <t>http://www.tiltedaxispress.com/</t>
  </si>
  <si>
    <t>Tin House</t>
  </si>
  <si>
    <t>http://www.tinhouse.com/blog/home-page</t>
  </si>
  <si>
    <t>Tortoise Books</t>
  </si>
  <si>
    <t>http://www.tortoisebooks.com/</t>
  </si>
  <si>
    <t>Two Dollar Radio</t>
  </si>
  <si>
    <t>http://twodollarradio.com/</t>
  </si>
  <si>
    <t>Two Lines Press</t>
  </si>
  <si>
    <t>http://twolinespress.com/</t>
  </si>
  <si>
    <t>Tyrant Books</t>
  </si>
  <si>
    <t>https://www.nytyrant.com/</t>
  </si>
  <si>
    <t>contact@nytyrant.com</t>
  </si>
  <si>
    <t>Unbridled Books</t>
  </si>
  <si>
    <t>http://unbridledbooks.com/</t>
  </si>
  <si>
    <t>Underground Books</t>
  </si>
  <si>
    <t>http://www.undergroundbooks.org/</t>
  </si>
  <si>
    <t>ubsubmit@gmail.com</t>
  </si>
  <si>
    <t>UNO Press</t>
  </si>
  <si>
    <t>http://www.unopress.org/Books.aspx</t>
  </si>
  <si>
    <t>Unthank Books</t>
  </si>
  <si>
    <t>http://www.unthankbooks.com/books.html</t>
  </si>
  <si>
    <t>information@unthankbooks.com</t>
  </si>
  <si>
    <t>VersoBooks</t>
  </si>
  <si>
    <t>http://www.versobooks.com/</t>
  </si>
  <si>
    <t>Wampus</t>
  </si>
  <si>
    <t>http://wampus.com/</t>
  </si>
  <si>
    <t>Wave Books</t>
  </si>
  <si>
    <t>http://www.wavepoetry.com/</t>
  </si>
  <si>
    <t>info@wavepoetry.com</t>
  </si>
  <si>
    <t>What Books Press</t>
  </si>
  <si>
    <t>http://www.whatbookspress.com/</t>
  </si>
  <si>
    <t>WiDo Publishing</t>
  </si>
  <si>
    <t>http://widopublishing.com/</t>
  </si>
  <si>
    <t>Word West</t>
  </si>
  <si>
    <t>https://www.wordwest.co/</t>
  </si>
  <si>
    <t>hello@wordwest.co</t>
  </si>
  <si>
    <t>Write Bloody</t>
  </si>
  <si>
    <t>http://writebloody.com/</t>
  </si>
  <si>
    <t>Yes Yes Books</t>
  </si>
  <si>
    <t>http://yesyesbooks.com/</t>
  </si>
  <si>
    <t>info@yesyesbooks.com</t>
  </si>
  <si>
    <t>URL_Type</t>
  </si>
  <si>
    <t>Contact Website1</t>
  </si>
  <si>
    <t>Contact Website 2</t>
  </si>
  <si>
    <t>Sigrid Tasies</t>
  </si>
  <si>
    <t>Personal Website/Other</t>
  </si>
  <si>
    <t>JMU Center for Entrepreneurship</t>
  </si>
  <si>
    <t>The University of North Carolina at Chapel Hill</t>
  </si>
  <si>
    <t>https://player.fm/podcasts/prokit-running-cycling-health-and-entrepreneurship-podcasts</t>
  </si>
  <si>
    <t>https://player.fm/podcasts/prokit-running-cycling-health-and-entrepreneurship-podcasts/contact</t>
  </si>
  <si>
    <t>https://player.fm/podcasts/prokit-running-cycling-health-and-entrepreneurship-podcasts/about_us</t>
  </si>
  <si>
    <t>Jesse Ortiz</t>
  </si>
  <si>
    <t>sherimiterco@gmail.com</t>
  </si>
  <si>
    <t>Entrepreneurship Podcast by Chris Ollin White</t>
  </si>
  <si>
    <t>NSBE Entrepreneurship SIG</t>
  </si>
  <si>
    <t>https://www.nsbe.org/professionals/Programs/Special-Interest-Groups-(SIGs).aspx</t>
  </si>
  <si>
    <t>https://www.nsbe.org/professionals/Programs/Special-Interest-Groups-(SIGs).aspx/contact</t>
  </si>
  <si>
    <t>https://www.nsbe.org/professionals/Programs/Special-Interest-Groups-(SIGs).aspx/about_us</t>
  </si>
  <si>
    <t>Oxford University</t>
  </si>
  <si>
    <t>https://www.ox.ac.uk/</t>
  </si>
  <si>
    <t>https://www.ox.ac.uk/contact</t>
  </si>
  <si>
    <t>https://www.ox.ac.uk/about_us</t>
  </si>
  <si>
    <t>public.affairs@admin.ox.ac.uk</t>
  </si>
  <si>
    <t>Entrepreneurship</t>
  </si>
  <si>
    <t>https://entrepreneurhandbook.co.uk/entrepreneurship/#:~:text=Entrepreneurship%20refers%20to%20the%20concept,to%20start%20a%20new%20business.</t>
  </si>
  <si>
    <t>https://entrepreneurhandbook.co.uk/entrepreneurship/#:~:text=Entrepreneurship%20refers%20to%20the%20concept,to%20start%20a%20new%20business./contact</t>
  </si>
  <si>
    <t>https://entrepreneurhandbook.co.uk/entrepreneurship/#:~:text=Entrepreneurship%20refers%20to%20the%20concept,to%20start%20a%20new%20business./about_us</t>
  </si>
  <si>
    <t>mail@entrepreneurhandbook.co.uk</t>
  </si>
  <si>
    <t>Anthony Gold</t>
  </si>
  <si>
    <t>Bela Musits and Mike Wasserman</t>
  </si>
  <si>
    <t>Mike Michalowicz (Author of Profit First)</t>
  </si>
  <si>
    <t>https://mikemichalowicz.com/profit-first/</t>
  </si>
  <si>
    <t>https://mikemichalowicz.com/profit-first/contact</t>
  </si>
  <si>
    <t>https://mikemichalowicz.com/profit-first/about_us</t>
  </si>
  <si>
    <t>jenna@mikemichalowicz.com</t>
  </si>
  <si>
    <t>Dan Andrews; Ian Schoen</t>
  </si>
  <si>
    <t>https://www.tropicalmba.com/about/</t>
  </si>
  <si>
    <t>https://www.tropicalmba.com/about/contact</t>
  </si>
  <si>
    <t>https://www.tropicalmba.com/about/about_us</t>
  </si>
  <si>
    <t>Jane@TropicalMBA.com</t>
  </si>
  <si>
    <t>Jake Jorgovan</t>
  </si>
  <si>
    <t>https://jake-jorgovan.com/</t>
  </si>
  <si>
    <t>https://jake-jorgovan.com/contact</t>
  </si>
  <si>
    <t>https://jake-jorgovan.com/about_us</t>
  </si>
  <si>
    <t>jake@jake-jorgovan.com</t>
  </si>
  <si>
    <t>Christian Schilling</t>
  </si>
  <si>
    <t>IE Business School</t>
  </si>
  <si>
    <t>https://www.lucerelegal.com/kimberly-m-hanlon-2/</t>
  </si>
  <si>
    <t>https://www.lucerelegal.com/kimberly-m-hanlon-2/contact</t>
  </si>
  <si>
    <t>https://www.lucerelegal.com/kimberly-m-hanlon-2/about_us</t>
  </si>
  <si>
    <t>info@lucerelegal.com</t>
  </si>
  <si>
    <t>Darren Shearer: Christian Business | Entrepreneurship | Faith and Work | Leadership</t>
  </si>
  <si>
    <t>https://www.faithdrivenentrepreneur.org/bios/darren-shearer</t>
  </si>
  <si>
    <t>https://www.faithdrivenentrepreneur.org/bios/darren-shearer/contact</t>
  </si>
  <si>
    <t>https://www.faithdrivenentrepreneur.org/bios/darren-shearer/about_us</t>
  </si>
  <si>
    <t>European School of Management and Technology</t>
  </si>
  <si>
    <t>https://esmt.berlin/</t>
  </si>
  <si>
    <t>https://esmt.berlin/contact</t>
  </si>
  <si>
    <t>https://esmt.berlin/about_us</t>
  </si>
  <si>
    <t>info@esmt.org</t>
  </si>
  <si>
    <t>Claire Pelletreau</t>
  </si>
  <si>
    <t>https://clairepells.com/</t>
  </si>
  <si>
    <t>https://clairepells.com/contact</t>
  </si>
  <si>
    <t>https://clairepells.com/about_us</t>
  </si>
  <si>
    <t>hey@clairepells.com</t>
  </si>
  <si>
    <t>Tom Reber: Entrepreneurship / Small Business</t>
  </si>
  <si>
    <t>Jonathan Frappier and Shannon McGurk discussing: authentic masculinity, success with women, improving relationships, military leadership, entrepreneurship, communication, global economy, emotional strength, and resiliency.</t>
  </si>
  <si>
    <t>Sam Floy: Entrepreneur in East Africa</t>
  </si>
  <si>
    <t>Valerie Fidan: Online Entrepreneur, Social Media Expert, Blogger</t>
  </si>
  <si>
    <t>Victoria Maskell</t>
  </si>
  <si>
    <t>https://mytuner-radio.com/podcast/the-year-of-purpose-podcast-entrepreneurship-travel-happiness2-zephan-moses-blaxberg-entrepreneur-filmmaker-traveler-1330785871/about_us</t>
  </si>
  <si>
    <t>Alberto Lidji</t>
  </si>
  <si>
    <t>https://mytuner-radio.com/podcast/the-startup-gizmo-podcast-entrepreneurship-innovation-lean-startup-growth-alex-makarski-business-strategist-growth-hacker-traffic-expert-1125134400</t>
  </si>
  <si>
    <t>https://mytuner-radio.com/podcast/the-startup-gizmo-podcast-entrepreneurship-innovation-lean-startup-growth-alex-makarski-business-strategist-growth-hacker-traffic-expert-1125134400/contact</t>
  </si>
  <si>
    <t>https://mytuner-radio.com/podcast/the-startup-gizmo-podcast-entrepreneurship-innovation-lean-startup-growth-alex-makarski-business-strategist-growth-hacker-traffic-expert-1125134400/about_us</t>
  </si>
  <si>
    <t>Moe AKA Alphaslice</t>
  </si>
  <si>
    <t>Apparel Entrepreneurship</t>
  </si>
  <si>
    <t>https://www.apparelentrepreneurship.com/</t>
  </si>
  <si>
    <t>https://www.apparelentrepreneurship.com/contact</t>
  </si>
  <si>
    <t>https://www.apparelentrepreneurship.com/about_us</t>
  </si>
  <si>
    <t>hello@apparelentrepreneurship.com</t>
  </si>
  <si>
    <t>Craig Moen &amp; Shye Gilad | Business Owners | Entrepreneurship | Small Business</t>
  </si>
  <si>
    <t>craig.moen@wellsfargoadvisors.com</t>
  </si>
  <si>
    <t>Entrepreneurship &amp; Art</t>
  </si>
  <si>
    <t>https://www.sigridtasies.com/</t>
  </si>
  <si>
    <t>contact@sigridtasies.com</t>
  </si>
  <si>
    <t>Jill Salzman and Brad Farris</t>
  </si>
  <si>
    <t>https://www.breakingdownyourbusiness.com/</t>
  </si>
  <si>
    <t>https://www.breakingdownyourbusiness.com/contact</t>
  </si>
  <si>
    <t>https://www.breakingdownyourbusiness.com/about_us</t>
  </si>
  <si>
    <t>blfarris@anchoradvisors.com</t>
  </si>
  <si>
    <t>Wellness, Beauty &amp; Entrepreneurship By Nubry</t>
  </si>
  <si>
    <t>Tiffany Carter</t>
  </si>
  <si>
    <t>https://projectmewithtiffany.com/</t>
  </si>
  <si>
    <t>https://projectmewithtiffany.com/contact</t>
  </si>
  <si>
    <t>https://projectmewithtiffany.com/about_us</t>
  </si>
  <si>
    <t>Amos Johnson Jr, PhD: Christian Business | Biblical Business |  Entrepreneurship</t>
  </si>
  <si>
    <t>https://churchforentrepreneurs.com/meet-amos-johnson-jr-phd/</t>
  </si>
  <si>
    <t>https://churchforentrepreneurs.com/meet-amos-johnson-jr-phd/contact</t>
  </si>
  <si>
    <t>https://churchforentrepreneurs.com/meet-amos-johnson-jr-phd/about_us</t>
  </si>
  <si>
    <t>Kami Pentecost</t>
  </si>
  <si>
    <t>https://www.instagram.com/kamipentecost/?hl=en</t>
  </si>
  <si>
    <t>https://www.instagram.com/kamipentecost/?hl=en/contact</t>
  </si>
  <si>
    <t>https://www.instagram.com/kamipentecost/?hl=en/about_us</t>
  </si>
  <si>
    <t>Pedro Adao</t>
  </si>
  <si>
    <t>https://pedroadao.com/</t>
  </si>
  <si>
    <t>https://pedroadao.com/contact</t>
  </si>
  <si>
    <t>https://pedroadao.com/about_us</t>
  </si>
  <si>
    <t>Lorraine Sanders</t>
  </si>
  <si>
    <t>https://lorrainesanders.com/</t>
  </si>
  <si>
    <t>https://lorrainesanders.com/contact</t>
  </si>
  <si>
    <t>https://lorrainesanders.com/about_us</t>
  </si>
  <si>
    <t>Ksenia Avdulova</t>
  </si>
  <si>
    <t>Miles Beckler | Internet Marketer and Online Business Entrepreneur</t>
  </si>
  <si>
    <t>https://www.milesbeckler.com/</t>
  </si>
  <si>
    <t>https://www.milesbeckler.com/contact</t>
  </si>
  <si>
    <t>https://www.milesbeckler.com/about_us</t>
  </si>
  <si>
    <t>Blake Hammerton: The Sharp Gentleman, Relationship Coach, Serial Entreprene</t>
  </si>
  <si>
    <t>https://www.martaspirk.com/</t>
  </si>
  <si>
    <t>https://www.martaspirk.com/contact</t>
  </si>
  <si>
    <t>https://www.martaspirk.com/about_us</t>
  </si>
  <si>
    <t>Marta Spirk</t>
  </si>
  <si>
    <t>Pete Sveen</t>
  </si>
  <si>
    <t>Kris Britton</t>
  </si>
  <si>
    <t>https://krisbritton.net/</t>
  </si>
  <si>
    <t>https://krisbritton.net/contact</t>
  </si>
  <si>
    <t>https://krisbritton.net/about_us</t>
  </si>
  <si>
    <t>Andrew Berkowitz</t>
  </si>
  <si>
    <t>Avani Miriyala</t>
  </si>
  <si>
    <t>https://avanimiriyala.com/</t>
  </si>
  <si>
    <t>https://avanimiriyala.com/contact</t>
  </si>
  <si>
    <t>https://avanimiriyala.com/about_us</t>
  </si>
  <si>
    <t>Travel Business Babe</t>
  </si>
  <si>
    <t>Small Business &amp; Entrepreneurship Resources, Tips, Stories &amp; Interviews</t>
  </si>
  <si>
    <t>Hena</t>
  </si>
  <si>
    <t>https://audiojunkie.co/publishers/samira-sohail-business-strategist-reckless-dreamer</t>
  </si>
  <si>
    <t>https://audiojunkie.co/publishers/samira-sohail-business-strategist-reckless-dreamer/contact</t>
  </si>
  <si>
    <t>https://audiojunkie.co/publishers/samira-sohail-business-strategist-reckless-dreamer/about_us</t>
  </si>
  <si>
    <t>Samira Sohail: Business Strategist | Reckless Dreamer</t>
  </si>
  <si>
    <t>Allison Scholes - Podcasting, Instagram Clarity, Instagram Coach, Photographer, Entrepreneurship, Social Media, Personal Branding, Visual Branding, Brand Identity, Content Creation, Content Planning</t>
  </si>
  <si>
    <t>https://www.amazon.com/Social-Media-Mompreneurs-Instagram-Strategy/dp/B08JJTLWP2/contact</t>
  </si>
  <si>
    <t>https://www.amazon.com/Social-Media-Mompreneurs-Instagram-Strategy/dp/B08JJTLWP2/about_us</t>
  </si>
  <si>
    <t>Lori L Barr MD: Practice, Career and Lifestyle Mentor and Radiologist</t>
  </si>
  <si>
    <t>Grow Ensemble</t>
  </si>
  <si>
    <t>https://www.cranfield.ac.uk/</t>
  </si>
  <si>
    <t>https://www.cranfield.ac.uk/contact</t>
  </si>
  <si>
    <t>https://www.cranfield.ac.uk/about_us</t>
  </si>
  <si>
    <t>Prokit: Running, Cycling, Health and Entrepreneurship Podcasts</t>
  </si>
  <si>
    <t>https://growensemble.com/</t>
  </si>
  <si>
    <t>https://growensemble.com/contact</t>
  </si>
  <si>
    <t>https://growensemble.com/about_us</t>
  </si>
  <si>
    <t>Polsky Center for Entrepreneurship and Innovation</t>
  </si>
  <si>
    <t>https://www.youtube.com/channel/UCTikFhzCiIXfOMS7D29dvYg</t>
  </si>
  <si>
    <t>https://www.youtube.com/channel/UCTikFhzCiIXfOMS7D29dvYg/contact</t>
  </si>
  <si>
    <t>https://www.youtube.com/channel/UCTikFhzCiIXfOMS7D29dvYg/about_us</t>
  </si>
  <si>
    <t>Sramana Mitra</t>
  </si>
  <si>
    <t>LinkedInTopVoices 2019 Entrepreneurship &amp; Small Business | Business Coach |</t>
  </si>
  <si>
    <t>https://www.sramanamitra.com/</t>
  </si>
  <si>
    <t>https://www.sramanamitra.com/contact</t>
  </si>
  <si>
    <t>https://www.sramanamitra.com/about_us</t>
  </si>
  <si>
    <t>Martin Piskoric</t>
  </si>
  <si>
    <t>Kollmann, Tobias</t>
  </si>
  <si>
    <t>https://www.bcchr.ca/trkollmann</t>
  </si>
  <si>
    <t>https://www.bcchr.ca/trkollmann/contact</t>
  </si>
  <si>
    <t>https://www.bcchr.ca/trkollmann/about_us</t>
  </si>
  <si>
    <t>Ronsley Seriojo Vaz</t>
  </si>
  <si>
    <t>Chris Panek</t>
  </si>
  <si>
    <t>Will Bradwell</t>
  </si>
  <si>
    <t>Wes Fang</t>
  </si>
  <si>
    <t>Duke University</t>
  </si>
  <si>
    <t>https://www.instagram.com/danilivinglife/</t>
  </si>
  <si>
    <t>https://www.instagram.com/danilivinglife/contact</t>
  </si>
  <si>
    <t>https://www.instagram.com/danilivinglife/about_us</t>
  </si>
  <si>
    <t>Sheri Miter Visionary Strategist</t>
  </si>
  <si>
    <t>Kristen Kacinski</t>
  </si>
  <si>
    <t>Callye Keen</t>
  </si>
  <si>
    <t>https://www.kristenkacinski.com/</t>
  </si>
  <si>
    <t>Zephan Moses Blaxberg: Entrepreneur, Filmmaker, Traveler</t>
  </si>
  <si>
    <t>Institute for Justice Clinic on Entrepreneurship</t>
  </si>
  <si>
    <t>https://ij.org/ij-clinic-on-entrepreneurship/</t>
  </si>
  <si>
    <t>https://ij.org/ij-clinic-on-entrepreneurship/contact</t>
  </si>
  <si>
    <t>https://ij.org/ij-clinic-on-entrepreneurship/about_us</t>
  </si>
  <si>
    <t>Marion Rose, Ph.D.</t>
  </si>
  <si>
    <t>Andreia Barbosa, SE.lab, EMES Research Network and Impact Hub Amsterdam</t>
  </si>
  <si>
    <t>https://skinnyfattransformation.com/</t>
  </si>
  <si>
    <t>https://skinnyfattransformation.com/contact</t>
  </si>
  <si>
    <t>https://skinnyfattransformation.com/about_us</t>
  </si>
  <si>
    <t>Ramesh Dontha</t>
  </si>
  <si>
    <t>https://www.victoriamaskell.com/</t>
  </si>
  <si>
    <t>Various speakers from Mid Missouri's growing entrepreneurial ecosystem.</t>
  </si>
  <si>
    <t>https://marionrose.net/</t>
  </si>
  <si>
    <t>https://marionrose.net/contact</t>
  </si>
  <si>
    <t>https://marionrose.net/about_us</t>
  </si>
  <si>
    <t>Cambridge University</t>
  </si>
  <si>
    <t>https://missouriinnovation.com/mid-mo-ecosystem/</t>
  </si>
  <si>
    <t>https://missouriinnovation.com/mid-mo-ecosystem/contact</t>
  </si>
  <si>
    <t>https://missouriinnovation.com/mid-mo-ecosystem/about_us</t>
  </si>
  <si>
    <t>Mike Green with expert guests that allow you to learn tools, tactics, and strategies to become better at life and business  from venture capitalists, business owners, startups, executives, and successful entrepreneurs</t>
  </si>
  <si>
    <t>Dell Gines</t>
  </si>
  <si>
    <t>Jamie Grogan</t>
  </si>
  <si>
    <t>Baylor University - zz (Old) Business Management &amp; Entrepreneurship</t>
  </si>
  <si>
    <t>https://www.listennotes.com/podcasts/hometown-founder-kyle-rawson-Lwod74HriyD/</t>
  </si>
  <si>
    <t>https://www.listennotes.com/podcasts/hometown-founder-kyle-rawson-Lwod74HriyD/contact</t>
  </si>
  <si>
    <t>https://www.listennotes.com/podcasts/hometown-founder-kyle-rawson-Lwod74HriyD/about_us</t>
  </si>
  <si>
    <t>Natasha Senkovich</t>
  </si>
  <si>
    <t>Mississippi State University, Center for Entrepreneurship &amp; Outreach</t>
  </si>
  <si>
    <t>https://www.sipri.org/about/bios/aisse-diarra</t>
  </si>
  <si>
    <t>https://www.sipri.org/about/bios/aisse-diarra/contact</t>
  </si>
  <si>
    <t>https://www.sipri.org/about/bios/aisse-diarra/about_us</t>
  </si>
  <si>
    <t>Nate Spickard and Brian Genshaw of TRE Studios: Video | Production | Media | Software</t>
  </si>
  <si>
    <t>Kimberly K. Gallow</t>
  </si>
  <si>
    <t>Center for Science, Technology, and Society</t>
  </si>
  <si>
    <t>https://xulagold.com/staff-directory/kimberly-k-gallow/70</t>
  </si>
  <si>
    <t>https://xulagold.com/staff-directory/kimberly-k-gallow/70/contact</t>
  </si>
  <si>
    <t>https://xulagold.com/staff-directory/kimberly-k-gallow/70/about_us</t>
  </si>
  <si>
    <t>Owen Venture and Entrepreneurship Club</t>
  </si>
  <si>
    <t>https://vanderbilt.campuslabs.com/engage/organization/owenvea</t>
  </si>
  <si>
    <t>https://vanderbilt.campuslabs.com/engage/organization/owenvea/contact</t>
  </si>
  <si>
    <t>https://vanderbilt.campuslabs.com/engage/organization/owenvea/about_us</t>
  </si>
  <si>
    <t>The Powerful Mind Podcast: Mindset | Lifestyle | Mindfulness | Entrepreneurship</t>
  </si>
  <si>
    <t>https://www.veronicasagastume.com/contact</t>
  </si>
  <si>
    <t>https://www.veronicasagastume.com/about_us</t>
  </si>
  <si>
    <t>Veronica Sagastume</t>
  </si>
  <si>
    <t>Royalty RYT</t>
  </si>
  <si>
    <t>Carlos Quevedo</t>
  </si>
  <si>
    <t>https://carlosquevedoart.com/</t>
  </si>
  <si>
    <t>https://carlosquevedoart.com/contact</t>
  </si>
  <si>
    <t>https://carlosquevedoart.com/about_us</t>
  </si>
  <si>
    <t>The LMU Entrepreneurship Center</t>
  </si>
  <si>
    <t>https://www.entrepreneurship-center.uni-muenchen.de/</t>
  </si>
  <si>
    <t>https://www.entrepreneurship-center.uni-muenchen.de/contact</t>
  </si>
  <si>
    <t>https://www.entrepreneurship-center.uni-muenchen.de/about_us</t>
  </si>
  <si>
    <t>Wiley Publishing</t>
  </si>
  <si>
    <t>https://www.wiley.com/en-us</t>
  </si>
  <si>
    <t>Kenny Jahng</t>
  </si>
  <si>
    <t>https://www.kennyjahng.com/</t>
  </si>
  <si>
    <t>https://www.kennyjahng.com/contact</t>
  </si>
  <si>
    <t>https://www.kennyjahng.com/about_us</t>
  </si>
  <si>
    <t>Nicole Akparewa</t>
  </si>
  <si>
    <t>Senan Mahic</t>
  </si>
  <si>
    <t>Wafo Guy Leonard</t>
  </si>
  <si>
    <t>Earth Integrations</t>
  </si>
  <si>
    <t>https://www.plugandplaytechcenter.com/foundher/</t>
  </si>
  <si>
    <t>https://www.plugandplaytechcenter.com/foundher/contact</t>
  </si>
  <si>
    <t>https://www.plugandplaytechcenter.com/foundher/about_us</t>
  </si>
  <si>
    <t>Mac Nwosu</t>
  </si>
  <si>
    <t>Schyler Cole</t>
  </si>
  <si>
    <t>Buck Inspire</t>
  </si>
  <si>
    <t>https://buckinspire.com/</t>
  </si>
  <si>
    <t>https://buckinspire.com/contact</t>
  </si>
  <si>
    <t>https://buckinspire.com/about_us</t>
  </si>
  <si>
    <t>https://saftflo.com/products/injection-quills/retractable/standard-service/eb-191/</t>
  </si>
  <si>
    <t>https://saftflo.com/products/injection-quills/retractable/standard-service/eb-191/contact</t>
  </si>
  <si>
    <t>https://saftflo.com/products/injection-quills/retractable/standard-service/eb-191/about_us</t>
  </si>
  <si>
    <t>Spiracle Media</t>
  </si>
  <si>
    <t>Kieran Lenahan</t>
  </si>
  <si>
    <t>Eric Holter</t>
  </si>
  <si>
    <t>https://lenahancoaching.com/</t>
  </si>
  <si>
    <t>Nefertiti "Neffy" Anderson: Digital Correspondent, Video Producer, Social Media Strategist, and Multimedia Storyteller</t>
  </si>
  <si>
    <t>Amaury KHELIFI</t>
  </si>
  <si>
    <t>martin@careertherapy.io</t>
  </si>
  <si>
    <t>Name</t>
  </si>
  <si>
    <t>Category</t>
  </si>
  <si>
    <t>E-mail</t>
  </si>
  <si>
    <t>Bookforum</t>
  </si>
  <si>
    <t>https://www.bookforum.com/</t>
  </si>
  <si>
    <t>editors@bookforum.com</t>
  </si>
  <si>
    <t>Summary</t>
  </si>
  <si>
    <r>
      <t>Available via both a print subscription and online, </t>
    </r>
    <r>
      <rPr>
        <i/>
        <sz val="10"/>
        <color rgb="FF000000"/>
        <rFont val="Calibri"/>
        <family val="2"/>
        <scheme val="minor"/>
      </rPr>
      <t>Bookforum</t>
    </r>
    <r>
      <rPr>
        <sz val="10"/>
        <color rgb="FF000000"/>
        <rFont val="Calibri"/>
        <family val="2"/>
        <scheme val="minor"/>
      </rPr>
      <t> offers readers exactly what their name suggests: a forum for sharing intelligent and artful book reviews and essays, and discussing literature.</t>
    </r>
  </si>
  <si>
    <t>Published six times a year, Bookmarks Magazine features nearly 50 book reviews in each issue.</t>
  </si>
  <si>
    <t>Bookmarks Magazine</t>
  </si>
  <si>
    <t>https://www.bookmarksmagazine.com/contact-us.html</t>
  </si>
  <si>
    <t>letters@bookmarksmagazine.com</t>
  </si>
  <si>
    <t>Available in print, and supplemented with digital content, the reviews featured in the semi-monthly New York Review of Books are organized largely by genre, theme, and relevancy to current politics and/or events.</t>
  </si>
  <si>
    <t>New York Review Of Books</t>
  </si>
  <si>
    <t>Book Lover/Review</t>
  </si>
  <si>
    <t>https://www.nybooks.com/</t>
  </si>
  <si>
    <t>editor@nybooks.com</t>
  </si>
  <si>
    <t>In the business magazine world since 1995, Fast Company‘s name is appropriate to their sensibilities—their stories offer flashy, exciting looks into some of the fastest-growing startups and the most innovative companies.</t>
  </si>
  <si>
    <t>Fast Company</t>
  </si>
  <si>
    <t>Business</t>
  </si>
  <si>
    <t>https://www.fastcompany.com/</t>
  </si>
  <si>
    <t>care@fastcompany.com</t>
  </si>
  <si>
    <t>https://mashable.com/business/?utm_cid=mash-prod-nav-ch</t>
  </si>
  <si>
    <t>much of their business content is geared toward younger entrepreneurs and offers concrete how-tos on all things starting and running a small business.</t>
  </si>
  <si>
    <t>contact@mashable.com</t>
  </si>
  <si>
    <t>Mashable</t>
  </si>
  <si>
    <t>If you’re looking to start a small business or grow your already-successful business, Entrepreneur is a great business magazine to crack open.</t>
  </si>
  <si>
    <t>https://www.entrepreneur.com/magazine</t>
  </si>
  <si>
    <t>books@entrepreneur.com</t>
  </si>
  <si>
    <t>Entrepreneur Press</t>
  </si>
  <si>
    <t>Success</t>
  </si>
  <si>
    <t>https://www.success.com/</t>
  </si>
  <si>
    <t>editor@success.com</t>
  </si>
  <si>
    <t>Success magazine isn’t specifically tailored to be a business magazine. Instead, it’s aimed toward achieving personal success in life—however you define that term.</t>
  </si>
  <si>
    <t>Type</t>
  </si>
  <si>
    <t>Priority</t>
  </si>
  <si>
    <t>Priority Rank</t>
  </si>
  <si>
    <t>Very High</t>
  </si>
  <si>
    <t>High</t>
  </si>
  <si>
    <t>Medium</t>
  </si>
  <si>
    <t>Low</t>
  </si>
  <si>
    <t xml:space="preserve">Low </t>
  </si>
  <si>
    <t xml:space="preserve">Medium </t>
  </si>
  <si>
    <t xml:space="preserve">High </t>
  </si>
  <si>
    <t>https://auniakahn.com/biography/</t>
  </si>
  <si>
    <t>aunia@auniakahn.com</t>
  </si>
  <si>
    <t>https://auniakahn.com/write-me/</t>
  </si>
  <si>
    <t>allison@bossladyinsweatpants.com</t>
  </si>
  <si>
    <t>Aunia Kahn is a multi-faceted creative entrepreneur and a globally awarded, collected, and exhibited figurative artist/photographer, graphic/web designer at Auxilium Haus Design, a podcast host at the Auxilium Haus Podcast/Create &amp; Inspire Podcast, a published author (view projects), as well as a teacher and an inspirational speaker.</t>
  </si>
  <si>
    <t>https://drloribarr.com/</t>
  </si>
  <si>
    <t>lori@drloribarr.com</t>
  </si>
  <si>
    <t>https://drloribarr.com/contact/</t>
  </si>
  <si>
    <t>Lori L. Barr, M.D. is a practicing radiologist, author, mentor, and speaker. </t>
  </si>
  <si>
    <t>overfikl@jmu.edu</t>
  </si>
  <si>
    <t>https://www.jmu.edu/cob/centers/center-for-entrepreneurship/contact-us.shtml</t>
  </si>
  <si>
    <t>LinkedIn</t>
  </si>
  <si>
    <t>https://www.linkedin.com/in/chrisollinwhite/</t>
  </si>
  <si>
    <t>Darren Shearer is the founder and CEO of High Bridge Media.  Its imprint, High Bridge Books, has published more than 60 books since 2013. </t>
  </si>
  <si>
    <t>https://thecontractorfight.com/about/</t>
  </si>
  <si>
    <t>N/A</t>
  </si>
  <si>
    <t>https://samfloy.com/contact/</t>
  </si>
  <si>
    <t>https://www.entrepreneurshipandart.com/</t>
  </si>
  <si>
    <t>https://www.entrepreneurshipandart.com/ask-us-anything</t>
  </si>
  <si>
    <t>Podcaster and Instagram Clarity Coach based in the Chicagoland area.</t>
  </si>
  <si>
    <t>https://www.linkedin.com/in/amosjohnsonjr/</t>
  </si>
  <si>
    <t>https://www.linkedin.com/in/createsandbreaksthings/</t>
  </si>
  <si>
    <t>https://www.sherimiterco.com/</t>
  </si>
  <si>
    <t>https://zmbmedia.com/meet-zephan/</t>
  </si>
  <si>
    <t>zephan@zmbmedia.com</t>
  </si>
  <si>
    <t>http://powerfulmind.co/</t>
  </si>
  <si>
    <t>Organization</t>
  </si>
  <si>
    <t>Nefertiti “Neffy” Anderson is a broadcast journalist, social media strategist, and speaker who helps entrepreneurs and brands achieve their business goals through multimedia storytelling. Her ability to meet the needs of various target audiences stems from her training in Beijing, Hong Kong, Shanghai, and Shenzhen.</t>
  </si>
  <si>
    <t>http://www.neffyanderson.com/about</t>
  </si>
  <si>
    <t>info@neffyanderson.com</t>
  </si>
  <si>
    <t>http://www.victoriagigante.com/</t>
  </si>
  <si>
    <t>jane@janejacksoncoach.com</t>
  </si>
  <si>
    <t>https://theseattleschool.edu/blog/author/cumberlandd/</t>
  </si>
  <si>
    <t>https://adrionporter.com/</t>
  </si>
  <si>
    <t>https://www.linkedin.com/in/sean-sechrist/</t>
  </si>
  <si>
    <t>Australian career coach</t>
  </si>
  <si>
    <t>Forbes Under 30</t>
  </si>
  <si>
    <t>LinkedIn Top Voices 2020</t>
  </si>
  <si>
    <t>Contact Information</t>
  </si>
  <si>
    <t>https://www.linkedin.com/in/danielroth1/</t>
  </si>
  <si>
    <t>According to LinkedIn, the editors bring their data scientists together to sort through various articles and updates that span over the past year. The goal of the process is to create an annual list of "Top Voices."</t>
  </si>
  <si>
    <t>https://www.sigridtasies.com/contact/</t>
  </si>
  <si>
    <t>I help entrepreneurs tap into their infinite potential by bridging spirituality and business to bring more depth to their leadership.</t>
  </si>
  <si>
    <t>JESSEORTIZ@LIFESTYLECONVERSATIONS.COM</t>
  </si>
  <si>
    <t>https://www.lifestyleconversations.com/more-about-me</t>
  </si>
  <si>
    <t>Jesse Ortiz is a Life and Business Coach who wants to inspire others to get the most out of life through his own Journey of Lifestyle Design.</t>
  </si>
  <si>
    <t>entrepreneurdirector@nsbe.org</t>
  </si>
  <si>
    <t>The Entrepreneurship SIG promotes business ownership, develops the business skills of owners, and provides tools to enable Minority Owned technology businesses to operate in excellence. A major goal of Entrepreneurship SIG is to make NSBE a resource for entities seeking to do business with technical Minority Owned businesses. For more information, please contact the SIG Director:</t>
  </si>
  <si>
    <t>https://www.anthonypgold.com/</t>
  </si>
  <si>
    <t>I became a business author with a clear mission: Eradicate entrepreneurial poverty. I have devoted my life to fixing those struggles for you, for myself, and for every entrepreneur I have the privilege to connect with.</t>
  </si>
  <si>
    <t>Very HIgh</t>
  </si>
  <si>
    <t xml:space="preserve">I support my clients by breathing belief into them, offering simple strategies for life &amp; business that will create not just success - but the lifestyle they dream about. It doesn’t have to be hard! </t>
  </si>
  <si>
    <t>Artist</t>
  </si>
  <si>
    <t>We’ve shared our story via our weekly Thursday morning podcast, as well as those of the entrepreneurs we’ve met along the way. Topics: Books, post0corporate life, old-school business know-how</t>
  </si>
  <si>
    <t>Working without pants - interviews with ccool entrepreneurs about their journey</t>
  </si>
  <si>
    <t>Facebook + Instagram Ads can get a rise for you business</t>
  </si>
  <si>
    <t>https://authenticmasculinity.com/about/</t>
  </si>
  <si>
    <t>Masculinity</t>
  </si>
  <si>
    <t>Victoria has always thrived being around others and knew from an early age she wanted to be able to help people. She completed her degree in Psychology and Cognitive Neuroscience at Nottingham University, graduating with a first class honours degree. From there she pursued a research degree at Durham University looking at the effect of stress and depression on mothers and their premature infants.</t>
  </si>
  <si>
    <t>victoria@victoriamaskell.com</t>
  </si>
  <si>
    <t>A weekly podcast with a high quality and loyal international audience. We are delighted to have hit Apple's No.1 spot for non-profit podcast in the UK and to have been recognised on Apple's New &amp; Noteworthy chart.</t>
  </si>
  <si>
    <t>https://www.lidji.org/contact</t>
  </si>
  <si>
    <t>https://www.theschoolofnurseentrepreneurship.com/</t>
  </si>
  <si>
    <t>BRAD FARRIS &amp; JILL SALZMAN TACKLE THE MOST COMPLEX SMALL BUSINESS QUESTIONS OF OUR DAY.</t>
  </si>
  <si>
    <t>A passionate female empowerment speaker, money-making mentor, and marketing expert, Tiffany’s zone of genius are helping women become financially free, through education, empowerment, and proven straight-forward strategies.</t>
  </si>
  <si>
    <t>lorraine@lorrainesanders.com</t>
  </si>
  <si>
    <t>Are you still struggling to self-promote — even after countless hours of strategizing, planning and scrolling social media? IT DOESN’T HAVE TO BE THIS WAY. I KNOW. I’VE BEEN EXACTLY WHERE YOU ARE.</t>
  </si>
  <si>
    <t>Social Media Consultant in NYC</t>
  </si>
  <si>
    <t>https://ksenia.nyc/</t>
  </si>
  <si>
    <t>https://thesharpgentleman.com/author/blake/</t>
  </si>
  <si>
    <t>britton.kris@gmail.com</t>
  </si>
  <si>
    <t>Hi!  Let me introduce myself, I am Kris Britton a Life + Success Coach to women like you! The woman who wants to LOVE yourself and live free. I empower women to clear all the blocks that hold them back from confidently living their dreams.</t>
  </si>
  <si>
    <t>https://travelbusinessbabes.com/</t>
  </si>
  <si>
    <t>Podcast for Athlete</t>
  </si>
  <si>
    <t>Professor in Australia</t>
  </si>
  <si>
    <t>Australian Politician</t>
  </si>
  <si>
    <t>support@kristenkacinski.com</t>
  </si>
  <si>
    <t>Sales Unicorn &amp; Business Coach</t>
  </si>
  <si>
    <t>https://rameshdontha.com/</t>
  </si>
  <si>
    <t>http://www.nsenterprise.in/</t>
  </si>
  <si>
    <t>Indian Company</t>
  </si>
  <si>
    <t>https://www.veronicasagastume.com/</t>
  </si>
  <si>
    <t>info@veronicasagastume.com</t>
  </si>
  <si>
    <t>I teach accounting, bookkeeping &amp; tax business owners how to create and repurpose content to have massive visibility online, attract and convert the right audience to grow their business, and do so with ease.</t>
  </si>
  <si>
    <t>https://royaltyryt.com/about-us/</t>
  </si>
  <si>
    <t>Graphic Designer</t>
  </si>
  <si>
    <t>https://www.wiley.com/en-us/contactus</t>
  </si>
  <si>
    <t>https://drmacnwosu.com/</t>
  </si>
  <si>
    <t>Wellness</t>
  </si>
  <si>
    <t>EB 191 - Westmont College</t>
  </si>
  <si>
    <t>info@spiraclebuzz.com</t>
  </si>
  <si>
    <t>Digital content creator</t>
  </si>
  <si>
    <t>https://spiraclebuzz.com/contact/</t>
  </si>
  <si>
    <t>info@nicholeharrop.com</t>
  </si>
  <si>
    <t>hello@soulcareer.com</t>
  </si>
  <si>
    <t>https://lensshark.com/follow/</t>
  </si>
  <si>
    <t>lensshark@gmail.com</t>
  </si>
  <si>
    <t>http://douglasewelch.com/</t>
  </si>
  <si>
    <t>douglas@welchwrite.com</t>
  </si>
  <si>
    <t>https://crossroadscareer.org/meet-the-team/</t>
  </si>
  <si>
    <t>support@crossroadscareer.org</t>
  </si>
  <si>
    <t>mofaul@mofaul.com</t>
  </si>
  <si>
    <t>https://www.lifemadeconscious.com/connect-with-me/</t>
  </si>
  <si>
    <t>https://andreakay.com/</t>
  </si>
  <si>
    <t>https://www.franklincovey.com/?catargetid=330001490000116320&amp;CAPCID=420756268714&amp;CATCI=dsa-19959388920&amp;CAAGID=95309469023&amp;CADevice=c&amp;gclid=EAIaIQobChMIpcOY1oCr7gIV0cDICh3i6w6eEAAYAiAAEgJaC_D_BwE</t>
  </si>
  <si>
    <t>andy@andystroch.com</t>
  </si>
  <si>
    <t>Andy Storch is an author, consultant, coach, speaker and facilitator specializing in helping clients turn strategy into action and people doing the best work of their lives.</t>
  </si>
  <si>
    <t>Photography</t>
  </si>
  <si>
    <t>https://www.kingsleygrant.com/</t>
  </si>
  <si>
    <t>Kingsley@kingsleygrant.com</t>
  </si>
  <si>
    <t>I’m on a mission to REDEFINE LEADERSHIP from being a title or a position to being a way of life.</t>
  </si>
  <si>
    <t>UK</t>
  </si>
  <si>
    <t>support@idealist.org</t>
  </si>
  <si>
    <t>Job seraching</t>
  </si>
  <si>
    <t>Job posting</t>
  </si>
  <si>
    <t>https://www.lightboxcoaching.com/</t>
  </si>
  <si>
    <t>janine@lightboxcoaching.com</t>
  </si>
  <si>
    <t>Janine Esbrand, certified career and executive coach, TEDx speaker, lawyer and mother of two.</t>
  </si>
  <si>
    <t>European Career Coach</t>
  </si>
  <si>
    <t>Clinical service</t>
  </si>
  <si>
    <t>https://trinaisakson.com/</t>
  </si>
  <si>
    <t>trina@27shift.com</t>
  </si>
  <si>
    <t>I help nonprofit executives launch bold and future-oriented projects. Through strategic advice, independent research, and facilitation, I help leaders answer important questions and help organizations move forward in changing times.</t>
  </si>
  <si>
    <t>Electronic company</t>
  </si>
  <si>
    <t> info@thecareersalon.com</t>
  </si>
  <si>
    <t>Career Development Podcast</t>
  </si>
  <si>
    <t>University in UK</t>
  </si>
  <si>
    <t>mail@conservation-careers.com</t>
  </si>
  <si>
    <t>UK career coaching</t>
  </si>
  <si>
    <t>hello@vyten.com</t>
  </si>
  <si>
    <t>Career coaching website</t>
  </si>
  <si>
    <t>Career coach</t>
  </si>
  <si>
    <t>rrschneiderman@hotmail.com</t>
  </si>
  <si>
    <t>Professional Speaker</t>
  </si>
  <si>
    <t>hello@jilldevine.com</t>
  </si>
  <si>
    <t>Career Coach</t>
  </si>
  <si>
    <t> info@katherinenjohnson.com</t>
  </si>
  <si>
    <t>I help veterinary professionals overcome unhappiness and overwhelm, create work-life balance and decrease stress so they can enjoy their lives and careers.</t>
  </si>
  <si>
    <t>Assistting nurses</t>
  </si>
  <si>
    <t>Career coahcing podcasting</t>
  </si>
  <si>
    <t>I work with entrepreneurs in transition and career changers from all over the world – Either via my online programmes or 1:1 via Skype/Zoom. I specialise in working with smart people in their mid-30s to early 50s – People who often have a tendency to overthink and overwhelm themselves and therefore keep getting stuck or get in their own way (sound familiar?).</t>
  </si>
  <si>
    <t>Song writer and performer</t>
  </si>
  <si>
    <t>https://www.omaid.me/</t>
  </si>
  <si>
    <t>Mac’s List is a Pacific Northwest job board driven by a simple idea: the hiring process should be more human. When we break down the barriers between employers and job seekers, everybody wins.</t>
  </si>
  <si>
    <t>Proproty Rank</t>
  </si>
  <si>
    <t>https://bossladyinsweatpants.com/</t>
  </si>
  <si>
    <t>darren@highbridgebooks.com;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</si>
</sst>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Calibri"/>
      <family val="2"/>
      <scheme val="minor"/>
    </font>
    <font>
      <i/>
      <sz val="10"/>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2" fillId="0" borderId="0" xfId="1" applyAlignment="1" applyProtection="1"/>
    <xf numFmtId="0" fontId="3" fillId="0" borderId="0" xfId="0" applyFont="1" applyAlignment="1">
      <alignment vertical="center"/>
    </xf>
    <xf numFmtId="0" fontId="2" fillId="0" borderId="0" xfId="1"/>
    <xf numFmtId="0" fontId="1" fillId="0" borderId="2" xfId="0" applyFont="1" applyFill="1" applyBorder="1" applyAlignment="1">
      <alignment horizontal="center" vertical="top"/>
    </xf>
    <xf numFmtId="0" fontId="1" fillId="0" borderId="1" xfId="0" applyFont="1" applyFill="1" applyBorder="1" applyAlignment="1">
      <alignment horizontal="center" vertical="top"/>
    </xf>
    <xf numFmtId="0" fontId="0" fillId="0" borderId="0" xfId="0" applyFill="1"/>
    <xf numFmtId="0" fontId="2" fillId="0" borderId="0" xfId="1" applyFill="1" applyAlignment="1" applyProtection="1"/>
    <xf numFmtId="0" fontId="1" fillId="0" borderId="2"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rl/Downloads/email_database_oliv.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arl/Downloads/email_database_t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er Develop"/>
      <sheetName val="Entrepreneurship"/>
      <sheetName val="Small Publisher"/>
      <sheetName val="Sheet1"/>
    </sheetNames>
    <sheetDataSet>
      <sheetData sheetId="0">
        <row r="2">
          <cell r="A2">
            <v>15</v>
          </cell>
          <cell r="B2">
            <v>15</v>
          </cell>
          <cell r="C2" t="str">
            <v>podcast</v>
          </cell>
          <cell r="D2" t="str">
            <v>Organization</v>
          </cell>
          <cell r="E2" t="str">
            <v xml:space="preserve">Low </v>
          </cell>
        </row>
        <row r="3">
          <cell r="A3">
            <v>122</v>
          </cell>
          <cell r="B3">
            <v>122</v>
          </cell>
          <cell r="C3" t="str">
            <v>podcast</v>
          </cell>
          <cell r="D3" t="str">
            <v>Organization</v>
          </cell>
          <cell r="E3" t="str">
            <v xml:space="preserve">Low </v>
          </cell>
        </row>
        <row r="4">
          <cell r="A4">
            <v>71</v>
          </cell>
          <cell r="B4">
            <v>71</v>
          </cell>
          <cell r="C4" t="str">
            <v>podcast</v>
          </cell>
          <cell r="D4" t="str">
            <v>Organization</v>
          </cell>
          <cell r="E4" t="str">
            <v xml:space="preserve">Medium </v>
          </cell>
        </row>
        <row r="5">
          <cell r="A5">
            <v>199</v>
          </cell>
          <cell r="B5">
            <v>199</v>
          </cell>
          <cell r="C5" t="str">
            <v>podcast</v>
          </cell>
          <cell r="D5" t="str">
            <v xml:space="preserve">Individual </v>
          </cell>
          <cell r="E5" t="str">
            <v xml:space="preserve">Medium </v>
          </cell>
        </row>
        <row r="6">
          <cell r="A6">
            <v>46</v>
          </cell>
          <cell r="B6">
            <v>46</v>
          </cell>
          <cell r="C6" t="str">
            <v>podcast</v>
          </cell>
          <cell r="D6" t="str">
            <v xml:space="preserve">Individual </v>
          </cell>
          <cell r="E6" t="str">
            <v>High</v>
          </cell>
        </row>
        <row r="7">
          <cell r="A7">
            <v>42</v>
          </cell>
          <cell r="B7">
            <v>42</v>
          </cell>
          <cell r="C7" t="str">
            <v>podcast</v>
          </cell>
          <cell r="D7" t="str">
            <v>Organization</v>
          </cell>
          <cell r="E7" t="str">
            <v xml:space="preserve">High </v>
          </cell>
        </row>
        <row r="8">
          <cell r="A8">
            <v>104</v>
          </cell>
          <cell r="B8">
            <v>104</v>
          </cell>
          <cell r="C8" t="str">
            <v>podcast</v>
          </cell>
          <cell r="D8" t="str">
            <v>Organization</v>
          </cell>
          <cell r="E8" t="str">
            <v xml:space="preserve">Medium </v>
          </cell>
        </row>
        <row r="9">
          <cell r="A9">
            <v>178</v>
          </cell>
          <cell r="B9">
            <v>178</v>
          </cell>
          <cell r="C9" t="str">
            <v>podcast</v>
          </cell>
          <cell r="D9" t="str">
            <v>Organization</v>
          </cell>
          <cell r="E9" t="str">
            <v xml:space="preserve">Medium </v>
          </cell>
        </row>
        <row r="10">
          <cell r="A10">
            <v>192</v>
          </cell>
          <cell r="B10">
            <v>192</v>
          </cell>
          <cell r="C10" t="str">
            <v>podcast</v>
          </cell>
          <cell r="D10" t="str">
            <v xml:space="preserve">Individual </v>
          </cell>
          <cell r="E10" t="str">
            <v xml:space="preserve">Medium </v>
          </cell>
        </row>
        <row r="11">
          <cell r="A11">
            <v>76</v>
          </cell>
          <cell r="B11">
            <v>76</v>
          </cell>
          <cell r="C11" t="str">
            <v>podcast</v>
          </cell>
          <cell r="D11" t="str">
            <v xml:space="preserve">Individual </v>
          </cell>
          <cell r="E11" t="str">
            <v xml:space="preserve">Medium </v>
          </cell>
        </row>
        <row r="12">
          <cell r="A12">
            <v>38</v>
          </cell>
          <cell r="B12">
            <v>38</v>
          </cell>
          <cell r="C12" t="str">
            <v>podcast</v>
          </cell>
          <cell r="D12" t="str">
            <v xml:space="preserve">Individual </v>
          </cell>
          <cell r="E12" t="str">
            <v xml:space="preserve">Medium </v>
          </cell>
        </row>
        <row r="13">
          <cell r="A13">
            <v>48</v>
          </cell>
          <cell r="B13">
            <v>48</v>
          </cell>
          <cell r="C13" t="str">
            <v>podcast</v>
          </cell>
          <cell r="D13" t="str">
            <v xml:space="preserve">Individual </v>
          </cell>
          <cell r="E13" t="str">
            <v xml:space="preserve">Low </v>
          </cell>
        </row>
        <row r="14">
          <cell r="A14">
            <v>60</v>
          </cell>
          <cell r="B14">
            <v>60</v>
          </cell>
          <cell r="C14" t="str">
            <v>podcast</v>
          </cell>
          <cell r="D14" t="str">
            <v xml:space="preserve">Individual </v>
          </cell>
          <cell r="E14" t="str">
            <v xml:space="preserve">Very High </v>
          </cell>
        </row>
        <row r="15">
          <cell r="A15">
            <v>59</v>
          </cell>
          <cell r="B15">
            <v>59</v>
          </cell>
          <cell r="C15" t="str">
            <v>podcast</v>
          </cell>
          <cell r="D15" t="str">
            <v>Organization</v>
          </cell>
          <cell r="E15" t="str">
            <v xml:space="preserve">Low </v>
          </cell>
        </row>
        <row r="16">
          <cell r="A16">
            <v>98</v>
          </cell>
          <cell r="B16">
            <v>98</v>
          </cell>
          <cell r="C16" t="str">
            <v>podcast</v>
          </cell>
          <cell r="D16" t="str">
            <v xml:space="preserve">Individual </v>
          </cell>
          <cell r="E16" t="str">
            <v xml:space="preserve">Medium </v>
          </cell>
        </row>
        <row r="17">
          <cell r="A17">
            <v>145</v>
          </cell>
          <cell r="B17">
            <v>145</v>
          </cell>
          <cell r="C17" t="str">
            <v>podcast</v>
          </cell>
          <cell r="D17" t="str">
            <v xml:space="preserve">Individual </v>
          </cell>
          <cell r="E17" t="str">
            <v xml:space="preserve">Medium </v>
          </cell>
        </row>
        <row r="18">
          <cell r="A18">
            <v>31</v>
          </cell>
          <cell r="B18">
            <v>31</v>
          </cell>
          <cell r="C18" t="str">
            <v>podcast</v>
          </cell>
          <cell r="D18" t="str">
            <v xml:space="preserve">Individual </v>
          </cell>
          <cell r="E18" t="str">
            <v>High</v>
          </cell>
        </row>
        <row r="19">
          <cell r="A19">
            <v>73</v>
          </cell>
          <cell r="B19">
            <v>73</v>
          </cell>
          <cell r="C19" t="str">
            <v>podcast</v>
          </cell>
          <cell r="D19" t="str">
            <v>Organization</v>
          </cell>
          <cell r="E19" t="str">
            <v xml:space="preserve">Low </v>
          </cell>
        </row>
        <row r="20">
          <cell r="A20">
            <v>170</v>
          </cell>
          <cell r="B20">
            <v>170</v>
          </cell>
          <cell r="C20" t="str">
            <v>podcast</v>
          </cell>
          <cell r="D20" t="str">
            <v>Organization</v>
          </cell>
          <cell r="E20" t="str">
            <v xml:space="preserve">Low </v>
          </cell>
        </row>
        <row r="21">
          <cell r="A21">
            <v>0</v>
          </cell>
          <cell r="B21">
            <v>0</v>
          </cell>
          <cell r="C21" t="str">
            <v>podcast</v>
          </cell>
          <cell r="D21" t="str">
            <v xml:space="preserve">Individual </v>
          </cell>
          <cell r="E21" t="str">
            <v xml:space="preserve">Medium </v>
          </cell>
        </row>
        <row r="22">
          <cell r="A22">
            <v>2</v>
          </cell>
          <cell r="B22">
            <v>2</v>
          </cell>
          <cell r="C22" t="str">
            <v>podcast</v>
          </cell>
          <cell r="D22" t="str">
            <v>Organization</v>
          </cell>
          <cell r="E22" t="str">
            <v xml:space="preserve">Low </v>
          </cell>
        </row>
        <row r="23">
          <cell r="A23">
            <v>3</v>
          </cell>
          <cell r="B23">
            <v>3</v>
          </cell>
          <cell r="C23" t="str">
            <v>podcast</v>
          </cell>
          <cell r="D23" t="str">
            <v xml:space="preserve">Individual </v>
          </cell>
          <cell r="E23" t="str">
            <v>High</v>
          </cell>
        </row>
        <row r="24">
          <cell r="A24">
            <v>4</v>
          </cell>
          <cell r="B24">
            <v>4</v>
          </cell>
          <cell r="C24" t="str">
            <v>podcast</v>
          </cell>
          <cell r="D24" t="str">
            <v xml:space="preserve">Individual </v>
          </cell>
          <cell r="E24" t="str">
            <v>High</v>
          </cell>
        </row>
        <row r="25">
          <cell r="A25">
            <v>5</v>
          </cell>
          <cell r="B25">
            <v>5</v>
          </cell>
          <cell r="C25" t="str">
            <v>podcast</v>
          </cell>
          <cell r="D25" t="str">
            <v xml:space="preserve">Individual </v>
          </cell>
          <cell r="E25" t="str">
            <v xml:space="preserve">Medium </v>
          </cell>
        </row>
        <row r="26">
          <cell r="A26">
            <v>8</v>
          </cell>
          <cell r="B26">
            <v>8</v>
          </cell>
          <cell r="C26" t="str">
            <v>podcast</v>
          </cell>
          <cell r="D26" t="str">
            <v xml:space="preserve">Individual </v>
          </cell>
          <cell r="E26" t="str">
            <v>High</v>
          </cell>
        </row>
        <row r="27">
          <cell r="A27">
            <v>10</v>
          </cell>
          <cell r="B27">
            <v>10</v>
          </cell>
          <cell r="C27" t="str">
            <v>podcast</v>
          </cell>
          <cell r="D27" t="str">
            <v xml:space="preserve">Individual </v>
          </cell>
          <cell r="E27" t="str">
            <v>High</v>
          </cell>
        </row>
        <row r="28">
          <cell r="A28">
            <v>13</v>
          </cell>
          <cell r="B28">
            <v>13</v>
          </cell>
          <cell r="C28" t="str">
            <v>podcast</v>
          </cell>
          <cell r="D28" t="str">
            <v>Organization</v>
          </cell>
          <cell r="E28" t="str">
            <v xml:space="preserve">Medium </v>
          </cell>
        </row>
        <row r="29">
          <cell r="A29">
            <v>14</v>
          </cell>
          <cell r="B29">
            <v>14</v>
          </cell>
          <cell r="C29" t="str">
            <v>podcast</v>
          </cell>
          <cell r="D29" t="str">
            <v xml:space="preserve">Individual </v>
          </cell>
          <cell r="E29" t="str">
            <v xml:space="preserve">Low </v>
          </cell>
        </row>
        <row r="30">
          <cell r="A30">
            <v>18</v>
          </cell>
          <cell r="B30">
            <v>18</v>
          </cell>
          <cell r="C30" t="str">
            <v>podcast</v>
          </cell>
          <cell r="D30" t="str">
            <v xml:space="preserve">Individual </v>
          </cell>
          <cell r="E30" t="str">
            <v xml:space="preserve">Low </v>
          </cell>
        </row>
        <row r="31">
          <cell r="A31">
            <v>20</v>
          </cell>
          <cell r="B31">
            <v>20</v>
          </cell>
          <cell r="C31" t="str">
            <v>podcast</v>
          </cell>
          <cell r="D31" t="str">
            <v xml:space="preserve">Individual </v>
          </cell>
          <cell r="E31" t="str">
            <v xml:space="preserve">Medium </v>
          </cell>
        </row>
        <row r="32">
          <cell r="A32">
            <v>21</v>
          </cell>
          <cell r="B32">
            <v>21</v>
          </cell>
          <cell r="C32" t="str">
            <v>podcast</v>
          </cell>
          <cell r="D32" t="str">
            <v xml:space="preserve">Individual </v>
          </cell>
          <cell r="E32" t="str">
            <v>High</v>
          </cell>
        </row>
        <row r="33">
          <cell r="A33">
            <v>22</v>
          </cell>
          <cell r="B33">
            <v>22</v>
          </cell>
          <cell r="C33" t="str">
            <v>podcast</v>
          </cell>
          <cell r="D33" t="str">
            <v>Organization</v>
          </cell>
          <cell r="E33" t="str">
            <v xml:space="preserve">Very High </v>
          </cell>
        </row>
        <row r="34">
          <cell r="A34">
            <v>23</v>
          </cell>
          <cell r="B34">
            <v>23</v>
          </cell>
          <cell r="C34" t="str">
            <v>podcast</v>
          </cell>
          <cell r="D34" t="str">
            <v xml:space="preserve">Individual </v>
          </cell>
          <cell r="E34" t="str">
            <v xml:space="preserve">Medium </v>
          </cell>
        </row>
        <row r="35">
          <cell r="A35">
            <v>26</v>
          </cell>
          <cell r="B35">
            <v>26</v>
          </cell>
          <cell r="C35" t="str">
            <v>podcast</v>
          </cell>
          <cell r="D35" t="str">
            <v xml:space="preserve">Individual </v>
          </cell>
          <cell r="E35" t="str">
            <v xml:space="preserve">Medium </v>
          </cell>
        </row>
        <row r="36">
          <cell r="A36">
            <v>27</v>
          </cell>
          <cell r="B36">
            <v>27</v>
          </cell>
          <cell r="C36" t="str">
            <v>podcast</v>
          </cell>
          <cell r="D36" t="str">
            <v xml:space="preserve">Individual </v>
          </cell>
          <cell r="E36" t="str">
            <v xml:space="preserve">Low </v>
          </cell>
        </row>
        <row r="37">
          <cell r="A37">
            <v>28</v>
          </cell>
          <cell r="B37">
            <v>28</v>
          </cell>
          <cell r="C37" t="str">
            <v>podcast</v>
          </cell>
          <cell r="D37" t="str">
            <v xml:space="preserve">Individual </v>
          </cell>
          <cell r="E37" t="str">
            <v xml:space="preserve">Medium </v>
          </cell>
        </row>
        <row r="38">
          <cell r="A38">
            <v>32</v>
          </cell>
          <cell r="B38">
            <v>32</v>
          </cell>
          <cell r="C38" t="str">
            <v>podcast</v>
          </cell>
          <cell r="D38" t="str">
            <v xml:space="preserve">Individual </v>
          </cell>
          <cell r="E38" t="str">
            <v xml:space="preserve">Medium </v>
          </cell>
        </row>
        <row r="39">
          <cell r="A39">
            <v>34</v>
          </cell>
          <cell r="B39">
            <v>34</v>
          </cell>
          <cell r="C39" t="str">
            <v>podcast</v>
          </cell>
          <cell r="D39" t="str">
            <v xml:space="preserve">Individual </v>
          </cell>
          <cell r="E39" t="str">
            <v xml:space="preserve">Very High </v>
          </cell>
        </row>
        <row r="40">
          <cell r="A40">
            <v>35</v>
          </cell>
          <cell r="B40">
            <v>35</v>
          </cell>
          <cell r="C40" t="str">
            <v>podcast</v>
          </cell>
          <cell r="D40" t="str">
            <v xml:space="preserve">Individual </v>
          </cell>
          <cell r="E40" t="str">
            <v xml:space="preserve">Low </v>
          </cell>
        </row>
        <row r="41">
          <cell r="A41">
            <v>36</v>
          </cell>
          <cell r="B41">
            <v>36</v>
          </cell>
          <cell r="C41" t="str">
            <v>podcast</v>
          </cell>
          <cell r="D41" t="str">
            <v xml:space="preserve">Individual </v>
          </cell>
          <cell r="E41" t="str">
            <v xml:space="preserve">Very High </v>
          </cell>
        </row>
        <row r="42">
          <cell r="A42">
            <v>40</v>
          </cell>
          <cell r="B42">
            <v>40</v>
          </cell>
          <cell r="C42" t="str">
            <v>podcast</v>
          </cell>
          <cell r="D42" t="str">
            <v xml:space="preserve">Individual </v>
          </cell>
          <cell r="E42" t="str">
            <v xml:space="preserve">Low </v>
          </cell>
        </row>
        <row r="43">
          <cell r="A43">
            <v>44</v>
          </cell>
          <cell r="B43">
            <v>44</v>
          </cell>
          <cell r="C43" t="str">
            <v>podcast</v>
          </cell>
          <cell r="D43" t="str">
            <v xml:space="preserve">Individual </v>
          </cell>
          <cell r="E43" t="str">
            <v xml:space="preserve">Very High </v>
          </cell>
        </row>
        <row r="44">
          <cell r="A44">
            <v>45</v>
          </cell>
          <cell r="B44">
            <v>45</v>
          </cell>
          <cell r="C44" t="str">
            <v>podcast</v>
          </cell>
          <cell r="D44" t="str">
            <v xml:space="preserve">Individual </v>
          </cell>
          <cell r="E44" t="str">
            <v xml:space="preserve">Very High </v>
          </cell>
        </row>
        <row r="45">
          <cell r="A45">
            <v>47</v>
          </cell>
          <cell r="B45">
            <v>47</v>
          </cell>
          <cell r="C45" t="str">
            <v>podcast</v>
          </cell>
          <cell r="D45" t="str">
            <v xml:space="preserve">Individual </v>
          </cell>
          <cell r="E45" t="str">
            <v xml:space="preserve">Medium </v>
          </cell>
        </row>
        <row r="46">
          <cell r="A46">
            <v>51</v>
          </cell>
          <cell r="B46">
            <v>51</v>
          </cell>
          <cell r="C46" t="str">
            <v>podcast</v>
          </cell>
          <cell r="D46" t="str">
            <v xml:space="preserve">Individual </v>
          </cell>
          <cell r="E46" t="str">
            <v xml:space="preserve">Medium </v>
          </cell>
        </row>
        <row r="47">
          <cell r="A47">
            <v>52</v>
          </cell>
          <cell r="B47">
            <v>52</v>
          </cell>
          <cell r="C47" t="str">
            <v>podcast</v>
          </cell>
          <cell r="D47" t="str">
            <v>Organization</v>
          </cell>
          <cell r="E47" t="str">
            <v xml:space="preserve">Medium </v>
          </cell>
        </row>
        <row r="48">
          <cell r="A48">
            <v>53</v>
          </cell>
          <cell r="B48">
            <v>53</v>
          </cell>
          <cell r="C48" t="str">
            <v>podcast</v>
          </cell>
          <cell r="D48" t="str">
            <v xml:space="preserve">Individual </v>
          </cell>
          <cell r="E48" t="str">
            <v xml:space="preserve">Very High </v>
          </cell>
        </row>
        <row r="49">
          <cell r="A49">
            <v>55</v>
          </cell>
          <cell r="B49">
            <v>55</v>
          </cell>
          <cell r="C49" t="str">
            <v>podcast</v>
          </cell>
          <cell r="D49" t="str">
            <v xml:space="preserve">Individual </v>
          </cell>
          <cell r="E49" t="str">
            <v xml:space="preserve">Medium </v>
          </cell>
        </row>
        <row r="50">
          <cell r="A50">
            <v>56</v>
          </cell>
          <cell r="B50">
            <v>56</v>
          </cell>
          <cell r="C50" t="str">
            <v>podcast</v>
          </cell>
          <cell r="D50" t="str">
            <v xml:space="preserve">Individual </v>
          </cell>
          <cell r="E50" t="str">
            <v xml:space="preserve">Medium </v>
          </cell>
        </row>
        <row r="51">
          <cell r="A51">
            <v>57</v>
          </cell>
          <cell r="B51">
            <v>57</v>
          </cell>
          <cell r="C51" t="str">
            <v>podcast</v>
          </cell>
          <cell r="D51" t="str">
            <v xml:space="preserve">Individual </v>
          </cell>
          <cell r="E51" t="str">
            <v xml:space="preserve">Medium </v>
          </cell>
        </row>
        <row r="52">
          <cell r="A52">
            <v>62</v>
          </cell>
          <cell r="B52">
            <v>62</v>
          </cell>
          <cell r="C52" t="str">
            <v>podcast</v>
          </cell>
          <cell r="D52" t="str">
            <v xml:space="preserve">Individual </v>
          </cell>
          <cell r="E52" t="str">
            <v xml:space="preserve">Low </v>
          </cell>
        </row>
        <row r="53">
          <cell r="A53">
            <v>66</v>
          </cell>
          <cell r="B53">
            <v>66</v>
          </cell>
          <cell r="C53" t="str">
            <v>podcast</v>
          </cell>
          <cell r="D53" t="str">
            <v xml:space="preserve">Individual </v>
          </cell>
          <cell r="E53" t="str">
            <v xml:space="preserve">Medium </v>
          </cell>
        </row>
        <row r="54">
          <cell r="A54">
            <v>67</v>
          </cell>
          <cell r="B54">
            <v>67</v>
          </cell>
          <cell r="C54" t="str">
            <v>podcast</v>
          </cell>
          <cell r="D54" t="str">
            <v xml:space="preserve">Individual </v>
          </cell>
          <cell r="E54" t="str">
            <v xml:space="preserve">Medium </v>
          </cell>
        </row>
        <row r="55">
          <cell r="A55">
            <v>69</v>
          </cell>
          <cell r="B55">
            <v>69</v>
          </cell>
          <cell r="C55" t="str">
            <v>podcast</v>
          </cell>
          <cell r="D55" t="str">
            <v xml:space="preserve">Individual </v>
          </cell>
          <cell r="E55" t="str">
            <v xml:space="preserve">Medium </v>
          </cell>
        </row>
        <row r="56">
          <cell r="A56">
            <v>74</v>
          </cell>
          <cell r="B56">
            <v>74</v>
          </cell>
          <cell r="C56" t="str">
            <v>podcast</v>
          </cell>
          <cell r="D56" t="str">
            <v xml:space="preserve">Individual </v>
          </cell>
          <cell r="E56" t="str">
            <v xml:space="preserve">Low </v>
          </cell>
        </row>
        <row r="57">
          <cell r="A57">
            <v>78</v>
          </cell>
          <cell r="B57">
            <v>78</v>
          </cell>
          <cell r="C57" t="str">
            <v>podcast</v>
          </cell>
          <cell r="D57" t="str">
            <v xml:space="preserve">Individual </v>
          </cell>
          <cell r="E57" t="str">
            <v xml:space="preserve">Medium </v>
          </cell>
        </row>
        <row r="58">
          <cell r="A58">
            <v>80</v>
          </cell>
          <cell r="B58">
            <v>80</v>
          </cell>
          <cell r="C58" t="str">
            <v>podcast</v>
          </cell>
          <cell r="D58" t="str">
            <v xml:space="preserve">Individual </v>
          </cell>
          <cell r="E58" t="str">
            <v xml:space="preserve">Medium </v>
          </cell>
        </row>
        <row r="59">
          <cell r="A59">
            <v>81</v>
          </cell>
          <cell r="B59">
            <v>81</v>
          </cell>
          <cell r="C59" t="str">
            <v>podcast</v>
          </cell>
          <cell r="D59" t="str">
            <v xml:space="preserve">Individual </v>
          </cell>
          <cell r="E59" t="str">
            <v>High</v>
          </cell>
        </row>
        <row r="60">
          <cell r="A60">
            <v>82</v>
          </cell>
          <cell r="B60">
            <v>82</v>
          </cell>
          <cell r="C60" t="str">
            <v>podcast</v>
          </cell>
          <cell r="D60" t="str">
            <v xml:space="preserve">Individual </v>
          </cell>
          <cell r="E60" t="str">
            <v xml:space="preserve">Medium </v>
          </cell>
        </row>
        <row r="61">
          <cell r="A61">
            <v>83</v>
          </cell>
          <cell r="B61">
            <v>83</v>
          </cell>
          <cell r="C61" t="str">
            <v>podcast</v>
          </cell>
          <cell r="D61" t="str">
            <v xml:space="preserve">Individual </v>
          </cell>
          <cell r="E61" t="str">
            <v xml:space="preserve">Medium </v>
          </cell>
        </row>
        <row r="62">
          <cell r="A62">
            <v>84</v>
          </cell>
          <cell r="B62">
            <v>84</v>
          </cell>
          <cell r="C62" t="str">
            <v>podcast</v>
          </cell>
          <cell r="D62" t="str">
            <v xml:space="preserve">Individual </v>
          </cell>
          <cell r="E62" t="str">
            <v xml:space="preserve">Low </v>
          </cell>
        </row>
        <row r="63">
          <cell r="A63">
            <v>85</v>
          </cell>
          <cell r="B63">
            <v>85</v>
          </cell>
          <cell r="C63" t="str">
            <v>podcast</v>
          </cell>
          <cell r="D63" t="str">
            <v xml:space="preserve">Individual </v>
          </cell>
          <cell r="E63" t="str">
            <v>High</v>
          </cell>
        </row>
        <row r="64">
          <cell r="A64">
            <v>87</v>
          </cell>
          <cell r="B64">
            <v>87</v>
          </cell>
          <cell r="C64" t="str">
            <v>podcast</v>
          </cell>
          <cell r="D64" t="str">
            <v xml:space="preserve">Individual </v>
          </cell>
          <cell r="E64" t="str">
            <v xml:space="preserve">Low </v>
          </cell>
        </row>
        <row r="65">
          <cell r="A65">
            <v>92</v>
          </cell>
          <cell r="B65">
            <v>92</v>
          </cell>
          <cell r="C65" t="str">
            <v>podcast</v>
          </cell>
          <cell r="D65" t="str">
            <v xml:space="preserve">Individual </v>
          </cell>
          <cell r="E65" t="str">
            <v xml:space="preserve">Medium </v>
          </cell>
        </row>
        <row r="66">
          <cell r="A66">
            <v>93</v>
          </cell>
          <cell r="B66">
            <v>93</v>
          </cell>
          <cell r="C66" t="str">
            <v>podcast</v>
          </cell>
          <cell r="D66" t="str">
            <v xml:space="preserve">Individual </v>
          </cell>
          <cell r="E66" t="str">
            <v xml:space="preserve">Medium </v>
          </cell>
        </row>
        <row r="67">
          <cell r="A67">
            <v>96</v>
          </cell>
          <cell r="B67">
            <v>96</v>
          </cell>
          <cell r="C67" t="str">
            <v>podcast</v>
          </cell>
          <cell r="D67" t="str">
            <v xml:space="preserve">Individual </v>
          </cell>
          <cell r="E67" t="str">
            <v xml:space="preserve">Medium </v>
          </cell>
        </row>
        <row r="68">
          <cell r="A68">
            <v>97</v>
          </cell>
          <cell r="B68">
            <v>97</v>
          </cell>
          <cell r="C68" t="str">
            <v>podcast</v>
          </cell>
          <cell r="D68" t="str">
            <v xml:space="preserve">Individual </v>
          </cell>
          <cell r="E68" t="str">
            <v xml:space="preserve">Medium </v>
          </cell>
        </row>
        <row r="69">
          <cell r="A69">
            <v>103</v>
          </cell>
          <cell r="B69">
            <v>103</v>
          </cell>
          <cell r="C69" t="str">
            <v>podcast</v>
          </cell>
          <cell r="D69" t="str">
            <v xml:space="preserve">Individual </v>
          </cell>
          <cell r="E69" t="str">
            <v>High</v>
          </cell>
        </row>
        <row r="70">
          <cell r="A70">
            <v>105</v>
          </cell>
          <cell r="B70">
            <v>105</v>
          </cell>
          <cell r="C70" t="str">
            <v>podcast</v>
          </cell>
          <cell r="D70" t="str">
            <v xml:space="preserve">Individual </v>
          </cell>
          <cell r="E70" t="str">
            <v xml:space="preserve">Low </v>
          </cell>
        </row>
        <row r="71">
          <cell r="A71">
            <v>106</v>
          </cell>
          <cell r="B71">
            <v>106</v>
          </cell>
          <cell r="C71" t="str">
            <v>podcast</v>
          </cell>
          <cell r="D71" t="str">
            <v xml:space="preserve">Individual </v>
          </cell>
          <cell r="E71" t="str">
            <v xml:space="preserve">Medium </v>
          </cell>
        </row>
        <row r="72">
          <cell r="A72">
            <v>108</v>
          </cell>
          <cell r="B72">
            <v>108</v>
          </cell>
          <cell r="C72" t="str">
            <v>podcast</v>
          </cell>
          <cell r="D72" t="str">
            <v>Organization</v>
          </cell>
          <cell r="E72" t="str">
            <v xml:space="preserve">Medium </v>
          </cell>
        </row>
        <row r="73">
          <cell r="A73">
            <v>110</v>
          </cell>
          <cell r="B73">
            <v>110</v>
          </cell>
          <cell r="C73" t="str">
            <v>podcast</v>
          </cell>
          <cell r="D73" t="str">
            <v xml:space="preserve">Individual </v>
          </cell>
          <cell r="E73" t="str">
            <v xml:space="preserve">Medium </v>
          </cell>
        </row>
        <row r="74">
          <cell r="A74">
            <v>111</v>
          </cell>
          <cell r="B74">
            <v>111</v>
          </cell>
          <cell r="C74" t="str">
            <v>podcast</v>
          </cell>
          <cell r="D74" t="str">
            <v xml:space="preserve">Individual </v>
          </cell>
          <cell r="E74" t="str">
            <v>High</v>
          </cell>
        </row>
        <row r="75">
          <cell r="A75">
            <v>112</v>
          </cell>
          <cell r="B75">
            <v>112</v>
          </cell>
          <cell r="C75" t="str">
            <v>podcast</v>
          </cell>
          <cell r="D75" t="str">
            <v xml:space="preserve">Individual </v>
          </cell>
          <cell r="E75" t="str">
            <v xml:space="preserve">Medium </v>
          </cell>
        </row>
        <row r="76">
          <cell r="A76">
            <v>114</v>
          </cell>
          <cell r="B76">
            <v>114</v>
          </cell>
          <cell r="C76" t="str">
            <v>podcast</v>
          </cell>
          <cell r="D76" t="str">
            <v xml:space="preserve">Individual </v>
          </cell>
          <cell r="E76" t="str">
            <v>High</v>
          </cell>
        </row>
        <row r="77">
          <cell r="A77">
            <v>115</v>
          </cell>
          <cell r="B77">
            <v>115</v>
          </cell>
          <cell r="C77" t="str">
            <v>podcast</v>
          </cell>
          <cell r="D77" t="str">
            <v xml:space="preserve">Individual </v>
          </cell>
          <cell r="E77" t="str">
            <v xml:space="preserve">Medium </v>
          </cell>
        </row>
        <row r="78">
          <cell r="A78">
            <v>116</v>
          </cell>
          <cell r="B78">
            <v>116</v>
          </cell>
          <cell r="C78" t="str">
            <v>podcast</v>
          </cell>
          <cell r="D78" t="str">
            <v xml:space="preserve">Individual </v>
          </cell>
          <cell r="E78" t="str">
            <v xml:space="preserve">Medium </v>
          </cell>
        </row>
        <row r="79">
          <cell r="A79">
            <v>117</v>
          </cell>
          <cell r="B79">
            <v>117</v>
          </cell>
          <cell r="C79" t="str">
            <v>podcast</v>
          </cell>
          <cell r="D79" t="str">
            <v xml:space="preserve">Individual </v>
          </cell>
          <cell r="E79" t="str">
            <v xml:space="preserve">Medium </v>
          </cell>
        </row>
        <row r="80">
          <cell r="A80">
            <v>118</v>
          </cell>
          <cell r="B80">
            <v>118</v>
          </cell>
          <cell r="C80" t="str">
            <v>podcast</v>
          </cell>
          <cell r="D80" t="str">
            <v xml:space="preserve">Individual </v>
          </cell>
          <cell r="E80" t="str">
            <v xml:space="preserve">Medium </v>
          </cell>
        </row>
        <row r="81">
          <cell r="A81">
            <v>119</v>
          </cell>
          <cell r="B81">
            <v>119</v>
          </cell>
          <cell r="C81" t="str">
            <v>podcast</v>
          </cell>
          <cell r="D81" t="str">
            <v xml:space="preserve">Individual </v>
          </cell>
          <cell r="E81" t="str">
            <v xml:space="preserve">Medium </v>
          </cell>
        </row>
        <row r="82">
          <cell r="A82">
            <v>123</v>
          </cell>
          <cell r="B82">
            <v>123</v>
          </cell>
          <cell r="C82" t="str">
            <v>podcast</v>
          </cell>
          <cell r="D82" t="str">
            <v xml:space="preserve">Individual </v>
          </cell>
          <cell r="E82" t="str">
            <v xml:space="preserve">Low </v>
          </cell>
        </row>
        <row r="83">
          <cell r="A83">
            <v>128</v>
          </cell>
          <cell r="B83">
            <v>128</v>
          </cell>
          <cell r="C83" t="str">
            <v>podcast</v>
          </cell>
          <cell r="D83" t="str">
            <v>Organization</v>
          </cell>
          <cell r="E83" t="str">
            <v xml:space="preserve">Medium </v>
          </cell>
        </row>
        <row r="84">
          <cell r="A84">
            <v>129</v>
          </cell>
          <cell r="B84">
            <v>129</v>
          </cell>
          <cell r="C84" t="str">
            <v>podcast</v>
          </cell>
          <cell r="D84" t="str">
            <v xml:space="preserve">Individual </v>
          </cell>
          <cell r="E84" t="str">
            <v xml:space="preserve">High </v>
          </cell>
        </row>
        <row r="85">
          <cell r="A85">
            <v>131</v>
          </cell>
          <cell r="B85">
            <v>131</v>
          </cell>
          <cell r="C85" t="str">
            <v>podcast</v>
          </cell>
          <cell r="D85" t="str">
            <v xml:space="preserve">Individual </v>
          </cell>
          <cell r="E85" t="str">
            <v xml:space="preserve">Medium </v>
          </cell>
        </row>
        <row r="86">
          <cell r="A86">
            <v>133</v>
          </cell>
          <cell r="B86">
            <v>133</v>
          </cell>
          <cell r="C86" t="str">
            <v>podcast</v>
          </cell>
          <cell r="D86" t="str">
            <v xml:space="preserve">Individual </v>
          </cell>
          <cell r="E86" t="str">
            <v xml:space="preserve">Medium </v>
          </cell>
        </row>
        <row r="87">
          <cell r="A87">
            <v>135</v>
          </cell>
          <cell r="B87">
            <v>135</v>
          </cell>
          <cell r="C87" t="str">
            <v>podcast</v>
          </cell>
          <cell r="D87" t="str">
            <v xml:space="preserve">Individual </v>
          </cell>
          <cell r="E87" t="str">
            <v xml:space="preserve">High </v>
          </cell>
        </row>
        <row r="88">
          <cell r="A88">
            <v>136</v>
          </cell>
          <cell r="B88">
            <v>136</v>
          </cell>
          <cell r="C88" t="str">
            <v>podcast</v>
          </cell>
          <cell r="D88" t="str">
            <v xml:space="preserve">Individual </v>
          </cell>
          <cell r="E88" t="str">
            <v xml:space="preserve">High </v>
          </cell>
        </row>
        <row r="89">
          <cell r="A89">
            <v>139</v>
          </cell>
          <cell r="B89">
            <v>139</v>
          </cell>
          <cell r="C89" t="str">
            <v>podcast</v>
          </cell>
          <cell r="D89" t="str">
            <v xml:space="preserve">Individual </v>
          </cell>
          <cell r="E89" t="str">
            <v xml:space="preserve">Low </v>
          </cell>
        </row>
        <row r="90">
          <cell r="A90">
            <v>140</v>
          </cell>
          <cell r="B90">
            <v>140</v>
          </cell>
          <cell r="C90" t="str">
            <v>podcast</v>
          </cell>
          <cell r="D90" t="str">
            <v xml:space="preserve">Individual </v>
          </cell>
          <cell r="E90" t="str">
            <v xml:space="preserve">Medium </v>
          </cell>
        </row>
        <row r="91">
          <cell r="A91">
            <v>142</v>
          </cell>
          <cell r="B91">
            <v>142</v>
          </cell>
          <cell r="C91" t="str">
            <v>podcast</v>
          </cell>
          <cell r="D91" t="str">
            <v xml:space="preserve">Individual </v>
          </cell>
          <cell r="E91" t="str">
            <v xml:space="preserve">High </v>
          </cell>
        </row>
        <row r="92">
          <cell r="A92">
            <v>147</v>
          </cell>
          <cell r="B92">
            <v>147</v>
          </cell>
          <cell r="C92" t="str">
            <v>podcast</v>
          </cell>
          <cell r="D92" t="str">
            <v xml:space="preserve">Individual </v>
          </cell>
          <cell r="E92" t="str">
            <v xml:space="preserve">Medium </v>
          </cell>
        </row>
        <row r="93">
          <cell r="A93">
            <v>148</v>
          </cell>
          <cell r="B93">
            <v>148</v>
          </cell>
          <cell r="C93" t="str">
            <v>podcast</v>
          </cell>
          <cell r="D93" t="str">
            <v>Organization</v>
          </cell>
          <cell r="E93" t="str">
            <v xml:space="preserve">Medium </v>
          </cell>
        </row>
        <row r="94">
          <cell r="A94">
            <v>153</v>
          </cell>
          <cell r="B94">
            <v>153</v>
          </cell>
          <cell r="C94" t="str">
            <v>podcast</v>
          </cell>
          <cell r="D94" t="str">
            <v xml:space="preserve">Individual </v>
          </cell>
          <cell r="E94" t="str">
            <v xml:space="preserve">Low </v>
          </cell>
        </row>
        <row r="95">
          <cell r="A95">
            <v>155</v>
          </cell>
          <cell r="B95">
            <v>155</v>
          </cell>
          <cell r="C95" t="str">
            <v>podcast</v>
          </cell>
          <cell r="D95" t="str">
            <v xml:space="preserve">Individual </v>
          </cell>
          <cell r="E95" t="str">
            <v xml:space="preserve">Low </v>
          </cell>
        </row>
        <row r="96">
          <cell r="A96">
            <v>157</v>
          </cell>
          <cell r="B96">
            <v>157</v>
          </cell>
          <cell r="C96" t="str">
            <v>podcast</v>
          </cell>
          <cell r="D96" t="str">
            <v xml:space="preserve">Individual </v>
          </cell>
          <cell r="E96" t="str">
            <v xml:space="preserve">Low </v>
          </cell>
        </row>
        <row r="97">
          <cell r="A97">
            <v>160</v>
          </cell>
          <cell r="B97">
            <v>160</v>
          </cell>
          <cell r="C97" t="str">
            <v>podcast</v>
          </cell>
          <cell r="D97" t="str">
            <v>Organization</v>
          </cell>
          <cell r="E97" t="str">
            <v xml:space="preserve">Medium </v>
          </cell>
        </row>
        <row r="98">
          <cell r="A98">
            <v>162</v>
          </cell>
          <cell r="B98">
            <v>162</v>
          </cell>
          <cell r="C98" t="str">
            <v>podcast</v>
          </cell>
          <cell r="D98" t="str">
            <v xml:space="preserve">Individual </v>
          </cell>
          <cell r="E98" t="str">
            <v xml:space="preserve">Medium </v>
          </cell>
        </row>
        <row r="99">
          <cell r="A99">
            <v>163</v>
          </cell>
          <cell r="B99">
            <v>163</v>
          </cell>
          <cell r="C99" t="str">
            <v>podcast</v>
          </cell>
          <cell r="D99" t="str">
            <v xml:space="preserve">Individual </v>
          </cell>
          <cell r="E99" t="str">
            <v xml:space="preserve">Medium </v>
          </cell>
        </row>
        <row r="100">
          <cell r="A100">
            <v>165</v>
          </cell>
          <cell r="B100">
            <v>165</v>
          </cell>
          <cell r="C100" t="str">
            <v>podcast</v>
          </cell>
          <cell r="D100" t="str">
            <v xml:space="preserve">Individual </v>
          </cell>
          <cell r="E100" t="str">
            <v xml:space="preserve">Medium </v>
          </cell>
        </row>
        <row r="101">
          <cell r="A101">
            <v>171</v>
          </cell>
          <cell r="B101">
            <v>171</v>
          </cell>
          <cell r="C101" t="str">
            <v>podcast</v>
          </cell>
          <cell r="D101" t="str">
            <v xml:space="preserve">Individual </v>
          </cell>
          <cell r="E101" t="str">
            <v xml:space="preserve">Medium </v>
          </cell>
        </row>
        <row r="102">
          <cell r="A102">
            <v>172</v>
          </cell>
          <cell r="B102">
            <v>172</v>
          </cell>
          <cell r="C102" t="str">
            <v>podcast</v>
          </cell>
          <cell r="D102" t="str">
            <v>Organization</v>
          </cell>
          <cell r="E102" t="str">
            <v xml:space="preserve">Low </v>
          </cell>
        </row>
        <row r="103">
          <cell r="A103">
            <v>174</v>
          </cell>
          <cell r="B103">
            <v>174</v>
          </cell>
          <cell r="C103" t="str">
            <v>podcast</v>
          </cell>
          <cell r="D103" t="str">
            <v>Organization</v>
          </cell>
          <cell r="E103" t="str">
            <v xml:space="preserve">Medium </v>
          </cell>
        </row>
        <row r="104">
          <cell r="A104">
            <v>180</v>
          </cell>
          <cell r="B104">
            <v>180</v>
          </cell>
          <cell r="C104" t="str">
            <v>podcast</v>
          </cell>
          <cell r="D104" t="str">
            <v xml:space="preserve">Individual </v>
          </cell>
          <cell r="E104" t="str">
            <v xml:space="preserve">Medium </v>
          </cell>
        </row>
        <row r="105">
          <cell r="A105">
            <v>182</v>
          </cell>
          <cell r="B105">
            <v>182</v>
          </cell>
          <cell r="C105" t="str">
            <v>podcast</v>
          </cell>
          <cell r="D105" t="str">
            <v xml:space="preserve">Individual </v>
          </cell>
          <cell r="E105" t="str">
            <v xml:space="preserve">Medium </v>
          </cell>
        </row>
        <row r="106">
          <cell r="A106">
            <v>184</v>
          </cell>
          <cell r="B106">
            <v>184</v>
          </cell>
          <cell r="C106" t="str">
            <v>podcast</v>
          </cell>
          <cell r="D106" t="str">
            <v xml:space="preserve">Individual </v>
          </cell>
          <cell r="E106" t="str">
            <v xml:space="preserve">Medium </v>
          </cell>
        </row>
        <row r="107">
          <cell r="A107">
            <v>187</v>
          </cell>
          <cell r="B107">
            <v>187</v>
          </cell>
          <cell r="C107" t="str">
            <v>podcast</v>
          </cell>
          <cell r="D107" t="str">
            <v xml:space="preserve">Individual </v>
          </cell>
          <cell r="E107" t="str">
            <v xml:space="preserve">High </v>
          </cell>
        </row>
        <row r="108">
          <cell r="A108">
            <v>188</v>
          </cell>
          <cell r="B108">
            <v>188</v>
          </cell>
          <cell r="C108" t="str">
            <v>podcast</v>
          </cell>
          <cell r="D108" t="str">
            <v xml:space="preserve">Individual </v>
          </cell>
          <cell r="E108" t="str">
            <v xml:space="preserve">Low </v>
          </cell>
        </row>
        <row r="109">
          <cell r="A109">
            <v>189</v>
          </cell>
          <cell r="B109">
            <v>189</v>
          </cell>
          <cell r="C109" t="str">
            <v>podcast</v>
          </cell>
          <cell r="D109" t="str">
            <v xml:space="preserve">Individual </v>
          </cell>
          <cell r="E109" t="str">
            <v>High</v>
          </cell>
        </row>
        <row r="110">
          <cell r="A110">
            <v>194</v>
          </cell>
          <cell r="B110">
            <v>194</v>
          </cell>
          <cell r="C110" t="str">
            <v>podcast</v>
          </cell>
          <cell r="D110" t="str">
            <v xml:space="preserve">Individual </v>
          </cell>
          <cell r="E110" t="str">
            <v xml:space="preserve">Medium </v>
          </cell>
        </row>
        <row r="111">
          <cell r="A111">
            <v>195</v>
          </cell>
          <cell r="B111">
            <v>195</v>
          </cell>
          <cell r="C111" t="str">
            <v>podcast</v>
          </cell>
          <cell r="D111" t="str">
            <v xml:space="preserve">Individual </v>
          </cell>
          <cell r="E111" t="str">
            <v xml:space="preserve">Low </v>
          </cell>
        </row>
        <row r="112">
          <cell r="A112">
            <v>196</v>
          </cell>
          <cell r="B112">
            <v>196</v>
          </cell>
          <cell r="C112" t="str">
            <v>podcast</v>
          </cell>
          <cell r="D112" t="str">
            <v>Organization</v>
          </cell>
          <cell r="E112" t="str">
            <v xml:space="preserve">Medium </v>
          </cell>
        </row>
        <row r="113">
          <cell r="A113">
            <v>198</v>
          </cell>
          <cell r="B113">
            <v>198</v>
          </cell>
          <cell r="C113" t="str">
            <v>podcast</v>
          </cell>
          <cell r="D113" t="str">
            <v xml:space="preserve">Individual </v>
          </cell>
          <cell r="E113" t="str">
            <v xml:space="preserve">Medium </v>
          </cell>
        </row>
      </sheetData>
      <sheetData sheetId="1">
        <row r="2">
          <cell r="A2">
            <v>125</v>
          </cell>
          <cell r="B2">
            <v>125</v>
          </cell>
          <cell r="C2" t="str">
            <v>podcast</v>
          </cell>
          <cell r="D2" t="str">
            <v>Individual</v>
          </cell>
          <cell r="E2" t="str">
            <v>Medium</v>
          </cell>
        </row>
        <row r="3">
          <cell r="A3">
            <v>170</v>
          </cell>
          <cell r="B3">
            <v>170</v>
          </cell>
          <cell r="C3" t="str">
            <v>podcast</v>
          </cell>
          <cell r="D3" t="str">
            <v>Organization</v>
          </cell>
          <cell r="E3" t="str">
            <v>High</v>
          </cell>
        </row>
        <row r="4">
          <cell r="A4">
            <v>32</v>
          </cell>
          <cell r="B4">
            <v>32</v>
          </cell>
          <cell r="C4" t="str">
            <v>podcast</v>
          </cell>
          <cell r="D4" t="str">
            <v>Individual</v>
          </cell>
          <cell r="E4" t="str">
            <v>High</v>
          </cell>
        </row>
        <row r="5">
          <cell r="A5">
            <v>66</v>
          </cell>
          <cell r="B5">
            <v>66</v>
          </cell>
          <cell r="C5" t="str">
            <v>podcast</v>
          </cell>
          <cell r="D5" t="str">
            <v>Organization</v>
          </cell>
          <cell r="E5" t="str">
            <v>Low</v>
          </cell>
        </row>
        <row r="6">
          <cell r="A6">
            <v>113</v>
          </cell>
          <cell r="B6">
            <v>113</v>
          </cell>
          <cell r="C6" t="str">
            <v>podcast</v>
          </cell>
          <cell r="D6" t="str">
            <v>Individual</v>
          </cell>
          <cell r="E6" t="str">
            <v>Medium</v>
          </cell>
        </row>
        <row r="7">
          <cell r="A7">
            <v>123</v>
          </cell>
          <cell r="B7">
            <v>123</v>
          </cell>
          <cell r="C7" t="str">
            <v>podcast</v>
          </cell>
          <cell r="D7" t="str">
            <v>Individual</v>
          </cell>
          <cell r="E7" t="str">
            <v>High</v>
          </cell>
        </row>
        <row r="8">
          <cell r="A8">
            <v>196</v>
          </cell>
          <cell r="B8">
            <v>196</v>
          </cell>
          <cell r="C8" t="str">
            <v>podcast</v>
          </cell>
          <cell r="D8" t="str">
            <v>Organization</v>
          </cell>
          <cell r="E8" t="str">
            <v>Medium</v>
          </cell>
        </row>
        <row r="9">
          <cell r="A9">
            <v>5</v>
          </cell>
          <cell r="B9">
            <v>5</v>
          </cell>
          <cell r="C9" t="str">
            <v>podcast</v>
          </cell>
          <cell r="D9" t="str">
            <v>Organization</v>
          </cell>
          <cell r="E9" t="str">
            <v>Low</v>
          </cell>
        </row>
        <row r="10">
          <cell r="A10">
            <v>2</v>
          </cell>
          <cell r="B10">
            <v>2</v>
          </cell>
          <cell r="C10" t="str">
            <v>podcast</v>
          </cell>
          <cell r="D10" t="str">
            <v>Organization</v>
          </cell>
          <cell r="E10" t="str">
            <v>Medium</v>
          </cell>
        </row>
        <row r="11">
          <cell r="A11">
            <v>183</v>
          </cell>
          <cell r="B11">
            <v>183</v>
          </cell>
          <cell r="C11" t="str">
            <v>podcast</v>
          </cell>
          <cell r="D11" t="str">
            <v>Individual</v>
          </cell>
          <cell r="E11" t="str">
            <v>Medium</v>
          </cell>
        </row>
        <row r="12">
          <cell r="A12">
            <v>95</v>
          </cell>
          <cell r="B12">
            <v>95</v>
          </cell>
          <cell r="C12" t="str">
            <v>podcast</v>
          </cell>
          <cell r="D12" t="str">
            <v>Individual</v>
          </cell>
          <cell r="E12" t="str">
            <v>Medium</v>
          </cell>
        </row>
        <row r="13">
          <cell r="A13">
            <v>4</v>
          </cell>
          <cell r="B13">
            <v>4</v>
          </cell>
          <cell r="C13" t="str">
            <v>podcast</v>
          </cell>
          <cell r="D13" t="str">
            <v>Individual</v>
          </cell>
          <cell r="E13" t="str">
            <v>Medium</v>
          </cell>
        </row>
        <row r="14">
          <cell r="A14">
            <v>6</v>
          </cell>
          <cell r="B14">
            <v>6</v>
          </cell>
          <cell r="C14" t="str">
            <v>podcast</v>
          </cell>
          <cell r="D14" t="str">
            <v>Individual</v>
          </cell>
          <cell r="E14" t="str">
            <v>Medium</v>
          </cell>
        </row>
        <row r="15">
          <cell r="A15">
            <v>24</v>
          </cell>
          <cell r="B15">
            <v>24</v>
          </cell>
          <cell r="C15" t="str">
            <v>podcast</v>
          </cell>
          <cell r="D15" t="str">
            <v>Individual</v>
          </cell>
          <cell r="E15" t="str">
            <v>Medium</v>
          </cell>
        </row>
        <row r="16">
          <cell r="A16">
            <v>181</v>
          </cell>
          <cell r="B16">
            <v>181</v>
          </cell>
          <cell r="C16" t="str">
            <v>podcast</v>
          </cell>
          <cell r="D16" t="str">
            <v>Individual</v>
          </cell>
          <cell r="E16" t="str">
            <v>Medium</v>
          </cell>
        </row>
        <row r="17">
          <cell r="A17">
            <v>85</v>
          </cell>
          <cell r="B17">
            <v>85</v>
          </cell>
          <cell r="C17" t="str">
            <v>podcast</v>
          </cell>
          <cell r="D17" t="str">
            <v>Organization</v>
          </cell>
          <cell r="E17" t="str">
            <v>Low</v>
          </cell>
        </row>
        <row r="18">
          <cell r="A18">
            <v>17</v>
          </cell>
          <cell r="B18">
            <v>17</v>
          </cell>
          <cell r="C18" t="str">
            <v>podcast</v>
          </cell>
          <cell r="D18" t="str">
            <v>Individual</v>
          </cell>
          <cell r="E18" t="str">
            <v xml:space="preserve">High </v>
          </cell>
        </row>
        <row r="19">
          <cell r="A19">
            <v>88</v>
          </cell>
          <cell r="B19">
            <v>88</v>
          </cell>
          <cell r="C19" t="str">
            <v>podcast</v>
          </cell>
          <cell r="D19" t="str">
            <v>Organization</v>
          </cell>
          <cell r="E19" t="str">
            <v>Low</v>
          </cell>
        </row>
        <row r="20">
          <cell r="A20">
            <v>3</v>
          </cell>
          <cell r="B20">
            <v>3</v>
          </cell>
          <cell r="C20" t="str">
            <v>podcast</v>
          </cell>
          <cell r="D20" t="str">
            <v>Individual</v>
          </cell>
          <cell r="E20" t="str">
            <v>Medium</v>
          </cell>
        </row>
        <row r="21">
          <cell r="A21">
            <v>9</v>
          </cell>
          <cell r="B21">
            <v>9</v>
          </cell>
          <cell r="C21" t="str">
            <v>podcast</v>
          </cell>
          <cell r="D21" t="str">
            <v>Individual</v>
          </cell>
          <cell r="E21" t="str">
            <v xml:space="preserve">High </v>
          </cell>
        </row>
        <row r="22">
          <cell r="A22">
            <v>27</v>
          </cell>
          <cell r="B22">
            <v>27</v>
          </cell>
          <cell r="C22" t="str">
            <v>podcast</v>
          </cell>
          <cell r="D22" t="str">
            <v>Individual</v>
          </cell>
          <cell r="E22" t="str">
            <v>Medium</v>
          </cell>
        </row>
        <row r="23">
          <cell r="A23">
            <v>49</v>
          </cell>
          <cell r="B23">
            <v>49</v>
          </cell>
          <cell r="C23" t="str">
            <v>podcast</v>
          </cell>
          <cell r="D23" t="str">
            <v>Individual</v>
          </cell>
          <cell r="E23" t="str">
            <v xml:space="preserve">High </v>
          </cell>
        </row>
        <row r="24">
          <cell r="A24">
            <v>90</v>
          </cell>
          <cell r="B24">
            <v>90</v>
          </cell>
          <cell r="C24" t="str">
            <v>podcast</v>
          </cell>
          <cell r="D24" t="str">
            <v>Individual</v>
          </cell>
          <cell r="E24" t="str">
            <v xml:space="preserve">High </v>
          </cell>
        </row>
        <row r="25">
          <cell r="A25">
            <v>114</v>
          </cell>
          <cell r="B25">
            <v>114</v>
          </cell>
          <cell r="C25" t="str">
            <v>podcast</v>
          </cell>
          <cell r="D25" t="str">
            <v>Individual</v>
          </cell>
          <cell r="E25" t="str">
            <v>Medium</v>
          </cell>
        </row>
        <row r="26">
          <cell r="A26">
            <v>117</v>
          </cell>
          <cell r="B26">
            <v>117</v>
          </cell>
          <cell r="C26" t="str">
            <v>podcast</v>
          </cell>
          <cell r="D26" t="str">
            <v>Individual</v>
          </cell>
          <cell r="E26" t="str">
            <v>Medium</v>
          </cell>
        </row>
        <row r="27">
          <cell r="A27">
            <v>124</v>
          </cell>
          <cell r="B27">
            <v>124</v>
          </cell>
          <cell r="C27" t="str">
            <v>podcast</v>
          </cell>
          <cell r="D27" t="str">
            <v>Organization</v>
          </cell>
          <cell r="E27" t="str">
            <v>Low</v>
          </cell>
        </row>
        <row r="28">
          <cell r="A28">
            <v>151</v>
          </cell>
          <cell r="B28">
            <v>151</v>
          </cell>
          <cell r="C28" t="str">
            <v>podcast</v>
          </cell>
          <cell r="D28" t="str">
            <v>Individual</v>
          </cell>
          <cell r="E28" t="str">
            <v>Medium</v>
          </cell>
        </row>
        <row r="29">
          <cell r="A29">
            <v>38</v>
          </cell>
          <cell r="B29">
            <v>38</v>
          </cell>
          <cell r="C29" t="str">
            <v>podcast</v>
          </cell>
          <cell r="D29" t="str">
            <v>Organization</v>
          </cell>
          <cell r="E29" t="str">
            <v>Low</v>
          </cell>
        </row>
        <row r="30">
          <cell r="A30">
            <v>15</v>
          </cell>
          <cell r="B30">
            <v>15</v>
          </cell>
          <cell r="C30" t="str">
            <v>podcast</v>
          </cell>
          <cell r="D30" t="str">
            <v>Individual</v>
          </cell>
          <cell r="E30" t="str">
            <v xml:space="preserve">High </v>
          </cell>
        </row>
        <row r="31">
          <cell r="A31">
            <v>137</v>
          </cell>
          <cell r="B31">
            <v>137</v>
          </cell>
          <cell r="C31" t="str">
            <v>podcast</v>
          </cell>
          <cell r="D31" t="str">
            <v>Individual</v>
          </cell>
          <cell r="E31" t="str">
            <v>High</v>
          </cell>
        </row>
        <row r="32">
          <cell r="A32">
            <v>23</v>
          </cell>
          <cell r="B32">
            <v>23</v>
          </cell>
          <cell r="C32" t="str">
            <v>podcast</v>
          </cell>
          <cell r="D32" t="str">
            <v>Individual</v>
          </cell>
          <cell r="E32" t="str">
            <v>Medium</v>
          </cell>
        </row>
        <row r="33">
          <cell r="A33">
            <v>78</v>
          </cell>
          <cell r="B33">
            <v>78</v>
          </cell>
          <cell r="C33" t="str">
            <v>podcast</v>
          </cell>
          <cell r="D33" t="str">
            <v>Individual</v>
          </cell>
          <cell r="E33" t="str">
            <v>High</v>
          </cell>
        </row>
        <row r="34">
          <cell r="A34">
            <v>10</v>
          </cell>
          <cell r="B34">
            <v>10</v>
          </cell>
          <cell r="C34" t="str">
            <v>podcast</v>
          </cell>
          <cell r="D34" t="str">
            <v>Individual</v>
          </cell>
          <cell r="E34" t="str">
            <v>Medium</v>
          </cell>
        </row>
        <row r="35">
          <cell r="A35">
            <v>12</v>
          </cell>
          <cell r="B35">
            <v>12</v>
          </cell>
          <cell r="C35" t="str">
            <v>podcast</v>
          </cell>
          <cell r="D35" t="str">
            <v>Individual</v>
          </cell>
          <cell r="E35" t="str">
            <v>High</v>
          </cell>
        </row>
        <row r="36">
          <cell r="A36">
            <v>16</v>
          </cell>
          <cell r="B36">
            <v>16</v>
          </cell>
          <cell r="C36" t="str">
            <v>podcast</v>
          </cell>
          <cell r="D36" t="str">
            <v>Individual</v>
          </cell>
          <cell r="E36" t="str">
            <v>Medium</v>
          </cell>
        </row>
        <row r="37">
          <cell r="A37">
            <v>19</v>
          </cell>
          <cell r="B37">
            <v>19</v>
          </cell>
          <cell r="C37" t="str">
            <v>podcast</v>
          </cell>
          <cell r="D37" t="str">
            <v>Individual</v>
          </cell>
          <cell r="E37" t="str">
            <v>Medium</v>
          </cell>
        </row>
        <row r="38">
          <cell r="A38">
            <v>20</v>
          </cell>
          <cell r="B38">
            <v>20</v>
          </cell>
          <cell r="C38" t="str">
            <v>podcast</v>
          </cell>
          <cell r="D38" t="str">
            <v>Individual</v>
          </cell>
          <cell r="E38" t="str">
            <v>Medium</v>
          </cell>
        </row>
        <row r="39">
          <cell r="A39">
            <v>21</v>
          </cell>
          <cell r="B39">
            <v>21</v>
          </cell>
          <cell r="C39" t="str">
            <v>podcast</v>
          </cell>
          <cell r="D39" t="str">
            <v>Individual</v>
          </cell>
          <cell r="E39" t="str">
            <v>Medium</v>
          </cell>
        </row>
        <row r="40">
          <cell r="A40">
            <v>25</v>
          </cell>
          <cell r="B40">
            <v>25</v>
          </cell>
          <cell r="C40" t="str">
            <v>podcast</v>
          </cell>
          <cell r="D40" t="str">
            <v>Individual</v>
          </cell>
          <cell r="E40" t="str">
            <v>Medium</v>
          </cell>
        </row>
        <row r="41">
          <cell r="A41">
            <v>28</v>
          </cell>
          <cell r="B41">
            <v>28</v>
          </cell>
          <cell r="C41" t="str">
            <v>podcast</v>
          </cell>
          <cell r="D41" t="str">
            <v>Individual</v>
          </cell>
          <cell r="E41" t="str">
            <v>Medium</v>
          </cell>
        </row>
        <row r="42">
          <cell r="A42">
            <v>29</v>
          </cell>
          <cell r="B42">
            <v>29</v>
          </cell>
          <cell r="C42" t="str">
            <v>podcast</v>
          </cell>
          <cell r="D42" t="str">
            <v>Individual</v>
          </cell>
          <cell r="E42" t="str">
            <v>Medium</v>
          </cell>
        </row>
        <row r="43">
          <cell r="A43">
            <v>33</v>
          </cell>
          <cell r="B43">
            <v>33</v>
          </cell>
          <cell r="C43" t="str">
            <v>podcast</v>
          </cell>
          <cell r="D43" t="str">
            <v>Individual</v>
          </cell>
          <cell r="E43" t="str">
            <v>Medium</v>
          </cell>
        </row>
        <row r="44">
          <cell r="A44">
            <v>34</v>
          </cell>
          <cell r="B44">
            <v>34</v>
          </cell>
          <cell r="C44" t="str">
            <v>podcast</v>
          </cell>
          <cell r="D44" t="str">
            <v>Individual</v>
          </cell>
          <cell r="E44" t="str">
            <v>Medium</v>
          </cell>
        </row>
        <row r="45">
          <cell r="A45">
            <v>35</v>
          </cell>
          <cell r="B45">
            <v>35</v>
          </cell>
          <cell r="C45" t="str">
            <v>podcast</v>
          </cell>
          <cell r="D45" t="str">
            <v>Individual</v>
          </cell>
          <cell r="E45" t="str">
            <v>Medium</v>
          </cell>
        </row>
        <row r="46">
          <cell r="A46">
            <v>39</v>
          </cell>
          <cell r="B46">
            <v>39</v>
          </cell>
          <cell r="C46" t="str">
            <v>podcast</v>
          </cell>
          <cell r="D46" t="str">
            <v>Individual</v>
          </cell>
          <cell r="E46" t="str">
            <v>Medium</v>
          </cell>
        </row>
        <row r="47">
          <cell r="A47">
            <v>46</v>
          </cell>
          <cell r="B47">
            <v>46</v>
          </cell>
          <cell r="C47" t="str">
            <v>podcast</v>
          </cell>
          <cell r="D47" t="str">
            <v>Individual</v>
          </cell>
          <cell r="E47" t="str">
            <v>Medium</v>
          </cell>
        </row>
        <row r="48">
          <cell r="A48">
            <v>51</v>
          </cell>
          <cell r="B48">
            <v>51</v>
          </cell>
          <cell r="C48" t="str">
            <v>podcast</v>
          </cell>
          <cell r="D48" t="str">
            <v>Individual</v>
          </cell>
          <cell r="E48" t="str">
            <v xml:space="preserve">Very High </v>
          </cell>
        </row>
        <row r="49">
          <cell r="A49">
            <v>52</v>
          </cell>
          <cell r="B49">
            <v>52</v>
          </cell>
          <cell r="C49" t="str">
            <v>podcast</v>
          </cell>
          <cell r="D49" t="str">
            <v>Individual</v>
          </cell>
          <cell r="E49" t="str">
            <v>Medium</v>
          </cell>
        </row>
        <row r="50">
          <cell r="A50">
            <v>53</v>
          </cell>
          <cell r="B50">
            <v>53</v>
          </cell>
          <cell r="C50" t="str">
            <v>podcast</v>
          </cell>
          <cell r="D50" t="str">
            <v>Individual</v>
          </cell>
          <cell r="E50" t="str">
            <v xml:space="preserve">High </v>
          </cell>
        </row>
        <row r="51">
          <cell r="A51">
            <v>54</v>
          </cell>
          <cell r="B51">
            <v>54</v>
          </cell>
          <cell r="C51" t="str">
            <v>podcast</v>
          </cell>
          <cell r="D51" t="str">
            <v>Individual</v>
          </cell>
          <cell r="E51" t="str">
            <v xml:space="preserve">Very High </v>
          </cell>
        </row>
        <row r="52">
          <cell r="A52">
            <v>58</v>
          </cell>
          <cell r="B52">
            <v>58</v>
          </cell>
          <cell r="C52" t="str">
            <v>podcast</v>
          </cell>
          <cell r="D52" t="str">
            <v>Individual</v>
          </cell>
          <cell r="E52" t="str">
            <v xml:space="preserve">Very High </v>
          </cell>
        </row>
        <row r="53">
          <cell r="A53">
            <v>62</v>
          </cell>
          <cell r="B53">
            <v>62</v>
          </cell>
          <cell r="C53" t="str">
            <v>podcast</v>
          </cell>
          <cell r="D53" t="str">
            <v>Organization</v>
          </cell>
          <cell r="E53" t="str">
            <v>Low</v>
          </cell>
        </row>
        <row r="54">
          <cell r="A54">
            <v>64</v>
          </cell>
          <cell r="B54">
            <v>64</v>
          </cell>
          <cell r="C54" t="str">
            <v>podcast</v>
          </cell>
          <cell r="D54" t="str">
            <v>Individual</v>
          </cell>
          <cell r="E54" t="str">
            <v>Medium</v>
          </cell>
        </row>
        <row r="55">
          <cell r="A55">
            <v>69</v>
          </cell>
          <cell r="B55">
            <v>69</v>
          </cell>
          <cell r="C55" t="str">
            <v>podcast</v>
          </cell>
          <cell r="D55" t="str">
            <v>Organization</v>
          </cell>
          <cell r="E55" t="str">
            <v>Low</v>
          </cell>
        </row>
        <row r="56">
          <cell r="A56">
            <v>74</v>
          </cell>
          <cell r="B56">
            <v>74</v>
          </cell>
          <cell r="C56" t="str">
            <v>podcast</v>
          </cell>
          <cell r="D56" t="str">
            <v>Individual</v>
          </cell>
          <cell r="E56" t="str">
            <v>Medium</v>
          </cell>
        </row>
        <row r="57">
          <cell r="A57">
            <v>76</v>
          </cell>
          <cell r="B57">
            <v>76</v>
          </cell>
          <cell r="C57" t="str">
            <v>podcast</v>
          </cell>
          <cell r="D57" t="str">
            <v>Individual</v>
          </cell>
          <cell r="E57" t="str">
            <v>Very High</v>
          </cell>
        </row>
        <row r="58">
          <cell r="A58">
            <v>82</v>
          </cell>
          <cell r="B58">
            <v>82</v>
          </cell>
          <cell r="C58" t="str">
            <v>podcast</v>
          </cell>
          <cell r="D58" t="str">
            <v>Individual</v>
          </cell>
          <cell r="E58" t="str">
            <v>Medium</v>
          </cell>
        </row>
        <row r="59">
          <cell r="A59">
            <v>92</v>
          </cell>
          <cell r="B59">
            <v>92</v>
          </cell>
          <cell r="C59" t="str">
            <v>podcast</v>
          </cell>
          <cell r="D59" t="str">
            <v>Individual</v>
          </cell>
          <cell r="E59" t="str">
            <v>Medium</v>
          </cell>
        </row>
        <row r="60">
          <cell r="A60">
            <v>93</v>
          </cell>
          <cell r="B60">
            <v>93</v>
          </cell>
          <cell r="C60" t="str">
            <v>podcast</v>
          </cell>
          <cell r="D60" t="str">
            <v>Individual</v>
          </cell>
          <cell r="E60" t="str">
            <v>Medium</v>
          </cell>
        </row>
        <row r="61">
          <cell r="A61">
            <v>98</v>
          </cell>
          <cell r="B61">
            <v>98</v>
          </cell>
          <cell r="C61" t="str">
            <v>podcast</v>
          </cell>
          <cell r="D61" t="str">
            <v>Individual</v>
          </cell>
          <cell r="E61" t="str">
            <v>Medium</v>
          </cell>
        </row>
        <row r="62">
          <cell r="A62">
            <v>99</v>
          </cell>
          <cell r="B62">
            <v>99</v>
          </cell>
          <cell r="C62" t="str">
            <v>podcast</v>
          </cell>
          <cell r="D62" t="str">
            <v>Individual</v>
          </cell>
          <cell r="E62" t="str">
            <v>Medium</v>
          </cell>
        </row>
        <row r="63">
          <cell r="A63">
            <v>100</v>
          </cell>
          <cell r="B63">
            <v>100</v>
          </cell>
          <cell r="C63" t="str">
            <v>podcast</v>
          </cell>
          <cell r="D63" t="str">
            <v>Individual</v>
          </cell>
          <cell r="E63" t="str">
            <v>Medium</v>
          </cell>
        </row>
        <row r="64">
          <cell r="A64">
            <v>101</v>
          </cell>
          <cell r="B64">
            <v>101</v>
          </cell>
          <cell r="C64" t="str">
            <v>podcast</v>
          </cell>
          <cell r="D64" t="str">
            <v>Organization</v>
          </cell>
          <cell r="E64" t="str">
            <v>Low</v>
          </cell>
        </row>
        <row r="65">
          <cell r="A65">
            <v>103</v>
          </cell>
          <cell r="B65">
            <v>103</v>
          </cell>
          <cell r="C65" t="str">
            <v>podcast</v>
          </cell>
          <cell r="D65" t="str">
            <v>Individual</v>
          </cell>
          <cell r="E65" t="str">
            <v>High</v>
          </cell>
        </row>
        <row r="66">
          <cell r="A66">
            <v>104</v>
          </cell>
          <cell r="B66">
            <v>104</v>
          </cell>
          <cell r="C66" t="str">
            <v>podcast</v>
          </cell>
          <cell r="D66" t="str">
            <v>Individual</v>
          </cell>
          <cell r="E66" t="str">
            <v>Medium</v>
          </cell>
        </row>
        <row r="67">
          <cell r="A67">
            <v>105</v>
          </cell>
          <cell r="B67">
            <v>105</v>
          </cell>
          <cell r="C67" t="str">
            <v>podcast</v>
          </cell>
          <cell r="D67" t="str">
            <v>Individual</v>
          </cell>
          <cell r="E67" t="str">
            <v>Medium</v>
          </cell>
        </row>
        <row r="68">
          <cell r="A68">
            <v>108</v>
          </cell>
          <cell r="B68">
            <v>108</v>
          </cell>
          <cell r="C68" t="str">
            <v>podcast</v>
          </cell>
          <cell r="D68" t="str">
            <v>Individual</v>
          </cell>
          <cell r="E68" t="str">
            <v>High</v>
          </cell>
        </row>
        <row r="69">
          <cell r="A69">
            <v>109</v>
          </cell>
          <cell r="B69">
            <v>109</v>
          </cell>
          <cell r="C69" t="str">
            <v>podcast</v>
          </cell>
          <cell r="D69" t="str">
            <v>Organization</v>
          </cell>
          <cell r="E69" t="str">
            <v>Low</v>
          </cell>
        </row>
        <row r="70">
          <cell r="A70">
            <v>112</v>
          </cell>
          <cell r="B70">
            <v>112</v>
          </cell>
          <cell r="C70" t="str">
            <v>podcast</v>
          </cell>
          <cell r="D70" t="str">
            <v>Individual</v>
          </cell>
          <cell r="E70" t="str">
            <v>Medium</v>
          </cell>
        </row>
        <row r="71">
          <cell r="A71">
            <v>116</v>
          </cell>
          <cell r="B71">
            <v>116</v>
          </cell>
          <cell r="C71" t="str">
            <v>podcast</v>
          </cell>
          <cell r="D71" t="str">
            <v>Organization</v>
          </cell>
          <cell r="E71" t="str">
            <v>Low</v>
          </cell>
        </row>
        <row r="72">
          <cell r="A72">
            <v>118</v>
          </cell>
          <cell r="B72">
            <v>118</v>
          </cell>
          <cell r="C72" t="str">
            <v>podcast</v>
          </cell>
          <cell r="D72" t="str">
            <v>Individual</v>
          </cell>
          <cell r="E72" t="str">
            <v>Medium</v>
          </cell>
        </row>
        <row r="73">
          <cell r="A73">
            <v>119</v>
          </cell>
          <cell r="B73">
            <v>119</v>
          </cell>
          <cell r="C73" t="str">
            <v>podcast</v>
          </cell>
          <cell r="D73" t="str">
            <v>Individual</v>
          </cell>
          <cell r="E73" t="str">
            <v>Low</v>
          </cell>
        </row>
        <row r="74">
          <cell r="A74">
            <v>122</v>
          </cell>
          <cell r="B74">
            <v>122</v>
          </cell>
          <cell r="C74" t="str">
            <v>podcast</v>
          </cell>
          <cell r="D74" t="str">
            <v>Organization</v>
          </cell>
          <cell r="E74" t="str">
            <v>Low</v>
          </cell>
        </row>
        <row r="75">
          <cell r="A75">
            <v>131</v>
          </cell>
          <cell r="B75">
            <v>131</v>
          </cell>
          <cell r="C75" t="str">
            <v>podcast</v>
          </cell>
          <cell r="D75" t="str">
            <v>Individual</v>
          </cell>
          <cell r="E75" t="str">
            <v>High</v>
          </cell>
        </row>
        <row r="76">
          <cell r="A76">
            <v>136</v>
          </cell>
          <cell r="B76">
            <v>136</v>
          </cell>
          <cell r="C76" t="str">
            <v>podcast</v>
          </cell>
          <cell r="D76" t="str">
            <v>Individual</v>
          </cell>
          <cell r="E76" t="str">
            <v>Medium</v>
          </cell>
        </row>
        <row r="77">
          <cell r="A77">
            <v>138</v>
          </cell>
          <cell r="B77">
            <v>138</v>
          </cell>
          <cell r="C77" t="str">
            <v>podcast</v>
          </cell>
          <cell r="D77" t="str">
            <v>Individual</v>
          </cell>
          <cell r="E77" t="str">
            <v>Medium</v>
          </cell>
        </row>
        <row r="78">
          <cell r="A78">
            <v>141</v>
          </cell>
          <cell r="B78">
            <v>141</v>
          </cell>
          <cell r="C78" t="str">
            <v>podcast</v>
          </cell>
          <cell r="D78" t="str">
            <v>Organization</v>
          </cell>
          <cell r="E78" t="str">
            <v>Low</v>
          </cell>
        </row>
        <row r="79">
          <cell r="A79">
            <v>143</v>
          </cell>
          <cell r="B79">
            <v>143</v>
          </cell>
          <cell r="C79" t="str">
            <v>podcast</v>
          </cell>
          <cell r="D79" t="str">
            <v>Individual</v>
          </cell>
          <cell r="E79" t="str">
            <v>Medium</v>
          </cell>
        </row>
        <row r="80">
          <cell r="A80">
            <v>145</v>
          </cell>
          <cell r="B80">
            <v>145</v>
          </cell>
          <cell r="C80" t="str">
            <v>podcast</v>
          </cell>
          <cell r="D80" t="str">
            <v>Organization</v>
          </cell>
          <cell r="E80" t="str">
            <v>Low</v>
          </cell>
        </row>
        <row r="81">
          <cell r="A81">
            <v>146</v>
          </cell>
          <cell r="B81">
            <v>146</v>
          </cell>
          <cell r="C81" t="str">
            <v>podcast</v>
          </cell>
          <cell r="D81" t="str">
            <v>Individual</v>
          </cell>
          <cell r="E81" t="str">
            <v>Medium</v>
          </cell>
        </row>
        <row r="82">
          <cell r="A82">
            <v>147</v>
          </cell>
          <cell r="B82">
            <v>147</v>
          </cell>
          <cell r="C82" t="str">
            <v>podcast</v>
          </cell>
          <cell r="D82" t="str">
            <v>Individual</v>
          </cell>
          <cell r="E82" t="str">
            <v>Medium</v>
          </cell>
        </row>
        <row r="83">
          <cell r="A83">
            <v>148</v>
          </cell>
          <cell r="B83">
            <v>148</v>
          </cell>
          <cell r="C83" t="str">
            <v>podcast</v>
          </cell>
          <cell r="D83" t="str">
            <v>Organization</v>
          </cell>
          <cell r="E83" t="str">
            <v>Low</v>
          </cell>
        </row>
        <row r="84">
          <cell r="A84">
            <v>150</v>
          </cell>
          <cell r="B84">
            <v>150</v>
          </cell>
          <cell r="C84" t="str">
            <v>podcast</v>
          </cell>
          <cell r="D84" t="str">
            <v>Organization</v>
          </cell>
          <cell r="E84" t="str">
            <v>Low</v>
          </cell>
        </row>
        <row r="85">
          <cell r="A85">
            <v>153</v>
          </cell>
          <cell r="B85">
            <v>153</v>
          </cell>
          <cell r="C85" t="str">
            <v>podcast</v>
          </cell>
          <cell r="D85" t="str">
            <v>Individual</v>
          </cell>
          <cell r="E85" t="str">
            <v>High</v>
          </cell>
        </row>
        <row r="86">
          <cell r="A86">
            <v>154</v>
          </cell>
          <cell r="B86">
            <v>154</v>
          </cell>
          <cell r="C86" t="str">
            <v>podcast</v>
          </cell>
          <cell r="D86" t="str">
            <v>Individual</v>
          </cell>
          <cell r="E86" t="str">
            <v>Medium</v>
          </cell>
        </row>
        <row r="87">
          <cell r="A87">
            <v>157</v>
          </cell>
          <cell r="B87">
            <v>157</v>
          </cell>
          <cell r="C87" t="str">
            <v>podcast</v>
          </cell>
          <cell r="D87" t="str">
            <v>Individual</v>
          </cell>
          <cell r="E87" t="str">
            <v>Medium</v>
          </cell>
        </row>
        <row r="88">
          <cell r="A88">
            <v>158</v>
          </cell>
          <cell r="B88">
            <v>158</v>
          </cell>
          <cell r="C88" t="str">
            <v>podcast</v>
          </cell>
          <cell r="D88" t="str">
            <v>Individual</v>
          </cell>
          <cell r="E88" t="str">
            <v>Medium</v>
          </cell>
        </row>
        <row r="89">
          <cell r="A89">
            <v>159</v>
          </cell>
          <cell r="B89">
            <v>159</v>
          </cell>
          <cell r="C89" t="str">
            <v>podcast</v>
          </cell>
          <cell r="D89" t="str">
            <v>Organization</v>
          </cell>
          <cell r="E89" t="str">
            <v>Low</v>
          </cell>
        </row>
        <row r="90">
          <cell r="A90">
            <v>160</v>
          </cell>
          <cell r="B90">
            <v>160</v>
          </cell>
          <cell r="C90" t="str">
            <v>podcast</v>
          </cell>
          <cell r="D90" t="str">
            <v>Organization</v>
          </cell>
          <cell r="E90" t="str">
            <v>Medium</v>
          </cell>
        </row>
        <row r="91">
          <cell r="A91">
            <v>161</v>
          </cell>
          <cell r="B91">
            <v>161</v>
          </cell>
          <cell r="C91" t="str">
            <v>podcast</v>
          </cell>
          <cell r="D91" t="str">
            <v>Individual</v>
          </cell>
          <cell r="E91" t="str">
            <v>Medium</v>
          </cell>
        </row>
        <row r="92">
          <cell r="A92">
            <v>163</v>
          </cell>
          <cell r="B92">
            <v>163</v>
          </cell>
          <cell r="C92" t="str">
            <v>podcast</v>
          </cell>
          <cell r="D92" t="str">
            <v>Individual</v>
          </cell>
          <cell r="E92" t="str">
            <v>Medium</v>
          </cell>
        </row>
        <row r="93">
          <cell r="A93">
            <v>164</v>
          </cell>
          <cell r="B93">
            <v>164</v>
          </cell>
          <cell r="C93" t="str">
            <v>podcast</v>
          </cell>
          <cell r="D93" t="str">
            <v>Individual</v>
          </cell>
          <cell r="E93" t="str">
            <v>Medium</v>
          </cell>
        </row>
        <row r="94">
          <cell r="A94">
            <v>166</v>
          </cell>
          <cell r="B94">
            <v>166</v>
          </cell>
          <cell r="C94" t="str">
            <v>podcast</v>
          </cell>
          <cell r="D94" t="str">
            <v>Individual</v>
          </cell>
          <cell r="E94" t="str">
            <v>Medium</v>
          </cell>
        </row>
        <row r="95">
          <cell r="A95">
            <v>171</v>
          </cell>
          <cell r="B95">
            <v>171</v>
          </cell>
          <cell r="C95" t="str">
            <v>podcast</v>
          </cell>
          <cell r="D95" t="str">
            <v>Organization</v>
          </cell>
          <cell r="E95" t="str">
            <v>Low</v>
          </cell>
        </row>
        <row r="96">
          <cell r="A96">
            <v>174</v>
          </cell>
          <cell r="B96">
            <v>174</v>
          </cell>
          <cell r="C96" t="str">
            <v>podcast</v>
          </cell>
          <cell r="D96" t="str">
            <v>Individual</v>
          </cell>
          <cell r="E96" t="str">
            <v>Medium</v>
          </cell>
        </row>
        <row r="97">
          <cell r="A97">
            <v>175</v>
          </cell>
          <cell r="B97">
            <v>175</v>
          </cell>
          <cell r="C97" t="str">
            <v>podcast</v>
          </cell>
          <cell r="D97" t="str">
            <v>Individual</v>
          </cell>
          <cell r="E97" t="str">
            <v>Medium</v>
          </cell>
        </row>
        <row r="98">
          <cell r="A98">
            <v>178</v>
          </cell>
          <cell r="B98">
            <v>178</v>
          </cell>
          <cell r="C98" t="str">
            <v>podcast</v>
          </cell>
          <cell r="D98" t="str">
            <v>Individual</v>
          </cell>
          <cell r="E98" t="str">
            <v>Medium</v>
          </cell>
        </row>
        <row r="99">
          <cell r="A99">
            <v>179</v>
          </cell>
          <cell r="B99">
            <v>179</v>
          </cell>
          <cell r="C99" t="str">
            <v>podcast</v>
          </cell>
          <cell r="D99" t="str">
            <v>Individual</v>
          </cell>
          <cell r="E99" t="str">
            <v>Medium</v>
          </cell>
        </row>
        <row r="100">
          <cell r="A100">
            <v>182</v>
          </cell>
          <cell r="B100">
            <v>182</v>
          </cell>
          <cell r="C100" t="str">
            <v>podcast</v>
          </cell>
          <cell r="D100" t="str">
            <v>Organization</v>
          </cell>
          <cell r="E100" t="str">
            <v>Medium</v>
          </cell>
        </row>
        <row r="101">
          <cell r="A101">
            <v>185</v>
          </cell>
          <cell r="B101">
            <v>185</v>
          </cell>
          <cell r="C101" t="str">
            <v>podcast</v>
          </cell>
          <cell r="D101" t="str">
            <v>Individual</v>
          </cell>
          <cell r="E101" t="str">
            <v>Medium</v>
          </cell>
        </row>
        <row r="102">
          <cell r="A102">
            <v>187</v>
          </cell>
          <cell r="B102">
            <v>187</v>
          </cell>
          <cell r="C102" t="str">
            <v>podcast</v>
          </cell>
          <cell r="D102" t="str">
            <v>Individual</v>
          </cell>
          <cell r="E102" t="str">
            <v>Medium</v>
          </cell>
        </row>
        <row r="103">
          <cell r="A103">
            <v>189</v>
          </cell>
          <cell r="B103">
            <v>189</v>
          </cell>
          <cell r="C103" t="str">
            <v>podcast</v>
          </cell>
          <cell r="D103" t="str">
            <v>Individual</v>
          </cell>
          <cell r="E103" t="str">
            <v>High</v>
          </cell>
        </row>
        <row r="104">
          <cell r="A104">
            <v>193</v>
          </cell>
          <cell r="B104">
            <v>193</v>
          </cell>
          <cell r="C104" t="str">
            <v>podcast</v>
          </cell>
          <cell r="D104" t="str">
            <v>Individual</v>
          </cell>
          <cell r="E104" t="str">
            <v>Medium</v>
          </cell>
        </row>
      </sheetData>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er Develop"/>
      <sheetName val="Entrepreneurship"/>
      <sheetName val="Small Publisher"/>
      <sheetName val="Magazine"/>
      <sheetName val="Ranking"/>
    </sheetNames>
    <sheetDataSet>
      <sheetData sheetId="0"/>
      <sheetData sheetId="1"/>
      <sheetData sheetId="2"/>
      <sheetData sheetId="3"/>
      <sheetData sheetId="4">
        <row r="1">
          <cell r="A1" t="str">
            <v xml:space="preserve">Very High </v>
          </cell>
          <cell r="B1">
            <v>1</v>
          </cell>
        </row>
        <row r="2">
          <cell r="A2" t="str">
            <v xml:space="preserve">High </v>
          </cell>
          <cell r="B2">
            <v>2</v>
          </cell>
        </row>
        <row r="3">
          <cell r="A3" t="str">
            <v>High</v>
          </cell>
          <cell r="B3">
            <v>2</v>
          </cell>
        </row>
        <row r="4">
          <cell r="A4" t="str">
            <v>Medium</v>
          </cell>
          <cell r="B4">
            <v>3</v>
          </cell>
        </row>
        <row r="5">
          <cell r="A5" t="str">
            <v xml:space="preserve">Medium </v>
          </cell>
          <cell r="B5">
            <v>3</v>
          </cell>
        </row>
        <row r="6">
          <cell r="A6" t="str">
            <v>Low</v>
          </cell>
          <cell r="B6">
            <v>4</v>
          </cell>
        </row>
        <row r="7">
          <cell r="A7" t="str">
            <v xml:space="preserve">Low </v>
          </cell>
          <cell r="B7">
            <v>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dealist.org/contact" TargetMode="External"/><Relationship Id="rId21" Type="http://schemas.openxmlformats.org/officeDocument/2006/relationships/hyperlink" Target="https://weallwearitdifferently.com/" TargetMode="External"/><Relationship Id="rId42" Type="http://schemas.openxmlformats.org/officeDocument/2006/relationships/hyperlink" Target="https://photofieldnotes.com/" TargetMode="External"/><Relationship Id="rId63" Type="http://schemas.openxmlformats.org/officeDocument/2006/relationships/hyperlink" Target="https://mofaul.com/contact" TargetMode="External"/><Relationship Id="rId84" Type="http://schemas.openxmlformats.org/officeDocument/2006/relationships/hyperlink" Target="https://www.drchhuntley.com/contact" TargetMode="External"/><Relationship Id="rId138" Type="http://schemas.openxmlformats.org/officeDocument/2006/relationships/hyperlink" Target="https://www.drdavenicol.com/" TargetMode="External"/><Relationship Id="rId159" Type="http://schemas.openxmlformats.org/officeDocument/2006/relationships/hyperlink" Target="https://www.taylorguitars.com/contact" TargetMode="External"/><Relationship Id="rId170" Type="http://schemas.openxmlformats.org/officeDocument/2006/relationships/hyperlink" Target="https://robschneiderman.com/" TargetMode="External"/><Relationship Id="rId191" Type="http://schemas.openxmlformats.org/officeDocument/2006/relationships/hyperlink" Target="https://www.udemy.com/user/jasonwood12/contact" TargetMode="External"/><Relationship Id="rId205" Type="http://schemas.openxmlformats.org/officeDocument/2006/relationships/hyperlink" Target="https://www.rikke.me/contact" TargetMode="External"/><Relationship Id="rId107" Type="http://schemas.openxmlformats.org/officeDocument/2006/relationships/hyperlink" Target="https://www.nicholeharrop.com/" TargetMode="External"/><Relationship Id="rId11" Type="http://schemas.openxmlformats.org/officeDocument/2006/relationships/hyperlink" Target="https://jenaviviano.com/" TargetMode="External"/><Relationship Id="rId32" Type="http://schemas.openxmlformats.org/officeDocument/2006/relationships/hyperlink" Target="https://josephliu.co/contact" TargetMode="External"/><Relationship Id="rId53" Type="http://schemas.openxmlformats.org/officeDocument/2006/relationships/hyperlink" Target="https://www.letseatgrandma.com/contact" TargetMode="External"/><Relationship Id="rId74" Type="http://schemas.openxmlformats.org/officeDocument/2006/relationships/hyperlink" Target="https://andystorch.com/contact" TargetMode="External"/><Relationship Id="rId128" Type="http://schemas.openxmlformats.org/officeDocument/2006/relationships/hyperlink" Target="https://reachmd.com/" TargetMode="External"/><Relationship Id="rId149" Type="http://schemas.openxmlformats.org/officeDocument/2006/relationships/hyperlink" Target="https://www.thecareersalon.com/contact" TargetMode="External"/><Relationship Id="rId5" Type="http://schemas.openxmlformats.org/officeDocument/2006/relationships/hyperlink" Target="https://jenny-blake-me.squarespace.com/about" TargetMode="External"/><Relationship Id="rId95" Type="http://schemas.openxmlformats.org/officeDocument/2006/relationships/hyperlink" Target="https://thecareerintrovert.com/" TargetMode="External"/><Relationship Id="rId160" Type="http://schemas.openxmlformats.org/officeDocument/2006/relationships/hyperlink" Target="https://thecolab.coffee/" TargetMode="External"/><Relationship Id="rId181" Type="http://schemas.openxmlformats.org/officeDocument/2006/relationships/hyperlink" Target="https://www.uctv.tv/contact" TargetMode="External"/><Relationship Id="rId216" Type="http://schemas.openxmlformats.org/officeDocument/2006/relationships/hyperlink" Target="mailto:lensshark@gmail.com?Subject=I%20have%20a%20question%20for%20the%20Lens%20Shark%20podcast" TargetMode="External"/><Relationship Id="rId22" Type="http://schemas.openxmlformats.org/officeDocument/2006/relationships/hyperlink" Target="https://weallwearitdifferently.com/contact" TargetMode="External"/><Relationship Id="rId43" Type="http://schemas.openxmlformats.org/officeDocument/2006/relationships/hyperlink" Target="https://photofieldnotes.com/contact" TargetMode="External"/><Relationship Id="rId64" Type="http://schemas.openxmlformats.org/officeDocument/2006/relationships/hyperlink" Target="https://www.lifemadeconscious.com/about-me/" TargetMode="External"/><Relationship Id="rId118" Type="http://schemas.openxmlformats.org/officeDocument/2006/relationships/hyperlink" Target="https://careerkickstartacademy.com/index.php/2019/09/15/sami-gardner-talks-being-a-nomad-career-coach/" TargetMode="External"/><Relationship Id="rId139" Type="http://schemas.openxmlformats.org/officeDocument/2006/relationships/hyperlink" Target="https://www.drdavenicol.com/contact" TargetMode="External"/><Relationship Id="rId85" Type="http://schemas.openxmlformats.org/officeDocument/2006/relationships/hyperlink" Target="https://www.shrm.org/" TargetMode="External"/><Relationship Id="rId150" Type="http://schemas.openxmlformats.org/officeDocument/2006/relationships/hyperlink" Target="https://www.winsheffield.com/" TargetMode="External"/><Relationship Id="rId171" Type="http://schemas.openxmlformats.org/officeDocument/2006/relationships/hyperlink" Target="https://robschneiderman.com/contact" TargetMode="External"/><Relationship Id="rId192" Type="http://schemas.openxmlformats.org/officeDocument/2006/relationships/hyperlink" Target="https://www.realestate.com.au/agent/jay-surti-2541050" TargetMode="External"/><Relationship Id="rId206" Type="http://schemas.openxmlformats.org/officeDocument/2006/relationships/hyperlink" Target="mailto:Scott@happentoyourcareer.com" TargetMode="External"/><Relationship Id="rId12" Type="http://schemas.openxmlformats.org/officeDocument/2006/relationships/hyperlink" Target="https://jenaviviano.com/contact" TargetMode="External"/><Relationship Id="rId33" Type="http://schemas.openxmlformats.org/officeDocument/2006/relationships/hyperlink" Target="https://www.sounddesignlive.com/best-free-and-paid-online-training-webinars-courses-and-certifications-for-live-sound-engineers/" TargetMode="External"/><Relationship Id="rId108" Type="http://schemas.openxmlformats.org/officeDocument/2006/relationships/hyperlink" Target="https://www.nicholeharrop.com/contact" TargetMode="External"/><Relationship Id="rId129" Type="http://schemas.openxmlformats.org/officeDocument/2006/relationships/hyperlink" Target="https://reachmd.com/contact" TargetMode="External"/><Relationship Id="rId54" Type="http://schemas.openxmlformats.org/officeDocument/2006/relationships/hyperlink" Target="https://atopcareer.com/" TargetMode="External"/><Relationship Id="rId75" Type="http://schemas.openxmlformats.org/officeDocument/2006/relationships/hyperlink" Target="https://secondcareerdevs.com/" TargetMode="External"/><Relationship Id="rId96" Type="http://schemas.openxmlformats.org/officeDocument/2006/relationships/hyperlink" Target="https://thecareerintrovert.com/contact" TargetMode="External"/><Relationship Id="rId140" Type="http://schemas.openxmlformats.org/officeDocument/2006/relationships/hyperlink" Target="https://au.linkedin.com/in/laura-fenn" TargetMode="External"/><Relationship Id="rId161" Type="http://schemas.openxmlformats.org/officeDocument/2006/relationships/hyperlink" Target="https://thecolab.coffee/contact" TargetMode="External"/><Relationship Id="rId182" Type="http://schemas.openxmlformats.org/officeDocument/2006/relationships/hyperlink" Target="https://www.jilldevine.com/" TargetMode="External"/><Relationship Id="rId217" Type="http://schemas.openxmlformats.org/officeDocument/2006/relationships/hyperlink" Target="https://www.lightboxcoaching.com/" TargetMode="External"/><Relationship Id="rId6" Type="http://schemas.openxmlformats.org/officeDocument/2006/relationships/hyperlink" Target="https://jenny-blake-me.squarespace.com/about" TargetMode="External"/><Relationship Id="rId23" Type="http://schemas.openxmlformats.org/officeDocument/2006/relationships/hyperlink" Target="https://elizabethscala.com/" TargetMode="External"/><Relationship Id="rId119" Type="http://schemas.openxmlformats.org/officeDocument/2006/relationships/hyperlink" Target="https://careerkickstartacademy.com/index.php/2019/09/15/sami-gardner-talks-being-a-nomad-career-coach/contact" TargetMode="External"/><Relationship Id="rId44" Type="http://schemas.openxmlformats.org/officeDocument/2006/relationships/hyperlink" Target="https://mytuner-radio.com/fi/podcast/launch-youniversity-professional-development-and-career-tips-for-entrepreneurs-founding-mentors-jeff-henderson-david-farmer-shane-benson-and-kevin-jennings-1158928053" TargetMode="External"/><Relationship Id="rId65" Type="http://schemas.openxmlformats.org/officeDocument/2006/relationships/hyperlink" Target="https://www.mrn.com/" TargetMode="External"/><Relationship Id="rId86" Type="http://schemas.openxmlformats.org/officeDocument/2006/relationships/hyperlink" Target="https://www.shrm.org/contact" TargetMode="External"/><Relationship Id="rId130" Type="http://schemas.openxmlformats.org/officeDocument/2006/relationships/hyperlink" Target="https://www.careersinfosecurity.com/" TargetMode="External"/><Relationship Id="rId151" Type="http://schemas.openxmlformats.org/officeDocument/2006/relationships/hyperlink" Target="https://www.winsheffield.com/contact" TargetMode="External"/><Relationship Id="rId172" Type="http://schemas.openxmlformats.org/officeDocument/2006/relationships/hyperlink" Target="https://www.acteonline.org/" TargetMode="External"/><Relationship Id="rId193" Type="http://schemas.openxmlformats.org/officeDocument/2006/relationships/hyperlink" Target="https://www.realestate.com.au/agent/jay-surti-2541050/contact" TargetMode="External"/><Relationship Id="rId207" Type="http://schemas.openxmlformats.org/officeDocument/2006/relationships/hyperlink" Target="mailto:support@elizabethscala.com" TargetMode="External"/><Relationship Id="rId13" Type="http://schemas.openxmlformats.org/officeDocument/2006/relationships/hyperlink" Target="https://careerpivot.com/" TargetMode="External"/><Relationship Id="rId109" Type="http://schemas.openxmlformats.org/officeDocument/2006/relationships/hyperlink" Target="https://careertherapy.com/" TargetMode="External"/><Relationship Id="rId34" Type="http://schemas.openxmlformats.org/officeDocument/2006/relationships/hyperlink" Target="https://www.sounddesignlive.com/best-free-and-paid-online-training-webinars-courses-and-certifications-for-live-sound-engineers/contact" TargetMode="External"/><Relationship Id="rId55" Type="http://schemas.openxmlformats.org/officeDocument/2006/relationships/hyperlink" Target="https://atopcareer.com/contact" TargetMode="External"/><Relationship Id="rId76" Type="http://schemas.openxmlformats.org/officeDocument/2006/relationships/hyperlink" Target="https://secondcareerdevs.com/contact" TargetMode="External"/><Relationship Id="rId97" Type="http://schemas.openxmlformats.org/officeDocument/2006/relationships/hyperlink" Target="https://careers.google.com/teams/engineering-technology/" TargetMode="External"/><Relationship Id="rId120" Type="http://schemas.openxmlformats.org/officeDocument/2006/relationships/hyperlink" Target="https://pcdn.global/" TargetMode="External"/><Relationship Id="rId141" Type="http://schemas.openxmlformats.org/officeDocument/2006/relationships/hyperlink" Target="https://au.linkedin.com/in/laura-fenn/contact" TargetMode="External"/><Relationship Id="rId7" Type="http://schemas.openxmlformats.org/officeDocument/2006/relationships/hyperlink" Target="https://www.classycareergirl.com/" TargetMode="External"/><Relationship Id="rId162" Type="http://schemas.openxmlformats.org/officeDocument/2006/relationships/hyperlink" Target="https://www.synonymer.se/sv-syn/nomad" TargetMode="External"/><Relationship Id="rId183" Type="http://schemas.openxmlformats.org/officeDocument/2006/relationships/hyperlink" Target="https://www.jilldevine.com/contact" TargetMode="External"/><Relationship Id="rId218" Type="http://schemas.openxmlformats.org/officeDocument/2006/relationships/printerSettings" Target="../printerSettings/printerSettings1.bin"/><Relationship Id="rId24" Type="http://schemas.openxmlformats.org/officeDocument/2006/relationships/hyperlink" Target="https://elizabethscala.com/contact" TargetMode="External"/><Relationship Id="rId45" Type="http://schemas.openxmlformats.org/officeDocument/2006/relationships/hyperlink" Target="https://mytuner-radio.com/fi/podcast/launch-youniversity-professional-development-and-career-tips-for-entrepreneurs-founding-mentors-jeff-henderson-david-farmer-shane-benson-and-kevin-jennings-1158928053/contact" TargetMode="External"/><Relationship Id="rId66" Type="http://schemas.openxmlformats.org/officeDocument/2006/relationships/hyperlink" Target="https://www.mrn.com/contact" TargetMode="External"/><Relationship Id="rId87" Type="http://schemas.openxmlformats.org/officeDocument/2006/relationships/hyperlink" Target="https://poddtoppen.se/podcast/1089859264/the-liftoff-project-with-coach-pamela-confidence-career-well-being-productivity-happiness/update-from-coach-pamela" TargetMode="External"/><Relationship Id="rId110" Type="http://schemas.openxmlformats.org/officeDocument/2006/relationships/hyperlink" Target="https://careertherapy.com/contact" TargetMode="External"/><Relationship Id="rId131" Type="http://schemas.openxmlformats.org/officeDocument/2006/relationships/hyperlink" Target="https://www.careersinfosecurity.com/contact" TargetMode="External"/><Relationship Id="rId152" Type="http://schemas.openxmlformats.org/officeDocument/2006/relationships/hyperlink" Target="https://www.stacymayer.com/" TargetMode="External"/><Relationship Id="rId173" Type="http://schemas.openxmlformats.org/officeDocument/2006/relationships/hyperlink" Target="https://www.acteonline.org/contact" TargetMode="External"/><Relationship Id="rId194" Type="http://schemas.openxmlformats.org/officeDocument/2006/relationships/hyperlink" Target="https://ravencareers.com/" TargetMode="External"/><Relationship Id="rId208" Type="http://schemas.openxmlformats.org/officeDocument/2006/relationships/hyperlink" Target="mailto:martin@careertherapy.io" TargetMode="External"/><Relationship Id="rId14" Type="http://schemas.openxmlformats.org/officeDocument/2006/relationships/hyperlink" Target="https://careerpivot.com/contact" TargetMode="External"/><Relationship Id="rId30" Type="http://schemas.openxmlformats.org/officeDocument/2006/relationships/hyperlink" Target="https://karlenepetitt.blogspot.com/2013/09/captain-george-nolly.html/contact" TargetMode="External"/><Relationship Id="rId35" Type="http://schemas.openxmlformats.org/officeDocument/2006/relationships/hyperlink" Target="https://meganbruneau.com/" TargetMode="External"/><Relationship Id="rId56" Type="http://schemas.openxmlformats.org/officeDocument/2006/relationships/hyperlink" Target="https://mytuner-radio.com/uk/podcast/become-a-rockstar-systems-engineer-with-terry-kim-accelerate-your-it-career-and-land-your-dream-engineer-job-1114277365" TargetMode="External"/><Relationship Id="rId77" Type="http://schemas.openxmlformats.org/officeDocument/2006/relationships/hyperlink" Target="https://www.nhptalentgroup.com/" TargetMode="External"/><Relationship Id="rId100" Type="http://schemas.openxmlformats.org/officeDocument/2006/relationships/hyperlink" Target="https://www.manning.com/books/build-a-career-in-data-science/contact" TargetMode="External"/><Relationship Id="rId105" Type="http://schemas.openxmlformats.org/officeDocument/2006/relationships/hyperlink" Target="https://amandanachman.com/" TargetMode="External"/><Relationship Id="rId126" Type="http://schemas.openxmlformats.org/officeDocument/2006/relationships/hyperlink" Target="https://www.esm.europa.eu/profile/dominika-miernik" TargetMode="External"/><Relationship Id="rId147" Type="http://schemas.openxmlformats.org/officeDocument/2006/relationships/hyperlink" Target="https://oddballpilot.com/contact" TargetMode="External"/><Relationship Id="rId168" Type="http://schemas.openxmlformats.org/officeDocument/2006/relationships/hyperlink" Target="https://jenniferspoelma.com/" TargetMode="External"/><Relationship Id="rId8" Type="http://schemas.openxmlformats.org/officeDocument/2006/relationships/hyperlink" Target="https://www.classycareergirl.com/contact" TargetMode="External"/><Relationship Id="rId51" Type="http://schemas.openxmlformats.org/officeDocument/2006/relationships/hyperlink" Target="https://poddtoppen.se/podcast/1047320599/find-your-dream-job-insider-tips-for-finding-work-advancing-your-career-and-loving-your-job/why-you-need-to-fail-in-your-career-with-dan-cumberland/contact" TargetMode="External"/><Relationship Id="rId72" Type="http://schemas.openxmlformats.org/officeDocument/2006/relationships/hyperlink" Target="https://de-de.facebook.com/pages/10GoodMinutes/56377097914?sk=info/contact" TargetMode="External"/><Relationship Id="rId93" Type="http://schemas.openxmlformats.org/officeDocument/2006/relationships/hyperlink" Target="https://leasingreality.com/" TargetMode="External"/><Relationship Id="rId98" Type="http://schemas.openxmlformats.org/officeDocument/2006/relationships/hyperlink" Target="https://careers.google.com/teams/engineering-technology/contact" TargetMode="External"/><Relationship Id="rId121" Type="http://schemas.openxmlformats.org/officeDocument/2006/relationships/hyperlink" Target="https://pcdn.global/contact" TargetMode="External"/><Relationship Id="rId142" Type="http://schemas.openxmlformats.org/officeDocument/2006/relationships/hyperlink" Target="https://thecareerfarm.com/about/" TargetMode="External"/><Relationship Id="rId163" Type="http://schemas.openxmlformats.org/officeDocument/2006/relationships/hyperlink" Target="https://www.synonymer.se/sv-syn/nomad/contact" TargetMode="External"/><Relationship Id="rId184" Type="http://schemas.openxmlformats.org/officeDocument/2006/relationships/hyperlink" Target="https://www.instagram.com/katherinenjohnson/?hl=en" TargetMode="External"/><Relationship Id="rId189" Type="http://schemas.openxmlformats.org/officeDocument/2006/relationships/hyperlink" Target="https://www.soulcareer.com/contact" TargetMode="External"/><Relationship Id="rId3" Type="http://schemas.openxmlformats.org/officeDocument/2006/relationships/hyperlink" Target="https://www.manager-tools.com/" TargetMode="External"/><Relationship Id="rId214" Type="http://schemas.openxmlformats.org/officeDocument/2006/relationships/hyperlink" Target="mailto:info@mofaul.com" TargetMode="External"/><Relationship Id="rId25" Type="http://schemas.openxmlformats.org/officeDocument/2006/relationships/hyperlink" Target="http://www.loveteachingyoga.com/" TargetMode="External"/><Relationship Id="rId46" Type="http://schemas.openxmlformats.org/officeDocument/2006/relationships/hyperlink" Target="http://www.danielhadaway.com/" TargetMode="External"/><Relationship Id="rId67" Type="http://schemas.openxmlformats.org/officeDocument/2006/relationships/hyperlink" Target="https://mytuner-radio.com/fi/podcast/the-empower-yourself-podcast-self-care-time-management-career-lifestyle-victoria-gigante-coach-time-management-expert-and-writer-613628937/contact" TargetMode="External"/><Relationship Id="rId116" Type="http://schemas.openxmlformats.org/officeDocument/2006/relationships/hyperlink" Target="https://www.idealist.org/" TargetMode="External"/><Relationship Id="rId137" Type="http://schemas.openxmlformats.org/officeDocument/2006/relationships/hyperlink" Target="https://erickaspradley.com/contact" TargetMode="External"/><Relationship Id="rId158" Type="http://schemas.openxmlformats.org/officeDocument/2006/relationships/hyperlink" Target="https://www.taylorguitars.com/" TargetMode="External"/><Relationship Id="rId20" Type="http://schemas.openxmlformats.org/officeDocument/2006/relationships/hyperlink" Target="https://player.fm/podcasts/resource-options-international-inc-executive-recruiting-middle-market-ceo-career-journeys/contact" TargetMode="External"/><Relationship Id="rId41" Type="http://schemas.openxmlformats.org/officeDocument/2006/relationships/hyperlink" Target="https://janejacksoncoach.com/contact" TargetMode="External"/><Relationship Id="rId62" Type="http://schemas.openxmlformats.org/officeDocument/2006/relationships/hyperlink" Target="https://mofaul.com/" TargetMode="External"/><Relationship Id="rId83" Type="http://schemas.openxmlformats.org/officeDocument/2006/relationships/hyperlink" Target="https://www.drchhuntley.com/" TargetMode="External"/><Relationship Id="rId88" Type="http://schemas.openxmlformats.org/officeDocument/2006/relationships/hyperlink" Target="https://poddtoppen.se/podcast/1089859264/the-liftoff-project-with-coach-pamela-confidence-career-well-being-productivity-happiness/update-from-coach-pamela/contact" TargetMode="External"/><Relationship Id="rId111" Type="http://schemas.openxmlformats.org/officeDocument/2006/relationships/hyperlink" Target="https://doctorpodcastnetwork.com/" TargetMode="External"/><Relationship Id="rId132" Type="http://schemas.openxmlformats.org/officeDocument/2006/relationships/hyperlink" Target="https://www.pharmacytimes.com/contributor/lester-nathan-ms/2018/04/6-steps-to-creating-a-very-profitable-pharmacy-from-scratch" TargetMode="External"/><Relationship Id="rId153" Type="http://schemas.openxmlformats.org/officeDocument/2006/relationships/hyperlink" Target="https://www.stacymayer.com/contact" TargetMode="External"/><Relationship Id="rId174" Type="http://schemas.openxmlformats.org/officeDocument/2006/relationships/hyperlink" Target="https://www.marjoriestieglermd.com/" TargetMode="External"/><Relationship Id="rId179" Type="http://schemas.openxmlformats.org/officeDocument/2006/relationships/hyperlink" Target="https://thecareercue.com/contact" TargetMode="External"/><Relationship Id="rId195" Type="http://schemas.openxmlformats.org/officeDocument/2006/relationships/hyperlink" Target="https://ravencareers.com/contact" TargetMode="External"/><Relationship Id="rId209" Type="http://schemas.openxmlformats.org/officeDocument/2006/relationships/hyperlink" Target="mailto:info@nicholeharrop.com" TargetMode="External"/><Relationship Id="rId190" Type="http://schemas.openxmlformats.org/officeDocument/2006/relationships/hyperlink" Target="https://www.udemy.com/user/jasonwood12/" TargetMode="External"/><Relationship Id="rId204" Type="http://schemas.openxmlformats.org/officeDocument/2006/relationships/hyperlink" Target="https://www.rikke.me/" TargetMode="External"/><Relationship Id="rId15" Type="http://schemas.openxmlformats.org/officeDocument/2006/relationships/hyperlink" Target="https://www.careercloud.com/" TargetMode="External"/><Relationship Id="rId36" Type="http://schemas.openxmlformats.org/officeDocument/2006/relationships/hyperlink" Target="https://meganbruneau.com/contact" TargetMode="External"/><Relationship Id="rId57" Type="http://schemas.openxmlformats.org/officeDocument/2006/relationships/hyperlink" Target="https://mytuner-radio.com/uk/podcast/become-a-rockstar-systems-engineer-with-terry-kim-accelerate-your-it-career-and-land-your-dream-engineer-job-1114277365/contact" TargetMode="External"/><Relationship Id="rId106" Type="http://schemas.openxmlformats.org/officeDocument/2006/relationships/hyperlink" Target="https://amandanachman.com/contact" TargetMode="External"/><Relationship Id="rId127" Type="http://schemas.openxmlformats.org/officeDocument/2006/relationships/hyperlink" Target="https://www.esm.europa.eu/profile/dominika-miernik/contact" TargetMode="External"/><Relationship Id="rId10" Type="http://schemas.openxmlformats.org/officeDocument/2006/relationships/hyperlink" Target="https://www.happentoyourcareer.com/scott-barlow/contact" TargetMode="External"/><Relationship Id="rId31" Type="http://schemas.openxmlformats.org/officeDocument/2006/relationships/hyperlink" Target="https://josephliu.co/" TargetMode="External"/><Relationship Id="rId52" Type="http://schemas.openxmlformats.org/officeDocument/2006/relationships/hyperlink" Target="https://www.letseatgrandma.com/" TargetMode="External"/><Relationship Id="rId73" Type="http://schemas.openxmlformats.org/officeDocument/2006/relationships/hyperlink" Target="https://andystorch.com/" TargetMode="External"/><Relationship Id="rId78" Type="http://schemas.openxmlformats.org/officeDocument/2006/relationships/hyperlink" Target="https://www.nhptalentgroup.com/contact" TargetMode="External"/><Relationship Id="rId94" Type="http://schemas.openxmlformats.org/officeDocument/2006/relationships/hyperlink" Target="https://leasingreality.com/contact" TargetMode="External"/><Relationship Id="rId99" Type="http://schemas.openxmlformats.org/officeDocument/2006/relationships/hyperlink" Target="https://www.manning.com/books/build-a-career-in-data-science" TargetMode="External"/><Relationship Id="rId101" Type="http://schemas.openxmlformats.org/officeDocument/2006/relationships/hyperlink" Target="https://nextsteppartners.com/michael-melcher/" TargetMode="External"/><Relationship Id="rId122" Type="http://schemas.openxmlformats.org/officeDocument/2006/relationships/hyperlink" Target="http://www.writingcareer.com/" TargetMode="External"/><Relationship Id="rId143" Type="http://schemas.openxmlformats.org/officeDocument/2006/relationships/hyperlink" Target="https://thecareerfarm.com/about/contact" TargetMode="External"/><Relationship Id="rId148" Type="http://schemas.openxmlformats.org/officeDocument/2006/relationships/hyperlink" Target="https://www.thecareersalon.com/" TargetMode="External"/><Relationship Id="rId164" Type="http://schemas.openxmlformats.org/officeDocument/2006/relationships/hyperlink" Target="https://www.conservation-careers.com/" TargetMode="External"/><Relationship Id="rId169" Type="http://schemas.openxmlformats.org/officeDocument/2006/relationships/hyperlink" Target="https://jenniferspoelma.com/contact" TargetMode="External"/><Relationship Id="rId185" Type="http://schemas.openxmlformats.org/officeDocument/2006/relationships/hyperlink" Target="https://www.instagram.com/katherinenjohnson/?hl=en/contact" TargetMode="External"/><Relationship Id="rId4" Type="http://schemas.openxmlformats.org/officeDocument/2006/relationships/hyperlink" Target="https://www.manager-tools.com/contact" TargetMode="External"/><Relationship Id="rId9" Type="http://schemas.openxmlformats.org/officeDocument/2006/relationships/hyperlink" Target="https://www.happentoyourcareer.com/scott-barlow/" TargetMode="External"/><Relationship Id="rId180" Type="http://schemas.openxmlformats.org/officeDocument/2006/relationships/hyperlink" Target="https://www.uctv.tv/" TargetMode="External"/><Relationship Id="rId210" Type="http://schemas.openxmlformats.org/officeDocument/2006/relationships/hyperlink" Target="http://www.victoriagigante.com/" TargetMode="External"/><Relationship Id="rId215" Type="http://schemas.openxmlformats.org/officeDocument/2006/relationships/hyperlink" Target="mailto:support@crossroadscareer.org" TargetMode="External"/><Relationship Id="rId26" Type="http://schemas.openxmlformats.org/officeDocument/2006/relationships/hyperlink" Target="http://www.loveteachingyoga.com/contact" TargetMode="External"/><Relationship Id="rId47" Type="http://schemas.openxmlformats.org/officeDocument/2006/relationships/hyperlink" Target="http://www.danielhadaway.com/contact" TargetMode="External"/><Relationship Id="rId68" Type="http://schemas.openxmlformats.org/officeDocument/2006/relationships/hyperlink" Target="https://audiojunkie.co/publishers/tobi-taj-nursing-podcaster-and-blogger" TargetMode="External"/><Relationship Id="rId89" Type="http://schemas.openxmlformats.org/officeDocument/2006/relationships/hyperlink" Target="https://www.exclusivecareercoaching.com/" TargetMode="External"/><Relationship Id="rId112" Type="http://schemas.openxmlformats.org/officeDocument/2006/relationships/hyperlink" Target="https://doctorpodcastnetwork.com/contact" TargetMode="External"/><Relationship Id="rId133" Type="http://schemas.openxmlformats.org/officeDocument/2006/relationships/hyperlink" Target="https://www.pharmacytimes.com/contributor/lester-nathan-ms/2018/04/6-steps-to-creating-a-very-profitable-pharmacy-from-scratch/contact" TargetMode="External"/><Relationship Id="rId154" Type="http://schemas.openxmlformats.org/officeDocument/2006/relationships/hyperlink" Target="https://atcandc.com/" TargetMode="External"/><Relationship Id="rId175" Type="http://schemas.openxmlformats.org/officeDocument/2006/relationships/hyperlink" Target="https://www.marjoriestieglermd.com/contact" TargetMode="External"/><Relationship Id="rId196" Type="http://schemas.openxmlformats.org/officeDocument/2006/relationships/hyperlink" Target="https://joyfuldvm.com/" TargetMode="External"/><Relationship Id="rId200" Type="http://schemas.openxmlformats.org/officeDocument/2006/relationships/hyperlink" Target="https://thecyberwire.com/" TargetMode="External"/><Relationship Id="rId16" Type="http://schemas.openxmlformats.org/officeDocument/2006/relationships/hyperlink" Target="https://www.careercloud.com/contact" TargetMode="External"/><Relationship Id="rId37" Type="http://schemas.openxmlformats.org/officeDocument/2006/relationships/hyperlink" Target="https://trillmba.com/about-us/" TargetMode="External"/><Relationship Id="rId58" Type="http://schemas.openxmlformats.org/officeDocument/2006/relationships/hyperlink" Target="https://twitter.com/douglaswelch" TargetMode="External"/><Relationship Id="rId79" Type="http://schemas.openxmlformats.org/officeDocument/2006/relationships/hyperlink" Target="https://warehouseandoperationsasacareer.com/" TargetMode="External"/><Relationship Id="rId102" Type="http://schemas.openxmlformats.org/officeDocument/2006/relationships/hyperlink" Target="https://nextsteppartners.com/michael-melcher/contact" TargetMode="External"/><Relationship Id="rId123" Type="http://schemas.openxmlformats.org/officeDocument/2006/relationships/hyperlink" Target="http://www.writingcareer.com/contact" TargetMode="External"/><Relationship Id="rId144" Type="http://schemas.openxmlformats.org/officeDocument/2006/relationships/hyperlink" Target="https://www.careerbuilder.ca/" TargetMode="External"/><Relationship Id="rId90" Type="http://schemas.openxmlformats.org/officeDocument/2006/relationships/hyperlink" Target="https://www.exclusivecareercoaching.com/contact" TargetMode="External"/><Relationship Id="rId165" Type="http://schemas.openxmlformats.org/officeDocument/2006/relationships/hyperlink" Target="https://www.conservation-careers.com/contact" TargetMode="External"/><Relationship Id="rId186" Type="http://schemas.openxmlformats.org/officeDocument/2006/relationships/hyperlink" Target="https://www.impactpool.org/podcasts" TargetMode="External"/><Relationship Id="rId211" Type="http://schemas.openxmlformats.org/officeDocument/2006/relationships/hyperlink" Target="mailto:hello@jilldevine.com" TargetMode="External"/><Relationship Id="rId27" Type="http://schemas.openxmlformats.org/officeDocument/2006/relationships/hyperlink" Target="https://www.collegecentral.com/" TargetMode="External"/><Relationship Id="rId48" Type="http://schemas.openxmlformats.org/officeDocument/2006/relationships/hyperlink" Target="https://bcwnetwork.com/" TargetMode="External"/><Relationship Id="rId69" Type="http://schemas.openxmlformats.org/officeDocument/2006/relationships/hyperlink" Target="https://audiojunkie.co/publishers/tobi-taj-nursing-podcaster-and-blogger/contact" TargetMode="External"/><Relationship Id="rId113" Type="http://schemas.openxmlformats.org/officeDocument/2006/relationships/hyperlink" Target="https://www.abundanzconsulting.com/page/jctc-1/contact" TargetMode="External"/><Relationship Id="rId134" Type="http://schemas.openxmlformats.org/officeDocument/2006/relationships/hyperlink" Target="https://apogeedigital.com/" TargetMode="External"/><Relationship Id="rId80" Type="http://schemas.openxmlformats.org/officeDocument/2006/relationships/hyperlink" Target="https://warehouseandoperationsasacareer.com/contact" TargetMode="External"/><Relationship Id="rId155" Type="http://schemas.openxmlformats.org/officeDocument/2006/relationships/hyperlink" Target="https://atcandc.com/contact" TargetMode="External"/><Relationship Id="rId176" Type="http://schemas.openxmlformats.org/officeDocument/2006/relationships/hyperlink" Target="https://www.americanbar.org/careercenter/" TargetMode="External"/><Relationship Id="rId197" Type="http://schemas.openxmlformats.org/officeDocument/2006/relationships/hyperlink" Target="https://joyfuldvm.com/contact" TargetMode="External"/><Relationship Id="rId201" Type="http://schemas.openxmlformats.org/officeDocument/2006/relationships/hyperlink" Target="https://thecyberwire.com/contact" TargetMode="External"/><Relationship Id="rId17" Type="http://schemas.openxmlformats.org/officeDocument/2006/relationships/hyperlink" Target="https://www.listennotes.com/sv/podcasts/creative-writing-career-stephan-bugaj-42_mwjhCrFa/" TargetMode="External"/><Relationship Id="rId38" Type="http://schemas.openxmlformats.org/officeDocument/2006/relationships/hyperlink" Target="https://trillmba.com/about-us/contact" TargetMode="External"/><Relationship Id="rId59" Type="http://schemas.openxmlformats.org/officeDocument/2006/relationships/hyperlink" Target="https://crossroadscareer.org/" TargetMode="External"/><Relationship Id="rId103" Type="http://schemas.openxmlformats.org/officeDocument/2006/relationships/hyperlink" Target="http://alliesiarto.com/" TargetMode="External"/><Relationship Id="rId124" Type="http://schemas.openxmlformats.org/officeDocument/2006/relationships/hyperlink" Target="https://lista.mercadolivre.com.br/acessorios-veiculos/modulo-amplificador-radio-trailblazer-s10-veiculos" TargetMode="External"/><Relationship Id="rId70" Type="http://schemas.openxmlformats.org/officeDocument/2006/relationships/hyperlink" Target="https://www.franklincovey.fr/contact" TargetMode="External"/><Relationship Id="rId91" Type="http://schemas.openxmlformats.org/officeDocument/2006/relationships/hyperlink" Target="https://www.nature.com/naturecareers" TargetMode="External"/><Relationship Id="rId145" Type="http://schemas.openxmlformats.org/officeDocument/2006/relationships/hyperlink" Target="https://www.careerbuilder.ca/contact" TargetMode="External"/><Relationship Id="rId166" Type="http://schemas.openxmlformats.org/officeDocument/2006/relationships/hyperlink" Target="https://vyten.com/" TargetMode="External"/><Relationship Id="rId187" Type="http://schemas.openxmlformats.org/officeDocument/2006/relationships/hyperlink" Target="https://www.impactpool.org/podcasts/contact" TargetMode="External"/><Relationship Id="rId1" Type="http://schemas.openxmlformats.org/officeDocument/2006/relationships/hyperlink" Target="https://www.macslist.org/author/mac" TargetMode="External"/><Relationship Id="rId212" Type="http://schemas.openxmlformats.org/officeDocument/2006/relationships/hyperlink" Target="mailto:trina@27shift.com" TargetMode="External"/><Relationship Id="rId28" Type="http://schemas.openxmlformats.org/officeDocument/2006/relationships/hyperlink" Target="https://www.collegecentral.com/contact" TargetMode="External"/><Relationship Id="rId49" Type="http://schemas.openxmlformats.org/officeDocument/2006/relationships/hyperlink" Target="https://bcwnetwork.com/contact" TargetMode="External"/><Relationship Id="rId114" Type="http://schemas.openxmlformats.org/officeDocument/2006/relationships/hyperlink" Target="https://www.monster.co.uk/" TargetMode="External"/><Relationship Id="rId60" Type="http://schemas.openxmlformats.org/officeDocument/2006/relationships/hyperlink" Target="https://archive.org/details/podcast_unbeaten-path-podcast-caree_huge-announcement_1000399590630" TargetMode="External"/><Relationship Id="rId81" Type="http://schemas.openxmlformats.org/officeDocument/2006/relationships/hyperlink" Target="https://matthewmoranonline.com/" TargetMode="External"/><Relationship Id="rId135" Type="http://schemas.openxmlformats.org/officeDocument/2006/relationships/hyperlink" Target="https://apogeedigital.com/contact" TargetMode="External"/><Relationship Id="rId156" Type="http://schemas.openxmlformats.org/officeDocument/2006/relationships/hyperlink" Target="http://www.open.ac.uk/" TargetMode="External"/><Relationship Id="rId177" Type="http://schemas.openxmlformats.org/officeDocument/2006/relationships/hyperlink" Target="https://www.americanbar.org/careercenter/contact" TargetMode="External"/><Relationship Id="rId198" Type="http://schemas.openxmlformats.org/officeDocument/2006/relationships/hyperlink" Target="https://www.realtor.com/realestateagency/keller-williams-preferred-partners_west-palm-beach_fl_24747_597904327" TargetMode="External"/><Relationship Id="rId202" Type="http://schemas.openxmlformats.org/officeDocument/2006/relationships/hyperlink" Target="https://www.instagram.com/missamalea/" TargetMode="External"/><Relationship Id="rId18" Type="http://schemas.openxmlformats.org/officeDocument/2006/relationships/hyperlink" Target="https://www.listennotes.com/sv/podcasts/creative-writing-career-stephan-bugaj-42_mwjhCrFa/contact" TargetMode="External"/><Relationship Id="rId39" Type="http://schemas.openxmlformats.org/officeDocument/2006/relationships/hyperlink" Target="https://castbox.fm/podcasts/Mike%20%22Sharky%22%20James%20-%20career%20photojournalist%20and%20all-around%20nice%20guy%20(albeit%20snarky)" TargetMode="External"/><Relationship Id="rId50" Type="http://schemas.openxmlformats.org/officeDocument/2006/relationships/hyperlink" Target="https://poddtoppen.se/podcast/1047320599/find-your-dream-job-insider-tips-for-finding-work-advancing-your-career-and-loving-your-job/why-you-need-to-fail-in-your-career-with-dan-cumberland" TargetMode="External"/><Relationship Id="rId104" Type="http://schemas.openxmlformats.org/officeDocument/2006/relationships/hyperlink" Target="http://alliesiarto.com/contact" TargetMode="External"/><Relationship Id="rId125" Type="http://schemas.openxmlformats.org/officeDocument/2006/relationships/hyperlink" Target="https://lista.mercadolivre.com.br/acessorios-veiculos/modulo-amplificador-radio-trailblazer-s10-veiculos/contact" TargetMode="External"/><Relationship Id="rId146" Type="http://schemas.openxmlformats.org/officeDocument/2006/relationships/hyperlink" Target="https://oddballpilot.com/" TargetMode="External"/><Relationship Id="rId167" Type="http://schemas.openxmlformats.org/officeDocument/2006/relationships/hyperlink" Target="https://vyten.com/contact" TargetMode="External"/><Relationship Id="rId188" Type="http://schemas.openxmlformats.org/officeDocument/2006/relationships/hyperlink" Target="https://www.soulcareer.com/" TargetMode="External"/><Relationship Id="rId71" Type="http://schemas.openxmlformats.org/officeDocument/2006/relationships/hyperlink" Target="https://de-de.facebook.com/pages/10GoodMinutes/56377097914?sk=info" TargetMode="External"/><Relationship Id="rId92" Type="http://schemas.openxmlformats.org/officeDocument/2006/relationships/hyperlink" Target="https://www.nature.com/naturecareers/contact" TargetMode="External"/><Relationship Id="rId213" Type="http://schemas.openxmlformats.org/officeDocument/2006/relationships/hyperlink" Target="mailto:Kingsley@kingsleygrant.com" TargetMode="External"/><Relationship Id="rId2" Type="http://schemas.openxmlformats.org/officeDocument/2006/relationships/hyperlink" Target="https://www.macslist.org/author/mac/contact" TargetMode="External"/><Relationship Id="rId29" Type="http://schemas.openxmlformats.org/officeDocument/2006/relationships/hyperlink" Target="https://karlenepetitt.blogspot.com/2013/09/captain-george-nolly.html" TargetMode="External"/><Relationship Id="rId40" Type="http://schemas.openxmlformats.org/officeDocument/2006/relationships/hyperlink" Target="https://janejacksoncoach.com/" TargetMode="External"/><Relationship Id="rId115" Type="http://schemas.openxmlformats.org/officeDocument/2006/relationships/hyperlink" Target="https://www.monster.co.uk/contact" TargetMode="External"/><Relationship Id="rId136" Type="http://schemas.openxmlformats.org/officeDocument/2006/relationships/hyperlink" Target="https://erickaspradley.com/" TargetMode="External"/><Relationship Id="rId157" Type="http://schemas.openxmlformats.org/officeDocument/2006/relationships/hyperlink" Target="http://www.open.ac.uk/contact" TargetMode="External"/><Relationship Id="rId178" Type="http://schemas.openxmlformats.org/officeDocument/2006/relationships/hyperlink" Target="https://thecareercue.com/" TargetMode="External"/><Relationship Id="rId61" Type="http://schemas.openxmlformats.org/officeDocument/2006/relationships/hyperlink" Target="https://archive.org/details/podcast_unbeaten-path-podcast-caree_huge-announcement_1000399590630/contact" TargetMode="External"/><Relationship Id="rId82" Type="http://schemas.openxmlformats.org/officeDocument/2006/relationships/hyperlink" Target="https://matthewmoranonline.com/contact" TargetMode="External"/><Relationship Id="rId199" Type="http://schemas.openxmlformats.org/officeDocument/2006/relationships/hyperlink" Target="https://www.realtor.com/realestateagency/keller-williams-preferred-partners_west-palm-beach_fl_24747_597904327/contact" TargetMode="External"/><Relationship Id="rId203" Type="http://schemas.openxmlformats.org/officeDocument/2006/relationships/hyperlink" Target="https://www.instagram.com/missamalea/contact" TargetMode="External"/><Relationship Id="rId19" Type="http://schemas.openxmlformats.org/officeDocument/2006/relationships/hyperlink" Target="https://player.fm/podcasts/resource-options-international-inc-executive-recruiting-middle-market-ceo-career-journey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kristenkacinski.com/about_us" TargetMode="External"/><Relationship Id="rId21" Type="http://schemas.openxmlformats.org/officeDocument/2006/relationships/hyperlink" Target="https://churchforentrepreneurs.com/meet-amos-johnson-jr-phd/about_us" TargetMode="External"/><Relationship Id="rId42" Type="http://schemas.openxmlformats.org/officeDocument/2006/relationships/hyperlink" Target="https://jake-jorgovan.com/about_us" TargetMode="External"/><Relationship Id="rId63" Type="http://schemas.openxmlformats.org/officeDocument/2006/relationships/hyperlink" Target="https://audiojunkie.co/publishers/samira-sohail-business-strategist-reckless-dreamer/about_us" TargetMode="External"/><Relationship Id="rId84" Type="http://schemas.openxmlformats.org/officeDocument/2006/relationships/hyperlink" Target="https://audiojunkie.co/publishers/natasha-che-entrepreneur-writer-and-software-engineer/contact" TargetMode="External"/><Relationship Id="rId138" Type="http://schemas.openxmlformats.org/officeDocument/2006/relationships/hyperlink" Target="http://adventuresinbusinessing.fm/about_us" TargetMode="External"/><Relationship Id="rId159" Type="http://schemas.openxmlformats.org/officeDocument/2006/relationships/hyperlink" Target="https://vanderbilt.campuslabs.com/engage/organization/owenvea/about_us" TargetMode="External"/><Relationship Id="rId170" Type="http://schemas.openxmlformats.org/officeDocument/2006/relationships/hyperlink" Target="https://www.kennyjahng.com/about_us" TargetMode="External"/><Relationship Id="rId191" Type="http://schemas.openxmlformats.org/officeDocument/2006/relationships/hyperlink" Target="https://saftflo.com/products/injection-quills/retractable/standard-service/eb-191/about_us" TargetMode="External"/><Relationship Id="rId205" Type="http://schemas.openxmlformats.org/officeDocument/2006/relationships/hyperlink" Target="mailto:craig.moen@wellsfargoadvisors.com" TargetMode="External"/><Relationship Id="rId226" Type="http://schemas.openxmlformats.org/officeDocument/2006/relationships/hyperlink" Target="https://www.lifestyleconversations.com/more-about-me" TargetMode="External"/><Relationship Id="rId107" Type="http://schemas.openxmlformats.org/officeDocument/2006/relationships/hyperlink" Target="https://www.parliament.nsw.gov.au/members/Pages/member-details.aspx?pk=2232/contact" TargetMode="External"/><Relationship Id="rId11" Type="http://schemas.openxmlformats.org/officeDocument/2006/relationships/hyperlink" Target="https://www.ox.ac.uk/contact" TargetMode="External"/><Relationship Id="rId32" Type="http://schemas.openxmlformats.org/officeDocument/2006/relationships/hyperlink" Target="https://pedroadao.com/contact" TargetMode="External"/><Relationship Id="rId53" Type="http://schemas.openxmlformats.org/officeDocument/2006/relationships/hyperlink" Target="https://www.justice.gov/usao-edpa/pr/doctor-who-pleaded-guilty-health-care-fraud-goodie-bags-agrees-resolve-civil-fraud-and/contact" TargetMode="External"/><Relationship Id="rId74" Type="http://schemas.openxmlformats.org/officeDocument/2006/relationships/hyperlink" Target="https://player.fm/podcasts/prokit-running-cycling-health-and-entrepreneurship-podcasts/contact" TargetMode="External"/><Relationship Id="rId128" Type="http://schemas.openxmlformats.org/officeDocument/2006/relationships/hyperlink" Target="https://missouriinnovation.com/mid-mo-ecosystem/" TargetMode="External"/><Relationship Id="rId149" Type="http://schemas.openxmlformats.org/officeDocument/2006/relationships/hyperlink" Target="https://www.podplay.com/sv/podcast/100721/the-reformed-entrepreneur-podcast-god-entrepreneurship-economics-commerce/episode/10104511/tre-018-christian-media-deconstructed-quality/contact" TargetMode="External"/><Relationship Id="rId5" Type="http://schemas.openxmlformats.org/officeDocument/2006/relationships/hyperlink" Target="https://clairepells.com/contact" TargetMode="External"/><Relationship Id="rId95" Type="http://schemas.openxmlformats.org/officeDocument/2006/relationships/hyperlink" Target="https://www.bcchr.ca/trkollmann/contact" TargetMode="External"/><Relationship Id="rId160" Type="http://schemas.openxmlformats.org/officeDocument/2006/relationships/hyperlink" Target="https://www.veronicasagastume.com/contact" TargetMode="External"/><Relationship Id="rId181" Type="http://schemas.openxmlformats.org/officeDocument/2006/relationships/hyperlink" Target="https://www.plugandplaytechcenter.com/foundher/contact" TargetMode="External"/><Relationship Id="rId216" Type="http://schemas.openxmlformats.org/officeDocument/2006/relationships/hyperlink" Target="https://deepakshukla.com/contact" TargetMode="External"/><Relationship Id="rId22" Type="http://schemas.openxmlformats.org/officeDocument/2006/relationships/hyperlink" Target="http://www.craigmoen.com/" TargetMode="External"/><Relationship Id="rId43" Type="http://schemas.openxmlformats.org/officeDocument/2006/relationships/hyperlink" Target="https://www.milesbeckler.com/" TargetMode="External"/><Relationship Id="rId64" Type="http://schemas.openxmlformats.org/officeDocument/2006/relationships/hyperlink" Target="https://www.pinterest.com/a333aaa/hena/" TargetMode="External"/><Relationship Id="rId118" Type="http://schemas.openxmlformats.org/officeDocument/2006/relationships/hyperlink" Target="https://ij.org/ij-clinic-on-entrepreneurship/" TargetMode="External"/><Relationship Id="rId139" Type="http://schemas.openxmlformats.org/officeDocument/2006/relationships/hyperlink" Target="https://www.kansascityfed.org/people/dellgines" TargetMode="External"/><Relationship Id="rId85" Type="http://schemas.openxmlformats.org/officeDocument/2006/relationships/hyperlink" Target="https://audiojunkie.co/publishers/natasha-che-entrepreneur-writer-and-software-engineer/about_us" TargetMode="External"/><Relationship Id="rId150" Type="http://schemas.openxmlformats.org/officeDocument/2006/relationships/hyperlink" Target="https://www.podplay.com/sv/podcast/100721/the-reformed-entrepreneur-podcast-god-entrepreneurship-economics-commerce/episode/10104511/tre-018-christian-media-deconstructed-quality/about_us" TargetMode="External"/><Relationship Id="rId171" Type="http://schemas.openxmlformats.org/officeDocument/2006/relationships/hyperlink" Target="https://www.averyforrest.com/" TargetMode="External"/><Relationship Id="rId192" Type="http://schemas.openxmlformats.org/officeDocument/2006/relationships/hyperlink" Target="https://www.ronmalhotra.com/" TargetMode="External"/><Relationship Id="rId206" Type="http://schemas.openxmlformats.org/officeDocument/2006/relationships/hyperlink" Target="mailto:contact@sigridtasies.com" TargetMode="External"/><Relationship Id="rId227" Type="http://schemas.openxmlformats.org/officeDocument/2006/relationships/hyperlink" Target="mailto:darren@highbridgebooks.com;" TargetMode="External"/><Relationship Id="rId12" Type="http://schemas.openxmlformats.org/officeDocument/2006/relationships/hyperlink" Target="https://www.ox.ac.uk/about_us" TargetMode="External"/><Relationship Id="rId33" Type="http://schemas.openxmlformats.org/officeDocument/2006/relationships/hyperlink" Target="https://pedroadao.com/about_us" TargetMode="External"/><Relationship Id="rId108" Type="http://schemas.openxmlformats.org/officeDocument/2006/relationships/hyperlink" Target="https://www.parliament.nsw.gov.au/members/Pages/member-details.aspx?pk=2232/about_us" TargetMode="External"/><Relationship Id="rId129" Type="http://schemas.openxmlformats.org/officeDocument/2006/relationships/hyperlink" Target="https://missouriinnovation.com/mid-mo-ecosystem/contact" TargetMode="External"/><Relationship Id="rId54" Type="http://schemas.openxmlformats.org/officeDocument/2006/relationships/hyperlink" Target="https://www.justice.gov/usao-edpa/pr/doctor-who-pleaded-guilty-health-care-fraud-goodie-bags-agrees-resolve-civil-fraud-and/about_us" TargetMode="External"/><Relationship Id="rId75" Type="http://schemas.openxmlformats.org/officeDocument/2006/relationships/hyperlink" Target="https://player.fm/podcasts/prokit-running-cycling-health-and-entrepreneurship-podcasts/about_us" TargetMode="External"/><Relationship Id="rId96" Type="http://schemas.openxmlformats.org/officeDocument/2006/relationships/hyperlink" Target="https://www.bcchr.ca/trkollmann/about_us" TargetMode="External"/><Relationship Id="rId140" Type="http://schemas.openxmlformats.org/officeDocument/2006/relationships/hyperlink" Target="https://www.kansascityfed.org/people/dellgines/contact" TargetMode="External"/><Relationship Id="rId161" Type="http://schemas.openxmlformats.org/officeDocument/2006/relationships/hyperlink" Target="https://www.veronicasagastume.com/about_us" TargetMode="External"/><Relationship Id="rId182" Type="http://schemas.openxmlformats.org/officeDocument/2006/relationships/hyperlink" Target="https://www.plugandplaytechcenter.com/foundher/about_us" TargetMode="External"/><Relationship Id="rId217" Type="http://schemas.openxmlformats.org/officeDocument/2006/relationships/hyperlink" Target="mailto:lorraine@lorrainesanders.com" TargetMode="External"/><Relationship Id="rId6" Type="http://schemas.openxmlformats.org/officeDocument/2006/relationships/hyperlink" Target="https://clairepells.com/about_us" TargetMode="External"/><Relationship Id="rId23" Type="http://schemas.openxmlformats.org/officeDocument/2006/relationships/hyperlink" Target="http://www.craigmoen.com/contact" TargetMode="External"/><Relationship Id="rId119" Type="http://schemas.openxmlformats.org/officeDocument/2006/relationships/hyperlink" Target="https://ij.org/ij-clinic-on-entrepreneurship/contact" TargetMode="External"/><Relationship Id="rId44" Type="http://schemas.openxmlformats.org/officeDocument/2006/relationships/hyperlink" Target="https://www.milesbeckler.com/contact" TargetMode="External"/><Relationship Id="rId65" Type="http://schemas.openxmlformats.org/officeDocument/2006/relationships/hyperlink" Target="https://www.amazon.com/Social-Media-Mompreneurs-Instagram-Strategy/dp/B08JJTLWP2/contact" TargetMode="External"/><Relationship Id="rId86" Type="http://schemas.openxmlformats.org/officeDocument/2006/relationships/hyperlink" Target="https://www.lucerelegal.com/kimberly-m-hanlon-2/" TargetMode="External"/><Relationship Id="rId130" Type="http://schemas.openxmlformats.org/officeDocument/2006/relationships/hyperlink" Target="https://missouriinnovation.com/mid-mo-ecosystem/about_us" TargetMode="External"/><Relationship Id="rId151" Type="http://schemas.openxmlformats.org/officeDocument/2006/relationships/hyperlink" Target="https://www.amazon.com/The-Messy-Back-End-of-Entrepreneurship/dp/B08JJTHN94" TargetMode="External"/><Relationship Id="rId172" Type="http://schemas.openxmlformats.org/officeDocument/2006/relationships/hyperlink" Target="https://www.averyforrest.com/contact" TargetMode="External"/><Relationship Id="rId193" Type="http://schemas.openxmlformats.org/officeDocument/2006/relationships/hyperlink" Target="https://www.ronmalhotra.com/contact" TargetMode="External"/><Relationship Id="rId207" Type="http://schemas.openxmlformats.org/officeDocument/2006/relationships/hyperlink" Target="mailto:allison@bossladyinsweatpants.com" TargetMode="External"/><Relationship Id="rId228" Type="http://schemas.openxmlformats.org/officeDocument/2006/relationships/hyperlink" Target="https://www.sherimiterco.com/" TargetMode="External"/><Relationship Id="rId13" Type="http://schemas.openxmlformats.org/officeDocument/2006/relationships/hyperlink" Target="https://www.tropicalmba.com/about/" TargetMode="External"/><Relationship Id="rId109" Type="http://schemas.openxmlformats.org/officeDocument/2006/relationships/hyperlink" Target="https://www.franklintempleton.co.uk/en-gb/profile-details.page?contentPath=common/158143_will_bradwell" TargetMode="External"/><Relationship Id="rId34" Type="http://schemas.openxmlformats.org/officeDocument/2006/relationships/hyperlink" Target="https://lorrainesanders.com/" TargetMode="External"/><Relationship Id="rId55" Type="http://schemas.openxmlformats.org/officeDocument/2006/relationships/hyperlink" Target="https://www.apparelentrepreneurship.com/" TargetMode="External"/><Relationship Id="rId76" Type="http://schemas.openxmlformats.org/officeDocument/2006/relationships/hyperlink" Target="https://www.youtube.com/channel/UCTikFhzCiIXfOMS7D29dvYg" TargetMode="External"/><Relationship Id="rId97" Type="http://schemas.openxmlformats.org/officeDocument/2006/relationships/hyperlink" Target="https://www.amazon.co.jp/Hockey-Speed-Guide-Skating-Faster/dp/1520605617" TargetMode="External"/><Relationship Id="rId120" Type="http://schemas.openxmlformats.org/officeDocument/2006/relationships/hyperlink" Target="https://ij.org/ij-clinic-on-entrepreneurship/about_us" TargetMode="External"/><Relationship Id="rId141" Type="http://schemas.openxmlformats.org/officeDocument/2006/relationships/hyperlink" Target="https://www.kansascityfed.org/people/dellgines/about_us" TargetMode="External"/><Relationship Id="rId7" Type="http://schemas.openxmlformats.org/officeDocument/2006/relationships/hyperlink" Target="https://mikemichalowicz.com/profit-first/" TargetMode="External"/><Relationship Id="rId162" Type="http://schemas.openxmlformats.org/officeDocument/2006/relationships/hyperlink" Target="https://carlosquevedoart.com/contact" TargetMode="External"/><Relationship Id="rId183" Type="http://schemas.openxmlformats.org/officeDocument/2006/relationships/hyperlink" Target="https://www.instagram.com/drmacnwosu/" TargetMode="External"/><Relationship Id="rId218" Type="http://schemas.openxmlformats.org/officeDocument/2006/relationships/hyperlink" Target="https://www.martaspirk.com/" TargetMode="External"/><Relationship Id="rId24" Type="http://schemas.openxmlformats.org/officeDocument/2006/relationships/hyperlink" Target="http://www.craigmoen.com/about_us" TargetMode="External"/><Relationship Id="rId45" Type="http://schemas.openxmlformats.org/officeDocument/2006/relationships/hyperlink" Target="https://www.milesbeckler.com/about_us" TargetMode="External"/><Relationship Id="rId66" Type="http://schemas.openxmlformats.org/officeDocument/2006/relationships/hyperlink" Target="https://www.amazon.com/Social-Media-Mompreneurs-Instagram-Strategy/dp/B08JJTLWP2/about_us" TargetMode="External"/><Relationship Id="rId87" Type="http://schemas.openxmlformats.org/officeDocument/2006/relationships/hyperlink" Target="https://www.lucerelegal.com/kimberly-m-hanlon-2/contact" TargetMode="External"/><Relationship Id="rId110" Type="http://schemas.openxmlformats.org/officeDocument/2006/relationships/hyperlink" Target="https://www.franklintempleton.co.uk/en-gb/profile-details.page?contentPath=common/158143_will_bradwell/contact" TargetMode="External"/><Relationship Id="rId131" Type="http://schemas.openxmlformats.org/officeDocument/2006/relationships/hyperlink" Target="https://mytuner-radio.com/podcast/the-startup-gizmo-podcast-entrepreneurship-innovation-lean-startup-growth-alex-makarski-business-strategist-growth-hacker-traffic-expert-1125134400" TargetMode="External"/><Relationship Id="rId152" Type="http://schemas.openxmlformats.org/officeDocument/2006/relationships/hyperlink" Target="https://www.amazon.com/The-Messy-Back-End-of-Entrepreneurship/dp/B08JJTHN94/contact" TargetMode="External"/><Relationship Id="rId173" Type="http://schemas.openxmlformats.org/officeDocument/2006/relationships/hyperlink" Target="https://www.averyforrest.com/about_us" TargetMode="External"/><Relationship Id="rId194" Type="http://schemas.openxmlformats.org/officeDocument/2006/relationships/hyperlink" Target="https://www.ronmalhotra.com/about_us" TargetMode="External"/><Relationship Id="rId208" Type="http://schemas.openxmlformats.org/officeDocument/2006/relationships/hyperlink" Target="https://mytuner-radio.com/podcast/living-out-loud-podcast-entrepreneurship-blogging-work-life-balance-travel-valerie-fidan-online-entrepreneur-social-media-expert-blogger-1296420270/contact" TargetMode="External"/><Relationship Id="rId229" Type="http://schemas.openxmlformats.org/officeDocument/2006/relationships/printerSettings" Target="../printerSettings/printerSettings2.bin"/><Relationship Id="rId14" Type="http://schemas.openxmlformats.org/officeDocument/2006/relationships/hyperlink" Target="https://www.tropicalmba.com/about/contact" TargetMode="External"/><Relationship Id="rId35" Type="http://schemas.openxmlformats.org/officeDocument/2006/relationships/hyperlink" Target="https://lorrainesanders.com/contact" TargetMode="External"/><Relationship Id="rId56" Type="http://schemas.openxmlformats.org/officeDocument/2006/relationships/hyperlink" Target="https://www.apparelentrepreneurship.com/contact" TargetMode="External"/><Relationship Id="rId77" Type="http://schemas.openxmlformats.org/officeDocument/2006/relationships/hyperlink" Target="https://www.youtube.com/channel/UCTikFhzCiIXfOMS7D29dvYg/contact" TargetMode="External"/><Relationship Id="rId100" Type="http://schemas.openxmlformats.org/officeDocument/2006/relationships/hyperlink" Target="https://www.artskcgo.com/event/virtual-creative-conversation-nick-petrella-and-andy-heise/" TargetMode="External"/><Relationship Id="rId8" Type="http://schemas.openxmlformats.org/officeDocument/2006/relationships/hyperlink" Target="https://mikemichalowicz.com/profit-first/contact" TargetMode="External"/><Relationship Id="rId98" Type="http://schemas.openxmlformats.org/officeDocument/2006/relationships/hyperlink" Target="https://www.amazon.co.jp/Hockey-Speed-Guide-Skating-Faster/dp/1520605617/contact" TargetMode="External"/><Relationship Id="rId121" Type="http://schemas.openxmlformats.org/officeDocument/2006/relationships/hyperlink" Target="https://mytuner-radio.com/podcast/the-year-of-purpose-podcast-entrepreneurship-travel-happiness2-zephan-moses-blaxberg-entrepreneur-filmmaker-traveler-1330785871/about_us" TargetMode="External"/><Relationship Id="rId142" Type="http://schemas.openxmlformats.org/officeDocument/2006/relationships/hyperlink" Target="https://www.listennotes.com/podcasts/hometown-founder-kyle-rawson-Lwod74HriyD/" TargetMode="External"/><Relationship Id="rId163" Type="http://schemas.openxmlformats.org/officeDocument/2006/relationships/hyperlink" Target="https://carlosquevedoart.com/about_us" TargetMode="External"/><Relationship Id="rId184" Type="http://schemas.openxmlformats.org/officeDocument/2006/relationships/hyperlink" Target="https://www.instagram.com/drmacnwosu/contact" TargetMode="External"/><Relationship Id="rId219" Type="http://schemas.openxmlformats.org/officeDocument/2006/relationships/hyperlink" Target="https://www.martaspirk.com/contact" TargetMode="External"/><Relationship Id="rId25" Type="http://schemas.openxmlformats.org/officeDocument/2006/relationships/hyperlink" Target="https://www.instagram.com/kamipentecost/?hl=en" TargetMode="External"/><Relationship Id="rId46" Type="http://schemas.openxmlformats.org/officeDocument/2006/relationships/hyperlink" Target="https://www.instagram.com/diypete/?hl=en" TargetMode="External"/><Relationship Id="rId67" Type="http://schemas.openxmlformats.org/officeDocument/2006/relationships/hyperlink" Target="https://www.cranfield.ac.uk/" TargetMode="External"/><Relationship Id="rId116" Type="http://schemas.openxmlformats.org/officeDocument/2006/relationships/hyperlink" Target="https://www.kristenkacinski.com/contact" TargetMode="External"/><Relationship Id="rId137" Type="http://schemas.openxmlformats.org/officeDocument/2006/relationships/hyperlink" Target="http://adventuresinbusinessing.fm/contact" TargetMode="External"/><Relationship Id="rId158" Type="http://schemas.openxmlformats.org/officeDocument/2006/relationships/hyperlink" Target="https://vanderbilt.campuslabs.com/engage/organization/owenvea/contact" TargetMode="External"/><Relationship Id="rId20" Type="http://schemas.openxmlformats.org/officeDocument/2006/relationships/hyperlink" Target="https://churchforentrepreneurs.com/meet-amos-johnson-jr-phd/contact" TargetMode="External"/><Relationship Id="rId41" Type="http://schemas.openxmlformats.org/officeDocument/2006/relationships/hyperlink" Target="https://jake-jorgovan.com/contact" TargetMode="External"/><Relationship Id="rId62" Type="http://schemas.openxmlformats.org/officeDocument/2006/relationships/hyperlink" Target="https://audiojunkie.co/publishers/samira-sohail-business-strategist-reckless-dreamer/contact" TargetMode="External"/><Relationship Id="rId83" Type="http://schemas.openxmlformats.org/officeDocument/2006/relationships/hyperlink" Target="https://audiojunkie.co/publishers/natasha-che-entrepreneur-writer-and-software-engineer" TargetMode="External"/><Relationship Id="rId88" Type="http://schemas.openxmlformats.org/officeDocument/2006/relationships/hyperlink" Target="https://www.lucerelegal.com/kimberly-m-hanlon-2/about_us" TargetMode="External"/><Relationship Id="rId111" Type="http://schemas.openxmlformats.org/officeDocument/2006/relationships/hyperlink" Target="https://www.franklintempleton.co.uk/en-gb/profile-details.page?contentPath=common/158143_will_bradwell/about_us" TargetMode="External"/><Relationship Id="rId132" Type="http://schemas.openxmlformats.org/officeDocument/2006/relationships/hyperlink" Target="https://mytuner-radio.com/podcast/the-startup-gizmo-podcast-entrepreneurship-innovation-lean-startup-growth-alex-makarski-business-strategist-growth-hacker-traffic-expert-1125134400/contact" TargetMode="External"/><Relationship Id="rId153" Type="http://schemas.openxmlformats.org/officeDocument/2006/relationships/hyperlink" Target="https://www.amazon.com/The-Messy-Back-End-of-Entrepreneurship/dp/B08JJTHN94/about_us" TargetMode="External"/><Relationship Id="rId174" Type="http://schemas.openxmlformats.org/officeDocument/2006/relationships/hyperlink" Target="https://evidencebasedpractice.nursingconference.com/speaker/2018/nicole-akparewa-director-transform-nursing-usa" TargetMode="External"/><Relationship Id="rId179" Type="http://schemas.openxmlformats.org/officeDocument/2006/relationships/hyperlink" Target="https://www.youtube.com/channel/UCqsWDkhStTBIWaWJkoexv6g/about_us" TargetMode="External"/><Relationship Id="rId195" Type="http://schemas.openxmlformats.org/officeDocument/2006/relationships/hyperlink" Target="https://lenahancoaching.com/" TargetMode="External"/><Relationship Id="rId209" Type="http://schemas.openxmlformats.org/officeDocument/2006/relationships/hyperlink" Target="https://mytuner-radio.com/podcast/living-out-loud-podcast-entrepreneurship-blogging-work-life-balance-travel-valerie-fidan-online-entrepreneur-social-media-expert-blogger-1296420270/contact" TargetMode="External"/><Relationship Id="rId190" Type="http://schemas.openxmlformats.org/officeDocument/2006/relationships/hyperlink" Target="https://saftflo.com/products/injection-quills/retractable/standard-service/eb-191/contact" TargetMode="External"/><Relationship Id="rId204" Type="http://schemas.openxmlformats.org/officeDocument/2006/relationships/hyperlink" Target="mailto:hey@clairepells.com" TargetMode="External"/><Relationship Id="rId220" Type="http://schemas.openxmlformats.org/officeDocument/2006/relationships/hyperlink" Target="https://www.martaspirk.com/about_us" TargetMode="External"/><Relationship Id="rId225" Type="http://schemas.openxmlformats.org/officeDocument/2006/relationships/hyperlink" Target="https://www.sigridtasies.com/" TargetMode="External"/><Relationship Id="rId15" Type="http://schemas.openxmlformats.org/officeDocument/2006/relationships/hyperlink" Target="https://www.tropicalmba.com/about/about_us" TargetMode="External"/><Relationship Id="rId36" Type="http://schemas.openxmlformats.org/officeDocument/2006/relationships/hyperlink" Target="https://lorrainesanders.com/about_us" TargetMode="External"/><Relationship Id="rId57" Type="http://schemas.openxmlformats.org/officeDocument/2006/relationships/hyperlink" Target="https://www.apparelentrepreneurship.com/about_us" TargetMode="External"/><Relationship Id="rId106" Type="http://schemas.openxmlformats.org/officeDocument/2006/relationships/hyperlink" Target="https://www.parliament.nsw.gov.au/members/Pages/member-details.aspx?pk=2232" TargetMode="External"/><Relationship Id="rId127" Type="http://schemas.openxmlformats.org/officeDocument/2006/relationships/hyperlink" Target="https://marionrose.net/about_us" TargetMode="External"/><Relationship Id="rId10" Type="http://schemas.openxmlformats.org/officeDocument/2006/relationships/hyperlink" Target="https://www.ox.ac.uk/" TargetMode="External"/><Relationship Id="rId31" Type="http://schemas.openxmlformats.org/officeDocument/2006/relationships/hyperlink" Target="https://pedroadao.com/" TargetMode="External"/><Relationship Id="rId52" Type="http://schemas.openxmlformats.org/officeDocument/2006/relationships/hyperlink" Target="https://www.justice.gov/usao-edpa/pr/doctor-who-pleaded-guilty-health-care-fraud-goodie-bags-agrees-resolve-civil-fraud-and" TargetMode="External"/><Relationship Id="rId73" Type="http://schemas.openxmlformats.org/officeDocument/2006/relationships/hyperlink" Target="https://player.fm/podcasts/prokit-running-cycling-health-and-entrepreneurship-podcasts" TargetMode="External"/><Relationship Id="rId78" Type="http://schemas.openxmlformats.org/officeDocument/2006/relationships/hyperlink" Target="https://www.youtube.com/channel/UCTikFhzCiIXfOMS7D29dvYg/about_us" TargetMode="External"/><Relationship Id="rId94" Type="http://schemas.openxmlformats.org/officeDocument/2006/relationships/hyperlink" Target="https://www.bcchr.ca/trkollmann" TargetMode="External"/><Relationship Id="rId99" Type="http://schemas.openxmlformats.org/officeDocument/2006/relationships/hyperlink" Target="https://www.amazon.co.jp/Hockey-Speed-Guide-Skating-Faster/dp/1520605617/about_us" TargetMode="External"/><Relationship Id="rId101" Type="http://schemas.openxmlformats.org/officeDocument/2006/relationships/hyperlink" Target="https://www.artskcgo.com/event/virtual-creative-conversation-nick-petrella-and-andy-heise/contact" TargetMode="External"/><Relationship Id="rId122" Type="http://schemas.openxmlformats.org/officeDocument/2006/relationships/hyperlink" Target="https://skinnyfattransformation.com/" TargetMode="External"/><Relationship Id="rId143" Type="http://schemas.openxmlformats.org/officeDocument/2006/relationships/hyperlink" Target="https://www.listennotes.com/podcasts/hometown-founder-kyle-rawson-Lwod74HriyD/contact" TargetMode="External"/><Relationship Id="rId148" Type="http://schemas.openxmlformats.org/officeDocument/2006/relationships/hyperlink" Target="https://www.podplay.com/sv/podcast/100721/the-reformed-entrepreneur-podcast-god-entrepreneurship-economics-commerce/episode/10104511/tre-018-christian-media-deconstructed-quality" TargetMode="External"/><Relationship Id="rId164" Type="http://schemas.openxmlformats.org/officeDocument/2006/relationships/hyperlink" Target="https://www.entrepreneurship-center.uni-muenchen.de/" TargetMode="External"/><Relationship Id="rId169" Type="http://schemas.openxmlformats.org/officeDocument/2006/relationships/hyperlink" Target="https://www.kennyjahng.com/contact" TargetMode="External"/><Relationship Id="rId185" Type="http://schemas.openxmlformats.org/officeDocument/2006/relationships/hyperlink" Target="https://www.instagram.com/drmacnwosu/about_us" TargetMode="External"/><Relationship Id="rId4" Type="http://schemas.openxmlformats.org/officeDocument/2006/relationships/hyperlink" Target="https://clairepells.com/" TargetMode="External"/><Relationship Id="rId9" Type="http://schemas.openxmlformats.org/officeDocument/2006/relationships/hyperlink" Target="https://mikemichalowicz.com/profit-first/about_us" TargetMode="External"/><Relationship Id="rId180" Type="http://schemas.openxmlformats.org/officeDocument/2006/relationships/hyperlink" Target="https://www.plugandplaytechcenter.com/foundher/" TargetMode="External"/><Relationship Id="rId210" Type="http://schemas.openxmlformats.org/officeDocument/2006/relationships/hyperlink" Target="https://globalwellnessinstitute.org/initiatives/beauty-initiative/" TargetMode="External"/><Relationship Id="rId215" Type="http://schemas.openxmlformats.org/officeDocument/2006/relationships/hyperlink" Target="mailto:zephan@zmbmedia.com" TargetMode="External"/><Relationship Id="rId26" Type="http://schemas.openxmlformats.org/officeDocument/2006/relationships/hyperlink" Target="https://www.instagram.com/kamipentecost/?hl=en/contact" TargetMode="External"/><Relationship Id="rId47" Type="http://schemas.openxmlformats.org/officeDocument/2006/relationships/hyperlink" Target="https://www.instagram.com/diypete/?hl=en/contact" TargetMode="External"/><Relationship Id="rId68" Type="http://schemas.openxmlformats.org/officeDocument/2006/relationships/hyperlink" Target="https://www.cranfield.ac.uk/contact" TargetMode="External"/><Relationship Id="rId89" Type="http://schemas.openxmlformats.org/officeDocument/2006/relationships/hyperlink" Target="https://esmt.berlin/" TargetMode="External"/><Relationship Id="rId112" Type="http://schemas.openxmlformats.org/officeDocument/2006/relationships/hyperlink" Target="https://www.instagram.com/danilivinglife/" TargetMode="External"/><Relationship Id="rId133" Type="http://schemas.openxmlformats.org/officeDocument/2006/relationships/hyperlink" Target="https://mytuner-radio.com/podcast/the-startup-gizmo-podcast-entrepreneurship-innovation-lean-startup-growth-alex-makarski-business-strategist-growth-hacker-traffic-expert-1125134400/about_us" TargetMode="External"/><Relationship Id="rId154" Type="http://schemas.openxmlformats.org/officeDocument/2006/relationships/hyperlink" Target="https://xulagold.com/staff-directory/kimberly-k-gallow/70" TargetMode="External"/><Relationship Id="rId175" Type="http://schemas.openxmlformats.org/officeDocument/2006/relationships/hyperlink" Target="https://evidencebasedpractice.nursingconference.com/speaker/2018/nicole-akparewa-director-transform-nursing-usa/contact" TargetMode="External"/><Relationship Id="rId196" Type="http://schemas.openxmlformats.org/officeDocument/2006/relationships/hyperlink" Target="https://lenahancoaching.com/contact" TargetMode="External"/><Relationship Id="rId200" Type="http://schemas.openxmlformats.org/officeDocument/2006/relationships/hyperlink" Target="https://www.nerdentrepreneurs.com/about_us" TargetMode="External"/><Relationship Id="rId16" Type="http://schemas.openxmlformats.org/officeDocument/2006/relationships/hyperlink" Target="https://projectmewithtiffany.com/" TargetMode="External"/><Relationship Id="rId221" Type="http://schemas.openxmlformats.org/officeDocument/2006/relationships/hyperlink" Target="mailto:britton.kris@gmail.com" TargetMode="External"/><Relationship Id="rId37" Type="http://schemas.openxmlformats.org/officeDocument/2006/relationships/hyperlink" Target="https://www.breakingdownyourbusiness.com/" TargetMode="External"/><Relationship Id="rId58" Type="http://schemas.openxmlformats.org/officeDocument/2006/relationships/hyperlink" Target="https://avanimiriyala.com/" TargetMode="External"/><Relationship Id="rId79" Type="http://schemas.openxmlformats.org/officeDocument/2006/relationships/hyperlink" Target="https://www.sramanamitra.com/" TargetMode="External"/><Relationship Id="rId102" Type="http://schemas.openxmlformats.org/officeDocument/2006/relationships/hyperlink" Target="https://www.artskcgo.com/event/virtual-creative-conversation-nick-petrella-and-andy-heise/about_us" TargetMode="External"/><Relationship Id="rId123" Type="http://schemas.openxmlformats.org/officeDocument/2006/relationships/hyperlink" Target="https://skinnyfattransformation.com/contact" TargetMode="External"/><Relationship Id="rId144" Type="http://schemas.openxmlformats.org/officeDocument/2006/relationships/hyperlink" Target="https://www.listennotes.com/podcasts/hometown-founder-kyle-rawson-Lwod74HriyD/about_us" TargetMode="External"/><Relationship Id="rId90" Type="http://schemas.openxmlformats.org/officeDocument/2006/relationships/hyperlink" Target="https://esmt.berlin/contact" TargetMode="External"/><Relationship Id="rId165" Type="http://schemas.openxmlformats.org/officeDocument/2006/relationships/hyperlink" Target="https://www.entrepreneurship-center.uni-muenchen.de/contact" TargetMode="External"/><Relationship Id="rId186" Type="http://schemas.openxmlformats.org/officeDocument/2006/relationships/hyperlink" Target="https://buckinspire.com/" TargetMode="External"/><Relationship Id="rId211" Type="http://schemas.openxmlformats.org/officeDocument/2006/relationships/hyperlink" Target="https://globalwellnessinstitute.org/initiatives/beauty-initiative/" TargetMode="External"/><Relationship Id="rId27" Type="http://schemas.openxmlformats.org/officeDocument/2006/relationships/hyperlink" Target="https://www.instagram.com/kamipentecost/?hl=en/about_us" TargetMode="External"/><Relationship Id="rId48" Type="http://schemas.openxmlformats.org/officeDocument/2006/relationships/hyperlink" Target="https://www.instagram.com/diypete/?hl=en/about_us" TargetMode="External"/><Relationship Id="rId69" Type="http://schemas.openxmlformats.org/officeDocument/2006/relationships/hyperlink" Target="https://www.cranfield.ac.uk/about_us" TargetMode="External"/><Relationship Id="rId113" Type="http://schemas.openxmlformats.org/officeDocument/2006/relationships/hyperlink" Target="https://www.instagram.com/danilivinglife/contact" TargetMode="External"/><Relationship Id="rId134" Type="http://schemas.openxmlformats.org/officeDocument/2006/relationships/hyperlink" Target="https://deepakshukla.com/" TargetMode="External"/><Relationship Id="rId80" Type="http://schemas.openxmlformats.org/officeDocument/2006/relationships/hyperlink" Target="https://www.sramanamitra.com/contact" TargetMode="External"/><Relationship Id="rId155" Type="http://schemas.openxmlformats.org/officeDocument/2006/relationships/hyperlink" Target="https://xulagold.com/staff-directory/kimberly-k-gallow/70/contact" TargetMode="External"/><Relationship Id="rId176" Type="http://schemas.openxmlformats.org/officeDocument/2006/relationships/hyperlink" Target="https://evidencebasedpractice.nursingconference.com/speaker/2018/nicole-akparewa-director-transform-nursing-usa/about_us" TargetMode="External"/><Relationship Id="rId197" Type="http://schemas.openxmlformats.org/officeDocument/2006/relationships/hyperlink" Target="https://lenahancoaching.com/about_us" TargetMode="External"/><Relationship Id="rId201" Type="http://schemas.openxmlformats.org/officeDocument/2006/relationships/hyperlink" Target="https://www.nsbe.org/professionals/Programs/Special-Interest-Groups-(SIGs).aspx" TargetMode="External"/><Relationship Id="rId222" Type="http://schemas.openxmlformats.org/officeDocument/2006/relationships/hyperlink" Target="mailto:support@kristenkacinski.com" TargetMode="External"/><Relationship Id="rId17" Type="http://schemas.openxmlformats.org/officeDocument/2006/relationships/hyperlink" Target="https://projectmewithtiffany.com/contact" TargetMode="External"/><Relationship Id="rId38" Type="http://schemas.openxmlformats.org/officeDocument/2006/relationships/hyperlink" Target="https://www.breakingdownyourbusiness.com/contact" TargetMode="External"/><Relationship Id="rId59" Type="http://schemas.openxmlformats.org/officeDocument/2006/relationships/hyperlink" Target="https://avanimiriyala.com/contact" TargetMode="External"/><Relationship Id="rId103" Type="http://schemas.openxmlformats.org/officeDocument/2006/relationships/hyperlink" Target="https://international.neb.com/products/r0662-fspei" TargetMode="External"/><Relationship Id="rId124" Type="http://schemas.openxmlformats.org/officeDocument/2006/relationships/hyperlink" Target="https://skinnyfattransformation.com/about_us" TargetMode="External"/><Relationship Id="rId70" Type="http://schemas.openxmlformats.org/officeDocument/2006/relationships/hyperlink" Target="https://growensemble.com/" TargetMode="External"/><Relationship Id="rId91" Type="http://schemas.openxmlformats.org/officeDocument/2006/relationships/hyperlink" Target="https://esmt.berlin/about_us" TargetMode="External"/><Relationship Id="rId145" Type="http://schemas.openxmlformats.org/officeDocument/2006/relationships/hyperlink" Target="https://www.sipri.org/about/bios/aisse-diarra" TargetMode="External"/><Relationship Id="rId166" Type="http://schemas.openxmlformats.org/officeDocument/2006/relationships/hyperlink" Target="https://www.entrepreneurship-center.uni-muenchen.de/about_us" TargetMode="External"/><Relationship Id="rId187" Type="http://schemas.openxmlformats.org/officeDocument/2006/relationships/hyperlink" Target="https://buckinspire.com/contact" TargetMode="External"/><Relationship Id="rId1" Type="http://schemas.openxmlformats.org/officeDocument/2006/relationships/hyperlink" Target="https://entrepreneurhandbook.co.uk/entrepreneurship/" TargetMode="External"/><Relationship Id="rId212" Type="http://schemas.openxmlformats.org/officeDocument/2006/relationships/hyperlink" Target="https://globalwellnessinstitute.org/initiatives/beauty-initiative/" TargetMode="External"/><Relationship Id="rId28" Type="http://schemas.openxmlformats.org/officeDocument/2006/relationships/hyperlink" Target="https://www.faithdrivenentrepreneur.org/bios/darren-shearer" TargetMode="External"/><Relationship Id="rId49" Type="http://schemas.openxmlformats.org/officeDocument/2006/relationships/hyperlink" Target="https://krisbritton.net/" TargetMode="External"/><Relationship Id="rId114" Type="http://schemas.openxmlformats.org/officeDocument/2006/relationships/hyperlink" Target="https://www.instagram.com/danilivinglife/about_us" TargetMode="External"/><Relationship Id="rId60" Type="http://schemas.openxmlformats.org/officeDocument/2006/relationships/hyperlink" Target="https://avanimiriyala.com/about_us" TargetMode="External"/><Relationship Id="rId81" Type="http://schemas.openxmlformats.org/officeDocument/2006/relationships/hyperlink" Target="https://www.sramanamitra.com/about_us" TargetMode="External"/><Relationship Id="rId135" Type="http://schemas.openxmlformats.org/officeDocument/2006/relationships/hyperlink" Target="https://deepakshukla.com/contact" TargetMode="External"/><Relationship Id="rId156" Type="http://schemas.openxmlformats.org/officeDocument/2006/relationships/hyperlink" Target="https://xulagold.com/staff-directory/kimberly-k-gallow/70/about_us" TargetMode="External"/><Relationship Id="rId177" Type="http://schemas.openxmlformats.org/officeDocument/2006/relationships/hyperlink" Target="https://www.youtube.com/channel/UCqsWDkhStTBIWaWJkoexv6g" TargetMode="External"/><Relationship Id="rId198" Type="http://schemas.openxmlformats.org/officeDocument/2006/relationships/hyperlink" Target="https://www.nerdentrepreneurs.com/" TargetMode="External"/><Relationship Id="rId202" Type="http://schemas.openxmlformats.org/officeDocument/2006/relationships/hyperlink" Target="https://www.nsbe.org/professionals/Programs/Special-Interest-Groups-(SIGs).aspx/contact" TargetMode="External"/><Relationship Id="rId223" Type="http://schemas.openxmlformats.org/officeDocument/2006/relationships/hyperlink" Target="https://auniakahn.com/biography/" TargetMode="External"/><Relationship Id="rId18" Type="http://schemas.openxmlformats.org/officeDocument/2006/relationships/hyperlink" Target="https://projectmewithtiffany.com/about_us" TargetMode="External"/><Relationship Id="rId39" Type="http://schemas.openxmlformats.org/officeDocument/2006/relationships/hyperlink" Target="https://www.breakingdownyourbusiness.com/about_us" TargetMode="External"/><Relationship Id="rId50" Type="http://schemas.openxmlformats.org/officeDocument/2006/relationships/hyperlink" Target="https://krisbritton.net/contact" TargetMode="External"/><Relationship Id="rId104" Type="http://schemas.openxmlformats.org/officeDocument/2006/relationships/hyperlink" Target="https://international.neb.com/products/r0662-fspei/contact" TargetMode="External"/><Relationship Id="rId125" Type="http://schemas.openxmlformats.org/officeDocument/2006/relationships/hyperlink" Target="https://marionrose.net/" TargetMode="External"/><Relationship Id="rId146" Type="http://schemas.openxmlformats.org/officeDocument/2006/relationships/hyperlink" Target="https://www.sipri.org/about/bios/aisse-diarra/contact" TargetMode="External"/><Relationship Id="rId167" Type="http://schemas.openxmlformats.org/officeDocument/2006/relationships/hyperlink" Target="https://www.wiley.com/en-us" TargetMode="External"/><Relationship Id="rId188" Type="http://schemas.openxmlformats.org/officeDocument/2006/relationships/hyperlink" Target="https://buckinspire.com/about_us" TargetMode="External"/><Relationship Id="rId71" Type="http://schemas.openxmlformats.org/officeDocument/2006/relationships/hyperlink" Target="https://growensemble.com/contact" TargetMode="External"/><Relationship Id="rId92" Type="http://schemas.openxmlformats.org/officeDocument/2006/relationships/hyperlink" Target="https://mytuner-radio.com/podcast/living-out-loud-podcast-entrepreneurship-blogging-work-life-balance-travel-valerie-fidan-online-entrepreneur-social-media-expert-blogger-1296420270" TargetMode="External"/><Relationship Id="rId213" Type="http://schemas.openxmlformats.org/officeDocument/2006/relationships/hyperlink" Target="https://www.pinterest.com/a333aaa/hena/" TargetMode="External"/><Relationship Id="rId2" Type="http://schemas.openxmlformats.org/officeDocument/2006/relationships/hyperlink" Target="https://entrepreneurhandbook.co.uk/entrepreneurship/" TargetMode="External"/><Relationship Id="rId29" Type="http://schemas.openxmlformats.org/officeDocument/2006/relationships/hyperlink" Target="https://www.faithdrivenentrepreneur.org/bios/darren-shearer/contact" TargetMode="External"/><Relationship Id="rId40" Type="http://schemas.openxmlformats.org/officeDocument/2006/relationships/hyperlink" Target="https://jake-jorgovan.com/" TargetMode="External"/><Relationship Id="rId115" Type="http://schemas.openxmlformats.org/officeDocument/2006/relationships/hyperlink" Target="https://www.kristenkacinski.com/" TargetMode="External"/><Relationship Id="rId136" Type="http://schemas.openxmlformats.org/officeDocument/2006/relationships/hyperlink" Target="http://adventuresinbusinessing.fm/" TargetMode="External"/><Relationship Id="rId157" Type="http://schemas.openxmlformats.org/officeDocument/2006/relationships/hyperlink" Target="https://vanderbilt.campuslabs.com/engage/organization/owenvea" TargetMode="External"/><Relationship Id="rId178" Type="http://schemas.openxmlformats.org/officeDocument/2006/relationships/hyperlink" Target="https://www.youtube.com/channel/UCqsWDkhStTBIWaWJkoexv6g/contact" TargetMode="External"/><Relationship Id="rId61" Type="http://schemas.openxmlformats.org/officeDocument/2006/relationships/hyperlink" Target="https://audiojunkie.co/publishers/samira-sohail-business-strategist-reckless-dreamer" TargetMode="External"/><Relationship Id="rId82" Type="http://schemas.openxmlformats.org/officeDocument/2006/relationships/hyperlink" Target="https://globalwellnessinstitute.org/initiatives/beauty-initiative/" TargetMode="External"/><Relationship Id="rId199" Type="http://schemas.openxmlformats.org/officeDocument/2006/relationships/hyperlink" Target="https://www.nerdentrepreneurs.com/contact" TargetMode="External"/><Relationship Id="rId203" Type="http://schemas.openxmlformats.org/officeDocument/2006/relationships/hyperlink" Target="https://www.nsbe.org/professionals/Programs/Special-Interest-Groups-(SIGs).aspx/about_us" TargetMode="External"/><Relationship Id="rId19" Type="http://schemas.openxmlformats.org/officeDocument/2006/relationships/hyperlink" Target="https://churchforentrepreneurs.com/meet-amos-johnson-jr-phd/" TargetMode="External"/><Relationship Id="rId224" Type="http://schemas.openxmlformats.org/officeDocument/2006/relationships/hyperlink" Target="http://www.neffyanderson.com/about" TargetMode="External"/><Relationship Id="rId30" Type="http://schemas.openxmlformats.org/officeDocument/2006/relationships/hyperlink" Target="https://www.faithdrivenentrepreneur.org/bios/darren-shearer/about_us" TargetMode="External"/><Relationship Id="rId105" Type="http://schemas.openxmlformats.org/officeDocument/2006/relationships/hyperlink" Target="https://international.neb.com/products/r0662-fspei/about_us" TargetMode="External"/><Relationship Id="rId126" Type="http://schemas.openxmlformats.org/officeDocument/2006/relationships/hyperlink" Target="https://marionrose.net/contact" TargetMode="External"/><Relationship Id="rId147" Type="http://schemas.openxmlformats.org/officeDocument/2006/relationships/hyperlink" Target="https://www.sipri.org/about/bios/aisse-diarra/about_us" TargetMode="External"/><Relationship Id="rId168" Type="http://schemas.openxmlformats.org/officeDocument/2006/relationships/hyperlink" Target="https://www.kennyjahng.com/" TargetMode="External"/><Relationship Id="rId51" Type="http://schemas.openxmlformats.org/officeDocument/2006/relationships/hyperlink" Target="https://krisbritton.net/about_us" TargetMode="External"/><Relationship Id="rId72" Type="http://schemas.openxmlformats.org/officeDocument/2006/relationships/hyperlink" Target="https://growensemble.com/about_us" TargetMode="External"/><Relationship Id="rId93" Type="http://schemas.openxmlformats.org/officeDocument/2006/relationships/hyperlink" Target="https://mytuner-radio.com/podcast/living-out-loud-podcast-entrepreneurship-blogging-work-life-balance-travel-valerie-fidan-online-entrepreneur-social-media-expert-blogger-1296420270/contact" TargetMode="External"/><Relationship Id="rId189" Type="http://schemas.openxmlformats.org/officeDocument/2006/relationships/hyperlink" Target="https://saftflo.com/products/injection-quills/retractable/standard-service/eb-191/" TargetMode="External"/><Relationship Id="rId3" Type="http://schemas.openxmlformats.org/officeDocument/2006/relationships/hyperlink" Target="https://entrepreneurhandbook.co.uk/entrepreneurship/" TargetMode="External"/><Relationship Id="rId214" Type="http://schemas.openxmlformats.org/officeDocument/2006/relationships/hyperlink" Target="https://www.pinterest.com/a333aaa/hen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roosterrepublicpress.com/" TargetMode="External"/><Relationship Id="rId21" Type="http://schemas.openxmlformats.org/officeDocument/2006/relationships/hyperlink" Target="http://www.beattoapulp.com/" TargetMode="External"/><Relationship Id="rId42" Type="http://schemas.openxmlformats.org/officeDocument/2006/relationships/hyperlink" Target="http://counterpointpress.com/" TargetMode="External"/><Relationship Id="rId63" Type="http://schemas.openxmlformats.org/officeDocument/2006/relationships/hyperlink" Target="http://figtreebooks.net/" TargetMode="External"/><Relationship Id="rId84" Type="http://schemas.openxmlformats.org/officeDocument/2006/relationships/hyperlink" Target="http://linen-press.com/" TargetMode="External"/><Relationship Id="rId138" Type="http://schemas.openxmlformats.org/officeDocument/2006/relationships/hyperlink" Target="http://www.tinhouse.com/blog/home-page" TargetMode="External"/><Relationship Id="rId107" Type="http://schemas.openxmlformats.org/officeDocument/2006/relationships/hyperlink" Target="http://perpetualpublishing.com/" TargetMode="External"/><Relationship Id="rId11" Type="http://schemas.openxmlformats.org/officeDocument/2006/relationships/hyperlink" Target="http://www.archipelagobooks.org/" TargetMode="External"/><Relationship Id="rId32" Type="http://schemas.openxmlformats.org/officeDocument/2006/relationships/hyperlink" Target="http://burrowpress.com/" TargetMode="External"/><Relationship Id="rId53" Type="http://schemas.openxmlformats.org/officeDocument/2006/relationships/hyperlink" Target="https://doublelifepress.wordpress.com/" TargetMode="External"/><Relationship Id="rId74" Type="http://schemas.openxmlformats.org/officeDocument/2006/relationships/hyperlink" Target="http://www.jellyfishhighway.com/" TargetMode="External"/><Relationship Id="rId128" Type="http://schemas.openxmlformats.org/officeDocument/2006/relationships/hyperlink" Target="http://stalkinghorsepress.com/" TargetMode="External"/><Relationship Id="rId149" Type="http://schemas.openxmlformats.org/officeDocument/2006/relationships/hyperlink" Target="http://www.wavepoetry.com/" TargetMode="External"/><Relationship Id="rId5" Type="http://schemas.openxmlformats.org/officeDocument/2006/relationships/hyperlink" Target="http://aminorpress.com/" TargetMode="External"/><Relationship Id="rId95" Type="http://schemas.openxmlformats.org/officeDocument/2006/relationships/hyperlink" Target="http://newvesselpress.com/" TargetMode="External"/><Relationship Id="rId22" Type="http://schemas.openxmlformats.org/officeDocument/2006/relationships/hyperlink" Target="http://www.belladonnaseries.org/" TargetMode="External"/><Relationship Id="rId27" Type="http://schemas.openxmlformats.org/officeDocument/2006/relationships/hyperlink" Target="http://www.bluemoosebooks.com/" TargetMode="External"/><Relationship Id="rId43" Type="http://schemas.openxmlformats.org/officeDocument/2006/relationships/hyperlink" Target="http://www.curbsidesplendor.com/" TargetMode="External"/><Relationship Id="rId48" Type="http://schemas.openxmlformats.org/officeDocument/2006/relationships/hyperlink" Target="http://thedarkhousepress.com/" TargetMode="External"/><Relationship Id="rId64" Type="http://schemas.openxmlformats.org/officeDocument/2006/relationships/hyperlink" Target="http://www.foundpress.com/" TargetMode="External"/><Relationship Id="rId69" Type="http://schemas.openxmlformats.org/officeDocument/2006/relationships/hyperlink" Target="http://grindhousepress.com/" TargetMode="External"/><Relationship Id="rId113" Type="http://schemas.openxmlformats.org/officeDocument/2006/relationships/hyperlink" Target="http://www.rarebirdbooks.com/" TargetMode="External"/><Relationship Id="rId118" Type="http://schemas.openxmlformats.org/officeDocument/2006/relationships/hyperlink" Target="http://www.rosemetalpress.com/" TargetMode="External"/><Relationship Id="rId134" Type="http://schemas.openxmlformats.org/officeDocument/2006/relationships/hyperlink" Target="http://theneweryork.com/" TargetMode="External"/><Relationship Id="rId139" Type="http://schemas.openxmlformats.org/officeDocument/2006/relationships/hyperlink" Target="http://www.tortoisebooks.com/" TargetMode="External"/><Relationship Id="rId80" Type="http://schemas.openxmlformats.org/officeDocument/2006/relationships/hyperlink" Target="http://kuboapress.wordpress.com/" TargetMode="External"/><Relationship Id="rId85" Type="http://schemas.openxmlformats.org/officeDocument/2006/relationships/hyperlink" Target="http://www.litmuspress.org/" TargetMode="External"/><Relationship Id="rId150" Type="http://schemas.openxmlformats.org/officeDocument/2006/relationships/hyperlink" Target="http://www.whatbookspress.com/" TargetMode="External"/><Relationship Id="rId155" Type="http://schemas.openxmlformats.org/officeDocument/2006/relationships/hyperlink" Target="mailto:ryan@burrowpress.com" TargetMode="External"/><Relationship Id="rId12" Type="http://schemas.openxmlformats.org/officeDocument/2006/relationships/hyperlink" Target="http://argosbooks.org/" TargetMode="External"/><Relationship Id="rId17" Type="http://schemas.openxmlformats.org/officeDocument/2006/relationships/hyperlink" Target="http://atticusbooksonline.com/" TargetMode="External"/><Relationship Id="rId33" Type="http://schemas.openxmlformats.org/officeDocument/2006/relationships/hyperlink" Target="http://caketrain.org/" TargetMode="External"/><Relationship Id="rId38" Type="http://schemas.openxmlformats.org/officeDocument/2006/relationships/hyperlink" Target="http://www.chbooks.com/" TargetMode="External"/><Relationship Id="rId59" Type="http://schemas.openxmlformats.org/officeDocument/2006/relationships/hyperlink" Target="http://www.factoryhollowpress.com/" TargetMode="External"/><Relationship Id="rId103" Type="http://schemas.openxmlformats.org/officeDocument/2006/relationships/hyperlink" Target="http://www.openletterbooks.org/" TargetMode="External"/><Relationship Id="rId108" Type="http://schemas.openxmlformats.org/officeDocument/2006/relationships/hyperlink" Target="http://phantombooks.net/" TargetMode="External"/><Relationship Id="rId124" Type="http://schemas.openxmlformats.org/officeDocument/2006/relationships/hyperlink" Target="http://smallbeerpress.com/" TargetMode="External"/><Relationship Id="rId129" Type="http://schemas.openxmlformats.org/officeDocument/2006/relationships/hyperlink" Target="http://www.sunnyoutside.com/" TargetMode="External"/><Relationship Id="rId54" Type="http://schemas.openxmlformats.org/officeDocument/2006/relationships/hyperlink" Target="http://drcicerobooks.com/" TargetMode="External"/><Relationship Id="rId70" Type="http://schemas.openxmlformats.org/officeDocument/2006/relationships/hyperlink" Target="http://hilobrow.com/hilobooks/" TargetMode="External"/><Relationship Id="rId75" Type="http://schemas.openxmlformats.org/officeDocument/2006/relationships/hyperlink" Target="http://www.blairpub.com/" TargetMode="External"/><Relationship Id="rId91" Type="http://schemas.openxmlformats.org/officeDocument/2006/relationships/hyperlink" Target="http://monk-books.com/" TargetMode="External"/><Relationship Id="rId96" Type="http://schemas.openxmlformats.org/officeDocument/2006/relationships/hyperlink" Target="https://newfound.org/" TargetMode="External"/><Relationship Id="rId140" Type="http://schemas.openxmlformats.org/officeDocument/2006/relationships/hyperlink" Target="http://twodollarradio.com/" TargetMode="External"/><Relationship Id="rId145" Type="http://schemas.openxmlformats.org/officeDocument/2006/relationships/hyperlink" Target="http://www.unopress.org/Books.aspx" TargetMode="External"/><Relationship Id="rId1" Type="http://schemas.openxmlformats.org/officeDocument/2006/relationships/hyperlink" Target="http://www.0s-1s.com/" TargetMode="External"/><Relationship Id="rId6" Type="http://schemas.openxmlformats.org/officeDocument/2006/relationships/hyperlink" Target="http://aforementionedproductions.com/press/" TargetMode="External"/><Relationship Id="rId23" Type="http://schemas.openxmlformats.org/officeDocument/2006/relationships/hyperlink" Target="http://blpress.org/" TargetMode="External"/><Relationship Id="rId28" Type="http://schemas.openxmlformats.org/officeDocument/2006/relationships/hyperlink" Target="http://www.bluemoosebooks.com/" TargetMode="External"/><Relationship Id="rId49" Type="http://schemas.openxmlformats.org/officeDocument/2006/relationships/hyperlink" Target="http://deadinkbooks.com/magazine/" TargetMode="External"/><Relationship Id="rId114" Type="http://schemas.openxmlformats.org/officeDocument/2006/relationships/hyperlink" Target="http://redhen.org/" TargetMode="External"/><Relationship Id="rId119" Type="http://schemas.openxmlformats.org/officeDocument/2006/relationships/hyperlink" Target="http://sadgirlhouse.tumblr.com/" TargetMode="External"/><Relationship Id="rId44" Type="http://schemas.openxmlformats.org/officeDocument/2006/relationships/hyperlink" Target="http://www.cutlasspress.com/" TargetMode="External"/><Relationship Id="rId60" Type="http://schemas.openxmlformats.org/officeDocument/2006/relationships/hyperlink" Target="http://www.fahrenheit-press.com/index.html" TargetMode="External"/><Relationship Id="rId65" Type="http://schemas.openxmlformats.org/officeDocument/2006/relationships/hyperlink" Target="http://www.futurepoem.com/" TargetMode="External"/><Relationship Id="rId81" Type="http://schemas.openxmlformats.org/officeDocument/2006/relationships/hyperlink" Target="http://lazyfascistpress.com/" TargetMode="External"/><Relationship Id="rId86" Type="http://schemas.openxmlformats.org/officeDocument/2006/relationships/hyperlink" Target="http://thenextbestbookblog.blogspot.com/www.masonjarpress.xyz" TargetMode="External"/><Relationship Id="rId130" Type="http://schemas.openxmlformats.org/officeDocument/2006/relationships/hyperlink" Target="http://www.tenderbuttonspress.com/pages/frontpage" TargetMode="External"/><Relationship Id="rId135" Type="http://schemas.openxmlformats.org/officeDocument/2006/relationships/hyperlink" Target="http://www.threadmakesblanket.com/" TargetMode="External"/><Relationship Id="rId151" Type="http://schemas.openxmlformats.org/officeDocument/2006/relationships/hyperlink" Target="http://widopublishing.com/" TargetMode="External"/><Relationship Id="rId13" Type="http://schemas.openxmlformats.org/officeDocument/2006/relationships/hyperlink" Target="http://www.arsenalpulp.com/aboutus.php" TargetMode="External"/><Relationship Id="rId18" Type="http://schemas.openxmlformats.org/officeDocument/2006/relationships/hyperlink" Target="http://augurybooks.com/" TargetMode="External"/><Relationship Id="rId39" Type="http://schemas.openxmlformats.org/officeDocument/2006/relationships/hyperlink" Target="http://www.coconutpoetry.org/books19.html" TargetMode="External"/><Relationship Id="rId109" Type="http://schemas.openxmlformats.org/officeDocument/2006/relationships/hyperlink" Target="http://phoenixpyrebooks.wordpress.com/" TargetMode="External"/><Relationship Id="rId34" Type="http://schemas.openxmlformats.org/officeDocument/2006/relationships/hyperlink" Target="http://www.calamaripress.com/" TargetMode="External"/><Relationship Id="rId50" Type="http://schemas.openxmlformats.org/officeDocument/2006/relationships/hyperlink" Target="http://disorderpress.com/" TargetMode="External"/><Relationship Id="rId55" Type="http://schemas.openxmlformats.org/officeDocument/2006/relationships/hyperlink" Target="https://dunhamsmanor.com/" TargetMode="External"/><Relationship Id="rId76" Type="http://schemas.openxmlformats.org/officeDocument/2006/relationships/hyperlink" Target="http://www.kelseyst.com/" TargetMode="External"/><Relationship Id="rId97" Type="http://schemas.openxmlformats.org/officeDocument/2006/relationships/hyperlink" Target="http://www.ninebandedbooks.com/" TargetMode="External"/><Relationship Id="rId104" Type="http://schemas.openxmlformats.org/officeDocument/2006/relationships/hyperlink" Target="http://www.otherpress.com/" TargetMode="External"/><Relationship Id="rId120" Type="http://schemas.openxmlformats.org/officeDocument/2006/relationships/hyperlink" Target="https://www.saggingmeniscus.com/" TargetMode="External"/><Relationship Id="rId125" Type="http://schemas.openxmlformats.org/officeDocument/2006/relationships/hyperlink" Target="http://softskull.com/" TargetMode="External"/><Relationship Id="rId141" Type="http://schemas.openxmlformats.org/officeDocument/2006/relationships/hyperlink" Target="http://twolinespress.com/" TargetMode="External"/><Relationship Id="rId146" Type="http://schemas.openxmlformats.org/officeDocument/2006/relationships/hyperlink" Target="http://www.unthankbooks.com/books.html" TargetMode="External"/><Relationship Id="rId7" Type="http://schemas.openxmlformats.org/officeDocument/2006/relationships/hyperlink" Target="http://www.akashicbooks.com/" TargetMode="External"/><Relationship Id="rId71" Type="http://schemas.openxmlformats.org/officeDocument/2006/relationships/hyperlink" Target="http://hyacinthgirlpress.com/" TargetMode="External"/><Relationship Id="rId92" Type="http://schemas.openxmlformats.org/officeDocument/2006/relationships/hyperlink" Target="http://ndbooks.com/" TargetMode="External"/><Relationship Id="rId2" Type="http://schemas.openxmlformats.org/officeDocument/2006/relationships/hyperlink" Target="http://1888.center/" TargetMode="External"/><Relationship Id="rId29" Type="http://schemas.openxmlformats.org/officeDocument/2006/relationships/hyperlink" Target="http://www.boaeditions.org/" TargetMode="External"/><Relationship Id="rId24" Type="http://schemas.openxmlformats.org/officeDocument/2006/relationships/hyperlink" Target="http://blackballoonpublishing.com/" TargetMode="External"/><Relationship Id="rId40" Type="http://schemas.openxmlformats.org/officeDocument/2006/relationships/hyperlink" Target="http://www.coffeehousepress.org/" TargetMode="External"/><Relationship Id="rId45" Type="http://schemas.openxmlformats.org/officeDocument/2006/relationships/hyperlink" Target="http://www.dalkeyarchive.com/" TargetMode="External"/><Relationship Id="rId66" Type="http://schemas.openxmlformats.org/officeDocument/2006/relationships/hyperlink" Target="http://www.graydogpress.com/about.php" TargetMode="External"/><Relationship Id="rId87" Type="http://schemas.openxmlformats.org/officeDocument/2006/relationships/hyperlink" Target="https://store.mcsweeneys.net/t/categories/books" TargetMode="External"/><Relationship Id="rId110" Type="http://schemas.openxmlformats.org/officeDocument/2006/relationships/hyperlink" Target="http://www.marialoveswords.com/poet-republik-ltd/" TargetMode="External"/><Relationship Id="rId115" Type="http://schemas.openxmlformats.org/officeDocument/2006/relationships/hyperlink" Target="http://redlemona.de/" TargetMode="External"/><Relationship Id="rId131" Type="http://schemas.openxmlformats.org/officeDocument/2006/relationships/hyperlink" Target="https://www.thecupboardpamphlet.org/catalogue" TargetMode="External"/><Relationship Id="rId136" Type="http://schemas.openxmlformats.org/officeDocument/2006/relationships/hyperlink" Target="http://threeoclockpress.com/" TargetMode="External"/><Relationship Id="rId61" Type="http://schemas.openxmlformats.org/officeDocument/2006/relationships/hyperlink" Target="http://www.featherproof.com/Mambo/" TargetMode="External"/><Relationship Id="rId82" Type="http://schemas.openxmlformats.org/officeDocument/2006/relationships/hyperlink" Target="http://www.leapfrogpress.com/" TargetMode="External"/><Relationship Id="rId152" Type="http://schemas.openxmlformats.org/officeDocument/2006/relationships/hyperlink" Target="https://www.wordwest.co/" TargetMode="External"/><Relationship Id="rId19" Type="http://schemas.openxmlformats.org/officeDocument/2006/relationships/hyperlink" Target="https://barrenmagazine.com/" TargetMode="External"/><Relationship Id="rId14" Type="http://schemas.openxmlformats.org/officeDocument/2006/relationships/hyperlink" Target="http://ashlandcreekpress.com/" TargetMode="External"/><Relationship Id="rId30" Type="http://schemas.openxmlformats.org/officeDocument/2006/relationships/hyperlink" Target="http://www.boaatpress.com/" TargetMode="External"/><Relationship Id="rId35" Type="http://schemas.openxmlformats.org/officeDocument/2006/relationships/hyperlink" Target="http://www.cclapcenter.com/" TargetMode="External"/><Relationship Id="rId56" Type="http://schemas.openxmlformats.org/officeDocument/2006/relationships/hyperlink" Target="http://www.dzancbooks.org/" TargetMode="External"/><Relationship Id="rId77" Type="http://schemas.openxmlformats.org/officeDocument/2006/relationships/hyperlink" Target="https://www.kingshotpress.com/" TargetMode="External"/><Relationship Id="rId100" Type="http://schemas.openxmlformats.org/officeDocument/2006/relationships/hyperlink" Target="https://medium.com/the-nonconformist/the-big-big-list-of-indie-publishers-and-small-presses-5e83e9522b5c" TargetMode="External"/><Relationship Id="rId105" Type="http://schemas.openxmlformats.org/officeDocument/2006/relationships/hyperlink" Target="https://owlhousebooks.com/" TargetMode="External"/><Relationship Id="rId126" Type="http://schemas.openxmlformats.org/officeDocument/2006/relationships/hyperlink" Target="http://sorryhouse.com/" TargetMode="External"/><Relationship Id="rId147" Type="http://schemas.openxmlformats.org/officeDocument/2006/relationships/hyperlink" Target="http://www.versobooks.com/" TargetMode="External"/><Relationship Id="rId8" Type="http://schemas.openxmlformats.org/officeDocument/2006/relationships/hyperlink" Target="http://www.alternatingcurrentarts.com/" TargetMode="External"/><Relationship Id="rId51" Type="http://schemas.openxmlformats.org/officeDocument/2006/relationships/hyperlink" Target="https://www.dostoyevskywannabe.com/" TargetMode="External"/><Relationship Id="rId72" Type="http://schemas.openxmlformats.org/officeDocument/2006/relationships/hyperlink" Target="http://www.iambik.com/" TargetMode="External"/><Relationship Id="rId93" Type="http://schemas.openxmlformats.org/officeDocument/2006/relationships/hyperlink" Target="http://newmichiganpress.com/nmp/" TargetMode="External"/><Relationship Id="rId98" Type="http://schemas.openxmlformats.org/officeDocument/2006/relationships/hyperlink" Target="http://ninepinpress.com/" TargetMode="External"/><Relationship Id="rId121" Type="http://schemas.openxmlformats.org/officeDocument/2006/relationships/hyperlink" Target="http://secondstorypress.ca/" TargetMode="External"/><Relationship Id="rId142" Type="http://schemas.openxmlformats.org/officeDocument/2006/relationships/hyperlink" Target="https://www.nytyrant.com/" TargetMode="External"/><Relationship Id="rId3" Type="http://schemas.openxmlformats.org/officeDocument/2006/relationships/hyperlink" Target="http://3ampress.tumblr.com/" TargetMode="External"/><Relationship Id="rId25" Type="http://schemas.openxmlformats.org/officeDocument/2006/relationships/hyperlink" Target="http://blacksunlit.com/" TargetMode="External"/><Relationship Id="rId46" Type="http://schemas.openxmlformats.org/officeDocument/2006/relationships/hyperlink" Target="http://www.dancinggirlpress.com/" TargetMode="External"/><Relationship Id="rId67" Type="http://schemas.openxmlformats.org/officeDocument/2006/relationships/hyperlink" Target="http://www.graywolfpress.org/" TargetMode="External"/><Relationship Id="rId116" Type="http://schemas.openxmlformats.org/officeDocument/2006/relationships/hyperlink" Target="http://www.restlessbooks.com/" TargetMode="External"/><Relationship Id="rId137" Type="http://schemas.openxmlformats.org/officeDocument/2006/relationships/hyperlink" Target="http://www.tiltedaxispress.com/" TargetMode="External"/><Relationship Id="rId20" Type="http://schemas.openxmlformats.org/officeDocument/2006/relationships/hyperlink" Target="http://batcatpress.com/" TargetMode="External"/><Relationship Id="rId41" Type="http://schemas.openxmlformats.org/officeDocument/2006/relationships/hyperlink" Target="http://cometpress.us/" TargetMode="External"/><Relationship Id="rId62" Type="http://schemas.openxmlformats.org/officeDocument/2006/relationships/hyperlink" Target="https://fiddleblack.org/" TargetMode="External"/><Relationship Id="rId83" Type="http://schemas.openxmlformats.org/officeDocument/2006/relationships/hyperlink" Target="http://www.lesfigues.com/" TargetMode="External"/><Relationship Id="rId88" Type="http://schemas.openxmlformats.org/officeDocument/2006/relationships/hyperlink" Target="http://mhpbooks.com/" TargetMode="External"/><Relationship Id="rId111" Type="http://schemas.openxmlformats.org/officeDocument/2006/relationships/hyperlink" Target="http://publishinggenius.com/" TargetMode="External"/><Relationship Id="rId132" Type="http://schemas.openxmlformats.org/officeDocument/2006/relationships/hyperlink" Target="http://theemmapress.com/" TargetMode="External"/><Relationship Id="rId153" Type="http://schemas.openxmlformats.org/officeDocument/2006/relationships/hyperlink" Target="http://writebloody.com/" TargetMode="External"/><Relationship Id="rId15" Type="http://schemas.openxmlformats.org/officeDocument/2006/relationships/hyperlink" Target="http://www.astrophilpress.com/" TargetMode="External"/><Relationship Id="rId36" Type="http://schemas.openxmlformats.org/officeDocument/2006/relationships/hyperlink" Target="http://www.citylights.com/publishing/" TargetMode="External"/><Relationship Id="rId57" Type="http://schemas.openxmlformats.org/officeDocument/2006/relationships/hyperlink" Target="http://eraserheadpress.com/" TargetMode="External"/><Relationship Id="rId106" Type="http://schemas.openxmlformats.org/officeDocument/2006/relationships/hyperlink" Target="http://passengersidebooks.blogspot.com/" TargetMode="External"/><Relationship Id="rId127" Type="http://schemas.openxmlformats.org/officeDocument/2006/relationships/hyperlink" Target="http://www.spinifexpress.com.au/" TargetMode="External"/><Relationship Id="rId10" Type="http://schemas.openxmlformats.org/officeDocument/2006/relationships/hyperlink" Target="http://www.aqueousbooks.com/" TargetMode="External"/><Relationship Id="rId31" Type="http://schemas.openxmlformats.org/officeDocument/2006/relationships/hyperlink" Target="http://brokenriverbooks.com/" TargetMode="External"/><Relationship Id="rId52" Type="http://schemas.openxmlformats.org/officeDocument/2006/relationships/hyperlink" Target="http://www.doublecrosspress.com/" TargetMode="External"/><Relationship Id="rId73" Type="http://schemas.openxmlformats.org/officeDocument/2006/relationships/hyperlink" Target="http://www.inpatientpress.com/" TargetMode="External"/><Relationship Id="rId78" Type="http://schemas.openxmlformats.org/officeDocument/2006/relationships/hyperlink" Target="http://www.korepress.org/" TargetMode="External"/><Relationship Id="rId94" Type="http://schemas.openxmlformats.org/officeDocument/2006/relationships/hyperlink" Target="http://www.newpulppress.com/" TargetMode="External"/><Relationship Id="rId99" Type="http://schemas.openxmlformats.org/officeDocument/2006/relationships/hyperlink" Target="http://www.noemipress.org/" TargetMode="External"/><Relationship Id="rId101" Type="http://schemas.openxmlformats.org/officeDocument/2006/relationships/hyperlink" Target="http://www.orbooks.com/" TargetMode="External"/><Relationship Id="rId122" Type="http://schemas.openxmlformats.org/officeDocument/2006/relationships/hyperlink" Target="http://www.sevenstories.com/" TargetMode="External"/><Relationship Id="rId143" Type="http://schemas.openxmlformats.org/officeDocument/2006/relationships/hyperlink" Target="http://unbridledbooks.com/" TargetMode="External"/><Relationship Id="rId148" Type="http://schemas.openxmlformats.org/officeDocument/2006/relationships/hyperlink" Target="http://wampus.com/" TargetMode="External"/><Relationship Id="rId4" Type="http://schemas.openxmlformats.org/officeDocument/2006/relationships/hyperlink" Target="https://713books.com/" TargetMode="External"/><Relationship Id="rId9" Type="http://schemas.openxmlformats.org/officeDocument/2006/relationships/hyperlink" Target="https://www.apocalypse-party.com/books.html" TargetMode="External"/><Relationship Id="rId26" Type="http://schemas.openxmlformats.org/officeDocument/2006/relationships/hyperlink" Target="http://news.bloofbooks.com/" TargetMode="External"/><Relationship Id="rId47" Type="http://schemas.openxmlformats.org/officeDocument/2006/relationships/hyperlink" Target="http://www.dapperpress.com/blog" TargetMode="External"/><Relationship Id="rId68" Type="http://schemas.openxmlformats.org/officeDocument/2006/relationships/hyperlink" Target="http://greyingghost.tumblr.com/" TargetMode="External"/><Relationship Id="rId89" Type="http://schemas.openxmlformats.org/officeDocument/2006/relationships/hyperlink" Target="http://midwestgothic.com/mg-press/" TargetMode="External"/><Relationship Id="rId112" Type="http://schemas.openxmlformats.org/officeDocument/2006/relationships/hyperlink" Target="http://www.quirkbooks.com/" TargetMode="External"/><Relationship Id="rId133" Type="http://schemas.openxmlformats.org/officeDocument/2006/relationships/hyperlink" Target="http://www.theheadandthehand.com/" TargetMode="External"/><Relationship Id="rId154" Type="http://schemas.openxmlformats.org/officeDocument/2006/relationships/hyperlink" Target="http://yesyesbooks.com/" TargetMode="External"/><Relationship Id="rId16" Type="http://schemas.openxmlformats.org/officeDocument/2006/relationships/hyperlink" Target="http://atlatlpress.com/" TargetMode="External"/><Relationship Id="rId37" Type="http://schemas.openxmlformats.org/officeDocument/2006/relationships/hyperlink" Target="http://copingmechanisms.net/" TargetMode="External"/><Relationship Id="rId58" Type="http://schemas.openxmlformats.org/officeDocument/2006/relationships/hyperlink" Target="http://exterminatingangel.com/" TargetMode="External"/><Relationship Id="rId79" Type="http://schemas.openxmlformats.org/officeDocument/2006/relationships/hyperlink" Target="http://krakenpress.com/" TargetMode="External"/><Relationship Id="rId102" Type="http://schemas.openxmlformats.org/officeDocument/2006/relationships/hyperlink" Target="https://www.one-story.com/" TargetMode="External"/><Relationship Id="rId123" Type="http://schemas.openxmlformats.org/officeDocument/2006/relationships/hyperlink" Target="http://www.slateroofpress.com/index.html" TargetMode="External"/><Relationship Id="rId144" Type="http://schemas.openxmlformats.org/officeDocument/2006/relationships/hyperlink" Target="http://www.undergroundbooks.org/" TargetMode="External"/><Relationship Id="rId90" Type="http://schemas.openxmlformats.org/officeDocument/2006/relationships/hyperlink" Target="http://milkweed.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contact@mashable.com" TargetMode="External"/><Relationship Id="rId2" Type="http://schemas.openxmlformats.org/officeDocument/2006/relationships/hyperlink" Target="mailto:care@fastcompany.com" TargetMode="External"/><Relationship Id="rId1" Type="http://schemas.openxmlformats.org/officeDocument/2006/relationships/hyperlink" Target="mailto:editors@bookforum.co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6BFF-AAB4-4350-AABE-4F5C5035EE9D}">
  <dimension ref="A1:N113"/>
  <sheetViews>
    <sheetView tabSelected="1" workbookViewId="0">
      <selection activeCell="H18" sqref="H18"/>
    </sheetView>
  </sheetViews>
  <sheetFormatPr defaultRowHeight="14.4" x14ac:dyDescent="0.55000000000000004"/>
  <cols>
    <col min="4" max="4" width="23.20703125" customWidth="1"/>
    <col min="5" max="5" width="11.26171875" bestFit="1" customWidth="1"/>
    <col min="6" max="6" width="11.3671875" bestFit="1" customWidth="1"/>
    <col min="7" max="7" width="15.734375" bestFit="1" customWidth="1"/>
    <col min="9" max="9" width="19.47265625" bestFit="1" customWidth="1"/>
    <col min="11" max="11" width="31.05078125" bestFit="1" customWidth="1"/>
    <col min="13" max="13" width="11.3671875" bestFit="1" customWidth="1"/>
    <col min="14" max="14" width="16.89453125" hidden="1" customWidth="1"/>
  </cols>
  <sheetData>
    <row r="1" spans="1:14" x14ac:dyDescent="0.55000000000000004">
      <c r="B1" s="1" t="s">
        <v>0</v>
      </c>
      <c r="C1" s="1" t="s">
        <v>1</v>
      </c>
      <c r="D1" s="1" t="s">
        <v>2</v>
      </c>
      <c r="E1" s="1" t="s">
        <v>964</v>
      </c>
      <c r="F1" s="1" t="s">
        <v>965</v>
      </c>
      <c r="G1" s="1" t="s">
        <v>966</v>
      </c>
      <c r="H1" s="1" t="s">
        <v>3</v>
      </c>
      <c r="I1" s="1" t="s">
        <v>4</v>
      </c>
      <c r="J1" s="1" t="s">
        <v>5</v>
      </c>
      <c r="K1" s="1" t="s">
        <v>1012</v>
      </c>
      <c r="L1" s="9" t="s">
        <v>936</v>
      </c>
      <c r="M1" s="9" t="s">
        <v>965</v>
      </c>
      <c r="N1" s="5" t="s">
        <v>1118</v>
      </c>
    </row>
    <row r="2" spans="1:14" x14ac:dyDescent="0.55000000000000004">
      <c r="A2" s="1">
        <v>34</v>
      </c>
      <c r="B2">
        <v>34</v>
      </c>
      <c r="C2" t="s">
        <v>7</v>
      </c>
      <c r="D2" t="s">
        <v>137</v>
      </c>
      <c r="E2" t="str">
        <f>VLOOKUP(A2,'[1]Career Develop'!$A$2:$E$113,4,FALSE)</f>
        <v xml:space="preserve">Individual </v>
      </c>
      <c r="F2" t="str">
        <f>VLOOKUP(B2,'[1]Career Develop'!$A$2:$E$113,5,FALSE)</f>
        <v xml:space="preserve">Very High </v>
      </c>
      <c r="G2">
        <f>VLOOKUP(F2,[2]Ranking!$A$1:$B$7,2,FALSE)</f>
        <v>1</v>
      </c>
      <c r="H2" s="2" t="s">
        <v>138</v>
      </c>
      <c r="I2" t="s">
        <v>10</v>
      </c>
      <c r="J2" s="2" t="s">
        <v>139</v>
      </c>
      <c r="K2" s="2" t="s">
        <v>1005</v>
      </c>
      <c r="L2" t="s">
        <v>1009</v>
      </c>
      <c r="M2" t="s">
        <v>967</v>
      </c>
      <c r="N2">
        <f>VLOOKUP(M2,Ranking!$A$1:$B$7,2,FALSE)</f>
        <v>1</v>
      </c>
    </row>
    <row r="3" spans="1:14" x14ac:dyDescent="0.55000000000000004">
      <c r="A3" s="1">
        <v>46</v>
      </c>
      <c r="B3">
        <v>46</v>
      </c>
      <c r="C3" t="s">
        <v>7</v>
      </c>
      <c r="D3" t="s">
        <v>25</v>
      </c>
      <c r="E3" t="str">
        <f>VLOOKUP(A3,'[1]Career Develop'!$A$2:$E$113,4,FALSE)</f>
        <v xml:space="preserve">Individual </v>
      </c>
      <c r="F3" t="str">
        <f>VLOOKUP(B3,'[1]Career Develop'!$A$2:$E$113,5,FALSE)</f>
        <v>High</v>
      </c>
      <c r="G3">
        <f>VLOOKUP(F3,[2]Ranking!$A$1:$B$7,2,FALSE)</f>
        <v>2</v>
      </c>
      <c r="H3" s="2" t="s">
        <v>26</v>
      </c>
      <c r="I3" t="s">
        <v>10</v>
      </c>
      <c r="J3" s="2" t="s">
        <v>27</v>
      </c>
      <c r="K3" s="2" t="s">
        <v>28</v>
      </c>
      <c r="M3" t="s">
        <v>968</v>
      </c>
      <c r="N3">
        <f>VLOOKUP(M3,Ranking!$A$1:$B$7,2,FALSE)</f>
        <v>2</v>
      </c>
    </row>
    <row r="4" spans="1:14" x14ac:dyDescent="0.55000000000000004">
      <c r="A4" s="1">
        <v>42</v>
      </c>
      <c r="B4">
        <v>42</v>
      </c>
      <c r="C4" t="s">
        <v>7</v>
      </c>
      <c r="D4" t="s">
        <v>29</v>
      </c>
      <c r="E4" t="str">
        <f>VLOOKUP(A4,'[1]Career Develop'!$A$2:$E$113,4,FALSE)</f>
        <v>Organization</v>
      </c>
      <c r="F4" t="str">
        <f>VLOOKUP(B4,'[1]Career Develop'!$A$2:$E$113,5,FALSE)</f>
        <v xml:space="preserve">High </v>
      </c>
      <c r="G4">
        <f>VLOOKUP(F4,[2]Ranking!$A$1:$B$7,2,FALSE)</f>
        <v>2</v>
      </c>
      <c r="H4" s="2" t="s">
        <v>30</v>
      </c>
      <c r="I4" t="s">
        <v>10</v>
      </c>
      <c r="J4" s="2" t="s">
        <v>31</v>
      </c>
      <c r="K4" s="2" t="s">
        <v>32</v>
      </c>
      <c r="M4" t="s">
        <v>968</v>
      </c>
      <c r="N4">
        <f>VLOOKUP(M4,Ranking!$A$1:$B$7,2,FALSE)</f>
        <v>2</v>
      </c>
    </row>
    <row r="5" spans="1:14" x14ac:dyDescent="0.55000000000000004">
      <c r="A5" s="1">
        <v>8</v>
      </c>
      <c r="B5">
        <v>8</v>
      </c>
      <c r="C5" t="s">
        <v>7</v>
      </c>
      <c r="D5" t="s">
        <v>96</v>
      </c>
      <c r="E5" t="str">
        <f>VLOOKUP(A5,'[1]Career Develop'!$A$2:$E$113,4,FALSE)</f>
        <v xml:space="preserve">Individual </v>
      </c>
      <c r="F5" t="str">
        <f>VLOOKUP(B5,'[1]Career Develop'!$A$2:$E$113,5,FALSE)</f>
        <v>High</v>
      </c>
      <c r="G5">
        <f>VLOOKUP(F5,[2]Ranking!$A$1:$B$7,2,FALSE)</f>
        <v>2</v>
      </c>
      <c r="H5" s="2" t="s">
        <v>97</v>
      </c>
      <c r="I5" t="s">
        <v>10</v>
      </c>
      <c r="J5" s="2" t="s">
        <v>98</v>
      </c>
      <c r="K5" s="2" t="s">
        <v>99</v>
      </c>
      <c r="M5" t="s">
        <v>968</v>
      </c>
      <c r="N5">
        <f>VLOOKUP(M5,Ranking!$A$1:$B$7,2,FALSE)</f>
        <v>2</v>
      </c>
    </row>
    <row r="6" spans="1:14" x14ac:dyDescent="0.55000000000000004">
      <c r="A6" s="1">
        <v>21</v>
      </c>
      <c r="B6">
        <v>21</v>
      </c>
      <c r="C6" t="s">
        <v>7</v>
      </c>
      <c r="D6" t="s">
        <v>116</v>
      </c>
      <c r="E6" t="str">
        <f>VLOOKUP(A6,'[1]Career Develop'!$A$2:$E$113,4,FALSE)</f>
        <v xml:space="preserve">Individual </v>
      </c>
      <c r="F6" t="str">
        <f>VLOOKUP(B6,'[1]Career Develop'!$A$2:$E$113,5,FALSE)</f>
        <v>High</v>
      </c>
      <c r="G6">
        <f>VLOOKUP(F6,[2]Ranking!$A$1:$B$7,2,FALSE)</f>
        <v>2</v>
      </c>
      <c r="H6" s="2" t="s">
        <v>117</v>
      </c>
      <c r="I6" t="s">
        <v>10</v>
      </c>
      <c r="J6" s="2" t="s">
        <v>118</v>
      </c>
      <c r="K6" s="2" t="s">
        <v>119</v>
      </c>
      <c r="M6" t="s">
        <v>968</v>
      </c>
      <c r="N6">
        <f>VLOOKUP(M6,Ranking!$A$1:$B$7,2,FALSE)</f>
        <v>2</v>
      </c>
    </row>
    <row r="7" spans="1:14" x14ac:dyDescent="0.55000000000000004">
      <c r="A7" s="1">
        <v>4</v>
      </c>
      <c r="B7">
        <v>4</v>
      </c>
      <c r="C7" t="s">
        <v>7</v>
      </c>
      <c r="D7" t="s">
        <v>88</v>
      </c>
      <c r="E7" t="str">
        <f>VLOOKUP(A7,'[1]Career Develop'!$A$2:$E$113,4,FALSE)</f>
        <v xml:space="preserve">Individual </v>
      </c>
      <c r="F7" t="str">
        <f>VLOOKUP(B7,'[1]Career Develop'!$A$2:$E$113,5,FALSE)</f>
        <v>High</v>
      </c>
      <c r="G7">
        <f>VLOOKUP(F7,[2]Ranking!$A$1:$B$7,2,FALSE)</f>
        <v>2</v>
      </c>
      <c r="H7" s="2" t="s">
        <v>89</v>
      </c>
      <c r="I7" t="s">
        <v>10</v>
      </c>
      <c r="J7" s="2" t="s">
        <v>90</v>
      </c>
      <c r="K7" s="2" t="s">
        <v>91</v>
      </c>
      <c r="M7" t="s">
        <v>968</v>
      </c>
      <c r="N7">
        <f>VLOOKUP(M7,Ranking!$A$1:$B$7,2,FALSE)</f>
        <v>2</v>
      </c>
    </row>
    <row r="8" spans="1:14" x14ac:dyDescent="0.55000000000000004">
      <c r="A8" s="1">
        <v>31</v>
      </c>
      <c r="B8">
        <v>31</v>
      </c>
      <c r="C8" t="s">
        <v>7</v>
      </c>
      <c r="D8" t="s">
        <v>64</v>
      </c>
      <c r="E8" t="str">
        <f>VLOOKUP(A8,'[1]Career Develop'!$A$2:$E$113,4,FALSE)</f>
        <v xml:space="preserve">Individual </v>
      </c>
      <c r="F8" t="str">
        <f>VLOOKUP(B8,'[1]Career Develop'!$A$2:$E$113,5,FALSE)</f>
        <v>High</v>
      </c>
      <c r="G8">
        <f>VLOOKUP(F8,[2]Ranking!$A$1:$B$7,2,FALSE)</f>
        <v>2</v>
      </c>
      <c r="H8" s="2" t="s">
        <v>65</v>
      </c>
      <c r="I8" t="s">
        <v>10</v>
      </c>
      <c r="J8" s="2" t="s">
        <v>66</v>
      </c>
      <c r="K8" s="2" t="s">
        <v>67</v>
      </c>
      <c r="M8" t="s">
        <v>968</v>
      </c>
      <c r="N8">
        <f>VLOOKUP(M8,Ranking!$A$1:$B$7,2,FALSE)</f>
        <v>2</v>
      </c>
    </row>
    <row r="9" spans="1:14" x14ac:dyDescent="0.55000000000000004">
      <c r="A9" s="1">
        <v>103</v>
      </c>
      <c r="B9">
        <v>103</v>
      </c>
      <c r="C9" t="s">
        <v>7</v>
      </c>
      <c r="D9" t="s">
        <v>211</v>
      </c>
      <c r="E9" t="str">
        <f>VLOOKUP(A9,'[1]Career Develop'!$A$2:$E$113,4,FALSE)</f>
        <v xml:space="preserve">Individual </v>
      </c>
      <c r="F9" t="str">
        <f>VLOOKUP(B9,'[1]Career Develop'!$A$2:$E$113,5,FALSE)</f>
        <v>High</v>
      </c>
      <c r="G9">
        <f>VLOOKUP(F9,[2]Ranking!$A$1:$B$7,2,FALSE)</f>
        <v>2</v>
      </c>
      <c r="H9" s="2" t="s">
        <v>212</v>
      </c>
      <c r="I9" t="s">
        <v>10</v>
      </c>
      <c r="J9" s="2" t="s">
        <v>213</v>
      </c>
      <c r="K9" s="4" t="s">
        <v>1067</v>
      </c>
      <c r="M9" t="s">
        <v>968</v>
      </c>
      <c r="N9">
        <f>VLOOKUP(M9,Ranking!$A$1:$B$7,2,FALSE)</f>
        <v>2</v>
      </c>
    </row>
    <row r="10" spans="1:14" x14ac:dyDescent="0.55000000000000004">
      <c r="A10" s="1">
        <v>187</v>
      </c>
      <c r="B10">
        <v>187</v>
      </c>
      <c r="C10" t="s">
        <v>7</v>
      </c>
      <c r="D10" t="s">
        <v>314</v>
      </c>
      <c r="E10" t="str">
        <f>VLOOKUP(A10,'[1]Career Develop'!$A$2:$E$113,4,FALSE)</f>
        <v xml:space="preserve">Individual </v>
      </c>
      <c r="F10" t="str">
        <f>VLOOKUP(B10,'[1]Career Develop'!$A$2:$E$113,5,FALSE)</f>
        <v xml:space="preserve">High </v>
      </c>
      <c r="G10">
        <f>VLOOKUP(F10,[2]Ranking!$A$1:$B$7,2,FALSE)</f>
        <v>2</v>
      </c>
      <c r="H10" s="2" t="s">
        <v>315</v>
      </c>
      <c r="I10" t="s">
        <v>10</v>
      </c>
      <c r="J10" s="2" t="s">
        <v>316</v>
      </c>
      <c r="K10" s="4" t="s">
        <v>1068</v>
      </c>
      <c r="M10" t="s">
        <v>968</v>
      </c>
      <c r="N10">
        <f>VLOOKUP(M10,Ranking!$A$1:$B$7,2,FALSE)</f>
        <v>2</v>
      </c>
    </row>
    <row r="11" spans="1:14" x14ac:dyDescent="0.55000000000000004">
      <c r="A11" s="1">
        <v>71</v>
      </c>
      <c r="B11">
        <v>71</v>
      </c>
      <c r="C11" t="s">
        <v>7</v>
      </c>
      <c r="D11" t="s">
        <v>17</v>
      </c>
      <c r="E11" t="str">
        <f>VLOOKUP(A11,'[1]Career Develop'!$A$2:$E$113,4,FALSE)</f>
        <v>Organization</v>
      </c>
      <c r="F11" t="str">
        <f>VLOOKUP(B11,'[1]Career Develop'!$A$2:$E$113,5,FALSE)</f>
        <v xml:space="preserve">Medium </v>
      </c>
      <c r="G11">
        <f>VLOOKUP(F11,[2]Ranking!$A$1:$B$7,2,FALSE)</f>
        <v>3</v>
      </c>
      <c r="H11" s="2" t="s">
        <v>18</v>
      </c>
      <c r="I11" t="s">
        <v>10</v>
      </c>
      <c r="J11" s="2" t="s">
        <v>19</v>
      </c>
      <c r="K11" s="2" t="s">
        <v>20</v>
      </c>
      <c r="L11" t="s">
        <v>1104</v>
      </c>
      <c r="M11" t="s">
        <v>968</v>
      </c>
      <c r="N11">
        <f>VLOOKUP(M11,Ranking!$A$1:$B$7,2,FALSE)</f>
        <v>2</v>
      </c>
    </row>
    <row r="12" spans="1:14" x14ac:dyDescent="0.55000000000000004">
      <c r="A12" s="1">
        <v>5</v>
      </c>
      <c r="B12">
        <v>5</v>
      </c>
      <c r="C12" t="s">
        <v>7</v>
      </c>
      <c r="D12" t="s">
        <v>92</v>
      </c>
      <c r="E12" t="str">
        <f>VLOOKUP(A12,'[1]Career Develop'!$A$2:$E$113,4,FALSE)</f>
        <v xml:space="preserve">Individual </v>
      </c>
      <c r="F12" t="str">
        <f>VLOOKUP(B12,'[1]Career Develop'!$A$2:$E$113,5,FALSE)</f>
        <v xml:space="preserve">Medium </v>
      </c>
      <c r="G12">
        <f>VLOOKUP(F12,[2]Ranking!$A$1:$B$7,2,FALSE)</f>
        <v>3</v>
      </c>
      <c r="H12" s="2" t="s">
        <v>93</v>
      </c>
      <c r="I12" t="s">
        <v>10</v>
      </c>
      <c r="J12" s="2" t="s">
        <v>94</v>
      </c>
      <c r="K12" s="2" t="s">
        <v>95</v>
      </c>
      <c r="L12" t="s">
        <v>1113</v>
      </c>
      <c r="M12" t="s">
        <v>968</v>
      </c>
      <c r="N12">
        <f>VLOOKUP(M12,Ranking!$A$1:$B$7,2,FALSE)</f>
        <v>2</v>
      </c>
    </row>
    <row r="13" spans="1:14" x14ac:dyDescent="0.55000000000000004">
      <c r="A13" s="1">
        <v>199</v>
      </c>
      <c r="B13">
        <v>199</v>
      </c>
      <c r="C13" t="s">
        <v>7</v>
      </c>
      <c r="D13" t="s">
        <v>21</v>
      </c>
      <c r="E13" t="str">
        <f>VLOOKUP(A13,'[1]Career Develop'!$A$2:$E$113,4,FALSE)</f>
        <v xml:space="preserve">Individual </v>
      </c>
      <c r="F13" t="str">
        <f>VLOOKUP(B13,'[1]Career Develop'!$A$2:$E$113,5,FALSE)</f>
        <v xml:space="preserve">Medium </v>
      </c>
      <c r="G13">
        <f>VLOOKUP(F13,[2]Ranking!$A$1:$B$7,2,FALSE)</f>
        <v>3</v>
      </c>
      <c r="H13" s="2" t="s">
        <v>22</v>
      </c>
      <c r="I13" t="s">
        <v>10</v>
      </c>
      <c r="J13" s="2" t="s">
        <v>23</v>
      </c>
      <c r="K13" s="2" t="s">
        <v>24</v>
      </c>
      <c r="L13" t="s">
        <v>1114</v>
      </c>
      <c r="M13" t="s">
        <v>968</v>
      </c>
      <c r="N13">
        <f>VLOOKUP(M13,Ranking!$A$1:$B$7,2,FALSE)</f>
        <v>2</v>
      </c>
    </row>
    <row r="14" spans="1:14" x14ac:dyDescent="0.55000000000000004">
      <c r="A14" s="1">
        <v>69</v>
      </c>
      <c r="B14">
        <v>69</v>
      </c>
      <c r="C14" t="s">
        <v>7</v>
      </c>
      <c r="D14" t="s">
        <v>171</v>
      </c>
      <c r="E14" t="str">
        <f>VLOOKUP(A14,'[1]Career Develop'!$A$2:$E$113,4,FALSE)</f>
        <v xml:space="preserve">Individual </v>
      </c>
      <c r="F14" t="str">
        <f>VLOOKUP(B14,'[1]Career Develop'!$A$2:$E$113,5,FALSE)</f>
        <v xml:space="preserve">Medium </v>
      </c>
      <c r="G14">
        <f>VLOOKUP(F14,[2]Ranking!$A$1:$B$7,2,FALSE)</f>
        <v>3</v>
      </c>
      <c r="H14" s="2" t="s">
        <v>172</v>
      </c>
      <c r="I14" t="s">
        <v>10</v>
      </c>
      <c r="J14" s="2" t="s">
        <v>173</v>
      </c>
      <c r="K14" t="s">
        <v>1079</v>
      </c>
      <c r="L14" t="s">
        <v>1080</v>
      </c>
      <c r="M14" t="s">
        <v>968</v>
      </c>
      <c r="N14">
        <f>VLOOKUP(M14,Ranking!$A$1:$B$7,2,FALSE)</f>
        <v>2</v>
      </c>
    </row>
    <row r="15" spans="1:14" x14ac:dyDescent="0.55000000000000004">
      <c r="A15" s="1">
        <v>115</v>
      </c>
      <c r="B15">
        <v>115</v>
      </c>
      <c r="C15" t="s">
        <v>7</v>
      </c>
      <c r="D15" t="s">
        <v>232</v>
      </c>
      <c r="E15" t="str">
        <f>VLOOKUP(A15,'[1]Career Develop'!$A$2:$E$113,4,FALSE)</f>
        <v xml:space="preserve">Individual </v>
      </c>
      <c r="F15" t="str">
        <f>VLOOKUP(B15,'[1]Career Develop'!$A$2:$E$113,5,FALSE)</f>
        <v xml:space="preserve">Medium </v>
      </c>
      <c r="G15">
        <f>VLOOKUP(F15,[2]Ranking!$A$1:$B$7,2,FALSE)</f>
        <v>3</v>
      </c>
      <c r="H15" s="2" t="s">
        <v>1089</v>
      </c>
      <c r="I15" t="s">
        <v>10</v>
      </c>
      <c r="J15" s="2" t="s">
        <v>1089</v>
      </c>
      <c r="K15" s="4" t="s">
        <v>1090</v>
      </c>
      <c r="L15" t="s">
        <v>1091</v>
      </c>
      <c r="M15" t="s">
        <v>968</v>
      </c>
      <c r="N15">
        <f>VLOOKUP(M15,Ranking!$A$1:$B$7,2,FALSE)</f>
        <v>2</v>
      </c>
    </row>
    <row r="16" spans="1:14" x14ac:dyDescent="0.55000000000000004">
      <c r="A16" s="1">
        <v>140</v>
      </c>
      <c r="B16">
        <v>140</v>
      </c>
      <c r="C16" t="s">
        <v>7</v>
      </c>
      <c r="D16" t="s">
        <v>263</v>
      </c>
      <c r="E16" t="s">
        <v>1000</v>
      </c>
      <c r="F16" t="str">
        <f>VLOOKUP(B16,'[1]Career Develop'!$A$2:$E$113,5,FALSE)</f>
        <v xml:space="preserve">Medium </v>
      </c>
      <c r="G16">
        <f>VLOOKUP(F16,[2]Ranking!$A$1:$B$7,2,FALSE)</f>
        <v>3</v>
      </c>
      <c r="H16" s="2" t="s">
        <v>264</v>
      </c>
      <c r="I16" t="s">
        <v>10</v>
      </c>
      <c r="J16" s="2" t="s">
        <v>265</v>
      </c>
      <c r="K16" s="4" t="s">
        <v>1098</v>
      </c>
      <c r="L16" t="s">
        <v>1099</v>
      </c>
      <c r="M16" t="s">
        <v>968</v>
      </c>
      <c r="N16">
        <f>VLOOKUP(M16,Ranking!$A$1:$B$7,2,FALSE)</f>
        <v>2</v>
      </c>
    </row>
    <row r="17" spans="1:14" x14ac:dyDescent="0.55000000000000004">
      <c r="A17" s="1">
        <v>180</v>
      </c>
      <c r="B17">
        <v>180</v>
      </c>
      <c r="C17" t="s">
        <v>7</v>
      </c>
      <c r="D17" t="s">
        <v>305</v>
      </c>
      <c r="E17" t="str">
        <f>VLOOKUP(A17,'[1]Career Develop'!$A$2:$E$113,4,FALSE)</f>
        <v xml:space="preserve">Individual </v>
      </c>
      <c r="F17" t="str">
        <f>VLOOKUP(B17,'[1]Career Develop'!$A$2:$E$113,5,FALSE)</f>
        <v xml:space="preserve">Medium </v>
      </c>
      <c r="G17">
        <f>VLOOKUP(F17,[2]Ranking!$A$1:$B$7,2,FALSE)</f>
        <v>3</v>
      </c>
      <c r="H17" s="2" t="s">
        <v>306</v>
      </c>
      <c r="I17" t="s">
        <v>10</v>
      </c>
      <c r="J17" s="2" t="s">
        <v>307</v>
      </c>
      <c r="K17" s="4" t="s">
        <v>1108</v>
      </c>
      <c r="L17" t="s">
        <v>1109</v>
      </c>
      <c r="M17" t="s">
        <v>968</v>
      </c>
      <c r="N17">
        <f>VLOOKUP(M17,Ranking!$A$1:$B$7,2,FALSE)</f>
        <v>2</v>
      </c>
    </row>
    <row r="18" spans="1:14" x14ac:dyDescent="0.55000000000000004">
      <c r="A18" s="1">
        <v>182</v>
      </c>
      <c r="B18">
        <v>182</v>
      </c>
      <c r="C18" t="s">
        <v>7</v>
      </c>
      <c r="D18" t="s">
        <v>308</v>
      </c>
      <c r="E18" t="str">
        <f>VLOOKUP(A18,'[1]Career Develop'!$A$2:$E$113,4,FALSE)</f>
        <v xml:space="preserve">Individual </v>
      </c>
      <c r="F18" t="str">
        <f>VLOOKUP(B18,'[1]Career Develop'!$A$2:$E$113,5,FALSE)</f>
        <v xml:space="preserve">Medium </v>
      </c>
      <c r="G18">
        <f>VLOOKUP(F18,[2]Ranking!$A$1:$B$7,2,FALSE)</f>
        <v>3</v>
      </c>
      <c r="H18" s="2" t="s">
        <v>309</v>
      </c>
      <c r="I18" t="s">
        <v>10</v>
      </c>
      <c r="J18" s="2" t="s">
        <v>310</v>
      </c>
      <c r="K18" s="4" t="s">
        <v>1110</v>
      </c>
      <c r="L18" t="s">
        <v>1109</v>
      </c>
      <c r="M18" t="s">
        <v>968</v>
      </c>
      <c r="N18">
        <f>VLOOKUP(M18,Ranking!$A$1:$B$7,2,FALSE)</f>
        <v>2</v>
      </c>
    </row>
    <row r="19" spans="1:14" x14ac:dyDescent="0.55000000000000004">
      <c r="A19" s="1">
        <v>104</v>
      </c>
      <c r="B19">
        <v>104</v>
      </c>
      <c r="C19" t="s">
        <v>7</v>
      </c>
      <c r="D19" t="s">
        <v>33</v>
      </c>
      <c r="E19" t="str">
        <f>VLOOKUP(A19,'[1]Career Develop'!$A$2:$E$113,4,FALSE)</f>
        <v>Organization</v>
      </c>
      <c r="F19" t="str">
        <f>VLOOKUP(B19,'[1]Career Develop'!$A$2:$E$113,5,FALSE)</f>
        <v xml:space="preserve">Medium </v>
      </c>
      <c r="G19">
        <f>VLOOKUP(F19,[2]Ranking!$A$1:$B$7,2,FALSE)</f>
        <v>3</v>
      </c>
      <c r="H19" s="2" t="s">
        <v>34</v>
      </c>
      <c r="I19" t="s">
        <v>10</v>
      </c>
      <c r="J19" s="2" t="s">
        <v>35</v>
      </c>
      <c r="K19" s="2" t="s">
        <v>929</v>
      </c>
      <c r="M19" t="s">
        <v>969</v>
      </c>
      <c r="N19">
        <f>VLOOKUP(M19,Ranking!$A$1:$B$7,2,FALSE)</f>
        <v>3</v>
      </c>
    </row>
    <row r="20" spans="1:14" x14ac:dyDescent="0.55000000000000004">
      <c r="A20" s="1">
        <v>178</v>
      </c>
      <c r="B20">
        <v>178</v>
      </c>
      <c r="C20" t="s">
        <v>7</v>
      </c>
      <c r="D20" t="s">
        <v>36</v>
      </c>
      <c r="E20" t="str">
        <f>VLOOKUP(A20,'[1]Career Develop'!$A$2:$E$113,4,FALSE)</f>
        <v>Organization</v>
      </c>
      <c r="F20" t="str">
        <f>VLOOKUP(B20,'[1]Career Develop'!$A$2:$E$113,5,FALSE)</f>
        <v xml:space="preserve">Medium </v>
      </c>
      <c r="G20">
        <f>VLOOKUP(F20,[2]Ranking!$A$1:$B$7,2,FALSE)</f>
        <v>3</v>
      </c>
      <c r="H20" s="2" t="s">
        <v>37</v>
      </c>
      <c r="I20" t="s">
        <v>10</v>
      </c>
      <c r="J20" s="2" t="s">
        <v>38</v>
      </c>
      <c r="K20" s="2" t="s">
        <v>39</v>
      </c>
      <c r="M20" t="s">
        <v>969</v>
      </c>
      <c r="N20">
        <f>VLOOKUP(M20,Ranking!$A$1:$B$7,2,FALSE)</f>
        <v>3</v>
      </c>
    </row>
    <row r="21" spans="1:14" x14ac:dyDescent="0.55000000000000004">
      <c r="A21" s="1">
        <v>192</v>
      </c>
      <c r="B21">
        <v>192</v>
      </c>
      <c r="C21" t="s">
        <v>7</v>
      </c>
      <c r="D21" t="s">
        <v>40</v>
      </c>
      <c r="E21" t="s">
        <v>1000</v>
      </c>
      <c r="F21" t="str">
        <f>VLOOKUP(B21,'[1]Career Develop'!$A$2:$E$113,5,FALSE)</f>
        <v xml:space="preserve">Medium </v>
      </c>
      <c r="G21">
        <f>VLOOKUP(F21,[2]Ranking!$A$1:$B$7,2,FALSE)</f>
        <v>3</v>
      </c>
      <c r="H21" s="2" t="s">
        <v>41</v>
      </c>
      <c r="I21" t="s">
        <v>10</v>
      </c>
      <c r="J21" s="2" t="s">
        <v>42</v>
      </c>
      <c r="K21" s="2" t="s">
        <v>43</v>
      </c>
      <c r="M21" t="s">
        <v>969</v>
      </c>
      <c r="N21">
        <f>VLOOKUP(M21,Ranking!$A$1:$B$7,2,FALSE)</f>
        <v>3</v>
      </c>
    </row>
    <row r="22" spans="1:14" x14ac:dyDescent="0.55000000000000004">
      <c r="A22" s="1">
        <v>32</v>
      </c>
      <c r="B22">
        <v>32</v>
      </c>
      <c r="C22" t="s">
        <v>7</v>
      </c>
      <c r="D22" t="s">
        <v>135</v>
      </c>
      <c r="E22" t="str">
        <f>VLOOKUP(A22,'[1]Career Develop'!$A$2:$E$113,4,FALSE)</f>
        <v xml:space="preserve">Individual </v>
      </c>
      <c r="F22" t="str">
        <f>VLOOKUP(B22,'[1]Career Develop'!$A$2:$E$113,5,FALSE)</f>
        <v xml:space="preserve">Medium </v>
      </c>
      <c r="G22">
        <f>VLOOKUP(F22,[2]Ranking!$A$1:$B$7,2,FALSE)</f>
        <v>3</v>
      </c>
      <c r="H22" s="2" t="s">
        <v>136</v>
      </c>
      <c r="I22" t="s">
        <v>10</v>
      </c>
      <c r="J22" t="s">
        <v>1069</v>
      </c>
      <c r="K22" s="4" t="s">
        <v>1070</v>
      </c>
      <c r="M22" t="s">
        <v>969</v>
      </c>
      <c r="N22">
        <f>VLOOKUP(M22,Ranking!$A$1:$B$7,2,FALSE)</f>
        <v>3</v>
      </c>
    </row>
    <row r="23" spans="1:14" x14ac:dyDescent="0.55000000000000004">
      <c r="A23" s="1">
        <v>51</v>
      </c>
      <c r="B23">
        <v>51</v>
      </c>
      <c r="C23" t="s">
        <v>7</v>
      </c>
      <c r="D23" t="s">
        <v>154</v>
      </c>
      <c r="E23" t="str">
        <f>VLOOKUP(A23,'[1]Career Develop'!$A$2:$E$113,4,FALSE)</f>
        <v xml:space="preserve">Individual </v>
      </c>
      <c r="F23" t="str">
        <f>VLOOKUP(B23,'[1]Career Develop'!$A$2:$E$113,5,FALSE)</f>
        <v xml:space="preserve">Medium </v>
      </c>
      <c r="G23">
        <f>VLOOKUP(F23,[2]Ranking!$A$1:$B$7,2,FALSE)</f>
        <v>3</v>
      </c>
      <c r="H23" s="2" t="s">
        <v>155</v>
      </c>
      <c r="I23" t="s">
        <v>10</v>
      </c>
      <c r="J23" t="s">
        <v>1071</v>
      </c>
      <c r="K23" t="s">
        <v>1072</v>
      </c>
      <c r="M23" t="s">
        <v>969</v>
      </c>
      <c r="N23">
        <f>VLOOKUP(M23,Ranking!$A$1:$B$7,2,FALSE)</f>
        <v>3</v>
      </c>
    </row>
    <row r="24" spans="1:14" x14ac:dyDescent="0.55000000000000004">
      <c r="A24" s="1">
        <v>52</v>
      </c>
      <c r="B24">
        <v>52</v>
      </c>
      <c r="C24" t="s">
        <v>7</v>
      </c>
      <c r="D24" t="s">
        <v>156</v>
      </c>
      <c r="E24" t="str">
        <f>VLOOKUP(A24,'[1]Career Develop'!$A$2:$E$113,4,FALSE)</f>
        <v>Organization</v>
      </c>
      <c r="F24" t="str">
        <f>VLOOKUP(B24,'[1]Career Develop'!$A$2:$E$113,5,FALSE)</f>
        <v xml:space="preserve">Medium </v>
      </c>
      <c r="G24">
        <f>VLOOKUP(F24,[2]Ranking!$A$1:$B$7,2,FALSE)</f>
        <v>3</v>
      </c>
      <c r="H24" s="2" t="s">
        <v>157</v>
      </c>
      <c r="I24" t="s">
        <v>10</v>
      </c>
      <c r="J24" t="s">
        <v>1073</v>
      </c>
      <c r="K24" s="4" t="s">
        <v>1074</v>
      </c>
      <c r="M24" t="s">
        <v>969</v>
      </c>
      <c r="N24">
        <f>VLOOKUP(M24,Ranking!$A$1:$B$7,2,FALSE)</f>
        <v>3</v>
      </c>
    </row>
    <row r="25" spans="1:14" x14ac:dyDescent="0.55000000000000004">
      <c r="A25" s="1">
        <v>55</v>
      </c>
      <c r="B25">
        <v>55</v>
      </c>
      <c r="C25" t="s">
        <v>7</v>
      </c>
      <c r="D25" t="s">
        <v>159</v>
      </c>
      <c r="E25" t="str">
        <f>VLOOKUP(A25,'[1]Career Develop'!$A$2:$E$113,4,FALSE)</f>
        <v xml:space="preserve">Individual </v>
      </c>
      <c r="F25" t="str">
        <f>VLOOKUP(B25,'[1]Career Develop'!$A$2:$E$113,5,FALSE)</f>
        <v xml:space="preserve">Medium </v>
      </c>
      <c r="G25">
        <f>VLOOKUP(F25,[2]Ranking!$A$1:$B$7,2,FALSE)</f>
        <v>3</v>
      </c>
      <c r="H25" s="2" t="s">
        <v>160</v>
      </c>
      <c r="I25" t="s">
        <v>10</v>
      </c>
      <c r="J25" s="2" t="s">
        <v>161</v>
      </c>
      <c r="K25" s="4" t="s">
        <v>1075</v>
      </c>
      <c r="M25" t="s">
        <v>969</v>
      </c>
      <c r="N25">
        <f>VLOOKUP(M25,Ranking!$A$1:$B$7,2,FALSE)</f>
        <v>3</v>
      </c>
    </row>
    <row r="26" spans="1:14" x14ac:dyDescent="0.55000000000000004">
      <c r="A26" s="1">
        <v>106</v>
      </c>
      <c r="B26">
        <v>106</v>
      </c>
      <c r="C26" t="s">
        <v>7</v>
      </c>
      <c r="D26" t="s">
        <v>217</v>
      </c>
      <c r="E26" t="str">
        <f>VLOOKUP(A26,'[1]Career Develop'!$A$2:$E$113,4,FALSE)</f>
        <v xml:space="preserve">Individual </v>
      </c>
      <c r="F26" t="str">
        <f>VLOOKUP(B26,'[1]Career Develop'!$A$2:$E$113,5,FALSE)</f>
        <v xml:space="preserve">Medium </v>
      </c>
      <c r="G26">
        <f>VLOOKUP(F26,[2]Ranking!$A$1:$B$7,2,FALSE)</f>
        <v>3</v>
      </c>
      <c r="H26" s="2" t="s">
        <v>1082</v>
      </c>
      <c r="I26" t="s">
        <v>10</v>
      </c>
      <c r="J26" s="2" t="s">
        <v>218</v>
      </c>
      <c r="K26" s="4" t="s">
        <v>1083</v>
      </c>
      <c r="L26" t="s">
        <v>1084</v>
      </c>
      <c r="M26" t="s">
        <v>969</v>
      </c>
      <c r="N26">
        <f>VLOOKUP(M26,Ranking!$A$1:$B$7,2,FALSE)</f>
        <v>3</v>
      </c>
    </row>
    <row r="27" spans="1:14" x14ac:dyDescent="0.55000000000000004">
      <c r="A27" s="1">
        <v>110</v>
      </c>
      <c r="B27">
        <v>110</v>
      </c>
      <c r="C27" t="s">
        <v>7</v>
      </c>
      <c r="D27" t="s">
        <v>222</v>
      </c>
      <c r="E27" t="s">
        <v>1000</v>
      </c>
      <c r="F27" t="str">
        <f>VLOOKUP(B27,'[1]Career Develop'!$A$2:$E$113,5,FALSE)</f>
        <v xml:space="preserve">Medium </v>
      </c>
      <c r="G27">
        <f>VLOOKUP(F27,[2]Ranking!$A$1:$B$7,2,FALSE)</f>
        <v>3</v>
      </c>
      <c r="H27" s="2" t="s">
        <v>223</v>
      </c>
      <c r="I27" t="s">
        <v>10</v>
      </c>
      <c r="J27" s="2" t="s">
        <v>224</v>
      </c>
      <c r="K27" t="s">
        <v>1086</v>
      </c>
      <c r="L27" t="s">
        <v>1087</v>
      </c>
      <c r="M27" t="s">
        <v>969</v>
      </c>
      <c r="N27">
        <f>VLOOKUP(M27,Ranking!$A$1:$B$7,2,FALSE)</f>
        <v>3</v>
      </c>
    </row>
    <row r="28" spans="1:14" x14ac:dyDescent="0.55000000000000004">
      <c r="A28" s="1">
        <v>119</v>
      </c>
      <c r="B28">
        <v>119</v>
      </c>
      <c r="C28" t="s">
        <v>7</v>
      </c>
      <c r="D28" t="s">
        <v>240</v>
      </c>
      <c r="E28" t="str">
        <f>VLOOKUP(A28,'[1]Career Develop'!$A$2:$E$113,4,FALSE)</f>
        <v xml:space="preserve">Individual </v>
      </c>
      <c r="F28" t="str">
        <f>VLOOKUP(B28,'[1]Career Develop'!$A$2:$E$113,5,FALSE)</f>
        <v xml:space="preserve">Medium </v>
      </c>
      <c r="G28">
        <f>VLOOKUP(F28,[2]Ranking!$A$1:$B$7,2,FALSE)</f>
        <v>3</v>
      </c>
      <c r="H28" s="2" t="s">
        <v>1094</v>
      </c>
      <c r="I28" t="s">
        <v>10</v>
      </c>
      <c r="J28" s="2" t="s">
        <v>1094</v>
      </c>
      <c r="K28" s="4" t="s">
        <v>1095</v>
      </c>
      <c r="L28" t="s">
        <v>1096</v>
      </c>
      <c r="M28" t="s">
        <v>969</v>
      </c>
      <c r="N28">
        <f>VLOOKUP(M28,Ranking!$A$1:$B$7,2,FALSE)</f>
        <v>3</v>
      </c>
    </row>
    <row r="29" spans="1:14" x14ac:dyDescent="0.55000000000000004">
      <c r="A29" s="1">
        <v>162</v>
      </c>
      <c r="B29">
        <v>162</v>
      </c>
      <c r="C29" t="s">
        <v>7</v>
      </c>
      <c r="D29" t="s">
        <v>287</v>
      </c>
      <c r="E29" t="s">
        <v>1000</v>
      </c>
      <c r="F29" t="str">
        <f>VLOOKUP(B29,'[1]Career Develop'!$A$2:$E$113,5,FALSE)</f>
        <v xml:space="preserve">Medium </v>
      </c>
      <c r="G29">
        <f>VLOOKUP(F29,[2]Ranking!$A$1:$B$7,2,FALSE)</f>
        <v>3</v>
      </c>
      <c r="H29" s="2" t="s">
        <v>288</v>
      </c>
      <c r="I29" t="s">
        <v>10</v>
      </c>
      <c r="J29" s="2" t="s">
        <v>289</v>
      </c>
      <c r="K29" t="s">
        <v>1103</v>
      </c>
      <c r="L29" t="s">
        <v>1104</v>
      </c>
      <c r="M29" t="s">
        <v>969</v>
      </c>
      <c r="N29">
        <f>VLOOKUP(M29,Ranking!$A$1:$B$7,2,FALSE)</f>
        <v>3</v>
      </c>
    </row>
    <row r="30" spans="1:14" x14ac:dyDescent="0.55000000000000004">
      <c r="A30" s="1">
        <v>194</v>
      </c>
      <c r="B30">
        <v>194</v>
      </c>
      <c r="C30" t="s">
        <v>7</v>
      </c>
      <c r="D30" t="s">
        <v>323</v>
      </c>
      <c r="E30" t="str">
        <f>VLOOKUP(A30,'[1]Career Develop'!$A$2:$E$113,4,FALSE)</f>
        <v xml:space="preserve">Individual </v>
      </c>
      <c r="F30" t="str">
        <f>VLOOKUP(B30,'[1]Career Develop'!$A$2:$E$113,5,FALSE)</f>
        <v xml:space="preserve">Medium </v>
      </c>
      <c r="G30">
        <f>VLOOKUP(F30,[2]Ranking!$A$1:$B$7,2,FALSE)</f>
        <v>3</v>
      </c>
      <c r="H30" s="2" t="s">
        <v>324</v>
      </c>
      <c r="I30" t="s">
        <v>10</v>
      </c>
      <c r="J30" s="2" t="s">
        <v>325</v>
      </c>
      <c r="K30" t="s">
        <v>989</v>
      </c>
      <c r="L30" t="s">
        <v>1111</v>
      </c>
      <c r="M30" t="s">
        <v>969</v>
      </c>
      <c r="N30">
        <f>VLOOKUP(M30,Ranking!$A$1:$B$7,2,FALSE)</f>
        <v>3</v>
      </c>
    </row>
    <row r="31" spans="1:14" x14ac:dyDescent="0.55000000000000004">
      <c r="A31" s="1">
        <v>60</v>
      </c>
      <c r="B31">
        <v>60</v>
      </c>
      <c r="C31" t="s">
        <v>7</v>
      </c>
      <c r="D31" t="s">
        <v>53</v>
      </c>
      <c r="E31" t="str">
        <f>VLOOKUP(A31,'[1]Career Develop'!$A$2:$E$113,4,FALSE)</f>
        <v xml:space="preserve">Individual </v>
      </c>
      <c r="F31" t="str">
        <f>VLOOKUP(B31,'[1]Career Develop'!$A$2:$E$113,5,FALSE)</f>
        <v xml:space="preserve">Very High </v>
      </c>
      <c r="G31">
        <f>VLOOKUP(F31,[2]Ranking!$A$1:$B$7,2,FALSE)</f>
        <v>1</v>
      </c>
      <c r="H31" s="2" t="s">
        <v>1004</v>
      </c>
      <c r="I31" t="s">
        <v>10</v>
      </c>
      <c r="J31" s="2" t="s">
        <v>54</v>
      </c>
      <c r="K31" s="2" t="s">
        <v>989</v>
      </c>
      <c r="M31" t="str">
        <f>IF(K31="N/A","Low","")</f>
        <v>Low</v>
      </c>
      <c r="N31">
        <f>VLOOKUP(M31,Ranking!$A$1:$B$7,2,FALSE)</f>
        <v>4</v>
      </c>
    </row>
    <row r="32" spans="1:14" x14ac:dyDescent="0.55000000000000004">
      <c r="A32" s="1">
        <v>22</v>
      </c>
      <c r="B32">
        <v>22</v>
      </c>
      <c r="C32" t="s">
        <v>7</v>
      </c>
      <c r="D32" t="s">
        <v>120</v>
      </c>
      <c r="E32" t="str">
        <f>VLOOKUP(A32,'[1]Career Develop'!$A$2:$E$113,4,FALSE)</f>
        <v>Organization</v>
      </c>
      <c r="F32" t="str">
        <f>VLOOKUP(B32,'[1]Career Develop'!$A$2:$E$113,5,FALSE)</f>
        <v xml:space="preserve">Very High </v>
      </c>
      <c r="G32">
        <f>VLOOKUP(F32,[2]Ranking!$A$1:$B$7,2,FALSE)</f>
        <v>1</v>
      </c>
      <c r="H32" s="2" t="s">
        <v>121</v>
      </c>
      <c r="I32" t="s">
        <v>10</v>
      </c>
      <c r="J32" s="2" t="s">
        <v>122</v>
      </c>
      <c r="K32" s="2" t="s">
        <v>989</v>
      </c>
      <c r="M32" t="str">
        <f>IF(K32="N/A","Low","")</f>
        <v>Low</v>
      </c>
      <c r="N32">
        <f>VLOOKUP(M32,Ranking!$A$1:$B$7,2,FALSE)</f>
        <v>4</v>
      </c>
    </row>
    <row r="33" spans="1:14" x14ac:dyDescent="0.55000000000000004">
      <c r="A33" s="1">
        <v>36</v>
      </c>
      <c r="B33">
        <v>36</v>
      </c>
      <c r="C33" t="s">
        <v>7</v>
      </c>
      <c r="D33" t="s">
        <v>143</v>
      </c>
      <c r="E33" t="str">
        <f>VLOOKUP(A33,'[1]Career Develop'!$A$2:$E$113,4,FALSE)</f>
        <v xml:space="preserve">Individual </v>
      </c>
      <c r="F33" t="str">
        <f>VLOOKUP(B33,'[1]Career Develop'!$A$2:$E$113,5,FALSE)</f>
        <v xml:space="preserve">Very High </v>
      </c>
      <c r="G33">
        <f>VLOOKUP(F33,[2]Ranking!$A$1:$B$7,2,FALSE)</f>
        <v>1</v>
      </c>
      <c r="H33" s="2" t="s">
        <v>1006</v>
      </c>
      <c r="I33" t="s">
        <v>10</v>
      </c>
      <c r="J33" s="2" t="s">
        <v>1006</v>
      </c>
      <c r="K33" s="2" t="s">
        <v>989</v>
      </c>
      <c r="M33" t="str">
        <f>IF(K33="N/A","Low","")</f>
        <v>Low</v>
      </c>
      <c r="N33">
        <f>VLOOKUP(M33,Ranking!$A$1:$B$7,2,FALSE)</f>
        <v>4</v>
      </c>
    </row>
    <row r="34" spans="1:14" x14ac:dyDescent="0.55000000000000004">
      <c r="A34" s="1">
        <v>44</v>
      </c>
      <c r="B34">
        <v>44</v>
      </c>
      <c r="C34" t="s">
        <v>7</v>
      </c>
      <c r="D34" t="s">
        <v>147</v>
      </c>
      <c r="E34" t="str">
        <f>VLOOKUP(A34,'[1]Career Develop'!$A$2:$E$113,4,FALSE)</f>
        <v xml:space="preserve">Individual </v>
      </c>
      <c r="F34" t="str">
        <f>VLOOKUP(B34,'[1]Career Develop'!$A$2:$E$113,5,FALSE)</f>
        <v xml:space="preserve">Very High </v>
      </c>
      <c r="G34">
        <f>VLOOKUP(F34,[2]Ranking!$A$1:$B$7,2,FALSE)</f>
        <v>1</v>
      </c>
      <c r="H34" s="2" t="s">
        <v>148</v>
      </c>
      <c r="I34" t="s">
        <v>10</v>
      </c>
      <c r="J34" s="2" t="s">
        <v>149</v>
      </c>
      <c r="K34" t="s">
        <v>989</v>
      </c>
      <c r="M34" t="str">
        <f>IF(K34="N/A","Low","")</f>
        <v>Low</v>
      </c>
      <c r="N34">
        <f>VLOOKUP(M34,Ranking!$A$1:$B$7,2,FALSE)</f>
        <v>4</v>
      </c>
    </row>
    <row r="35" spans="1:14" x14ac:dyDescent="0.55000000000000004">
      <c r="A35" s="1">
        <v>45</v>
      </c>
      <c r="B35">
        <v>45</v>
      </c>
      <c r="C35" t="s">
        <v>7</v>
      </c>
      <c r="D35" t="s">
        <v>150</v>
      </c>
      <c r="E35" t="str">
        <f>VLOOKUP(A35,'[1]Career Develop'!$A$2:$E$113,4,FALSE)</f>
        <v xml:space="preserve">Individual </v>
      </c>
      <c r="F35" t="str">
        <f>VLOOKUP(B35,'[1]Career Develop'!$A$2:$E$113,5,FALSE)</f>
        <v xml:space="preserve">Very High </v>
      </c>
      <c r="G35">
        <f>VLOOKUP(F35,[2]Ranking!$A$1:$B$7,2,FALSE)</f>
        <v>1</v>
      </c>
      <c r="H35" s="2" t="s">
        <v>1007</v>
      </c>
      <c r="I35" t="s">
        <v>10</v>
      </c>
      <c r="J35" s="2" t="s">
        <v>1007</v>
      </c>
      <c r="K35" t="s">
        <v>989</v>
      </c>
      <c r="M35" t="str">
        <f>IF(K35="N/A","Low","")</f>
        <v>Low</v>
      </c>
      <c r="N35">
        <f>VLOOKUP(M35,Ranking!$A$1:$B$7,2,FALSE)</f>
        <v>4</v>
      </c>
    </row>
    <row r="36" spans="1:14" x14ac:dyDescent="0.55000000000000004">
      <c r="A36" s="1">
        <v>53</v>
      </c>
      <c r="B36">
        <v>53</v>
      </c>
      <c r="C36" t="s">
        <v>7</v>
      </c>
      <c r="D36" t="s">
        <v>158</v>
      </c>
      <c r="E36" t="str">
        <f>VLOOKUP(A36,'[1]Career Develop'!$A$2:$E$113,4,FALSE)</f>
        <v xml:space="preserve">Individual </v>
      </c>
      <c r="F36" t="str">
        <f>VLOOKUP(B36,'[1]Career Develop'!$A$2:$E$113,5,FALSE)</f>
        <v xml:space="preserve">Very High </v>
      </c>
      <c r="G36">
        <f>VLOOKUP(F36,[2]Ranking!$A$1:$B$7,2,FALSE)</f>
        <v>1</v>
      </c>
      <c r="H36" s="2" t="s">
        <v>989</v>
      </c>
      <c r="I36" t="s">
        <v>10</v>
      </c>
      <c r="J36" s="2" t="s">
        <v>989</v>
      </c>
      <c r="K36" s="2" t="s">
        <v>1008</v>
      </c>
      <c r="M36" t="s">
        <v>970</v>
      </c>
      <c r="N36">
        <f>VLOOKUP(M36,Ranking!$A$1:$B$7,2,FALSE)</f>
        <v>4</v>
      </c>
    </row>
    <row r="37" spans="1:14" x14ac:dyDescent="0.55000000000000004">
      <c r="A37" s="1">
        <v>3</v>
      </c>
      <c r="B37">
        <v>3</v>
      </c>
      <c r="C37" t="s">
        <v>7</v>
      </c>
      <c r="D37" t="s">
        <v>84</v>
      </c>
      <c r="E37" t="str">
        <f>VLOOKUP(A37,'[1]Career Develop'!$A$2:$E$113,4,FALSE)</f>
        <v xml:space="preserve">Individual </v>
      </c>
      <c r="F37" t="str">
        <f>VLOOKUP(B37,'[1]Career Develop'!$A$2:$E$113,5,FALSE)</f>
        <v>High</v>
      </c>
      <c r="G37">
        <f>VLOOKUP(F37,[2]Ranking!$A$1:$B$7,2,FALSE)</f>
        <v>2</v>
      </c>
      <c r="H37" s="2" t="s">
        <v>85</v>
      </c>
      <c r="I37" t="s">
        <v>10</v>
      </c>
      <c r="J37" s="2" t="s">
        <v>86</v>
      </c>
      <c r="K37" t="s">
        <v>989</v>
      </c>
      <c r="M37" t="str">
        <f t="shared" ref="M37:M47" si="0">IF(K37="N/A","Low","")</f>
        <v>Low</v>
      </c>
      <c r="N37">
        <f>VLOOKUP(M37,Ranking!$A$1:$B$7,2,FALSE)</f>
        <v>4</v>
      </c>
    </row>
    <row r="38" spans="1:14" x14ac:dyDescent="0.55000000000000004">
      <c r="A38" s="1">
        <v>10</v>
      </c>
      <c r="B38">
        <v>10</v>
      </c>
      <c r="C38" t="s">
        <v>7</v>
      </c>
      <c r="D38" t="s">
        <v>100</v>
      </c>
      <c r="E38" t="str">
        <f>VLOOKUP(A38,'[1]Career Develop'!$A$2:$E$113,4,FALSE)</f>
        <v xml:space="preserve">Individual </v>
      </c>
      <c r="F38" t="str">
        <f>VLOOKUP(B38,'[1]Career Develop'!$A$2:$E$113,5,FALSE)</f>
        <v>High</v>
      </c>
      <c r="G38">
        <f>VLOOKUP(F38,[2]Ranking!$A$1:$B$7,2,FALSE)</f>
        <v>2</v>
      </c>
      <c r="H38" s="2" t="s">
        <v>101</v>
      </c>
      <c r="I38" t="s">
        <v>10</v>
      </c>
      <c r="J38" s="2" t="s">
        <v>102</v>
      </c>
      <c r="K38" t="s">
        <v>989</v>
      </c>
      <c r="L38" s="4"/>
      <c r="M38" t="str">
        <f t="shared" si="0"/>
        <v>Low</v>
      </c>
      <c r="N38">
        <f>VLOOKUP(M38,Ranking!$A$1:$B$7,2,FALSE)</f>
        <v>4</v>
      </c>
    </row>
    <row r="39" spans="1:14" x14ac:dyDescent="0.55000000000000004">
      <c r="A39" s="1">
        <v>81</v>
      </c>
      <c r="B39">
        <v>81</v>
      </c>
      <c r="C39" t="s">
        <v>7</v>
      </c>
      <c r="D39" t="s">
        <v>183</v>
      </c>
      <c r="E39" t="str">
        <f>VLOOKUP(A39,'[1]Career Develop'!$A$2:$E$113,4,FALSE)</f>
        <v xml:space="preserve">Individual </v>
      </c>
      <c r="F39" t="str">
        <f>VLOOKUP(B39,'[1]Career Develop'!$A$2:$E$113,5,FALSE)</f>
        <v>High</v>
      </c>
      <c r="G39">
        <f>VLOOKUP(F39,[2]Ranking!$A$1:$B$7,2,FALSE)</f>
        <v>2</v>
      </c>
      <c r="H39" s="2" t="s">
        <v>184</v>
      </c>
      <c r="I39" t="s">
        <v>10</v>
      </c>
      <c r="J39" s="2" t="s">
        <v>185</v>
      </c>
      <c r="K39" t="s">
        <v>989</v>
      </c>
      <c r="M39" t="str">
        <f t="shared" si="0"/>
        <v>Low</v>
      </c>
      <c r="N39">
        <f>VLOOKUP(M39,Ranking!$A$1:$B$7,2,FALSE)</f>
        <v>4</v>
      </c>
    </row>
    <row r="40" spans="1:14" x14ac:dyDescent="0.55000000000000004">
      <c r="A40" s="1">
        <v>85</v>
      </c>
      <c r="B40">
        <v>85</v>
      </c>
      <c r="C40" t="s">
        <v>7</v>
      </c>
      <c r="D40" t="s">
        <v>195</v>
      </c>
      <c r="E40" t="str">
        <f>VLOOKUP(A40,'[1]Career Develop'!$A$2:$E$113,4,FALSE)</f>
        <v xml:space="preserve">Individual </v>
      </c>
      <c r="F40" t="str">
        <f>VLOOKUP(B40,'[1]Career Develop'!$A$2:$E$113,5,FALSE)</f>
        <v>High</v>
      </c>
      <c r="G40">
        <f>VLOOKUP(F40,[2]Ranking!$A$1:$B$7,2,FALSE)</f>
        <v>2</v>
      </c>
      <c r="H40" s="2" t="s">
        <v>196</v>
      </c>
      <c r="I40" t="s">
        <v>10</v>
      </c>
      <c r="J40" s="2" t="s">
        <v>197</v>
      </c>
      <c r="K40" t="s">
        <v>989</v>
      </c>
      <c r="M40" t="str">
        <f t="shared" si="0"/>
        <v>Low</v>
      </c>
      <c r="N40">
        <f>VLOOKUP(M40,Ranking!$A$1:$B$7,2,FALSE)</f>
        <v>4</v>
      </c>
    </row>
    <row r="41" spans="1:14" x14ac:dyDescent="0.55000000000000004">
      <c r="A41" s="1">
        <v>111</v>
      </c>
      <c r="B41">
        <v>111</v>
      </c>
      <c r="C41" t="s">
        <v>7</v>
      </c>
      <c r="D41" t="s">
        <v>225</v>
      </c>
      <c r="E41" t="str">
        <f>VLOOKUP(A41,'[1]Career Develop'!$A$2:$E$113,4,FALSE)</f>
        <v xml:space="preserve">Individual </v>
      </c>
      <c r="F41" t="str">
        <f>VLOOKUP(B41,'[1]Career Develop'!$A$2:$E$113,5,FALSE)</f>
        <v>High</v>
      </c>
      <c r="G41">
        <f>VLOOKUP(F41,[2]Ranking!$A$1:$B$7,2,FALSE)</f>
        <v>2</v>
      </c>
      <c r="H41" s="2" t="s">
        <v>226</v>
      </c>
      <c r="I41" t="s">
        <v>10</v>
      </c>
      <c r="J41" s="2" t="s">
        <v>227</v>
      </c>
      <c r="K41" t="s">
        <v>989</v>
      </c>
      <c r="M41" t="str">
        <f t="shared" si="0"/>
        <v>Low</v>
      </c>
      <c r="N41">
        <f>VLOOKUP(M41,Ranking!$A$1:$B$7,2,FALSE)</f>
        <v>4</v>
      </c>
    </row>
    <row r="42" spans="1:14" x14ac:dyDescent="0.55000000000000004">
      <c r="A42" s="1">
        <v>114</v>
      </c>
      <c r="B42">
        <v>114</v>
      </c>
      <c r="C42" t="s">
        <v>7</v>
      </c>
      <c r="D42" t="s">
        <v>231</v>
      </c>
      <c r="E42" t="str">
        <f>VLOOKUP(A42,'[1]Career Develop'!$A$2:$E$113,4,FALSE)</f>
        <v xml:space="preserve">Individual </v>
      </c>
      <c r="F42" t="str">
        <f>VLOOKUP(B42,'[1]Career Develop'!$A$2:$E$113,5,FALSE)</f>
        <v>High</v>
      </c>
      <c r="G42">
        <f>VLOOKUP(F42,[2]Ranking!$A$1:$B$7,2,FALSE)</f>
        <v>2</v>
      </c>
      <c r="H42" s="2" t="s">
        <v>989</v>
      </c>
      <c r="I42" t="s">
        <v>10</v>
      </c>
      <c r="J42" s="2" t="s">
        <v>989</v>
      </c>
      <c r="K42" t="s">
        <v>989</v>
      </c>
      <c r="M42" t="str">
        <f t="shared" si="0"/>
        <v>Low</v>
      </c>
      <c r="N42">
        <f>VLOOKUP(M42,Ranking!$A$1:$B$7,2,FALSE)</f>
        <v>4</v>
      </c>
    </row>
    <row r="43" spans="1:14" x14ac:dyDescent="0.55000000000000004">
      <c r="A43" s="1">
        <v>129</v>
      </c>
      <c r="B43">
        <v>129</v>
      </c>
      <c r="C43" t="s">
        <v>7</v>
      </c>
      <c r="D43" t="s">
        <v>247</v>
      </c>
      <c r="E43" t="str">
        <f>VLOOKUP(A43,'[1]Career Develop'!$A$2:$E$113,4,FALSE)</f>
        <v xml:space="preserve">Individual </v>
      </c>
      <c r="F43" t="str">
        <f>VLOOKUP(B43,'[1]Career Develop'!$A$2:$E$113,5,FALSE)</f>
        <v xml:space="preserve">High </v>
      </c>
      <c r="G43">
        <f>VLOOKUP(F43,[2]Ranking!$A$1:$B$7,2,FALSE)</f>
        <v>2</v>
      </c>
      <c r="H43" s="2" t="s">
        <v>248</v>
      </c>
      <c r="I43" t="s">
        <v>10</v>
      </c>
      <c r="J43" s="2" t="s">
        <v>249</v>
      </c>
      <c r="K43" t="s">
        <v>989</v>
      </c>
      <c r="M43" t="str">
        <f t="shared" si="0"/>
        <v>Low</v>
      </c>
      <c r="N43">
        <f>VLOOKUP(M43,Ranking!$A$1:$B$7,2,FALSE)</f>
        <v>4</v>
      </c>
    </row>
    <row r="44" spans="1:14" x14ac:dyDescent="0.55000000000000004">
      <c r="A44" s="1">
        <v>135</v>
      </c>
      <c r="B44">
        <v>135</v>
      </c>
      <c r="C44" t="s">
        <v>7</v>
      </c>
      <c r="D44" t="s">
        <v>254</v>
      </c>
      <c r="E44" t="str">
        <f>VLOOKUP(A44,'[1]Career Develop'!$A$2:$E$113,4,FALSE)</f>
        <v xml:space="preserve">Individual </v>
      </c>
      <c r="F44" t="str">
        <f>VLOOKUP(B44,'[1]Career Develop'!$A$2:$E$113,5,FALSE)</f>
        <v xml:space="preserve">High </v>
      </c>
      <c r="G44">
        <f>VLOOKUP(F44,[2]Ranking!$A$1:$B$7,2,FALSE)</f>
        <v>2</v>
      </c>
      <c r="H44" s="2" t="s">
        <v>255</v>
      </c>
      <c r="I44" t="s">
        <v>10</v>
      </c>
      <c r="J44" s="2" t="s">
        <v>256</v>
      </c>
      <c r="K44" t="s">
        <v>989</v>
      </c>
      <c r="M44" t="str">
        <f t="shared" si="0"/>
        <v>Low</v>
      </c>
      <c r="N44">
        <f>VLOOKUP(M44,Ranking!$A$1:$B$7,2,FALSE)</f>
        <v>4</v>
      </c>
    </row>
    <row r="45" spans="1:14" x14ac:dyDescent="0.55000000000000004">
      <c r="A45" s="1">
        <v>136</v>
      </c>
      <c r="B45">
        <v>136</v>
      </c>
      <c r="C45" t="s">
        <v>7</v>
      </c>
      <c r="D45" t="s">
        <v>257</v>
      </c>
      <c r="E45" t="str">
        <f>VLOOKUP(A45,'[1]Career Develop'!$A$2:$E$113,4,FALSE)</f>
        <v xml:space="preserve">Individual </v>
      </c>
      <c r="F45" t="str">
        <f>VLOOKUP(B45,'[1]Career Develop'!$A$2:$E$113,5,FALSE)</f>
        <v xml:space="preserve">High </v>
      </c>
      <c r="G45">
        <f>VLOOKUP(F45,[2]Ranking!$A$1:$B$7,2,FALSE)</f>
        <v>2</v>
      </c>
      <c r="H45" s="2" t="s">
        <v>258</v>
      </c>
      <c r="I45" t="s">
        <v>10</v>
      </c>
      <c r="J45" s="2" t="s">
        <v>259</v>
      </c>
      <c r="K45" t="s">
        <v>989</v>
      </c>
      <c r="M45" t="str">
        <f t="shared" si="0"/>
        <v>Low</v>
      </c>
      <c r="N45">
        <f>VLOOKUP(M45,Ranking!$A$1:$B$7,2,FALSE)</f>
        <v>4</v>
      </c>
    </row>
    <row r="46" spans="1:14" x14ac:dyDescent="0.55000000000000004">
      <c r="A46" s="1">
        <v>142</v>
      </c>
      <c r="B46">
        <v>142</v>
      </c>
      <c r="C46" t="s">
        <v>7</v>
      </c>
      <c r="D46" t="s">
        <v>266</v>
      </c>
      <c r="E46" t="str">
        <f>VLOOKUP(A46,'[1]Career Develop'!$A$2:$E$113,4,FALSE)</f>
        <v xml:space="preserve">Individual </v>
      </c>
      <c r="F46" t="str">
        <f>VLOOKUP(B46,'[1]Career Develop'!$A$2:$E$113,5,FALSE)</f>
        <v xml:space="preserve">High </v>
      </c>
      <c r="G46">
        <f>VLOOKUP(F46,[2]Ranking!$A$1:$B$7,2,FALSE)</f>
        <v>2</v>
      </c>
      <c r="H46" s="2" t="s">
        <v>267</v>
      </c>
      <c r="I46" t="s">
        <v>10</v>
      </c>
      <c r="J46" s="2" t="s">
        <v>268</v>
      </c>
      <c r="K46" t="s">
        <v>989</v>
      </c>
      <c r="M46" t="str">
        <f t="shared" si="0"/>
        <v>Low</v>
      </c>
      <c r="N46">
        <f>VLOOKUP(M46,Ranking!$A$1:$B$7,2,FALSE)</f>
        <v>4</v>
      </c>
    </row>
    <row r="47" spans="1:14" x14ac:dyDescent="0.55000000000000004">
      <c r="A47" s="1">
        <v>189</v>
      </c>
      <c r="B47">
        <v>189</v>
      </c>
      <c r="C47" t="s">
        <v>7</v>
      </c>
      <c r="D47" t="s">
        <v>320</v>
      </c>
      <c r="E47" t="str">
        <f>VLOOKUP(A47,'[1]Career Develop'!$A$2:$E$113,4,FALSE)</f>
        <v xml:space="preserve">Individual </v>
      </c>
      <c r="F47" t="str">
        <f>VLOOKUP(B47,'[1]Career Develop'!$A$2:$E$113,5,FALSE)</f>
        <v>High</v>
      </c>
      <c r="G47">
        <f>VLOOKUP(F47,[2]Ranking!$A$1:$B$7,2,FALSE)</f>
        <v>2</v>
      </c>
      <c r="H47" s="2" t="s">
        <v>321</v>
      </c>
      <c r="I47" t="s">
        <v>10</v>
      </c>
      <c r="J47" s="2" t="s">
        <v>322</v>
      </c>
      <c r="K47" t="s">
        <v>989</v>
      </c>
      <c r="M47" t="str">
        <f t="shared" si="0"/>
        <v>Low</v>
      </c>
      <c r="N47">
        <f>VLOOKUP(M47,Ranking!$A$1:$B$7,2,FALSE)</f>
        <v>4</v>
      </c>
    </row>
    <row r="48" spans="1:14" x14ac:dyDescent="0.55000000000000004">
      <c r="A48" s="1">
        <v>20</v>
      </c>
      <c r="B48">
        <v>20</v>
      </c>
      <c r="C48" t="s">
        <v>7</v>
      </c>
      <c r="D48" t="s">
        <v>112</v>
      </c>
      <c r="E48" t="str">
        <f>VLOOKUP(A48,'[1]Career Develop'!$A$2:$E$113,4,FALSE)</f>
        <v xml:space="preserve">Individual </v>
      </c>
      <c r="F48" t="str">
        <f>VLOOKUP(B48,'[1]Career Develop'!$A$2:$E$113,5,FALSE)</f>
        <v xml:space="preserve">Medium </v>
      </c>
      <c r="G48">
        <f>VLOOKUP(F48,[2]Ranking!$A$1:$B$7,2,FALSE)</f>
        <v>3</v>
      </c>
      <c r="H48" s="2" t="s">
        <v>113</v>
      </c>
      <c r="I48" t="s">
        <v>10</v>
      </c>
      <c r="J48" s="2" t="s">
        <v>114</v>
      </c>
      <c r="K48" s="2" t="s">
        <v>115</v>
      </c>
      <c r="L48" t="s">
        <v>1112</v>
      </c>
      <c r="M48" t="s">
        <v>970</v>
      </c>
      <c r="N48">
        <f>VLOOKUP(M48,Ranking!$A$1:$B$7,2,FALSE)</f>
        <v>4</v>
      </c>
    </row>
    <row r="49" spans="1:14" x14ac:dyDescent="0.55000000000000004">
      <c r="A49" s="1">
        <v>76</v>
      </c>
      <c r="B49">
        <v>76</v>
      </c>
      <c r="C49" t="s">
        <v>7</v>
      </c>
      <c r="D49" t="s">
        <v>44</v>
      </c>
      <c r="E49" t="str">
        <f>VLOOKUP(A49,'[1]Career Develop'!$A$2:$E$113,4,FALSE)</f>
        <v xml:space="preserve">Individual </v>
      </c>
      <c r="F49" t="str">
        <f>VLOOKUP(B49,'[1]Career Develop'!$A$2:$E$113,5,FALSE)</f>
        <v xml:space="preserve">Medium </v>
      </c>
      <c r="G49">
        <f>VLOOKUP(F49,[2]Ranking!$A$1:$B$7,2,FALSE)</f>
        <v>3</v>
      </c>
      <c r="H49" s="2" t="s">
        <v>45</v>
      </c>
      <c r="I49" t="s">
        <v>10</v>
      </c>
      <c r="J49" s="2" t="s">
        <v>46</v>
      </c>
      <c r="K49" s="2" t="s">
        <v>47</v>
      </c>
      <c r="L49" t="s">
        <v>1115</v>
      </c>
      <c r="M49" t="s">
        <v>970</v>
      </c>
      <c r="N49">
        <f>VLOOKUP(M49,Ranking!$A$1:$B$7,2,FALSE)</f>
        <v>4</v>
      </c>
    </row>
    <row r="50" spans="1:14" x14ac:dyDescent="0.55000000000000004">
      <c r="A50" s="1">
        <v>38</v>
      </c>
      <c r="B50">
        <v>38</v>
      </c>
      <c r="C50" t="s">
        <v>7</v>
      </c>
      <c r="D50" t="s">
        <v>48</v>
      </c>
      <c r="E50" t="str">
        <f>VLOOKUP(A50,'[1]Career Develop'!$A$2:$E$113,4,FALSE)</f>
        <v xml:space="preserve">Individual </v>
      </c>
      <c r="F50" t="str">
        <f>VLOOKUP(B50,'[1]Career Develop'!$A$2:$E$113,5,FALSE)</f>
        <v xml:space="preserve">Medium </v>
      </c>
      <c r="G50">
        <f>VLOOKUP(F50,[2]Ranking!$A$1:$B$7,2,FALSE)</f>
        <v>3</v>
      </c>
      <c r="H50" s="2" t="s">
        <v>989</v>
      </c>
      <c r="I50" t="s">
        <v>10</v>
      </c>
      <c r="J50" s="2" t="s">
        <v>989</v>
      </c>
      <c r="K50" s="2" t="s">
        <v>989</v>
      </c>
      <c r="M50" t="str">
        <f>IF(K50="N/A","Low","")</f>
        <v>Low</v>
      </c>
      <c r="N50">
        <f>VLOOKUP(M50,Ranking!$A$1:$B$7,2,FALSE)</f>
        <v>4</v>
      </c>
    </row>
    <row r="51" spans="1:14" x14ac:dyDescent="0.55000000000000004">
      <c r="A51" s="1">
        <v>98</v>
      </c>
      <c r="B51">
        <v>98</v>
      </c>
      <c r="C51" t="s">
        <v>7</v>
      </c>
      <c r="D51" t="s">
        <v>59</v>
      </c>
      <c r="E51" t="str">
        <f>VLOOKUP(A51,'[1]Career Develop'!$A$2:$E$113,4,FALSE)</f>
        <v xml:space="preserve">Individual </v>
      </c>
      <c r="F51" t="str">
        <f>VLOOKUP(B51,'[1]Career Develop'!$A$2:$E$113,5,FALSE)</f>
        <v xml:space="preserve">Medium </v>
      </c>
      <c r="G51">
        <f>VLOOKUP(F51,[2]Ranking!$A$1:$B$7,2,FALSE)</f>
        <v>3</v>
      </c>
      <c r="H51" s="2" t="s">
        <v>1116</v>
      </c>
      <c r="I51" t="s">
        <v>10</v>
      </c>
      <c r="J51" s="2" t="s">
        <v>1116</v>
      </c>
      <c r="K51" s="2" t="s">
        <v>989</v>
      </c>
      <c r="M51" t="str">
        <f>IF(K51="N/A","Low","")</f>
        <v>Low</v>
      </c>
      <c r="N51">
        <f>VLOOKUP(M51,Ranking!$A$1:$B$7,2,FALSE)</f>
        <v>4</v>
      </c>
    </row>
    <row r="52" spans="1:14" x14ac:dyDescent="0.55000000000000004">
      <c r="A52" s="1">
        <v>145</v>
      </c>
      <c r="B52">
        <v>145</v>
      </c>
      <c r="C52" t="s">
        <v>7</v>
      </c>
      <c r="D52" t="s">
        <v>60</v>
      </c>
      <c r="E52" t="str">
        <f>VLOOKUP(A52,'[1]Career Develop'!$A$2:$E$113,4,FALSE)</f>
        <v xml:space="preserve">Individual </v>
      </c>
      <c r="F52" t="str">
        <f>VLOOKUP(B52,'[1]Career Develop'!$A$2:$E$113,5,FALSE)</f>
        <v xml:space="preserve">Medium </v>
      </c>
      <c r="G52">
        <f>VLOOKUP(F52,[2]Ranking!$A$1:$B$7,2,FALSE)</f>
        <v>3</v>
      </c>
      <c r="H52" s="2" t="s">
        <v>61</v>
      </c>
      <c r="I52" t="s">
        <v>10</v>
      </c>
      <c r="J52" s="2" t="s">
        <v>62</v>
      </c>
      <c r="K52" s="2" t="s">
        <v>63</v>
      </c>
      <c r="L52" t="s">
        <v>1109</v>
      </c>
      <c r="M52" t="s">
        <v>970</v>
      </c>
      <c r="N52">
        <f>VLOOKUP(M52,Ranking!$A$1:$B$7,2,FALSE)</f>
        <v>4</v>
      </c>
    </row>
    <row r="53" spans="1:14" x14ac:dyDescent="0.55000000000000004">
      <c r="A53" s="1">
        <v>0</v>
      </c>
      <c r="B53">
        <v>0</v>
      </c>
      <c r="C53" t="s">
        <v>7</v>
      </c>
      <c r="D53" t="s">
        <v>76</v>
      </c>
      <c r="E53" t="str">
        <f>VLOOKUP(A53,'[1]Career Develop'!$A$2:$E$113,4,FALSE)</f>
        <v xml:space="preserve">Individual </v>
      </c>
      <c r="F53" t="str">
        <f>VLOOKUP(B53,'[1]Career Develop'!$A$2:$E$113,5,FALSE)</f>
        <v xml:space="preserve">Medium </v>
      </c>
      <c r="G53">
        <f>VLOOKUP(F53,[2]Ranking!$A$1:$B$7,2,FALSE)</f>
        <v>3</v>
      </c>
      <c r="H53" s="2" t="s">
        <v>77</v>
      </c>
      <c r="I53" t="s">
        <v>10</v>
      </c>
      <c r="J53" s="2" t="s">
        <v>78</v>
      </c>
      <c r="K53" s="2" t="s">
        <v>79</v>
      </c>
      <c r="L53" t="s">
        <v>1117</v>
      </c>
      <c r="M53" t="s">
        <v>970</v>
      </c>
      <c r="N53">
        <f>VLOOKUP(M53,Ranking!$A$1:$B$7,2,FALSE)</f>
        <v>4</v>
      </c>
    </row>
    <row r="54" spans="1:14" x14ac:dyDescent="0.55000000000000004">
      <c r="A54" s="1">
        <v>13</v>
      </c>
      <c r="B54">
        <v>13</v>
      </c>
      <c r="C54" t="s">
        <v>7</v>
      </c>
      <c r="D54" t="s">
        <v>103</v>
      </c>
      <c r="E54" t="str">
        <f>VLOOKUP(A54,'[1]Career Develop'!$A$2:$E$113,4,FALSE)</f>
        <v>Organization</v>
      </c>
      <c r="F54" t="str">
        <f>VLOOKUP(B54,'[1]Career Develop'!$A$2:$E$113,5,FALSE)</f>
        <v xml:space="preserve">Medium </v>
      </c>
      <c r="G54">
        <f>VLOOKUP(F54,[2]Ranking!$A$1:$B$7,2,FALSE)</f>
        <v>3</v>
      </c>
      <c r="H54" s="2" t="s">
        <v>104</v>
      </c>
      <c r="I54" t="s">
        <v>10</v>
      </c>
      <c r="J54" s="2" t="s">
        <v>105</v>
      </c>
      <c r="K54" t="s">
        <v>989</v>
      </c>
      <c r="M54" t="str">
        <f t="shared" ref="M54:M62" si="1">IF(K54="N/A","Low","")</f>
        <v>Low</v>
      </c>
      <c r="N54">
        <f>VLOOKUP(M54,Ranking!$A$1:$B$7,2,FALSE)</f>
        <v>4</v>
      </c>
    </row>
    <row r="55" spans="1:14" x14ac:dyDescent="0.55000000000000004">
      <c r="A55" s="1">
        <v>23</v>
      </c>
      <c r="B55">
        <v>23</v>
      </c>
      <c r="C55" t="s">
        <v>7</v>
      </c>
      <c r="D55" t="s">
        <v>123</v>
      </c>
      <c r="E55" t="str">
        <f>VLOOKUP(A55,'[1]Career Develop'!$A$2:$E$113,4,FALSE)</f>
        <v xml:space="preserve">Individual </v>
      </c>
      <c r="F55" t="str">
        <f>VLOOKUP(B55,'[1]Career Develop'!$A$2:$E$113,5,FALSE)</f>
        <v xml:space="preserve">Medium </v>
      </c>
      <c r="G55">
        <f>VLOOKUP(F55,[2]Ranking!$A$1:$B$7,2,FALSE)</f>
        <v>3</v>
      </c>
      <c r="H55" s="2" t="s">
        <v>124</v>
      </c>
      <c r="I55" t="s">
        <v>10</v>
      </c>
      <c r="J55" s="2" t="s">
        <v>125</v>
      </c>
      <c r="K55" t="s">
        <v>989</v>
      </c>
      <c r="M55" t="str">
        <f t="shared" si="1"/>
        <v>Low</v>
      </c>
      <c r="N55">
        <f>VLOOKUP(M55,Ranking!$A$1:$B$7,2,FALSE)</f>
        <v>4</v>
      </c>
    </row>
    <row r="56" spans="1:14" x14ac:dyDescent="0.55000000000000004">
      <c r="A56" s="1">
        <v>26</v>
      </c>
      <c r="B56">
        <v>26</v>
      </c>
      <c r="C56" t="s">
        <v>7</v>
      </c>
      <c r="D56" t="s">
        <v>126</v>
      </c>
      <c r="E56" t="str">
        <f>VLOOKUP(A56,'[1]Career Develop'!$A$2:$E$113,4,FALSE)</f>
        <v xml:space="preserve">Individual </v>
      </c>
      <c r="F56" t="str">
        <f>VLOOKUP(B56,'[1]Career Develop'!$A$2:$E$113,5,FALSE)</f>
        <v xml:space="preserve">Medium </v>
      </c>
      <c r="G56">
        <f>VLOOKUP(F56,[2]Ranking!$A$1:$B$7,2,FALSE)</f>
        <v>3</v>
      </c>
      <c r="H56" s="2" t="s">
        <v>127</v>
      </c>
      <c r="I56" t="s">
        <v>10</v>
      </c>
      <c r="J56" s="2" t="s">
        <v>128</v>
      </c>
      <c r="K56" t="s">
        <v>989</v>
      </c>
      <c r="M56" t="str">
        <f t="shared" si="1"/>
        <v>Low</v>
      </c>
      <c r="N56">
        <f>VLOOKUP(M56,Ranking!$A$1:$B$7,2,FALSE)</f>
        <v>4</v>
      </c>
    </row>
    <row r="57" spans="1:14" x14ac:dyDescent="0.55000000000000004">
      <c r="A57" s="1">
        <v>28</v>
      </c>
      <c r="B57">
        <v>28</v>
      </c>
      <c r="C57" t="s">
        <v>7</v>
      </c>
      <c r="D57" t="s">
        <v>132</v>
      </c>
      <c r="E57" t="str">
        <f>VLOOKUP(A57,'[1]Career Develop'!$A$2:$E$113,4,FALSE)</f>
        <v xml:space="preserve">Individual </v>
      </c>
      <c r="F57" t="str">
        <f>VLOOKUP(B57,'[1]Career Develop'!$A$2:$E$113,5,FALSE)</f>
        <v xml:space="preserve">Medium </v>
      </c>
      <c r="G57">
        <f>VLOOKUP(F57,[2]Ranking!$A$1:$B$7,2,FALSE)</f>
        <v>3</v>
      </c>
      <c r="H57" s="2" t="s">
        <v>133</v>
      </c>
      <c r="I57" t="s">
        <v>10</v>
      </c>
      <c r="J57" s="2" t="s">
        <v>134</v>
      </c>
      <c r="K57" t="s">
        <v>989</v>
      </c>
      <c r="M57" t="str">
        <f t="shared" si="1"/>
        <v>Low</v>
      </c>
      <c r="N57">
        <f>VLOOKUP(M57,Ranking!$A$1:$B$7,2,FALSE)</f>
        <v>4</v>
      </c>
    </row>
    <row r="58" spans="1:14" x14ac:dyDescent="0.55000000000000004">
      <c r="A58" s="1">
        <v>47</v>
      </c>
      <c r="B58">
        <v>47</v>
      </c>
      <c r="C58" t="s">
        <v>7</v>
      </c>
      <c r="D58" t="s">
        <v>151</v>
      </c>
      <c r="E58" t="str">
        <f>VLOOKUP(A58,'[1]Career Develop'!$A$2:$E$113,4,FALSE)</f>
        <v xml:space="preserve">Individual </v>
      </c>
      <c r="F58" t="str">
        <f>VLOOKUP(B58,'[1]Career Develop'!$A$2:$E$113,5,FALSE)</f>
        <v xml:space="preserve">Medium </v>
      </c>
      <c r="G58">
        <f>VLOOKUP(F58,[2]Ranking!$A$1:$B$7,2,FALSE)</f>
        <v>3</v>
      </c>
      <c r="H58" s="2" t="s">
        <v>152</v>
      </c>
      <c r="I58" t="s">
        <v>10</v>
      </c>
      <c r="J58" s="2" t="s">
        <v>153</v>
      </c>
      <c r="K58" t="s">
        <v>989</v>
      </c>
      <c r="M58" t="str">
        <f t="shared" si="1"/>
        <v>Low</v>
      </c>
      <c r="N58">
        <f>VLOOKUP(M58,Ranking!$A$1:$B$7,2,FALSE)</f>
        <v>4</v>
      </c>
    </row>
    <row r="59" spans="1:14" x14ac:dyDescent="0.55000000000000004">
      <c r="A59" s="1">
        <v>56</v>
      </c>
      <c r="B59">
        <v>56</v>
      </c>
      <c r="C59" t="s">
        <v>7</v>
      </c>
      <c r="D59" t="s">
        <v>162</v>
      </c>
      <c r="E59" t="str">
        <f>VLOOKUP(A59,'[1]Career Develop'!$A$2:$E$113,4,FALSE)</f>
        <v xml:space="preserve">Individual </v>
      </c>
      <c r="F59" t="str">
        <f>VLOOKUP(B59,'[1]Career Develop'!$A$2:$E$113,5,FALSE)</f>
        <v xml:space="preserve">Medium </v>
      </c>
      <c r="G59">
        <f>VLOOKUP(F59,[2]Ranking!$A$1:$B$7,2,FALSE)</f>
        <v>3</v>
      </c>
      <c r="H59" s="2" t="s">
        <v>163</v>
      </c>
      <c r="I59" t="s">
        <v>10</v>
      </c>
      <c r="J59" t="s">
        <v>1076</v>
      </c>
      <c r="K59" t="s">
        <v>989</v>
      </c>
      <c r="M59" t="str">
        <f t="shared" si="1"/>
        <v>Low</v>
      </c>
      <c r="N59">
        <f>VLOOKUP(M59,Ranking!$A$1:$B$7,2,FALSE)</f>
        <v>4</v>
      </c>
    </row>
    <row r="60" spans="1:14" x14ac:dyDescent="0.55000000000000004">
      <c r="A60" s="1">
        <v>57</v>
      </c>
      <c r="B60">
        <v>57</v>
      </c>
      <c r="C60" t="s">
        <v>7</v>
      </c>
      <c r="D60" t="s">
        <v>164</v>
      </c>
      <c r="E60" t="str">
        <f>VLOOKUP(A60,'[1]Career Develop'!$A$2:$E$113,4,FALSE)</f>
        <v xml:space="preserve">Individual </v>
      </c>
      <c r="F60" t="str">
        <f>VLOOKUP(B60,'[1]Career Develop'!$A$2:$E$113,5,FALSE)</f>
        <v xml:space="preserve">Medium </v>
      </c>
      <c r="G60">
        <f>VLOOKUP(F60,[2]Ranking!$A$1:$B$7,2,FALSE)</f>
        <v>3</v>
      </c>
      <c r="H60" s="2" t="s">
        <v>1077</v>
      </c>
      <c r="I60" t="s">
        <v>10</v>
      </c>
      <c r="J60" s="2" t="s">
        <v>1077</v>
      </c>
      <c r="K60" t="s">
        <v>989</v>
      </c>
      <c r="M60" t="str">
        <f t="shared" si="1"/>
        <v>Low</v>
      </c>
      <c r="N60">
        <f>VLOOKUP(M60,Ranking!$A$1:$B$7,2,FALSE)</f>
        <v>4</v>
      </c>
    </row>
    <row r="61" spans="1:14" x14ac:dyDescent="0.55000000000000004">
      <c r="A61" s="1">
        <v>66</v>
      </c>
      <c r="B61">
        <v>66</v>
      </c>
      <c r="C61" t="s">
        <v>7</v>
      </c>
      <c r="D61" t="s">
        <v>168</v>
      </c>
      <c r="E61" t="str">
        <f>VLOOKUP(A61,'[1]Career Develop'!$A$2:$E$113,4,FALSE)</f>
        <v xml:space="preserve">Individual </v>
      </c>
      <c r="F61" t="str">
        <f>VLOOKUP(B61,'[1]Career Develop'!$A$2:$E$113,5,FALSE)</f>
        <v xml:space="preserve">Medium </v>
      </c>
      <c r="G61">
        <f>VLOOKUP(F61,[2]Ranking!$A$1:$B$7,2,FALSE)</f>
        <v>3</v>
      </c>
      <c r="H61" s="2" t="s">
        <v>1078</v>
      </c>
      <c r="I61" t="s">
        <v>10</v>
      </c>
      <c r="J61" s="2" t="s">
        <v>169</v>
      </c>
      <c r="K61" t="s">
        <v>989</v>
      </c>
      <c r="M61" t="str">
        <f t="shared" si="1"/>
        <v>Low</v>
      </c>
      <c r="N61">
        <f>VLOOKUP(M61,Ranking!$A$1:$B$7,2,FALSE)</f>
        <v>4</v>
      </c>
    </row>
    <row r="62" spans="1:14" x14ac:dyDescent="0.55000000000000004">
      <c r="A62" s="1">
        <v>67</v>
      </c>
      <c r="B62">
        <v>67</v>
      </c>
      <c r="C62" t="s">
        <v>7</v>
      </c>
      <c r="D62" t="s">
        <v>170</v>
      </c>
      <c r="E62" t="str">
        <f>VLOOKUP(A62,'[1]Career Develop'!$A$2:$E$113,4,FALSE)</f>
        <v xml:space="preserve">Individual </v>
      </c>
      <c r="F62" t="str">
        <f>VLOOKUP(B62,'[1]Career Develop'!$A$2:$E$113,5,FALSE)</f>
        <v xml:space="preserve">Medium </v>
      </c>
      <c r="G62">
        <f>VLOOKUP(F62,[2]Ranking!$A$1:$B$7,2,FALSE)</f>
        <v>3</v>
      </c>
      <c r="H62" s="2" t="s">
        <v>989</v>
      </c>
      <c r="I62" t="s">
        <v>10</v>
      </c>
      <c r="J62" s="2" t="s">
        <v>989</v>
      </c>
      <c r="K62" t="s">
        <v>989</v>
      </c>
      <c r="M62" t="str">
        <f t="shared" si="1"/>
        <v>Low</v>
      </c>
      <c r="N62">
        <f>VLOOKUP(M62,Ranking!$A$1:$B$7,2,FALSE)</f>
        <v>4</v>
      </c>
    </row>
    <row r="63" spans="1:14" x14ac:dyDescent="0.55000000000000004">
      <c r="A63" s="1">
        <v>78</v>
      </c>
      <c r="B63">
        <v>78</v>
      </c>
      <c r="C63" t="s">
        <v>7</v>
      </c>
      <c r="D63" t="s">
        <v>177</v>
      </c>
      <c r="E63" t="str">
        <f>VLOOKUP(A63,'[1]Career Develop'!$A$2:$E$113,4,FALSE)</f>
        <v xml:space="preserve">Individual </v>
      </c>
      <c r="F63" t="str">
        <f>VLOOKUP(B63,'[1]Career Develop'!$A$2:$E$113,5,FALSE)</f>
        <v xml:space="preserve">Medium </v>
      </c>
      <c r="G63">
        <f>VLOOKUP(F63,[2]Ranking!$A$1:$B$7,2,FALSE)</f>
        <v>3</v>
      </c>
      <c r="H63" s="2" t="s">
        <v>178</v>
      </c>
      <c r="I63" t="s">
        <v>10</v>
      </c>
      <c r="J63" s="2" t="s">
        <v>179</v>
      </c>
      <c r="K63" t="s">
        <v>989</v>
      </c>
      <c r="M63" t="s">
        <v>970</v>
      </c>
      <c r="N63">
        <f>VLOOKUP(M63,Ranking!$A$1:$B$7,2,FALSE)</f>
        <v>4</v>
      </c>
    </row>
    <row r="64" spans="1:14" x14ac:dyDescent="0.55000000000000004">
      <c r="A64" s="1">
        <v>80</v>
      </c>
      <c r="B64">
        <v>80</v>
      </c>
      <c r="C64" t="s">
        <v>7</v>
      </c>
      <c r="D64" t="s">
        <v>180</v>
      </c>
      <c r="E64" t="s">
        <v>1000</v>
      </c>
      <c r="F64" t="str">
        <f>VLOOKUP(B64,'[1]Career Develop'!$A$2:$E$113,5,FALSE)</f>
        <v xml:space="preserve">Medium </v>
      </c>
      <c r="G64">
        <f>VLOOKUP(F64,[2]Ranking!$A$1:$B$7,2,FALSE)</f>
        <v>3</v>
      </c>
      <c r="H64" s="2" t="s">
        <v>181</v>
      </c>
      <c r="I64" t="s">
        <v>10</v>
      </c>
      <c r="J64" s="2" t="s">
        <v>182</v>
      </c>
      <c r="K64" t="s">
        <v>989</v>
      </c>
      <c r="M64" t="s">
        <v>970</v>
      </c>
      <c r="N64">
        <f>VLOOKUP(M64,Ranking!$A$1:$B$7,2,FALSE)</f>
        <v>4</v>
      </c>
    </row>
    <row r="65" spans="1:14" x14ac:dyDescent="0.55000000000000004">
      <c r="A65" s="1">
        <v>82</v>
      </c>
      <c r="B65">
        <v>82</v>
      </c>
      <c r="C65" t="s">
        <v>7</v>
      </c>
      <c r="D65" t="s">
        <v>186</v>
      </c>
      <c r="E65" t="str">
        <f>VLOOKUP(A65,'[1]Career Develop'!$A$2:$E$113,4,FALSE)</f>
        <v xml:space="preserve">Individual </v>
      </c>
      <c r="F65" t="str">
        <f>VLOOKUP(B65,'[1]Career Develop'!$A$2:$E$113,5,FALSE)</f>
        <v xml:space="preserve">Medium </v>
      </c>
      <c r="G65">
        <f>VLOOKUP(F65,[2]Ranking!$A$1:$B$7,2,FALSE)</f>
        <v>3</v>
      </c>
      <c r="H65" s="2" t="s">
        <v>187</v>
      </c>
      <c r="I65" t="s">
        <v>10</v>
      </c>
      <c r="J65" s="2" t="s">
        <v>188</v>
      </c>
      <c r="K65" t="s">
        <v>989</v>
      </c>
      <c r="M65" t="s">
        <v>970</v>
      </c>
      <c r="N65">
        <f>VLOOKUP(M65,Ranking!$A$1:$B$7,2,FALSE)</f>
        <v>4</v>
      </c>
    </row>
    <row r="66" spans="1:14" x14ac:dyDescent="0.55000000000000004">
      <c r="A66" s="1">
        <v>83</v>
      </c>
      <c r="B66">
        <v>83</v>
      </c>
      <c r="C66" t="s">
        <v>7</v>
      </c>
      <c r="D66" t="s">
        <v>189</v>
      </c>
      <c r="E66" t="s">
        <v>1000</v>
      </c>
      <c r="F66" t="str">
        <f>VLOOKUP(B66,'[1]Career Develop'!$A$2:$E$113,5,FALSE)</f>
        <v xml:space="preserve">Medium </v>
      </c>
      <c r="G66">
        <f>VLOOKUP(F66,[2]Ranking!$A$1:$B$7,2,FALSE)</f>
        <v>3</v>
      </c>
      <c r="H66" s="2" t="s">
        <v>190</v>
      </c>
      <c r="I66" t="s">
        <v>10</v>
      </c>
      <c r="J66" s="2" t="s">
        <v>191</v>
      </c>
      <c r="K66" t="s">
        <v>989</v>
      </c>
      <c r="M66" t="s">
        <v>970</v>
      </c>
      <c r="N66">
        <f>VLOOKUP(M66,Ranking!$A$1:$B$7,2,FALSE)</f>
        <v>4</v>
      </c>
    </row>
    <row r="67" spans="1:14" x14ac:dyDescent="0.55000000000000004">
      <c r="A67" s="1">
        <v>92</v>
      </c>
      <c r="B67">
        <v>92</v>
      </c>
      <c r="C67" t="s">
        <v>7</v>
      </c>
      <c r="D67" t="s">
        <v>201</v>
      </c>
      <c r="E67" t="str">
        <f>VLOOKUP(A67,'[1]Career Develop'!$A$2:$E$113,4,FALSE)</f>
        <v xml:space="preserve">Individual </v>
      </c>
      <c r="F67" t="str">
        <f>VLOOKUP(B67,'[1]Career Develop'!$A$2:$E$113,5,FALSE)</f>
        <v xml:space="preserve">Medium </v>
      </c>
      <c r="G67">
        <f>VLOOKUP(F67,[2]Ranking!$A$1:$B$7,2,FALSE)</f>
        <v>3</v>
      </c>
      <c r="H67" s="2" t="s">
        <v>989</v>
      </c>
      <c r="I67" t="s">
        <v>10</v>
      </c>
      <c r="J67" s="2" t="s">
        <v>989</v>
      </c>
      <c r="K67" t="s">
        <v>989</v>
      </c>
      <c r="M67" t="s">
        <v>970</v>
      </c>
      <c r="N67">
        <f>VLOOKUP(M67,Ranking!$A$1:$B$7,2,FALSE)</f>
        <v>4</v>
      </c>
    </row>
    <row r="68" spans="1:14" x14ac:dyDescent="0.55000000000000004">
      <c r="A68" s="1">
        <v>93</v>
      </c>
      <c r="B68">
        <v>93</v>
      </c>
      <c r="C68" t="s">
        <v>7</v>
      </c>
      <c r="D68" t="s">
        <v>202</v>
      </c>
      <c r="E68" t="s">
        <v>1000</v>
      </c>
      <c r="F68" t="str">
        <f>VLOOKUP(B68,'[1]Career Develop'!$A$2:$E$113,5,FALSE)</f>
        <v xml:space="preserve">Medium </v>
      </c>
      <c r="G68">
        <f>VLOOKUP(F68,[2]Ranking!$A$1:$B$7,2,FALSE)</f>
        <v>3</v>
      </c>
      <c r="H68" s="2" t="s">
        <v>203</v>
      </c>
      <c r="I68" t="s">
        <v>10</v>
      </c>
      <c r="J68" s="2" t="s">
        <v>204</v>
      </c>
      <c r="K68" t="s">
        <v>989</v>
      </c>
      <c r="M68" t="s">
        <v>970</v>
      </c>
      <c r="N68">
        <f>VLOOKUP(M68,Ranking!$A$1:$B$7,2,FALSE)</f>
        <v>4</v>
      </c>
    </row>
    <row r="69" spans="1:14" x14ac:dyDescent="0.55000000000000004">
      <c r="A69" s="1">
        <v>96</v>
      </c>
      <c r="B69">
        <v>96</v>
      </c>
      <c r="C69" t="s">
        <v>7</v>
      </c>
      <c r="D69" t="s">
        <v>205</v>
      </c>
      <c r="E69" t="str">
        <f>VLOOKUP(A69,'[1]Career Develop'!$A$2:$E$113,4,FALSE)</f>
        <v xml:space="preserve">Individual </v>
      </c>
      <c r="F69" t="str">
        <f>VLOOKUP(B69,'[1]Career Develop'!$A$2:$E$113,5,FALSE)</f>
        <v xml:space="preserve">Medium </v>
      </c>
      <c r="G69">
        <f>VLOOKUP(F69,[2]Ranking!$A$1:$B$7,2,FALSE)</f>
        <v>3</v>
      </c>
      <c r="H69" s="2" t="s">
        <v>206</v>
      </c>
      <c r="I69" t="s">
        <v>10</v>
      </c>
      <c r="J69" s="2" t="s">
        <v>207</v>
      </c>
      <c r="K69" t="s">
        <v>989</v>
      </c>
      <c r="L69" t="s">
        <v>1081</v>
      </c>
      <c r="M69" t="s">
        <v>970</v>
      </c>
      <c r="N69">
        <f>VLOOKUP(M69,Ranking!$A$1:$B$7,2,FALSE)</f>
        <v>4</v>
      </c>
    </row>
    <row r="70" spans="1:14" x14ac:dyDescent="0.55000000000000004">
      <c r="A70" s="1">
        <v>97</v>
      </c>
      <c r="B70">
        <v>97</v>
      </c>
      <c r="C70" t="s">
        <v>7</v>
      </c>
      <c r="D70" t="s">
        <v>208</v>
      </c>
      <c r="E70" t="str">
        <f>VLOOKUP(A70,'[1]Career Develop'!$A$2:$E$113,4,FALSE)</f>
        <v xml:space="preserve">Individual </v>
      </c>
      <c r="F70" t="str">
        <f>VLOOKUP(B70,'[1]Career Develop'!$A$2:$E$113,5,FALSE)</f>
        <v xml:space="preserve">Medium </v>
      </c>
      <c r="G70">
        <f>VLOOKUP(F70,[2]Ranking!$A$1:$B$7,2,FALSE)</f>
        <v>3</v>
      </c>
      <c r="H70" s="2" t="s">
        <v>209</v>
      </c>
      <c r="I70" t="s">
        <v>10</v>
      </c>
      <c r="J70" s="2" t="s">
        <v>210</v>
      </c>
      <c r="K70" t="s">
        <v>989</v>
      </c>
      <c r="M70" t="s">
        <v>970</v>
      </c>
      <c r="N70">
        <f>VLOOKUP(M70,Ranking!$A$1:$B$7,2,FALSE)</f>
        <v>4</v>
      </c>
    </row>
    <row r="71" spans="1:14" x14ac:dyDescent="0.55000000000000004">
      <c r="A71" s="1">
        <v>108</v>
      </c>
      <c r="B71">
        <v>108</v>
      </c>
      <c r="C71" t="s">
        <v>7</v>
      </c>
      <c r="D71" t="s">
        <v>219</v>
      </c>
      <c r="E71" t="str">
        <f>VLOOKUP(A71,'[1]Career Develop'!$A$2:$E$113,4,FALSE)</f>
        <v>Organization</v>
      </c>
      <c r="F71" t="str">
        <f>VLOOKUP(B71,'[1]Career Develop'!$A$2:$E$113,5,FALSE)</f>
        <v xml:space="preserve">Medium </v>
      </c>
      <c r="G71">
        <f>VLOOKUP(F71,[2]Ranking!$A$1:$B$7,2,FALSE)</f>
        <v>3</v>
      </c>
      <c r="H71" s="2" t="s">
        <v>220</v>
      </c>
      <c r="I71" t="s">
        <v>10</v>
      </c>
      <c r="J71" s="2" t="s">
        <v>221</v>
      </c>
      <c r="K71" t="s">
        <v>989</v>
      </c>
      <c r="L71" t="s">
        <v>1085</v>
      </c>
      <c r="M71" t="s">
        <v>970</v>
      </c>
      <c r="N71">
        <f>VLOOKUP(M71,Ranking!$A$1:$B$7,2,FALSE)</f>
        <v>4</v>
      </c>
    </row>
    <row r="72" spans="1:14" x14ac:dyDescent="0.55000000000000004">
      <c r="A72" s="1">
        <v>112</v>
      </c>
      <c r="B72">
        <v>112</v>
      </c>
      <c r="C72" t="s">
        <v>7</v>
      </c>
      <c r="D72" t="s">
        <v>228</v>
      </c>
      <c r="E72" t="s">
        <v>1000</v>
      </c>
      <c r="F72" t="str">
        <f>VLOOKUP(B72,'[1]Career Develop'!$A$2:$E$113,5,FALSE)</f>
        <v xml:space="preserve">Medium </v>
      </c>
      <c r="G72">
        <f>VLOOKUP(F72,[2]Ranking!$A$1:$B$7,2,FALSE)</f>
        <v>3</v>
      </c>
      <c r="H72" s="2" t="s">
        <v>229</v>
      </c>
      <c r="I72" t="s">
        <v>10</v>
      </c>
      <c r="J72" s="2" t="s">
        <v>230</v>
      </c>
      <c r="K72" t="s">
        <v>87</v>
      </c>
      <c r="L72" t="s">
        <v>1088</v>
      </c>
      <c r="M72" t="s">
        <v>970</v>
      </c>
      <c r="N72">
        <f>VLOOKUP(M72,Ranking!$A$1:$B$7,2,FALSE)</f>
        <v>4</v>
      </c>
    </row>
    <row r="73" spans="1:14" x14ac:dyDescent="0.55000000000000004">
      <c r="A73" s="1">
        <v>116</v>
      </c>
      <c r="B73">
        <v>116</v>
      </c>
      <c r="C73" t="s">
        <v>7</v>
      </c>
      <c r="D73" t="s">
        <v>233</v>
      </c>
      <c r="E73" t="s">
        <v>1000</v>
      </c>
      <c r="F73" t="str">
        <f>VLOOKUP(B73,'[1]Career Develop'!$A$2:$E$113,5,FALSE)</f>
        <v xml:space="preserve">Medium </v>
      </c>
      <c r="G73">
        <f>VLOOKUP(F73,[2]Ranking!$A$1:$B$7,2,FALSE)</f>
        <v>3</v>
      </c>
      <c r="H73" s="2" t="s">
        <v>989</v>
      </c>
      <c r="I73" t="s">
        <v>10</v>
      </c>
      <c r="J73" s="2" t="s">
        <v>989</v>
      </c>
      <c r="K73" t="s">
        <v>989</v>
      </c>
      <c r="M73" t="s">
        <v>970</v>
      </c>
      <c r="N73">
        <f>VLOOKUP(M73,Ranking!$A$1:$B$7,2,FALSE)</f>
        <v>4</v>
      </c>
    </row>
    <row r="74" spans="1:14" x14ac:dyDescent="0.55000000000000004">
      <c r="A74" s="1">
        <v>117</v>
      </c>
      <c r="B74">
        <v>117</v>
      </c>
      <c r="C74" t="s">
        <v>7</v>
      </c>
      <c r="D74" t="s">
        <v>234</v>
      </c>
      <c r="E74" t="str">
        <f>VLOOKUP(A74,'[1]Career Develop'!$A$2:$E$113,4,FALSE)</f>
        <v xml:space="preserve">Individual </v>
      </c>
      <c r="F74" t="str">
        <f>VLOOKUP(B74,'[1]Career Develop'!$A$2:$E$113,5,FALSE)</f>
        <v xml:space="preserve">Medium </v>
      </c>
      <c r="G74">
        <f>VLOOKUP(F74,[2]Ranking!$A$1:$B$7,2,FALSE)</f>
        <v>3</v>
      </c>
      <c r="H74" s="2" t="s">
        <v>235</v>
      </c>
      <c r="I74" t="s">
        <v>10</v>
      </c>
      <c r="J74" s="2" t="s">
        <v>236</v>
      </c>
      <c r="K74" t="s">
        <v>989</v>
      </c>
      <c r="L74" t="s">
        <v>1092</v>
      </c>
      <c r="M74" t="s">
        <v>970</v>
      </c>
      <c r="N74">
        <f>VLOOKUP(M74,Ranking!$A$1:$B$7,2,FALSE)</f>
        <v>4</v>
      </c>
    </row>
    <row r="75" spans="1:14" x14ac:dyDescent="0.55000000000000004">
      <c r="A75" s="1">
        <v>118</v>
      </c>
      <c r="B75">
        <v>118</v>
      </c>
      <c r="C75" t="s">
        <v>7</v>
      </c>
      <c r="D75" t="s">
        <v>237</v>
      </c>
      <c r="E75" t="str">
        <f>VLOOKUP(A75,'[1]Career Develop'!$A$2:$E$113,4,FALSE)</f>
        <v xml:space="preserve">Individual </v>
      </c>
      <c r="F75" t="str">
        <f>VLOOKUP(B75,'[1]Career Develop'!$A$2:$E$113,5,FALSE)</f>
        <v xml:space="preserve">Medium </v>
      </c>
      <c r="G75">
        <f>VLOOKUP(F75,[2]Ranking!$A$1:$B$7,2,FALSE)</f>
        <v>3</v>
      </c>
      <c r="H75" s="2" t="s">
        <v>238</v>
      </c>
      <c r="I75" t="s">
        <v>10</v>
      </c>
      <c r="J75" s="2" t="s">
        <v>239</v>
      </c>
      <c r="K75" t="s">
        <v>989</v>
      </c>
      <c r="L75" t="s">
        <v>1093</v>
      </c>
      <c r="M75" t="s">
        <v>970</v>
      </c>
      <c r="N75">
        <f>VLOOKUP(M75,Ranking!$A$1:$B$7,2,FALSE)</f>
        <v>4</v>
      </c>
    </row>
    <row r="76" spans="1:14" x14ac:dyDescent="0.55000000000000004">
      <c r="A76" s="1">
        <v>128</v>
      </c>
      <c r="B76">
        <v>128</v>
      </c>
      <c r="C76" t="s">
        <v>7</v>
      </c>
      <c r="D76" t="s">
        <v>244</v>
      </c>
      <c r="E76" t="str">
        <f>VLOOKUP(A76,'[1]Career Develop'!$A$2:$E$113,4,FALSE)</f>
        <v>Organization</v>
      </c>
      <c r="F76" t="str">
        <f>VLOOKUP(B76,'[1]Career Develop'!$A$2:$E$113,5,FALSE)</f>
        <v xml:space="preserve">Medium </v>
      </c>
      <c r="G76">
        <f>VLOOKUP(F76,[2]Ranking!$A$1:$B$7,2,FALSE)</f>
        <v>3</v>
      </c>
      <c r="H76" s="2" t="s">
        <v>245</v>
      </c>
      <c r="I76" t="s">
        <v>10</v>
      </c>
      <c r="J76" s="2" t="s">
        <v>246</v>
      </c>
      <c r="K76" t="s">
        <v>989</v>
      </c>
      <c r="L76" t="s">
        <v>1097</v>
      </c>
      <c r="M76" t="s">
        <v>970</v>
      </c>
      <c r="N76">
        <f>VLOOKUP(M76,Ranking!$A$1:$B$7,2,FALSE)</f>
        <v>4</v>
      </c>
    </row>
    <row r="77" spans="1:14" x14ac:dyDescent="0.55000000000000004">
      <c r="A77" s="1">
        <v>131</v>
      </c>
      <c r="B77">
        <v>131</v>
      </c>
      <c r="C77" t="s">
        <v>7</v>
      </c>
      <c r="D77" t="s">
        <v>250</v>
      </c>
      <c r="E77" t="str">
        <f>VLOOKUP(A77,'[1]Career Develop'!$A$2:$E$113,4,FALSE)</f>
        <v xml:space="preserve">Individual </v>
      </c>
      <c r="F77" t="str">
        <f>VLOOKUP(B77,'[1]Career Develop'!$A$2:$E$113,5,FALSE)</f>
        <v xml:space="preserve">Medium </v>
      </c>
      <c r="G77">
        <f>VLOOKUP(F77,[2]Ranking!$A$1:$B$7,2,FALSE)</f>
        <v>3</v>
      </c>
      <c r="H77" s="2" t="s">
        <v>251</v>
      </c>
      <c r="I77" t="s">
        <v>10</v>
      </c>
      <c r="J77" s="2" t="s">
        <v>252</v>
      </c>
      <c r="K77" t="s">
        <v>989</v>
      </c>
      <c r="L77" t="s">
        <v>1009</v>
      </c>
      <c r="M77" t="s">
        <v>970</v>
      </c>
      <c r="N77">
        <f>VLOOKUP(M77,Ranking!$A$1:$B$7,2,FALSE)</f>
        <v>4</v>
      </c>
    </row>
    <row r="78" spans="1:14" x14ac:dyDescent="0.55000000000000004">
      <c r="A78" s="1">
        <v>133</v>
      </c>
      <c r="B78">
        <v>133</v>
      </c>
      <c r="C78" t="s">
        <v>7</v>
      </c>
      <c r="D78" t="s">
        <v>253</v>
      </c>
      <c r="E78" t="str">
        <f>VLOOKUP(A78,'[1]Career Develop'!$A$2:$E$113,4,FALSE)</f>
        <v xml:space="preserve">Individual </v>
      </c>
      <c r="F78" t="str">
        <f>VLOOKUP(B78,'[1]Career Develop'!$A$2:$E$113,5,FALSE)</f>
        <v xml:space="preserve">Medium </v>
      </c>
      <c r="G78">
        <f>VLOOKUP(F78,[2]Ranking!$A$1:$B$7,2,FALSE)</f>
        <v>3</v>
      </c>
      <c r="H78" s="2" t="s">
        <v>989</v>
      </c>
      <c r="I78" t="s">
        <v>10</v>
      </c>
      <c r="J78" s="2" t="s">
        <v>989</v>
      </c>
      <c r="K78" t="s">
        <v>989</v>
      </c>
      <c r="M78" t="s">
        <v>970</v>
      </c>
      <c r="N78">
        <f>VLOOKUP(M78,Ranking!$A$1:$B$7,2,FALSE)</f>
        <v>4</v>
      </c>
    </row>
    <row r="79" spans="1:14" x14ac:dyDescent="0.55000000000000004">
      <c r="A79" s="1">
        <v>147</v>
      </c>
      <c r="B79">
        <v>147</v>
      </c>
      <c r="C79" t="s">
        <v>7</v>
      </c>
      <c r="D79" t="s">
        <v>269</v>
      </c>
      <c r="E79" t="str">
        <f>VLOOKUP(A79,'[1]Career Develop'!$A$2:$E$113,4,FALSE)</f>
        <v xml:space="preserve">Individual </v>
      </c>
      <c r="F79" t="str">
        <f>VLOOKUP(B79,'[1]Career Develop'!$A$2:$E$113,5,FALSE)</f>
        <v xml:space="preserve">Medium </v>
      </c>
      <c r="G79">
        <f>VLOOKUP(F79,[2]Ranking!$A$1:$B$7,2,FALSE)</f>
        <v>3</v>
      </c>
      <c r="H79" s="2" t="s">
        <v>270</v>
      </c>
      <c r="I79" t="s">
        <v>10</v>
      </c>
      <c r="J79" s="2" t="s">
        <v>271</v>
      </c>
      <c r="K79" t="s">
        <v>989</v>
      </c>
      <c r="M79" t="s">
        <v>970</v>
      </c>
      <c r="N79">
        <f>VLOOKUP(M79,Ranking!$A$1:$B$7,2,FALSE)</f>
        <v>4</v>
      </c>
    </row>
    <row r="80" spans="1:14" x14ac:dyDescent="0.55000000000000004">
      <c r="A80" s="1">
        <v>148</v>
      </c>
      <c r="B80">
        <v>148</v>
      </c>
      <c r="C80" t="s">
        <v>7</v>
      </c>
      <c r="D80" t="s">
        <v>272</v>
      </c>
      <c r="E80" t="str">
        <f>VLOOKUP(A80,'[1]Career Develop'!$A$2:$E$113,4,FALSE)</f>
        <v>Organization</v>
      </c>
      <c r="F80" t="str">
        <f>VLOOKUP(B80,'[1]Career Develop'!$A$2:$E$113,5,FALSE)</f>
        <v xml:space="preserve">Medium </v>
      </c>
      <c r="G80">
        <f>VLOOKUP(F80,[2]Ranking!$A$1:$B$7,2,FALSE)</f>
        <v>3</v>
      </c>
      <c r="H80" s="2" t="s">
        <v>273</v>
      </c>
      <c r="I80" t="s">
        <v>10</v>
      </c>
      <c r="J80" s="2" t="s">
        <v>274</v>
      </c>
      <c r="K80" t="s">
        <v>989</v>
      </c>
      <c r="L80" t="s">
        <v>1100</v>
      </c>
      <c r="M80" t="s">
        <v>970</v>
      </c>
      <c r="N80">
        <f>VLOOKUP(M80,Ranking!$A$1:$B$7,2,FALSE)</f>
        <v>4</v>
      </c>
    </row>
    <row r="81" spans="1:14" x14ac:dyDescent="0.55000000000000004">
      <c r="A81" s="1">
        <v>160</v>
      </c>
      <c r="B81">
        <v>160</v>
      </c>
      <c r="C81" t="s">
        <v>7</v>
      </c>
      <c r="D81" t="s">
        <v>284</v>
      </c>
      <c r="E81" t="str">
        <f>VLOOKUP(A81,'[1]Career Develop'!$A$2:$E$113,4,FALSE)</f>
        <v>Organization</v>
      </c>
      <c r="F81" t="str">
        <f>VLOOKUP(B81,'[1]Career Develop'!$A$2:$E$113,5,FALSE)</f>
        <v xml:space="preserve">Medium </v>
      </c>
      <c r="G81">
        <f>VLOOKUP(F81,[2]Ranking!$A$1:$B$7,2,FALSE)</f>
        <v>3</v>
      </c>
      <c r="H81" s="2" t="s">
        <v>285</v>
      </c>
      <c r="I81" t="s">
        <v>10</v>
      </c>
      <c r="J81" s="2" t="s">
        <v>286</v>
      </c>
      <c r="K81" t="s">
        <v>1101</v>
      </c>
      <c r="L81" t="s">
        <v>1102</v>
      </c>
      <c r="M81" t="s">
        <v>970</v>
      </c>
      <c r="N81">
        <f>VLOOKUP(M81,Ranking!$A$1:$B$7,2,FALSE)</f>
        <v>4</v>
      </c>
    </row>
    <row r="82" spans="1:14" x14ac:dyDescent="0.55000000000000004">
      <c r="A82" s="1">
        <v>163</v>
      </c>
      <c r="B82">
        <v>163</v>
      </c>
      <c r="C82" t="s">
        <v>7</v>
      </c>
      <c r="D82" t="s">
        <v>290</v>
      </c>
      <c r="E82" t="str">
        <f>VLOOKUP(A82,'[1]Career Develop'!$A$2:$E$113,4,FALSE)</f>
        <v xml:space="preserve">Individual </v>
      </c>
      <c r="F82" t="str">
        <f>VLOOKUP(B82,'[1]Career Develop'!$A$2:$E$113,5,FALSE)</f>
        <v xml:space="preserve">Medium </v>
      </c>
      <c r="G82">
        <f>VLOOKUP(F82,[2]Ranking!$A$1:$B$7,2,FALSE)</f>
        <v>3</v>
      </c>
      <c r="H82" s="2" t="s">
        <v>291</v>
      </c>
      <c r="I82" t="s">
        <v>10</v>
      </c>
      <c r="J82" s="2" t="s">
        <v>292</v>
      </c>
      <c r="K82" t="s">
        <v>989</v>
      </c>
      <c r="L82" t="s">
        <v>1105</v>
      </c>
      <c r="M82" t="s">
        <v>970</v>
      </c>
      <c r="N82">
        <f>VLOOKUP(M82,Ranking!$A$1:$B$7,2,FALSE)</f>
        <v>4</v>
      </c>
    </row>
    <row r="83" spans="1:14" x14ac:dyDescent="0.55000000000000004">
      <c r="A83" s="1">
        <v>165</v>
      </c>
      <c r="B83">
        <v>165</v>
      </c>
      <c r="C83" t="s">
        <v>7</v>
      </c>
      <c r="D83" t="s">
        <v>293</v>
      </c>
      <c r="E83" t="str">
        <f>VLOOKUP(A83,'[1]Career Develop'!$A$2:$E$113,4,FALSE)</f>
        <v xml:space="preserve">Individual </v>
      </c>
      <c r="F83" t="str">
        <f>VLOOKUP(B83,'[1]Career Develop'!$A$2:$E$113,5,FALSE)</f>
        <v xml:space="preserve">Medium </v>
      </c>
      <c r="G83">
        <f>VLOOKUP(F83,[2]Ranking!$A$1:$B$7,2,FALSE)</f>
        <v>3</v>
      </c>
      <c r="H83" s="2" t="s">
        <v>294</v>
      </c>
      <c r="I83" t="s">
        <v>10</v>
      </c>
      <c r="J83" s="2" t="s">
        <v>295</v>
      </c>
      <c r="K83" t="s">
        <v>1106</v>
      </c>
      <c r="L83" t="s">
        <v>1026</v>
      </c>
      <c r="M83" t="s">
        <v>970</v>
      </c>
      <c r="N83">
        <f>VLOOKUP(M83,Ranking!$A$1:$B$7,2,FALSE)</f>
        <v>4</v>
      </c>
    </row>
    <row r="84" spans="1:14" x14ac:dyDescent="0.55000000000000004">
      <c r="A84" s="1">
        <v>171</v>
      </c>
      <c r="B84">
        <v>171</v>
      </c>
      <c r="C84" t="s">
        <v>7</v>
      </c>
      <c r="D84" t="s">
        <v>296</v>
      </c>
      <c r="E84" t="str">
        <f>VLOOKUP(A84,'[1]Career Develop'!$A$2:$E$113,4,FALSE)</f>
        <v xml:space="preserve">Individual </v>
      </c>
      <c r="F84" t="str">
        <f>VLOOKUP(B84,'[1]Career Develop'!$A$2:$E$113,5,FALSE)</f>
        <v xml:space="preserve">Medium </v>
      </c>
      <c r="G84">
        <f>VLOOKUP(F84,[2]Ranking!$A$1:$B$7,2,FALSE)</f>
        <v>3</v>
      </c>
      <c r="H84" s="2" t="s">
        <v>297</v>
      </c>
      <c r="I84" t="s">
        <v>10</v>
      </c>
      <c r="J84" s="2" t="s">
        <v>298</v>
      </c>
      <c r="K84" t="s">
        <v>989</v>
      </c>
      <c r="L84" t="s">
        <v>1107</v>
      </c>
      <c r="M84" t="s">
        <v>970</v>
      </c>
      <c r="N84">
        <f>VLOOKUP(M84,Ranking!$A$1:$B$7,2,FALSE)</f>
        <v>4</v>
      </c>
    </row>
    <row r="85" spans="1:14" x14ac:dyDescent="0.55000000000000004">
      <c r="A85" s="1">
        <v>174</v>
      </c>
      <c r="B85">
        <v>174</v>
      </c>
      <c r="C85" t="s">
        <v>7</v>
      </c>
      <c r="D85" t="s">
        <v>302</v>
      </c>
      <c r="E85" t="str">
        <f>VLOOKUP(A85,'[1]Career Develop'!$A$2:$E$113,4,FALSE)</f>
        <v>Organization</v>
      </c>
      <c r="F85" t="str">
        <f>VLOOKUP(B85,'[1]Career Develop'!$A$2:$E$113,5,FALSE)</f>
        <v xml:space="preserve">Medium </v>
      </c>
      <c r="G85">
        <f>VLOOKUP(F85,[2]Ranking!$A$1:$B$7,2,FALSE)</f>
        <v>3</v>
      </c>
      <c r="H85" s="2" t="s">
        <v>303</v>
      </c>
      <c r="I85" t="s">
        <v>10</v>
      </c>
      <c r="J85" s="2" t="s">
        <v>304</v>
      </c>
      <c r="K85" t="s">
        <v>989</v>
      </c>
      <c r="M85" t="s">
        <v>970</v>
      </c>
      <c r="N85">
        <f>VLOOKUP(M85,Ranking!$A$1:$B$7,2,FALSE)</f>
        <v>4</v>
      </c>
    </row>
    <row r="86" spans="1:14" x14ac:dyDescent="0.55000000000000004">
      <c r="A86" s="1">
        <v>184</v>
      </c>
      <c r="B86">
        <v>184</v>
      </c>
      <c r="C86" t="s">
        <v>7</v>
      </c>
      <c r="D86" t="s">
        <v>311</v>
      </c>
      <c r="E86" t="str">
        <f>VLOOKUP(A86,'[1]Career Develop'!$A$2:$E$113,4,FALSE)</f>
        <v xml:space="preserve">Individual </v>
      </c>
      <c r="F86" t="str">
        <f>VLOOKUP(B86,'[1]Career Develop'!$A$2:$E$113,5,FALSE)</f>
        <v xml:space="preserve">Medium </v>
      </c>
      <c r="G86">
        <f>VLOOKUP(F86,[2]Ranking!$A$1:$B$7,2,FALSE)</f>
        <v>3</v>
      </c>
      <c r="H86" s="2" t="s">
        <v>312</v>
      </c>
      <c r="I86" t="s">
        <v>10</v>
      </c>
      <c r="J86" s="2" t="s">
        <v>313</v>
      </c>
      <c r="K86" t="s">
        <v>989</v>
      </c>
      <c r="M86" t="s">
        <v>970</v>
      </c>
      <c r="N86">
        <f>VLOOKUP(M86,Ranking!$A$1:$B$7,2,FALSE)</f>
        <v>4</v>
      </c>
    </row>
    <row r="87" spans="1:14" x14ac:dyDescent="0.55000000000000004">
      <c r="A87" s="1">
        <v>196</v>
      </c>
      <c r="B87">
        <v>196</v>
      </c>
      <c r="C87" t="s">
        <v>7</v>
      </c>
      <c r="D87" t="s">
        <v>329</v>
      </c>
      <c r="E87" t="str">
        <f>VLOOKUP(A87,'[1]Career Develop'!$A$2:$E$113,4,FALSE)</f>
        <v>Organization</v>
      </c>
      <c r="F87" t="str">
        <f>VLOOKUP(B87,'[1]Career Develop'!$A$2:$E$113,5,FALSE)</f>
        <v xml:space="preserve">Medium </v>
      </c>
      <c r="G87">
        <f>VLOOKUP(F87,[2]Ranking!$A$1:$B$7,2,FALSE)</f>
        <v>3</v>
      </c>
      <c r="H87" s="2" t="s">
        <v>330</v>
      </c>
      <c r="I87" t="s">
        <v>10</v>
      </c>
      <c r="J87" s="2" t="s">
        <v>331</v>
      </c>
      <c r="K87" t="s">
        <v>989</v>
      </c>
      <c r="M87" t="s">
        <v>970</v>
      </c>
      <c r="N87">
        <f>VLOOKUP(M87,Ranking!$A$1:$B$7,2,FALSE)</f>
        <v>4</v>
      </c>
    </row>
    <row r="88" spans="1:14" x14ac:dyDescent="0.55000000000000004">
      <c r="A88" s="1">
        <v>198</v>
      </c>
      <c r="B88">
        <v>198</v>
      </c>
      <c r="C88" t="s">
        <v>7</v>
      </c>
      <c r="D88" t="s">
        <v>332</v>
      </c>
      <c r="E88" t="str">
        <f>VLOOKUP(A88,'[1]Career Develop'!$A$2:$E$113,4,FALSE)</f>
        <v xml:space="preserve">Individual </v>
      </c>
      <c r="F88" t="str">
        <f>VLOOKUP(B88,'[1]Career Develop'!$A$2:$E$113,5,FALSE)</f>
        <v xml:space="preserve">Medium </v>
      </c>
      <c r="G88">
        <f>VLOOKUP(F88,[2]Ranking!$A$1:$B$7,2,FALSE)</f>
        <v>3</v>
      </c>
      <c r="H88" s="2" t="s">
        <v>989</v>
      </c>
      <c r="I88" t="s">
        <v>10</v>
      </c>
      <c r="J88" s="2" t="s">
        <v>989</v>
      </c>
      <c r="K88" t="s">
        <v>989</v>
      </c>
      <c r="M88" t="s">
        <v>970</v>
      </c>
      <c r="N88">
        <f>VLOOKUP(M88,Ranking!$A$1:$B$7,2,FALSE)</f>
        <v>4</v>
      </c>
    </row>
    <row r="89" spans="1:14" x14ac:dyDescent="0.55000000000000004">
      <c r="A89" s="1">
        <v>15</v>
      </c>
      <c r="B89">
        <v>15</v>
      </c>
      <c r="C89" t="s">
        <v>7</v>
      </c>
      <c r="D89" t="s">
        <v>8</v>
      </c>
      <c r="E89" t="str">
        <f>VLOOKUP(A89,'[1]Career Develop'!$A$2:$E$113,4,FALSE)</f>
        <v>Organization</v>
      </c>
      <c r="F89" t="str">
        <f>VLOOKUP(B89,'[1]Career Develop'!$A$2:$E$113,5,FALSE)</f>
        <v xml:space="preserve">Low </v>
      </c>
      <c r="G89">
        <f>VLOOKUP(F89,[2]Ranking!$A$1:$B$7,2,FALSE)</f>
        <v>4</v>
      </c>
      <c r="H89" s="2" t="s">
        <v>9</v>
      </c>
      <c r="I89" t="s">
        <v>10</v>
      </c>
      <c r="J89" s="2" t="s">
        <v>11</v>
      </c>
      <c r="K89" s="2" t="s">
        <v>12</v>
      </c>
      <c r="M89" t="s">
        <v>970</v>
      </c>
      <c r="N89">
        <f>VLOOKUP(M89,Ranking!$A$1:$B$7,2,FALSE)</f>
        <v>4</v>
      </c>
    </row>
    <row r="90" spans="1:14" x14ac:dyDescent="0.55000000000000004">
      <c r="A90" s="1">
        <v>122</v>
      </c>
      <c r="B90">
        <v>122</v>
      </c>
      <c r="C90" t="s">
        <v>7</v>
      </c>
      <c r="D90" t="s">
        <v>13</v>
      </c>
      <c r="E90" t="str">
        <f>VLOOKUP(A90,'[1]Career Develop'!$A$2:$E$113,4,FALSE)</f>
        <v>Organization</v>
      </c>
      <c r="F90" t="str">
        <f>VLOOKUP(B90,'[1]Career Develop'!$A$2:$E$113,5,FALSE)</f>
        <v xml:space="preserve">Low </v>
      </c>
      <c r="G90">
        <f>VLOOKUP(F90,[2]Ranking!$A$1:$B$7,2,FALSE)</f>
        <v>4</v>
      </c>
      <c r="H90" s="2" t="s">
        <v>14</v>
      </c>
      <c r="I90" t="s">
        <v>10</v>
      </c>
      <c r="J90" s="2" t="s">
        <v>15</v>
      </c>
      <c r="K90" s="2" t="s">
        <v>16</v>
      </c>
      <c r="M90" t="s">
        <v>970</v>
      </c>
      <c r="N90">
        <f>VLOOKUP(M90,Ranking!$A$1:$B$7,2,FALSE)</f>
        <v>4</v>
      </c>
    </row>
    <row r="91" spans="1:14" x14ac:dyDescent="0.55000000000000004">
      <c r="A91" s="1">
        <v>48</v>
      </c>
      <c r="B91">
        <v>48</v>
      </c>
      <c r="C91" t="s">
        <v>7</v>
      </c>
      <c r="D91" t="s">
        <v>50</v>
      </c>
      <c r="E91" t="str">
        <f>VLOOKUP(A91,'[1]Career Develop'!$A$2:$E$113,4,FALSE)</f>
        <v xml:space="preserve">Individual </v>
      </c>
      <c r="F91" t="str">
        <f>VLOOKUP(B91,'[1]Career Develop'!$A$2:$E$113,5,FALSE)</f>
        <v xml:space="preserve">Low </v>
      </c>
      <c r="G91">
        <f>VLOOKUP(F91,[2]Ranking!$A$1:$B$7,2,FALSE)</f>
        <v>4</v>
      </c>
      <c r="H91" s="2" t="s">
        <v>51</v>
      </c>
      <c r="I91" t="s">
        <v>10</v>
      </c>
      <c r="J91" s="2" t="s">
        <v>52</v>
      </c>
      <c r="K91" s="2" t="s">
        <v>49</v>
      </c>
      <c r="M91" t="s">
        <v>970</v>
      </c>
      <c r="N91">
        <f>VLOOKUP(M91,Ranking!$A$1:$B$7,2,FALSE)</f>
        <v>4</v>
      </c>
    </row>
    <row r="92" spans="1:14" x14ac:dyDescent="0.55000000000000004">
      <c r="A92" s="1">
        <v>59</v>
      </c>
      <c r="B92">
        <v>59</v>
      </c>
      <c r="C92" t="s">
        <v>7</v>
      </c>
      <c r="D92" t="s">
        <v>55</v>
      </c>
      <c r="E92" t="str">
        <f>VLOOKUP(A92,'[1]Career Develop'!$A$2:$E$113,4,FALSE)</f>
        <v>Organization</v>
      </c>
      <c r="F92" t="str">
        <f>VLOOKUP(B92,'[1]Career Develop'!$A$2:$E$113,5,FALSE)</f>
        <v xml:space="preserve">Low </v>
      </c>
      <c r="G92">
        <f>VLOOKUP(F92,[2]Ranking!$A$1:$B$7,2,FALSE)</f>
        <v>4</v>
      </c>
      <c r="H92" s="2" t="s">
        <v>56</v>
      </c>
      <c r="I92" t="s">
        <v>10</v>
      </c>
      <c r="J92" s="2" t="s">
        <v>57</v>
      </c>
      <c r="K92" s="2" t="s">
        <v>58</v>
      </c>
      <c r="M92" t="s">
        <v>970</v>
      </c>
      <c r="N92">
        <f>VLOOKUP(M92,Ranking!$A$1:$B$7,2,FALSE)</f>
        <v>4</v>
      </c>
    </row>
    <row r="93" spans="1:14" x14ac:dyDescent="0.55000000000000004">
      <c r="A93" s="1">
        <v>2</v>
      </c>
      <c r="B93">
        <v>2</v>
      </c>
      <c r="C93" t="s">
        <v>7</v>
      </c>
      <c r="D93" t="s">
        <v>80</v>
      </c>
      <c r="E93" t="str">
        <f>VLOOKUP(A93,'[1]Career Develop'!$A$2:$E$113,4,FALSE)</f>
        <v>Organization</v>
      </c>
      <c r="F93" t="str">
        <f>VLOOKUP(B93,'[1]Career Develop'!$A$2:$E$113,5,FALSE)</f>
        <v xml:space="preserve">Low </v>
      </c>
      <c r="G93">
        <f>VLOOKUP(F93,[2]Ranking!$A$1:$B$7,2,FALSE)</f>
        <v>4</v>
      </c>
      <c r="H93" s="2" t="s">
        <v>81</v>
      </c>
      <c r="I93" t="s">
        <v>10</v>
      </c>
      <c r="J93" s="2" t="s">
        <v>82</v>
      </c>
      <c r="K93" s="2" t="s">
        <v>83</v>
      </c>
      <c r="M93" t="s">
        <v>970</v>
      </c>
      <c r="N93">
        <f>VLOOKUP(M93,Ranking!$A$1:$B$7,2,FALSE)</f>
        <v>4</v>
      </c>
    </row>
    <row r="94" spans="1:14" x14ac:dyDescent="0.55000000000000004">
      <c r="A94" s="1">
        <v>73</v>
      </c>
      <c r="B94">
        <v>73</v>
      </c>
      <c r="C94" t="s">
        <v>7</v>
      </c>
      <c r="D94" t="s">
        <v>68</v>
      </c>
      <c r="E94" t="str">
        <f>VLOOKUP(A94,'[1]Career Develop'!$A$2:$E$113,4,FALSE)</f>
        <v>Organization</v>
      </c>
      <c r="F94" t="str">
        <f>VLOOKUP(B94,'[1]Career Develop'!$A$2:$E$113,5,FALSE)</f>
        <v xml:space="preserve">Low </v>
      </c>
      <c r="G94">
        <f>VLOOKUP(F94,[2]Ranking!$A$1:$B$7,2,FALSE)</f>
        <v>4</v>
      </c>
      <c r="H94" s="2" t="s">
        <v>69</v>
      </c>
      <c r="I94" t="s">
        <v>10</v>
      </c>
      <c r="J94" s="2" t="s">
        <v>70</v>
      </c>
      <c r="K94" s="2" t="s">
        <v>71</v>
      </c>
      <c r="M94" t="s">
        <v>970</v>
      </c>
      <c r="N94">
        <f>VLOOKUP(M94,Ranking!$A$1:$B$7,2,FALSE)</f>
        <v>4</v>
      </c>
    </row>
    <row r="95" spans="1:14" x14ac:dyDescent="0.55000000000000004">
      <c r="A95" s="1">
        <v>170</v>
      </c>
      <c r="B95">
        <v>170</v>
      </c>
      <c r="C95" t="s">
        <v>7</v>
      </c>
      <c r="D95" t="s">
        <v>72</v>
      </c>
      <c r="E95" t="str">
        <f>VLOOKUP(A95,'[1]Career Develop'!$A$2:$E$113,4,FALSE)</f>
        <v>Organization</v>
      </c>
      <c r="F95" t="str">
        <f>VLOOKUP(B95,'[1]Career Develop'!$A$2:$E$113,5,FALSE)</f>
        <v xml:space="preserve">Low </v>
      </c>
      <c r="G95">
        <f>VLOOKUP(F95,[2]Ranking!$A$1:$B$7,2,FALSE)</f>
        <v>4</v>
      </c>
      <c r="H95" s="2" t="s">
        <v>73</v>
      </c>
      <c r="I95" t="s">
        <v>10</v>
      </c>
      <c r="J95" s="2" t="s">
        <v>74</v>
      </c>
      <c r="K95" s="2" t="s">
        <v>75</v>
      </c>
      <c r="M95" t="s">
        <v>970</v>
      </c>
      <c r="N95">
        <f>VLOOKUP(M95,Ranking!$A$1:$B$7,2,FALSE)</f>
        <v>4</v>
      </c>
    </row>
    <row r="96" spans="1:14" x14ac:dyDescent="0.55000000000000004">
      <c r="A96" s="1">
        <v>14</v>
      </c>
      <c r="B96">
        <v>14</v>
      </c>
      <c r="C96" t="s">
        <v>7</v>
      </c>
      <c r="D96" t="s">
        <v>106</v>
      </c>
      <c r="E96" t="str">
        <f>VLOOKUP(A96,'[1]Career Develop'!$A$2:$E$113,4,FALSE)</f>
        <v xml:space="preserve">Individual </v>
      </c>
      <c r="F96" t="str">
        <f>VLOOKUP(B96,'[1]Career Develop'!$A$2:$E$113,5,FALSE)</f>
        <v xml:space="preserve">Low </v>
      </c>
      <c r="G96">
        <f>VLOOKUP(F96,[2]Ranking!$A$1:$B$7,2,FALSE)</f>
        <v>4</v>
      </c>
      <c r="H96" s="2" t="s">
        <v>107</v>
      </c>
      <c r="I96" t="s">
        <v>10</v>
      </c>
      <c r="J96" s="2" t="s">
        <v>108</v>
      </c>
      <c r="K96" t="s">
        <v>87</v>
      </c>
      <c r="M96" t="s">
        <v>970</v>
      </c>
      <c r="N96">
        <f>VLOOKUP(M96,Ranking!$A$1:$B$7,2,FALSE)</f>
        <v>4</v>
      </c>
    </row>
    <row r="97" spans="1:14" x14ac:dyDescent="0.55000000000000004">
      <c r="A97" s="1">
        <v>18</v>
      </c>
      <c r="B97">
        <v>18</v>
      </c>
      <c r="C97" t="s">
        <v>7</v>
      </c>
      <c r="D97" t="s">
        <v>109</v>
      </c>
      <c r="E97" t="str">
        <f>VLOOKUP(A97,'[1]Career Develop'!$A$2:$E$113,4,FALSE)</f>
        <v xml:space="preserve">Individual </v>
      </c>
      <c r="F97" t="str">
        <f>VLOOKUP(B97,'[1]Career Develop'!$A$2:$E$113,5,FALSE)</f>
        <v xml:space="preserve">Low </v>
      </c>
      <c r="G97">
        <f>VLOOKUP(F97,[2]Ranking!$A$1:$B$7,2,FALSE)</f>
        <v>4</v>
      </c>
      <c r="H97" s="2" t="s">
        <v>110</v>
      </c>
      <c r="I97" t="s">
        <v>10</v>
      </c>
      <c r="J97" s="2" t="s">
        <v>111</v>
      </c>
      <c r="K97" t="s">
        <v>87</v>
      </c>
      <c r="M97" t="s">
        <v>970</v>
      </c>
      <c r="N97">
        <f>VLOOKUP(M97,Ranking!$A$1:$B$7,2,FALSE)</f>
        <v>4</v>
      </c>
    </row>
    <row r="98" spans="1:14" x14ac:dyDescent="0.55000000000000004">
      <c r="A98" s="1">
        <v>27</v>
      </c>
      <c r="B98">
        <v>27</v>
      </c>
      <c r="C98" t="s">
        <v>7</v>
      </c>
      <c r="D98" t="s">
        <v>129</v>
      </c>
      <c r="E98" t="str">
        <f>VLOOKUP(A98,'[1]Career Develop'!$A$2:$E$113,4,FALSE)</f>
        <v xml:space="preserve">Individual </v>
      </c>
      <c r="F98" t="str">
        <f>VLOOKUP(B98,'[1]Career Develop'!$A$2:$E$113,5,FALSE)</f>
        <v xml:space="preserve">Low </v>
      </c>
      <c r="G98">
        <f>VLOOKUP(F98,[2]Ranking!$A$1:$B$7,2,FALSE)</f>
        <v>4</v>
      </c>
      <c r="H98" s="2" t="s">
        <v>130</v>
      </c>
      <c r="I98" t="s">
        <v>10</v>
      </c>
      <c r="J98" s="2" t="s">
        <v>131</v>
      </c>
      <c r="K98" t="s">
        <v>87</v>
      </c>
      <c r="M98" t="s">
        <v>970</v>
      </c>
      <c r="N98">
        <f>VLOOKUP(M98,Ranking!$A$1:$B$7,2,FALSE)</f>
        <v>4</v>
      </c>
    </row>
    <row r="99" spans="1:14" x14ac:dyDescent="0.55000000000000004">
      <c r="A99" s="1">
        <v>35</v>
      </c>
      <c r="B99">
        <v>35</v>
      </c>
      <c r="C99" t="s">
        <v>7</v>
      </c>
      <c r="D99" t="s">
        <v>140</v>
      </c>
      <c r="E99" t="str">
        <f>VLOOKUP(A99,'[1]Career Develop'!$A$2:$E$113,4,FALSE)</f>
        <v xml:space="preserve">Individual </v>
      </c>
      <c r="F99" t="str">
        <f>VLOOKUP(B99,'[1]Career Develop'!$A$2:$E$113,5,FALSE)</f>
        <v xml:space="preserve">Low </v>
      </c>
      <c r="G99">
        <f>VLOOKUP(F99,[2]Ranking!$A$1:$B$7,2,FALSE)</f>
        <v>4</v>
      </c>
      <c r="H99" s="2" t="s">
        <v>141</v>
      </c>
      <c r="I99" t="s">
        <v>10</v>
      </c>
      <c r="J99" s="2" t="s">
        <v>142</v>
      </c>
      <c r="K99" t="s">
        <v>87</v>
      </c>
      <c r="M99" t="s">
        <v>970</v>
      </c>
      <c r="N99">
        <f>VLOOKUP(M99,Ranking!$A$1:$B$7,2,FALSE)</f>
        <v>4</v>
      </c>
    </row>
    <row r="100" spans="1:14" x14ac:dyDescent="0.55000000000000004">
      <c r="A100" s="1">
        <v>40</v>
      </c>
      <c r="B100">
        <v>40</v>
      </c>
      <c r="C100" t="s">
        <v>7</v>
      </c>
      <c r="D100" t="s">
        <v>144</v>
      </c>
      <c r="E100" t="str">
        <f>VLOOKUP(A100,'[1]Career Develop'!$A$2:$E$113,4,FALSE)</f>
        <v xml:space="preserve">Individual </v>
      </c>
      <c r="F100" t="str">
        <f>VLOOKUP(B100,'[1]Career Develop'!$A$2:$E$113,5,FALSE)</f>
        <v xml:space="preserve">Low </v>
      </c>
      <c r="G100">
        <f>VLOOKUP(F100,[2]Ranking!$A$1:$B$7,2,FALSE)</f>
        <v>4</v>
      </c>
      <c r="H100" s="2" t="s">
        <v>145</v>
      </c>
      <c r="I100" t="s">
        <v>10</v>
      </c>
      <c r="J100" s="2" t="s">
        <v>146</v>
      </c>
      <c r="K100" t="s">
        <v>87</v>
      </c>
      <c r="M100" t="s">
        <v>970</v>
      </c>
      <c r="N100">
        <f>VLOOKUP(M100,Ranking!$A$1:$B$7,2,FALSE)</f>
        <v>4</v>
      </c>
    </row>
    <row r="101" spans="1:14" x14ac:dyDescent="0.55000000000000004">
      <c r="A101" s="1">
        <v>62</v>
      </c>
      <c r="B101">
        <v>62</v>
      </c>
      <c r="C101" t="s">
        <v>7</v>
      </c>
      <c r="D101" t="s">
        <v>165</v>
      </c>
      <c r="E101" t="str">
        <f>VLOOKUP(A101,'[1]Career Develop'!$A$2:$E$113,4,FALSE)</f>
        <v xml:space="preserve">Individual </v>
      </c>
      <c r="F101" t="str">
        <f>VLOOKUP(B101,'[1]Career Develop'!$A$2:$E$113,5,FALSE)</f>
        <v xml:space="preserve">Low </v>
      </c>
      <c r="G101">
        <f>VLOOKUP(F101,[2]Ranking!$A$1:$B$7,2,FALSE)</f>
        <v>4</v>
      </c>
      <c r="H101" s="2" t="s">
        <v>166</v>
      </c>
      <c r="I101" t="s">
        <v>10</v>
      </c>
      <c r="J101" s="2" t="s">
        <v>167</v>
      </c>
      <c r="K101" t="s">
        <v>87</v>
      </c>
      <c r="M101" t="s">
        <v>970</v>
      </c>
      <c r="N101">
        <f>VLOOKUP(M101,Ranking!$A$1:$B$7,2,FALSE)</f>
        <v>4</v>
      </c>
    </row>
    <row r="102" spans="1:14" x14ac:dyDescent="0.55000000000000004">
      <c r="A102" s="1">
        <v>74</v>
      </c>
      <c r="B102">
        <v>74</v>
      </c>
      <c r="C102" t="s">
        <v>7</v>
      </c>
      <c r="D102" t="s">
        <v>174</v>
      </c>
      <c r="E102" t="str">
        <f>VLOOKUP(A102,'[1]Career Develop'!$A$2:$E$113,4,FALSE)</f>
        <v xml:space="preserve">Individual </v>
      </c>
      <c r="F102" t="str">
        <f>VLOOKUP(B102,'[1]Career Develop'!$A$2:$E$113,5,FALSE)</f>
        <v xml:space="preserve">Low </v>
      </c>
      <c r="G102">
        <f>VLOOKUP(F102,[2]Ranking!$A$1:$B$7,2,FALSE)</f>
        <v>4</v>
      </c>
      <c r="H102" s="2" t="s">
        <v>175</v>
      </c>
      <c r="I102" t="s">
        <v>10</v>
      </c>
      <c r="J102" s="2" t="s">
        <v>176</v>
      </c>
      <c r="K102" t="s">
        <v>87</v>
      </c>
      <c r="M102" t="s">
        <v>970</v>
      </c>
      <c r="N102">
        <f>VLOOKUP(M102,Ranking!$A$1:$B$7,2,FALSE)</f>
        <v>4</v>
      </c>
    </row>
    <row r="103" spans="1:14" x14ac:dyDescent="0.55000000000000004">
      <c r="A103" s="1">
        <v>84</v>
      </c>
      <c r="B103">
        <v>84</v>
      </c>
      <c r="C103" t="s">
        <v>7</v>
      </c>
      <c r="D103" t="s">
        <v>192</v>
      </c>
      <c r="E103" t="str">
        <f>VLOOKUP(A103,'[1]Career Develop'!$A$2:$E$113,4,FALSE)</f>
        <v xml:space="preserve">Individual </v>
      </c>
      <c r="F103" t="str">
        <f>VLOOKUP(B103,'[1]Career Develop'!$A$2:$E$113,5,FALSE)</f>
        <v xml:space="preserve">Low </v>
      </c>
      <c r="G103">
        <f>VLOOKUP(F103,[2]Ranking!$A$1:$B$7,2,FALSE)</f>
        <v>4</v>
      </c>
      <c r="H103" s="2" t="s">
        <v>193</v>
      </c>
      <c r="I103" t="s">
        <v>10</v>
      </c>
      <c r="J103" s="2" t="s">
        <v>194</v>
      </c>
      <c r="K103" t="s">
        <v>87</v>
      </c>
      <c r="M103" t="s">
        <v>970</v>
      </c>
      <c r="N103">
        <f>VLOOKUP(M103,Ranking!$A$1:$B$7,2,FALSE)</f>
        <v>4</v>
      </c>
    </row>
    <row r="104" spans="1:14" x14ac:dyDescent="0.55000000000000004">
      <c r="A104" s="1">
        <v>87</v>
      </c>
      <c r="B104">
        <v>87</v>
      </c>
      <c r="C104" t="s">
        <v>7</v>
      </c>
      <c r="D104" t="s">
        <v>198</v>
      </c>
      <c r="E104" t="str">
        <f>VLOOKUP(A104,'[1]Career Develop'!$A$2:$E$113,4,FALSE)</f>
        <v xml:space="preserve">Individual </v>
      </c>
      <c r="F104" t="str">
        <f>VLOOKUP(B104,'[1]Career Develop'!$A$2:$E$113,5,FALSE)</f>
        <v xml:space="preserve">Low </v>
      </c>
      <c r="G104">
        <f>VLOOKUP(F104,[2]Ranking!$A$1:$B$7,2,FALSE)</f>
        <v>4</v>
      </c>
      <c r="H104" s="2" t="s">
        <v>199</v>
      </c>
      <c r="I104" t="s">
        <v>10</v>
      </c>
      <c r="J104" s="2" t="s">
        <v>200</v>
      </c>
      <c r="K104" t="s">
        <v>87</v>
      </c>
      <c r="M104" t="s">
        <v>970</v>
      </c>
      <c r="N104">
        <f>VLOOKUP(M104,Ranking!$A$1:$B$7,2,FALSE)</f>
        <v>4</v>
      </c>
    </row>
    <row r="105" spans="1:14" x14ac:dyDescent="0.55000000000000004">
      <c r="A105" s="1">
        <v>105</v>
      </c>
      <c r="B105">
        <v>105</v>
      </c>
      <c r="C105" t="s">
        <v>7</v>
      </c>
      <c r="D105" t="s">
        <v>214</v>
      </c>
      <c r="E105" t="str">
        <f>VLOOKUP(A105,'[1]Career Develop'!$A$2:$E$113,4,FALSE)</f>
        <v xml:space="preserve">Individual </v>
      </c>
      <c r="F105" t="str">
        <f>VLOOKUP(B105,'[1]Career Develop'!$A$2:$E$113,5,FALSE)</f>
        <v xml:space="preserve">Low </v>
      </c>
      <c r="G105">
        <f>VLOOKUP(F105,[2]Ranking!$A$1:$B$7,2,FALSE)</f>
        <v>4</v>
      </c>
      <c r="H105" s="2" t="s">
        <v>215</v>
      </c>
      <c r="I105" t="s">
        <v>10</v>
      </c>
      <c r="J105" s="2" t="s">
        <v>216</v>
      </c>
      <c r="K105" t="s">
        <v>87</v>
      </c>
      <c r="M105" t="s">
        <v>970</v>
      </c>
      <c r="N105">
        <f>VLOOKUP(M105,Ranking!$A$1:$B$7,2,FALSE)</f>
        <v>4</v>
      </c>
    </row>
    <row r="106" spans="1:14" x14ac:dyDescent="0.55000000000000004">
      <c r="A106" s="1">
        <v>123</v>
      </c>
      <c r="B106">
        <v>123</v>
      </c>
      <c r="C106" t="s">
        <v>7</v>
      </c>
      <c r="D106" t="s">
        <v>241</v>
      </c>
      <c r="E106" t="str">
        <f>VLOOKUP(A106,'[1]Career Develop'!$A$2:$E$113,4,FALSE)</f>
        <v xml:space="preserve">Individual </v>
      </c>
      <c r="F106" t="str">
        <f>VLOOKUP(B106,'[1]Career Develop'!$A$2:$E$113,5,FALSE)</f>
        <v xml:space="preserve">Low </v>
      </c>
      <c r="G106">
        <f>VLOOKUP(F106,[2]Ranking!$A$1:$B$7,2,FALSE)</f>
        <v>4</v>
      </c>
      <c r="H106" s="2" t="s">
        <v>242</v>
      </c>
      <c r="I106" t="s">
        <v>10</v>
      </c>
      <c r="J106" s="2" t="s">
        <v>243</v>
      </c>
      <c r="K106" t="s">
        <v>87</v>
      </c>
      <c r="M106" t="s">
        <v>970</v>
      </c>
      <c r="N106">
        <f>VLOOKUP(M106,Ranking!$A$1:$B$7,2,FALSE)</f>
        <v>4</v>
      </c>
    </row>
    <row r="107" spans="1:14" x14ac:dyDescent="0.55000000000000004">
      <c r="A107" s="1">
        <v>139</v>
      </c>
      <c r="B107">
        <v>139</v>
      </c>
      <c r="C107" t="s">
        <v>7</v>
      </c>
      <c r="D107" t="s">
        <v>260</v>
      </c>
      <c r="E107" t="str">
        <f>VLOOKUP(A107,'[1]Career Develop'!$A$2:$E$113,4,FALSE)</f>
        <v xml:space="preserve">Individual </v>
      </c>
      <c r="F107" t="str">
        <f>VLOOKUP(B107,'[1]Career Develop'!$A$2:$E$113,5,FALSE)</f>
        <v xml:space="preserve">Low </v>
      </c>
      <c r="G107">
        <f>VLOOKUP(F107,[2]Ranking!$A$1:$B$7,2,FALSE)</f>
        <v>4</v>
      </c>
      <c r="H107" s="2" t="s">
        <v>261</v>
      </c>
      <c r="I107" t="s">
        <v>10</v>
      </c>
      <c r="J107" s="2" t="s">
        <v>262</v>
      </c>
      <c r="K107" t="s">
        <v>87</v>
      </c>
      <c r="M107" t="s">
        <v>970</v>
      </c>
      <c r="N107">
        <f>VLOOKUP(M107,Ranking!$A$1:$B$7,2,FALSE)</f>
        <v>4</v>
      </c>
    </row>
    <row r="108" spans="1:14" x14ac:dyDescent="0.55000000000000004">
      <c r="A108" s="1">
        <v>153</v>
      </c>
      <c r="B108">
        <v>153</v>
      </c>
      <c r="C108" t="s">
        <v>7</v>
      </c>
      <c r="D108" t="s">
        <v>275</v>
      </c>
      <c r="E108" t="str">
        <f>VLOOKUP(A108,'[1]Career Develop'!$A$2:$E$113,4,FALSE)</f>
        <v xml:space="preserve">Individual </v>
      </c>
      <c r="F108" t="str">
        <f>VLOOKUP(B108,'[1]Career Develop'!$A$2:$E$113,5,FALSE)</f>
        <v xml:space="preserve">Low </v>
      </c>
      <c r="G108">
        <f>VLOOKUP(F108,[2]Ranking!$A$1:$B$7,2,FALSE)</f>
        <v>4</v>
      </c>
      <c r="H108" s="2" t="s">
        <v>276</v>
      </c>
      <c r="I108" t="s">
        <v>10</v>
      </c>
      <c r="J108" s="2" t="s">
        <v>277</v>
      </c>
      <c r="K108" t="s">
        <v>87</v>
      </c>
      <c r="M108" t="s">
        <v>970</v>
      </c>
      <c r="N108">
        <f>VLOOKUP(M108,Ranking!$A$1:$B$7,2,FALSE)</f>
        <v>4</v>
      </c>
    </row>
    <row r="109" spans="1:14" x14ac:dyDescent="0.55000000000000004">
      <c r="A109" s="1">
        <v>155</v>
      </c>
      <c r="B109">
        <v>155</v>
      </c>
      <c r="C109" t="s">
        <v>7</v>
      </c>
      <c r="D109" t="s">
        <v>278</v>
      </c>
      <c r="E109" t="str">
        <f>VLOOKUP(A109,'[1]Career Develop'!$A$2:$E$113,4,FALSE)</f>
        <v xml:space="preserve">Individual </v>
      </c>
      <c r="F109" t="str">
        <f>VLOOKUP(B109,'[1]Career Develop'!$A$2:$E$113,5,FALSE)</f>
        <v xml:space="preserve">Low </v>
      </c>
      <c r="G109">
        <f>VLOOKUP(F109,[2]Ranking!$A$1:$B$7,2,FALSE)</f>
        <v>4</v>
      </c>
      <c r="H109" s="2" t="s">
        <v>279</v>
      </c>
      <c r="I109" t="s">
        <v>10</v>
      </c>
      <c r="J109" s="2" t="s">
        <v>280</v>
      </c>
      <c r="K109" t="s">
        <v>87</v>
      </c>
      <c r="M109" t="s">
        <v>970</v>
      </c>
      <c r="N109">
        <f>VLOOKUP(M109,Ranking!$A$1:$B$7,2,FALSE)</f>
        <v>4</v>
      </c>
    </row>
    <row r="110" spans="1:14" x14ac:dyDescent="0.55000000000000004">
      <c r="A110" s="1">
        <v>157</v>
      </c>
      <c r="B110">
        <v>157</v>
      </c>
      <c r="C110" t="s">
        <v>7</v>
      </c>
      <c r="D110" t="s">
        <v>281</v>
      </c>
      <c r="E110" t="str">
        <f>VLOOKUP(A110,'[1]Career Develop'!$A$2:$E$113,4,FALSE)</f>
        <v xml:space="preserve">Individual </v>
      </c>
      <c r="F110" t="str">
        <f>VLOOKUP(B110,'[1]Career Develop'!$A$2:$E$113,5,FALSE)</f>
        <v xml:space="preserve">Low </v>
      </c>
      <c r="G110">
        <f>VLOOKUP(F110,[2]Ranking!$A$1:$B$7,2,FALSE)</f>
        <v>4</v>
      </c>
      <c r="H110" s="2" t="s">
        <v>282</v>
      </c>
      <c r="I110" t="s">
        <v>10</v>
      </c>
      <c r="J110" s="2" t="s">
        <v>283</v>
      </c>
      <c r="K110" t="s">
        <v>87</v>
      </c>
      <c r="M110" t="s">
        <v>970</v>
      </c>
      <c r="N110">
        <f>VLOOKUP(M110,Ranking!$A$1:$B$7,2,FALSE)</f>
        <v>4</v>
      </c>
    </row>
    <row r="111" spans="1:14" x14ac:dyDescent="0.55000000000000004">
      <c r="A111" s="1">
        <v>172</v>
      </c>
      <c r="B111">
        <v>172</v>
      </c>
      <c r="C111" t="s">
        <v>7</v>
      </c>
      <c r="D111" t="s">
        <v>299</v>
      </c>
      <c r="E111" t="str">
        <f>VLOOKUP(A111,'[1]Career Develop'!$A$2:$E$113,4,FALSE)</f>
        <v>Organization</v>
      </c>
      <c r="F111" t="str">
        <f>VLOOKUP(B111,'[1]Career Develop'!$A$2:$E$113,5,FALSE)</f>
        <v xml:space="preserve">Low </v>
      </c>
      <c r="G111">
        <f>VLOOKUP(F111,[2]Ranking!$A$1:$B$7,2,FALSE)</f>
        <v>4</v>
      </c>
      <c r="H111" s="2" t="s">
        <v>300</v>
      </c>
      <c r="I111" t="s">
        <v>10</v>
      </c>
      <c r="J111" s="2" t="s">
        <v>301</v>
      </c>
      <c r="K111" t="s">
        <v>87</v>
      </c>
      <c r="M111" t="s">
        <v>970</v>
      </c>
      <c r="N111">
        <f>VLOOKUP(M111,Ranking!$A$1:$B$7,2,FALSE)</f>
        <v>4</v>
      </c>
    </row>
    <row r="112" spans="1:14" x14ac:dyDescent="0.55000000000000004">
      <c r="A112" s="1">
        <v>188</v>
      </c>
      <c r="B112">
        <v>188</v>
      </c>
      <c r="C112" t="s">
        <v>7</v>
      </c>
      <c r="D112" t="s">
        <v>317</v>
      </c>
      <c r="E112" t="str">
        <f>VLOOKUP(A112,'[1]Career Develop'!$A$2:$E$113,4,FALSE)</f>
        <v xml:space="preserve">Individual </v>
      </c>
      <c r="F112" t="str">
        <f>VLOOKUP(B112,'[1]Career Develop'!$A$2:$E$113,5,FALSE)</f>
        <v xml:space="preserve">Low </v>
      </c>
      <c r="G112">
        <f>VLOOKUP(F112,[2]Ranking!$A$1:$B$7,2,FALSE)</f>
        <v>4</v>
      </c>
      <c r="H112" s="2" t="s">
        <v>318</v>
      </c>
      <c r="I112" t="s">
        <v>10</v>
      </c>
      <c r="J112" s="2" t="s">
        <v>319</v>
      </c>
      <c r="K112" t="s">
        <v>87</v>
      </c>
      <c r="M112" t="s">
        <v>970</v>
      </c>
      <c r="N112">
        <f>VLOOKUP(M112,Ranking!$A$1:$B$7,2,FALSE)</f>
        <v>4</v>
      </c>
    </row>
    <row r="113" spans="1:14" x14ac:dyDescent="0.55000000000000004">
      <c r="A113" s="1">
        <v>195</v>
      </c>
      <c r="B113">
        <v>195</v>
      </c>
      <c r="C113" t="s">
        <v>7</v>
      </c>
      <c r="D113" t="s">
        <v>326</v>
      </c>
      <c r="E113" t="str">
        <f>VLOOKUP(A113,'[1]Career Develop'!$A$2:$E$113,4,FALSE)</f>
        <v xml:space="preserve">Individual </v>
      </c>
      <c r="F113" t="str">
        <f>VLOOKUP(B113,'[1]Career Develop'!$A$2:$E$113,5,FALSE)</f>
        <v xml:space="preserve">Low </v>
      </c>
      <c r="G113">
        <f>VLOOKUP(F113,[2]Ranking!$A$1:$B$7,2,FALSE)</f>
        <v>4</v>
      </c>
      <c r="H113" s="2" t="s">
        <v>327</v>
      </c>
      <c r="I113" t="s">
        <v>10</v>
      </c>
      <c r="J113" s="2" t="s">
        <v>328</v>
      </c>
      <c r="K113" t="s">
        <v>87</v>
      </c>
      <c r="M113" t="s">
        <v>970</v>
      </c>
      <c r="N113">
        <f>VLOOKUP(M113,Ranking!$A$1:$B$7,2,FALSE)</f>
        <v>4</v>
      </c>
    </row>
  </sheetData>
  <autoFilter ref="A1:N113" xr:uid="{A256578F-5B48-4BBB-AD3A-52A13B4DE909}">
    <sortState xmlns:xlrd2="http://schemas.microsoft.com/office/spreadsheetml/2017/richdata2" ref="A2:N113">
      <sortCondition ref="N1:N113"/>
    </sortState>
  </autoFilter>
  <hyperlinks>
    <hyperlink ref="H53" r:id="rId1" xr:uid="{193B082F-8638-4C74-A362-3C4DAA6C38CE}"/>
    <hyperlink ref="J53" r:id="rId2" xr:uid="{F61E1EAD-23F9-4F2D-9A26-260E1AE77D65}"/>
    <hyperlink ref="H93" r:id="rId3" xr:uid="{DE06D338-ECC8-4B40-AB7F-3CECD1416247}"/>
    <hyperlink ref="J93" r:id="rId4" xr:uid="{BD10CFBF-FB2F-45E0-877C-32FE3CEA92E2}"/>
    <hyperlink ref="H37" r:id="rId5" location=":~:text=Jenny%20Blake%20is%20an%20author,sustainable%2C%20dynamic%20careers%20they%20love." xr:uid="{D4A00E11-15D5-4504-88F0-52D0C561DF31}"/>
    <hyperlink ref="J37" r:id="rId6" location=":~:text=Jenny%20Blake%20is%20an%20author,sustainable%2C%20dynamic%20careers%20they%20love./contact" xr:uid="{FC3D73F7-23D1-4949-945E-ECF5D397AEE2}"/>
    <hyperlink ref="H7" r:id="rId7" xr:uid="{2BC517AF-0BC0-410E-B5D1-71EAAEA992C2}"/>
    <hyperlink ref="J7" r:id="rId8" xr:uid="{0F92BA8D-5A11-401C-BA20-45963B50BA80}"/>
    <hyperlink ref="H12" r:id="rId9" xr:uid="{078618D4-BA7C-4317-A190-37BAC697EB44}"/>
    <hyperlink ref="J12" r:id="rId10" xr:uid="{6A4AFFC9-A7D8-4384-8634-D5078A35F1E2}"/>
    <hyperlink ref="H5" r:id="rId11" xr:uid="{2CD821D8-100C-4ED9-B7E4-25A665E0082C}"/>
    <hyperlink ref="J5" r:id="rId12" xr:uid="{7B3060C6-A0A7-498C-88C3-9B26EC386C60}"/>
    <hyperlink ref="H38" r:id="rId13" xr:uid="{0D874AE9-C86D-4DD6-8BB2-A522B8B9CA09}"/>
    <hyperlink ref="J38" r:id="rId14" xr:uid="{8BA1F135-AA81-40E4-8CB4-B3E73285AB6B}"/>
    <hyperlink ref="H54" r:id="rId15" xr:uid="{5BC50CFF-F2EC-4B03-B5E5-167DA27FEE30}"/>
    <hyperlink ref="J54" r:id="rId16" xr:uid="{DA639281-6DA0-4090-925B-BF62F543708C}"/>
    <hyperlink ref="H96" r:id="rId17" xr:uid="{38CFDBCE-4BF1-4104-AA73-EEBB74B5AC60}"/>
    <hyperlink ref="J96" r:id="rId18" xr:uid="{1977ED22-E0C2-4CA0-83E1-F9DEAD99F221}"/>
    <hyperlink ref="H89" r:id="rId19" xr:uid="{64E8EEB8-BED3-4A32-8F1A-2458C11DE93E}"/>
    <hyperlink ref="J89" r:id="rId20" xr:uid="{16E63D03-DE83-45B3-8022-C8DB02CEFFE1}"/>
    <hyperlink ref="H97" r:id="rId21" xr:uid="{D9626A15-168D-4BEC-B6DD-70E5AC4E1B19}"/>
    <hyperlink ref="J97" r:id="rId22" xr:uid="{B7D8D8A9-D8C8-45A1-B9BB-31F8AFE34195}"/>
    <hyperlink ref="H48" r:id="rId23" xr:uid="{828E6782-2831-4BB9-B7EB-2DEE97D3A48B}"/>
    <hyperlink ref="J48" r:id="rId24" xr:uid="{9B3034C1-3FC1-45F5-88CC-2F66E7D239B9}"/>
    <hyperlink ref="H6" r:id="rId25" xr:uid="{4C426638-47D9-4A2D-BFAB-45B2C7D166D8}"/>
    <hyperlink ref="J6" r:id="rId26" xr:uid="{26804A34-528E-4E90-A10E-9B31ECA81C91}"/>
    <hyperlink ref="H32" r:id="rId27" xr:uid="{A2B1F739-9A4F-4FA1-A012-066B26A3E7A0}"/>
    <hyperlink ref="J32" r:id="rId28" xr:uid="{ECAC56A8-F665-4F57-B04D-65E66A68C687}"/>
    <hyperlink ref="H55" r:id="rId29" xr:uid="{A68AC203-D410-429C-9D05-23DB1FF09E65}"/>
    <hyperlink ref="J55" r:id="rId30" xr:uid="{D0505998-06A3-4057-B5AD-4389801B2E2E}"/>
    <hyperlink ref="H56" r:id="rId31" xr:uid="{D7D00469-A54E-4B0A-96D3-94361332DCEA}"/>
    <hyperlink ref="J56" r:id="rId32" xr:uid="{4E346E92-77C0-4C48-8A3B-3CB45BED8A54}"/>
    <hyperlink ref="H98" r:id="rId33" xr:uid="{4D4F8848-A02C-4E0A-9734-D35047A6F725}"/>
    <hyperlink ref="J98" r:id="rId34" xr:uid="{2941FB47-FC45-47B6-9CBA-69DC500FAE11}"/>
    <hyperlink ref="H57" r:id="rId35" xr:uid="{1451B85B-5A72-4BE6-9426-7938F644BEBA}"/>
    <hyperlink ref="J57" r:id="rId36" xr:uid="{A2F31627-3045-4228-B934-7774D1AB0929}"/>
    <hyperlink ref="H8" r:id="rId37" xr:uid="{65B9F546-2F05-49F2-A221-4475D3A97C44}"/>
    <hyperlink ref="J8" r:id="rId38" xr:uid="{2BCD31F0-3596-4D78-815C-0A8515EC5CAD}"/>
    <hyperlink ref="H22" r:id="rId39" xr:uid="{D86C583B-CFB2-42AC-A66F-37C28498C361}"/>
    <hyperlink ref="H2" r:id="rId40" xr:uid="{B47FE74F-A62E-486D-9598-C1A07391123C}"/>
    <hyperlink ref="J2" r:id="rId41" xr:uid="{E2DA9DCB-0F71-45C9-B9E8-0E1CE572C855}"/>
    <hyperlink ref="H99" r:id="rId42" xr:uid="{004439B2-CBF8-45D2-870E-47784EA3A652}"/>
    <hyperlink ref="J99" r:id="rId43" xr:uid="{BF7A0F3E-5A31-4106-9638-6CB704C9E50D}"/>
    <hyperlink ref="H50" r:id="rId44" display="https://mytuner-radio.com/fi/podcast/launch-youniversity-professional-development-and-career-tips-for-entrepreneurs-founding-mentors-jeff-henderson-david-farmer-shane-benson-and-kevin-jennings-1158928053" xr:uid="{72C7A655-84E2-4A02-8C11-7AA021CF5E8F}"/>
    <hyperlink ref="J50" r:id="rId45" display="https://mytuner-radio.com/fi/podcast/launch-youniversity-professional-development-and-career-tips-for-entrepreneurs-founding-mentors-jeff-henderson-david-farmer-shane-benson-and-kevin-jennings-1158928053/contact" xr:uid="{8A7C15B1-EAED-44B2-9497-C4047C532719}"/>
    <hyperlink ref="H100" r:id="rId46" xr:uid="{CCC8155F-327F-47E4-A947-885BDC1C0A91}"/>
    <hyperlink ref="J100" r:id="rId47" xr:uid="{2D17AB23-E50F-4930-90BD-72CCEDDC3DED}"/>
    <hyperlink ref="H4" r:id="rId48" xr:uid="{DA11B053-1230-4BC6-8D75-4E466A64155D}"/>
    <hyperlink ref="J4" r:id="rId49" xr:uid="{F63FEE06-6B7D-40ED-A514-E5B3EBCEC35A}"/>
    <hyperlink ref="H34" r:id="rId50" xr:uid="{D2B79F18-E3EC-4218-90CA-B7F16C5C25A1}"/>
    <hyperlink ref="J34" r:id="rId51" xr:uid="{43303D17-1254-48BC-AF3C-37BBD0A10A03}"/>
    <hyperlink ref="H3" r:id="rId52" xr:uid="{98017B9B-A3CB-420D-B951-F68799652357}"/>
    <hyperlink ref="J3" r:id="rId53" xr:uid="{208D5918-3078-49C5-B7A4-5F3801120560}"/>
    <hyperlink ref="H58" r:id="rId54" xr:uid="{434AB1CC-3A28-4989-BDF3-D1A65AE96EF4}"/>
    <hyperlink ref="J58" r:id="rId55" xr:uid="{6C32D633-A6E4-4853-B9AB-979A98298365}"/>
    <hyperlink ref="H91" r:id="rId56" xr:uid="{8F1E730C-624E-40E8-A427-642977D6A92D}"/>
    <hyperlink ref="J91" r:id="rId57" xr:uid="{6022BE47-F0ED-4C41-BE06-4AD7EDD35233}"/>
    <hyperlink ref="H23" r:id="rId58" xr:uid="{5AFC2954-B7F0-4C02-8561-3C03E85E7F88}"/>
    <hyperlink ref="H24" r:id="rId59" xr:uid="{113020AA-AC60-4586-A4BE-D7E67E088B59}"/>
    <hyperlink ref="H36" r:id="rId60" display="https://archive.org/details/podcast_unbeaten-path-podcast-caree_huge-announcement_1000399590630" xr:uid="{C26B0414-A7AE-4E80-9A57-CD92C5D7FC01}"/>
    <hyperlink ref="J36" r:id="rId61" display="https://archive.org/details/podcast_unbeaten-path-podcast-caree_huge-announcement_1000399590630/contact" xr:uid="{C7775F27-D91C-4A89-BBDB-75167ACF7607}"/>
    <hyperlink ref="H25" r:id="rId62" xr:uid="{5908B365-4956-4F60-B192-7B9C2A9F1D09}"/>
    <hyperlink ref="J25" r:id="rId63" xr:uid="{337307BC-5F9A-4472-9E6F-B7029E79F703}"/>
    <hyperlink ref="H59" r:id="rId64" xr:uid="{339C917E-501B-4377-80F0-CEB4035AF5FD}"/>
    <hyperlink ref="H92" r:id="rId65" xr:uid="{32559591-93CB-4661-902B-AB424819863D}"/>
    <hyperlink ref="J92" r:id="rId66" xr:uid="{DE02D897-B0C0-4FD6-8A60-9288EC0A0DBF}"/>
    <hyperlink ref="J31" r:id="rId67" xr:uid="{25C0EFB8-3E7E-4B25-8919-03CF57DE6348}"/>
    <hyperlink ref="H101" r:id="rId68" xr:uid="{D378EE0F-DE0A-4D3D-957D-DE72E896312B}"/>
    <hyperlink ref="J101" r:id="rId69" xr:uid="{3F01BEC7-A259-4E14-85C1-DE9479E62734}"/>
    <hyperlink ref="J61" r:id="rId70" xr:uid="{456810D3-0EB0-48D3-87DC-645CEA6AAD08}"/>
    <hyperlink ref="H62" r:id="rId71" display="https://de-de.facebook.com/pages/10GoodMinutes/56377097914?sk=info" xr:uid="{8F63139A-3CCC-4053-9D09-15C808C138D7}"/>
    <hyperlink ref="J62" r:id="rId72" display="https://de-de.facebook.com/pages/10GoodMinutes/56377097914?sk=info/contact" xr:uid="{8BC69E7C-4D73-467E-83BF-8E5EF48200E9}"/>
    <hyperlink ref="H14" r:id="rId73" xr:uid="{476A620A-319F-4D2B-842B-05FF79701352}"/>
    <hyperlink ref="J14" r:id="rId74" xr:uid="{E69B2FC2-ABDF-41B8-A12F-2D89F35D341A}"/>
    <hyperlink ref="H11" r:id="rId75" xr:uid="{C267D255-3022-4491-B65A-373E917283F2}"/>
    <hyperlink ref="J11" r:id="rId76" xr:uid="{101C711F-6061-44F6-993D-B2A684107A1E}"/>
    <hyperlink ref="H94" r:id="rId77" xr:uid="{72AA73B9-577A-411B-B970-476C5E50866D}"/>
    <hyperlink ref="J94" r:id="rId78" xr:uid="{33431188-12BA-4233-8587-4FE7B66B6370}"/>
    <hyperlink ref="H102" r:id="rId79" xr:uid="{25791A21-9193-4901-BCA2-09D0BD24A7E3}"/>
    <hyperlink ref="J102" r:id="rId80" xr:uid="{E10962BD-58C8-4126-AB84-3AD0E3C4673F}"/>
    <hyperlink ref="H49" r:id="rId81" xr:uid="{635E3321-C9F8-4A8C-91D4-13D0E005BE5B}"/>
    <hyperlink ref="J49" r:id="rId82" xr:uid="{9DF2164B-DB14-415B-8D70-F7FEE15263FC}"/>
    <hyperlink ref="H63" r:id="rId83" xr:uid="{30C0D41E-E1D4-4814-80FA-3C9539142494}"/>
    <hyperlink ref="J63" r:id="rId84" xr:uid="{66707E01-18F8-4272-A623-41C5DA2303A8}"/>
    <hyperlink ref="H64" r:id="rId85" xr:uid="{16D9F6F9-70F0-4E19-872F-A068A70C4D0D}"/>
    <hyperlink ref="J64" r:id="rId86" xr:uid="{DFE33FBB-E3F7-45EB-A717-8A4735E04720}"/>
    <hyperlink ref="H39" r:id="rId87" xr:uid="{B4C88500-6BB1-4E44-815A-0924F40E0D2F}"/>
    <hyperlink ref="J39" r:id="rId88" xr:uid="{F36CD65A-C11A-4058-89A5-01BA0AAEA2D4}"/>
    <hyperlink ref="H65" r:id="rId89" xr:uid="{80AA110A-DDF6-4A76-B4FC-5CCD16C1E7A9}"/>
    <hyperlink ref="J65" r:id="rId90" xr:uid="{A11AB382-A24A-4C92-92CF-76F6F3504965}"/>
    <hyperlink ref="H66" r:id="rId91" xr:uid="{57315683-F272-4C65-879A-EBC3C38DD00E}"/>
    <hyperlink ref="J66" r:id="rId92" xr:uid="{65DFCA5C-1236-46E9-8BDA-01E335956A70}"/>
    <hyperlink ref="H103" r:id="rId93" xr:uid="{19F03B9C-843A-405B-94F4-D4BAE5587C77}"/>
    <hyperlink ref="J103" r:id="rId94" xr:uid="{5FEB7D23-BAA0-4FFD-87CE-10AF76E5A878}"/>
    <hyperlink ref="H40" r:id="rId95" xr:uid="{3B484178-583D-49D1-8C9F-4B3C2F2F147D}"/>
    <hyperlink ref="J40" r:id="rId96" xr:uid="{7AFF5132-A6DD-4D31-BFA5-2F393E6236B2}"/>
    <hyperlink ref="H104" r:id="rId97" xr:uid="{5DDBA744-9E34-4254-BEAA-49D6CFA45685}"/>
    <hyperlink ref="J104" r:id="rId98" xr:uid="{DBD1FAD4-3228-4449-A162-31B41F108B40}"/>
    <hyperlink ref="H67" r:id="rId99" display="https://www.manning.com/books/build-a-career-in-data-science" xr:uid="{5C0CD980-7644-407E-B0E9-EB382A1FDBFE}"/>
    <hyperlink ref="J67" r:id="rId100" display="https://www.manning.com/books/build-a-career-in-data-science/contact" xr:uid="{C61233B5-F47E-4446-8497-35952CC2B9DC}"/>
    <hyperlink ref="H68" r:id="rId101" xr:uid="{FEDF1C1D-AC8E-440C-816F-6CA8C40BBA7A}"/>
    <hyperlink ref="J68" r:id="rId102" xr:uid="{4AF597AC-5828-44DF-BE3E-9CE992607D84}"/>
    <hyperlink ref="H69" r:id="rId103" xr:uid="{47A2FB26-B05B-4653-B238-D547471A3AB7}"/>
    <hyperlink ref="J69" r:id="rId104" xr:uid="{A871DE33-29AD-4A27-95F0-C1FA5D9CFA35}"/>
    <hyperlink ref="H70" r:id="rId105" xr:uid="{D9D9DE0C-499A-4623-BC2B-504BC292282E}"/>
    <hyperlink ref="J70" r:id="rId106" xr:uid="{8DBB4606-C32F-445B-8619-552A2B76B64A}"/>
    <hyperlink ref="H9" r:id="rId107" xr:uid="{D9C486CF-D06B-443D-85C6-E4ABADACE0ED}"/>
    <hyperlink ref="J9" r:id="rId108" xr:uid="{3A621391-C88C-489F-B1E2-CB784DDB4730}"/>
    <hyperlink ref="H19" r:id="rId109" xr:uid="{1ADFFEE7-AC5F-49CC-9DF0-DF8E60452152}"/>
    <hyperlink ref="J19" r:id="rId110" xr:uid="{1FB4153F-2BF6-4B7C-B7CE-DC1D0E810EBC}"/>
    <hyperlink ref="H105" r:id="rId111" xr:uid="{5E5B1E82-594A-45D4-A501-8572C3AEAB5F}"/>
    <hyperlink ref="J105" r:id="rId112" xr:uid="{2712FE8A-99B6-450B-9429-0DDCFA2CC9CF}"/>
    <hyperlink ref="J26" r:id="rId113" xr:uid="{808A8C88-3330-4F48-8184-8E60AAB81881}"/>
    <hyperlink ref="H71" r:id="rId114" xr:uid="{DEDD90B9-24F9-4D7D-B1CD-737444D33F5E}"/>
    <hyperlink ref="J71" r:id="rId115" xr:uid="{1B79FCD8-9AF3-4C98-981B-B075D098D33A}"/>
    <hyperlink ref="H27" r:id="rId116" xr:uid="{6B94F2E4-3115-40F6-87DD-D81CD2C5D349}"/>
    <hyperlink ref="J27" r:id="rId117" xr:uid="{D712449B-DFB3-4EC9-B3C8-5377F4222C48}"/>
    <hyperlink ref="H41" r:id="rId118" xr:uid="{9D054910-DD35-44BE-8A62-88A7EE25E537}"/>
    <hyperlink ref="J41" r:id="rId119" xr:uid="{0CF976D8-EF40-480A-AAB2-F27FA6E014D6}"/>
    <hyperlink ref="H72" r:id="rId120" xr:uid="{AF146EC1-49FE-43C6-B680-985D97AC21BD}"/>
    <hyperlink ref="J72" r:id="rId121" xr:uid="{01E151B0-3CC0-4289-BB57-8DA64267E6DD}"/>
    <hyperlink ref="H42" r:id="rId122" display="http://www.writingcareer.com/" xr:uid="{82BED164-711C-4094-A967-ED98450FC843}"/>
    <hyperlink ref="J42" r:id="rId123" display="http://www.writingcareer.com/contact" xr:uid="{0C0EEC3A-B327-4DA1-A7D0-29AE7F925E7E}"/>
    <hyperlink ref="H73" r:id="rId124" display="https://lista.mercadolivre.com.br/acessorios-veiculos/modulo-amplificador-radio-trailblazer-s10-veiculos" xr:uid="{C58BE58B-C4ED-43EF-9B80-06AB9A0491F4}"/>
    <hyperlink ref="J73" r:id="rId125" display="https://lista.mercadolivre.com.br/acessorios-veiculos/modulo-amplificador-radio-trailblazer-s10-veiculos/contact" xr:uid="{29CA05F8-B3B5-4A57-9331-369DC6E6DE0F}"/>
    <hyperlink ref="H74" r:id="rId126" xr:uid="{906E8B57-C11A-4B67-8354-46C30D23DA41}"/>
    <hyperlink ref="J74" r:id="rId127" xr:uid="{DD084AE1-B373-49A1-8D2D-DF24539231A2}"/>
    <hyperlink ref="H75" r:id="rId128" xr:uid="{E3FC2DF1-A9EF-4ADC-BECB-2B2584D3D712}"/>
    <hyperlink ref="J75" r:id="rId129" xr:uid="{A7D9AB82-DB2B-4986-94DF-E3CA44A63593}"/>
    <hyperlink ref="H90" r:id="rId130" xr:uid="{26030AC3-7D61-45BB-A6BF-CE4015D9AE05}"/>
    <hyperlink ref="J90" r:id="rId131" xr:uid="{05752008-9AD4-47A8-94FC-A73B4C9C5C76}"/>
    <hyperlink ref="H106" r:id="rId132" xr:uid="{64EE473C-4483-44D9-9C4D-9FA68265D342}"/>
    <hyperlink ref="J106" r:id="rId133" xr:uid="{91A8F136-9C98-410D-B8FA-4D252F76C114}"/>
    <hyperlink ref="H76" r:id="rId134" xr:uid="{855F6E96-9C13-4371-BF95-679145A20F5D}"/>
    <hyperlink ref="J76" r:id="rId135" xr:uid="{6F4E955C-9FF9-4CDB-907A-F9E31D054F83}"/>
    <hyperlink ref="H43" r:id="rId136" xr:uid="{BF802029-03EB-4AEA-9E8C-98FD3FF06232}"/>
    <hyperlink ref="J43" r:id="rId137" xr:uid="{6AB419F2-C132-4643-95A3-C25857CADE76}"/>
    <hyperlink ref="H77" r:id="rId138" xr:uid="{150AC085-EFF1-42A9-86F8-81F4344037B5}"/>
    <hyperlink ref="J77" r:id="rId139" xr:uid="{9BA9F625-2CCD-41B9-BD3D-18FD78668156}"/>
    <hyperlink ref="H78" r:id="rId140" display="https://au.linkedin.com/in/laura-fenn" xr:uid="{9368D00E-514C-46CA-B37A-FBA3853E10DB}"/>
    <hyperlink ref="J78" r:id="rId141" display="https://au.linkedin.com/in/laura-fenn/contact" xr:uid="{F8B412F4-C414-4CF2-AD61-8B56D475C106}"/>
    <hyperlink ref="H44" r:id="rId142" xr:uid="{61049964-E0A0-4EEC-83AF-522EFCAAD495}"/>
    <hyperlink ref="J44" r:id="rId143" xr:uid="{AD6D53A8-F21E-42CC-A53B-8673450B6B2C}"/>
    <hyperlink ref="H45" r:id="rId144" xr:uid="{1B3993AA-7D7A-4030-B117-F801889CFBDC}"/>
    <hyperlink ref="J45" r:id="rId145" xr:uid="{A962EDA1-2BD0-44D0-BBBD-9562CD97BDB9}"/>
    <hyperlink ref="H107" r:id="rId146" xr:uid="{607BDB03-1BAB-4E55-B6F5-0B537BC2B81F}"/>
    <hyperlink ref="J107" r:id="rId147" xr:uid="{703662CF-B9FE-438A-81FF-445E2CA1E617}"/>
    <hyperlink ref="H16" r:id="rId148" xr:uid="{5EA8C0F9-C20F-4D56-8154-4CFF38B1D17B}"/>
    <hyperlink ref="J16" r:id="rId149" xr:uid="{FF6CA0DF-8EAC-4A08-835A-5343D3E074CC}"/>
    <hyperlink ref="H46" r:id="rId150" xr:uid="{E828B6ED-EA28-4F08-922F-03167AEB7D5F}"/>
    <hyperlink ref="J46" r:id="rId151" xr:uid="{BC01F224-8D85-415D-AD2E-F3D8580C243F}"/>
    <hyperlink ref="H52" r:id="rId152" xr:uid="{20F1503B-A7E9-4573-9BFC-6B2D42D0F2CF}"/>
    <hyperlink ref="J52" r:id="rId153" xr:uid="{68BC3A5A-29A8-420D-B6D4-B9F522FE3F68}"/>
    <hyperlink ref="H79" r:id="rId154" xr:uid="{1546E61B-67A8-4F4C-906C-4D6AAE77D0EA}"/>
    <hyperlink ref="J79" r:id="rId155" xr:uid="{91443ED5-65D4-4DCF-AA0E-1738CD5EEFBD}"/>
    <hyperlink ref="H80" r:id="rId156" xr:uid="{612D0C9B-71EB-4B66-97C0-037A3FB9DEF3}"/>
    <hyperlink ref="J80" r:id="rId157" xr:uid="{6EC053B3-8D53-476D-9323-FC09CBA6B1C7}"/>
    <hyperlink ref="H108" r:id="rId158" xr:uid="{E1D88473-C767-4682-9876-3AEB97F52917}"/>
    <hyperlink ref="J108" r:id="rId159" xr:uid="{C2DDE0E4-AE5C-42AC-ABE8-6CA840771A6B}"/>
    <hyperlink ref="H109" r:id="rId160" xr:uid="{12A23475-114F-41DB-B90E-44BB411317E8}"/>
    <hyperlink ref="J109" r:id="rId161" xr:uid="{85CB0879-F2A2-4EA6-82F0-3A86A47E1BDE}"/>
    <hyperlink ref="H110" r:id="rId162" xr:uid="{33FE6398-67AA-4038-963B-2115B1ED8367}"/>
    <hyperlink ref="J110" r:id="rId163" xr:uid="{818B3238-17AB-4831-BA29-841632D25A00}"/>
    <hyperlink ref="H81" r:id="rId164" xr:uid="{3664B7F0-CC8B-44CA-8DCB-1F5E0EA9B3B3}"/>
    <hyperlink ref="J81" r:id="rId165" xr:uid="{CACDC529-63EA-4C25-BCE0-E346E7E42199}"/>
    <hyperlink ref="H29" r:id="rId166" xr:uid="{D8766368-D419-4574-98FB-BC826FB727B0}"/>
    <hyperlink ref="J29" r:id="rId167" xr:uid="{63ECB173-C9CE-4A08-A321-78328F0E25C1}"/>
    <hyperlink ref="H82" r:id="rId168" xr:uid="{39610E1E-5063-4A53-A4D3-ADB83E637EE3}"/>
    <hyperlink ref="J82" r:id="rId169" xr:uid="{D9AC2ED9-1C01-4F6F-820D-DEC06CCED927}"/>
    <hyperlink ref="H83" r:id="rId170" xr:uid="{CA002E4E-07AB-44C2-9DBB-32D1465E2459}"/>
    <hyperlink ref="J83" r:id="rId171" xr:uid="{A32CA24F-21D9-4664-9254-001DBB46667B}"/>
    <hyperlink ref="H95" r:id="rId172" xr:uid="{8F627308-1168-4201-B718-B60090D1242E}"/>
    <hyperlink ref="J95" r:id="rId173" xr:uid="{95801229-FBE2-4990-AFC2-CA1F31FC3691}"/>
    <hyperlink ref="H84" r:id="rId174" xr:uid="{E3A38AFC-EF28-40BC-AD7D-1C7556D0F7E8}"/>
    <hyperlink ref="J84" r:id="rId175" xr:uid="{BDADF2F6-FC4A-410D-AAA4-A186555417DA}"/>
    <hyperlink ref="H111" r:id="rId176" xr:uid="{574B094B-AC5D-48D7-94A2-461D6FE473D7}"/>
    <hyperlink ref="J111" r:id="rId177" xr:uid="{53C67951-4FA2-4566-BE3C-E6FA01FB2512}"/>
    <hyperlink ref="H85" r:id="rId178" xr:uid="{2637534D-FD0B-41BE-900C-50108A0A85C4}"/>
    <hyperlink ref="J85" r:id="rId179" xr:uid="{BD2817C8-2462-47B6-B203-18CE70F7BB52}"/>
    <hyperlink ref="H20" r:id="rId180" xr:uid="{7B6EE7B3-26FF-4B1C-AC3D-132016EEE659}"/>
    <hyperlink ref="J20" r:id="rId181" xr:uid="{89C20EB4-352F-4116-A8E3-0AF86E23C861}"/>
    <hyperlink ref="H17" r:id="rId182" xr:uid="{20E22C76-E60B-40AA-B913-1095D2F1C2EF}"/>
    <hyperlink ref="J17" r:id="rId183" xr:uid="{C5C5F423-5276-47DB-9AD9-710B4C2AEBB3}"/>
    <hyperlink ref="H18" r:id="rId184" xr:uid="{653194C0-330B-4869-8214-FAD79FF7EE01}"/>
    <hyperlink ref="J18" r:id="rId185" xr:uid="{52D80CF3-F811-493C-8F72-6BBD0F06D47F}"/>
    <hyperlink ref="H86" r:id="rId186" xr:uid="{46DAD987-1469-45FB-8D6A-548766A21716}"/>
    <hyperlink ref="J86" r:id="rId187" xr:uid="{09265A56-4F4A-41AE-AA31-0C488A11E128}"/>
    <hyperlink ref="H10" r:id="rId188" xr:uid="{BB9954E0-27CF-477B-8B4B-5784C41B7BAB}"/>
    <hyperlink ref="J10" r:id="rId189" xr:uid="{6AF7DE41-9FB3-4FF9-825F-1D502F4B924C}"/>
    <hyperlink ref="H112" r:id="rId190" xr:uid="{77E052D4-F9C5-471D-B3A5-7FEB0554DDC1}"/>
    <hyperlink ref="J112" r:id="rId191" xr:uid="{6A00D924-576E-4396-85D5-D3A4CD30CA14}"/>
    <hyperlink ref="H47" r:id="rId192" xr:uid="{FC14EC82-E9D8-4089-856E-FA97E2FA0C79}"/>
    <hyperlink ref="J47" r:id="rId193" xr:uid="{1421A9E6-1A86-4C90-94D2-74E42C3E95CF}"/>
    <hyperlink ref="H21" r:id="rId194" xr:uid="{205F5E7F-B332-4610-BAE4-BD1CC00DAC4A}"/>
    <hyperlink ref="J21" r:id="rId195" xr:uid="{037A9169-03A3-4EEF-B1B6-BF552860FB4D}"/>
    <hyperlink ref="H30" r:id="rId196" xr:uid="{30771DF0-B799-4CFE-8BB7-443F07FCAA85}"/>
    <hyperlink ref="J30" r:id="rId197" xr:uid="{FA3BE927-276C-4A7C-9495-59725AD872AE}"/>
    <hyperlink ref="H113" r:id="rId198" xr:uid="{1961686E-B426-45E4-BC9B-3CA101154CB3}"/>
    <hyperlink ref="J113" r:id="rId199" xr:uid="{0D6D6A96-0A2C-41F2-B4EE-1BC63F3E70CC}"/>
    <hyperlink ref="H87" r:id="rId200" xr:uid="{FD3DC47F-F45E-4B97-B0E6-7C82AD247BA1}"/>
    <hyperlink ref="J87" r:id="rId201" xr:uid="{DF4E57DB-FE57-48F7-A690-266A28DC988B}"/>
    <hyperlink ref="H88" r:id="rId202" display="https://www.instagram.com/missamalea/" xr:uid="{2EE34B58-3DC9-4674-B952-89F94D190E26}"/>
    <hyperlink ref="J88" r:id="rId203" display="https://www.instagram.com/missamalea/contact" xr:uid="{2696CDD9-AAD0-4382-94A8-23192441A673}"/>
    <hyperlink ref="H13" r:id="rId204" xr:uid="{2D46AB3B-563C-4D14-9517-A5D5CF9E500A}"/>
    <hyperlink ref="J13" r:id="rId205" xr:uid="{8544B606-357C-44FD-B0C3-DB65FAC65DF3}"/>
    <hyperlink ref="K12" r:id="rId206" xr:uid="{C3ACE100-025F-4104-8166-B383F81E8051}"/>
    <hyperlink ref="K48" r:id="rId207" xr:uid="{AD1BA47D-E2CC-477C-BA35-01D3B92E1D32}"/>
    <hyperlink ref="K19" r:id="rId208" xr:uid="{F5C341D7-731E-4CFD-86A0-8030B99BA734}"/>
    <hyperlink ref="K9" r:id="rId209" xr:uid="{D73D89F3-E7EC-4D39-9974-54AB484BAC53}"/>
    <hyperlink ref="H31" r:id="rId210" xr:uid="{45CC8059-0FCD-42FE-BE40-34555C53FE8D}"/>
    <hyperlink ref="K17" r:id="rId211" xr:uid="{70137B06-88AD-42C9-B51E-9727FE394FA8}"/>
    <hyperlink ref="K28" r:id="rId212" xr:uid="{3C4BCE8E-B978-4D7E-9F9E-5AE13D02144B}"/>
    <hyperlink ref="K26" r:id="rId213" xr:uid="{3323BF5B-B322-40AD-AA65-C10FE1D229E6}"/>
    <hyperlink ref="K25" r:id="rId214" display="mailto:info@mofaul.com" xr:uid="{7F39830E-5611-481D-8616-9B016A0B5192}"/>
    <hyperlink ref="K24" r:id="rId215" display="mailto:support@crossroadscareer.org" xr:uid="{46097400-8B44-46DD-B460-15A70E857A03}"/>
    <hyperlink ref="K22" r:id="rId216" display="mailto:lensshark@gmail.com?Subject=I%20have%20a%20question%20for%20the%20Lens%20Shark%20podcast" xr:uid="{29883DE4-C7B0-42F3-B16F-CD6DC4B9C9DF}"/>
    <hyperlink ref="H15" r:id="rId217" xr:uid="{A493BBF5-06B3-462E-9CD4-60576EB22107}"/>
  </hyperlinks>
  <pageMargins left="0.7" right="0.7" top="0.75" bottom="0.75" header="0.3" footer="0.3"/>
  <pageSetup orientation="portrait" r:id="rId2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36950-E7B6-47F5-A04E-404351E9F105}">
  <dimension ref="A1:Q103"/>
  <sheetViews>
    <sheetView topLeftCell="E2" zoomScale="115" zoomScaleNormal="115" workbookViewId="0">
      <selection activeCell="H13" sqref="H13"/>
    </sheetView>
  </sheetViews>
  <sheetFormatPr defaultRowHeight="14.4" x14ac:dyDescent="0.55000000000000004"/>
  <cols>
    <col min="4" max="4" width="70.05078125" customWidth="1"/>
    <col min="5" max="5" width="16.3671875" customWidth="1"/>
    <col min="6" max="7" width="16.3671875" hidden="1" customWidth="1"/>
    <col min="12" max="12" width="47.3125" bestFit="1" customWidth="1"/>
    <col min="13" max="13" width="11.20703125" customWidth="1"/>
    <col min="14" max="14" width="11.15625" bestFit="1" customWidth="1"/>
    <col min="15" max="15" width="15.62890625" hidden="1" customWidth="1"/>
  </cols>
  <sheetData>
    <row r="1" spans="1:15" x14ac:dyDescent="0.55000000000000004">
      <c r="B1" s="1" t="s">
        <v>0</v>
      </c>
      <c r="C1" s="1" t="s">
        <v>1</v>
      </c>
      <c r="D1" s="1" t="s">
        <v>2</v>
      </c>
      <c r="E1" s="1" t="s">
        <v>964</v>
      </c>
      <c r="F1" s="1" t="s">
        <v>965</v>
      </c>
      <c r="G1" s="1" t="s">
        <v>966</v>
      </c>
      <c r="H1" s="1" t="s">
        <v>3</v>
      </c>
      <c r="I1" s="1" t="s">
        <v>670</v>
      </c>
      <c r="J1" s="1" t="s">
        <v>671</v>
      </c>
      <c r="K1" s="1" t="s">
        <v>672</v>
      </c>
      <c r="L1" s="1" t="s">
        <v>6</v>
      </c>
      <c r="M1" s="5" t="s">
        <v>936</v>
      </c>
      <c r="N1" s="5" t="s">
        <v>965</v>
      </c>
      <c r="O1" s="5" t="s">
        <v>966</v>
      </c>
    </row>
    <row r="2" spans="1:15" x14ac:dyDescent="0.55000000000000004">
      <c r="A2" s="1">
        <v>51</v>
      </c>
      <c r="B2">
        <v>51</v>
      </c>
      <c r="C2" t="s">
        <v>7</v>
      </c>
      <c r="D2" t="s">
        <v>802</v>
      </c>
      <c r="E2" t="str">
        <f>VLOOKUP(A2,[1]Entrepreneurship!$A$2:$E$104,4,FALSE)</f>
        <v>Individual</v>
      </c>
      <c r="F2" t="str">
        <f>VLOOKUP(B2,[1]Entrepreneurship!$A$2:$E$104,5,FALSE)</f>
        <v xml:space="preserve">Very High </v>
      </c>
      <c r="G2" t="e">
        <f>VLOOKUP(F2,Ranking!$A$1:$B$7,2,FALSE)</f>
        <v>#N/A</v>
      </c>
      <c r="H2" s="2" t="s">
        <v>974</v>
      </c>
      <c r="I2" t="s">
        <v>674</v>
      </c>
      <c r="J2" s="2" t="s">
        <v>976</v>
      </c>
      <c r="K2" s="2" t="s">
        <v>976</v>
      </c>
      <c r="L2" s="2" t="s">
        <v>975</v>
      </c>
      <c r="M2" t="s">
        <v>978</v>
      </c>
      <c r="N2" t="s">
        <v>967</v>
      </c>
      <c r="O2">
        <f>VLOOKUP(N2,Ranking!$A$1:$B$7,2,FALSE)</f>
        <v>1</v>
      </c>
    </row>
    <row r="3" spans="1:15" x14ac:dyDescent="0.55000000000000004">
      <c r="A3" s="1">
        <v>54</v>
      </c>
      <c r="B3">
        <v>54</v>
      </c>
      <c r="C3" t="s">
        <v>7</v>
      </c>
      <c r="D3" t="s">
        <v>808</v>
      </c>
      <c r="E3" t="str">
        <f>VLOOKUP(A3,[1]Entrepreneurship!$A$2:$E$104,4,FALSE)</f>
        <v>Individual</v>
      </c>
      <c r="F3" t="str">
        <f>VLOOKUP(B3,[1]Entrepreneurship!$A$2:$E$104,5,FALSE)</f>
        <v xml:space="preserve">Very High </v>
      </c>
      <c r="G3" t="e">
        <f>VLOOKUP(F3,Ranking!$A$1:$B$7,2,FALSE)</f>
        <v>#N/A</v>
      </c>
      <c r="H3" s="2" t="s">
        <v>1119</v>
      </c>
      <c r="I3" t="s">
        <v>674</v>
      </c>
      <c r="J3" s="2" t="s">
        <v>809</v>
      </c>
      <c r="K3" s="2" t="s">
        <v>810</v>
      </c>
      <c r="L3" s="2" t="s">
        <v>977</v>
      </c>
      <c r="M3" t="s">
        <v>993</v>
      </c>
      <c r="N3" t="s">
        <v>967</v>
      </c>
      <c r="O3">
        <f>VLOOKUP(N3,Ranking!$A$1:$B$7,2,FALSE)</f>
        <v>1</v>
      </c>
    </row>
    <row r="4" spans="1:15" x14ac:dyDescent="0.55000000000000004">
      <c r="A4" s="1">
        <v>189</v>
      </c>
      <c r="B4">
        <v>189</v>
      </c>
      <c r="C4" t="s">
        <v>7</v>
      </c>
      <c r="D4" t="s">
        <v>927</v>
      </c>
      <c r="E4" t="str">
        <f>VLOOKUP(A4,[1]Entrepreneurship!$A$2:$E$104,4,FALSE)</f>
        <v>Individual</v>
      </c>
      <c r="F4" t="str">
        <f>VLOOKUP(B4,[1]Entrepreneurship!$A$2:$E$104,5,FALSE)</f>
        <v>High</v>
      </c>
      <c r="G4">
        <f>VLOOKUP(F4,Ranking!$A$1:$B$7,2,FALSE)</f>
        <v>2</v>
      </c>
      <c r="H4" s="2" t="s">
        <v>1002</v>
      </c>
      <c r="I4" t="s">
        <v>674</v>
      </c>
      <c r="J4" s="2" t="s">
        <v>1002</v>
      </c>
      <c r="K4" s="2" t="s">
        <v>1002</v>
      </c>
      <c r="L4" s="2" t="s">
        <v>1003</v>
      </c>
      <c r="M4" t="s">
        <v>1001</v>
      </c>
      <c r="N4" t="s">
        <v>1024</v>
      </c>
      <c r="O4">
        <f>VLOOKUP(N4,Ranking!$A$1:$B$7,2,FALSE)</f>
        <v>1</v>
      </c>
    </row>
    <row r="5" spans="1:15" s="7" customFormat="1" x14ac:dyDescent="0.55000000000000004">
      <c r="A5" s="1">
        <v>125</v>
      </c>
      <c r="B5">
        <v>125</v>
      </c>
      <c r="C5" t="s">
        <v>7</v>
      </c>
      <c r="D5" t="s">
        <v>673</v>
      </c>
      <c r="E5" t="str">
        <f>VLOOKUP(A5,[1]Entrepreneurship!$A$2:$E$104,4,FALSE)</f>
        <v>Individual</v>
      </c>
      <c r="F5" t="str">
        <f>VLOOKUP(B5,[1]Entrepreneurship!$A$2:$E$104,5,FALSE)</f>
        <v>Medium</v>
      </c>
      <c r="G5">
        <f>VLOOKUP(F5,Ranking!$A$1:$B$7,2,TRUE)</f>
        <v>3</v>
      </c>
      <c r="H5" s="2" t="s">
        <v>753</v>
      </c>
      <c r="I5" t="s">
        <v>674</v>
      </c>
      <c r="J5" s="2" t="s">
        <v>753</v>
      </c>
      <c r="K5" s="2" t="s">
        <v>1015</v>
      </c>
      <c r="L5" s="2" t="s">
        <v>754</v>
      </c>
      <c r="M5" t="s">
        <v>1016</v>
      </c>
      <c r="N5" t="s">
        <v>1024</v>
      </c>
      <c r="O5">
        <f>VLOOKUP(N5,Ranking!$A$1:$B$7,2,FALSE)</f>
        <v>1</v>
      </c>
    </row>
    <row r="6" spans="1:15" x14ac:dyDescent="0.55000000000000004">
      <c r="A6" s="1">
        <v>113</v>
      </c>
      <c r="B6">
        <v>113</v>
      </c>
      <c r="C6" t="s">
        <v>7</v>
      </c>
      <c r="D6" t="s">
        <v>680</v>
      </c>
      <c r="E6" t="str">
        <f>VLOOKUP(A6,[1]Entrepreneurship!$A$2:$E$104,4,FALSE)</f>
        <v>Individual</v>
      </c>
      <c r="F6" t="str">
        <f>VLOOKUP(B6,[1]Entrepreneurship!$A$2:$E$104,5,FALSE)</f>
        <v>Medium</v>
      </c>
      <c r="G6">
        <f>VLOOKUP(F6,Ranking!$A$1:$B$7,2,FALSE)</f>
        <v>3</v>
      </c>
      <c r="H6" s="2" t="s">
        <v>1018</v>
      </c>
      <c r="I6" t="s">
        <v>674</v>
      </c>
      <c r="J6" s="2" t="s">
        <v>1018</v>
      </c>
      <c r="K6" s="2" t="s">
        <v>1018</v>
      </c>
      <c r="L6" s="2" t="s">
        <v>1017</v>
      </c>
      <c r="M6" t="s">
        <v>1019</v>
      </c>
      <c r="N6" t="s">
        <v>967</v>
      </c>
      <c r="O6">
        <f>VLOOKUP(N6,Ranking!$A$1:$B$7,2,FALSE)</f>
        <v>1</v>
      </c>
    </row>
    <row r="7" spans="1:15" x14ac:dyDescent="0.55000000000000004">
      <c r="A7" s="1">
        <v>17</v>
      </c>
      <c r="B7">
        <v>17</v>
      </c>
      <c r="C7" t="s">
        <v>7</v>
      </c>
      <c r="D7" t="s">
        <v>720</v>
      </c>
      <c r="E7" t="str">
        <f>VLOOKUP(A7,[1]Entrepreneurship!$A$2:$E$104,4,FALSE)</f>
        <v>Individual</v>
      </c>
      <c r="F7" t="str">
        <f>VLOOKUP(B7,[1]Entrepreneurship!$A$2:$E$104,5,FALSE)</f>
        <v xml:space="preserve">High </v>
      </c>
      <c r="G7">
        <f>VLOOKUP(F7,Ranking!$A$1:$B$7,2,FALSE)</f>
        <v>2</v>
      </c>
      <c r="H7" s="2" t="s">
        <v>721</v>
      </c>
      <c r="I7" t="s">
        <v>674</v>
      </c>
      <c r="J7" s="2" t="s">
        <v>722</v>
      </c>
      <c r="K7" s="2" t="s">
        <v>723</v>
      </c>
      <c r="L7" s="2" t="s">
        <v>1120</v>
      </c>
      <c r="M7" t="s">
        <v>987</v>
      </c>
      <c r="N7" t="s">
        <v>968</v>
      </c>
      <c r="O7">
        <f>VLOOKUP(N7,Ranking!$A$1:$B$7,2,FALSE)</f>
        <v>2</v>
      </c>
    </row>
    <row r="8" spans="1:15" x14ac:dyDescent="0.55000000000000004">
      <c r="A8" s="1">
        <v>103</v>
      </c>
      <c r="B8">
        <v>103</v>
      </c>
      <c r="C8" t="s">
        <v>7</v>
      </c>
      <c r="D8" t="s">
        <v>842</v>
      </c>
      <c r="E8" t="str">
        <f>VLOOKUP(A8,[1]Entrepreneurship!$A$2:$E$104,4,FALSE)</f>
        <v>Individual</v>
      </c>
      <c r="F8" t="str">
        <f>VLOOKUP(B8,[1]Entrepreneurship!$A$2:$E$104,5,FALSE)</f>
        <v>High</v>
      </c>
      <c r="G8">
        <f>VLOOKUP(F8,Ranking!$A$1:$B$7,2,FALSE)</f>
        <v>2</v>
      </c>
      <c r="H8" s="2" t="s">
        <v>996</v>
      </c>
      <c r="I8" t="s">
        <v>674</v>
      </c>
      <c r="J8" s="2" t="s">
        <v>996</v>
      </c>
      <c r="K8" s="2" t="s">
        <v>996</v>
      </c>
      <c r="L8" s="2" t="s">
        <v>681</v>
      </c>
      <c r="M8" t="s">
        <v>1025</v>
      </c>
      <c r="N8" t="s">
        <v>968</v>
      </c>
      <c r="O8">
        <f>VLOOKUP(N8,Ranking!$A$1:$B$7,2,FALSE)</f>
        <v>2</v>
      </c>
    </row>
    <row r="9" spans="1:15" x14ac:dyDescent="0.55000000000000004">
      <c r="A9" s="1">
        <v>196</v>
      </c>
      <c r="B9">
        <v>196</v>
      </c>
      <c r="C9" t="s">
        <v>7</v>
      </c>
      <c r="D9" t="s">
        <v>683</v>
      </c>
      <c r="E9" t="str">
        <f>VLOOKUP(A9,[1]Entrepreneurship!$A$2:$E$104,4,FALSE)</f>
        <v>Organization</v>
      </c>
      <c r="F9" t="str">
        <f>VLOOKUP(B9,[1]Entrepreneurship!$A$2:$E$104,5,FALSE)</f>
        <v>Medium</v>
      </c>
      <c r="G9">
        <f>VLOOKUP(F9,Ranking!$A$1:$B$7,2,FALSE)</f>
        <v>3</v>
      </c>
      <c r="H9" s="2" t="s">
        <v>684</v>
      </c>
      <c r="I9" t="s">
        <v>674</v>
      </c>
      <c r="J9" s="2" t="s">
        <v>685</v>
      </c>
      <c r="K9" s="2" t="s">
        <v>686</v>
      </c>
      <c r="L9" s="2" t="s">
        <v>1020</v>
      </c>
      <c r="M9" t="s">
        <v>1021</v>
      </c>
      <c r="N9" t="s">
        <v>968</v>
      </c>
      <c r="O9">
        <f>VLOOKUP(N9,Ranking!$A$1:$B$7,2,FALSE)</f>
        <v>2</v>
      </c>
    </row>
    <row r="10" spans="1:15" x14ac:dyDescent="0.55000000000000004">
      <c r="A10" s="1">
        <v>6</v>
      </c>
      <c r="B10">
        <v>6</v>
      </c>
      <c r="C10" t="s">
        <v>7</v>
      </c>
      <c r="D10" t="s">
        <v>704</v>
      </c>
      <c r="E10" t="str">
        <f>VLOOKUP(A10,[1]Entrepreneurship!$A$2:$E$104,4,FALSE)</f>
        <v>Individual</v>
      </c>
      <c r="F10" t="str">
        <f>VLOOKUP(B10,[1]Entrepreneurship!$A$2:$E$104,5,FALSE)</f>
        <v>Medium</v>
      </c>
      <c r="G10">
        <f>VLOOKUP(F10,Ranking!$A$1:$B$7,2,FALSE)</f>
        <v>3</v>
      </c>
      <c r="H10" s="2" t="s">
        <v>705</v>
      </c>
      <c r="I10" t="s">
        <v>674</v>
      </c>
      <c r="J10" s="2" t="s">
        <v>706</v>
      </c>
      <c r="K10" s="2" t="s">
        <v>707</v>
      </c>
      <c r="L10" s="2" t="s">
        <v>708</v>
      </c>
      <c r="M10" t="s">
        <v>1027</v>
      </c>
      <c r="N10" t="s">
        <v>968</v>
      </c>
      <c r="O10">
        <f>VLOOKUP(N10,Ranking!$A$1:$B$7,2,FALSE)</f>
        <v>2</v>
      </c>
    </row>
    <row r="11" spans="1:15" x14ac:dyDescent="0.55000000000000004">
      <c r="A11" s="1">
        <v>24</v>
      </c>
      <c r="B11">
        <v>24</v>
      </c>
      <c r="C11" t="s">
        <v>7</v>
      </c>
      <c r="D11" t="s">
        <v>709</v>
      </c>
      <c r="E11" t="str">
        <f>VLOOKUP(A11,[1]Entrepreneurship!$A$2:$E$104,4,FALSE)</f>
        <v>Individual</v>
      </c>
      <c r="F11" t="str">
        <f>VLOOKUP(B11,[1]Entrepreneurship!$A$2:$E$104,5,FALSE)</f>
        <v>Medium</v>
      </c>
      <c r="G11">
        <f>VLOOKUP(F11,Ranking!$A$1:$B$7,2,FALSE)</f>
        <v>3</v>
      </c>
      <c r="H11" s="2" t="s">
        <v>710</v>
      </c>
      <c r="I11" t="s">
        <v>674</v>
      </c>
      <c r="J11" s="2" t="s">
        <v>711</v>
      </c>
      <c r="K11" s="2" t="s">
        <v>712</v>
      </c>
      <c r="L11" s="2" t="s">
        <v>713</v>
      </c>
      <c r="M11" t="s">
        <v>1028</v>
      </c>
      <c r="N11" t="s">
        <v>968</v>
      </c>
      <c r="O11">
        <f>VLOOKUP(N11,Ranking!$A$1:$B$7,2,FALSE)</f>
        <v>2</v>
      </c>
    </row>
    <row r="12" spans="1:15" x14ac:dyDescent="0.55000000000000004">
      <c r="A12" s="1">
        <v>20</v>
      </c>
      <c r="B12">
        <v>20</v>
      </c>
      <c r="C12" t="s">
        <v>7</v>
      </c>
      <c r="D12" t="s">
        <v>777</v>
      </c>
      <c r="E12" t="str">
        <f>VLOOKUP(A12,[1]Entrepreneurship!$A$2:$E$104,4,FALSE)</f>
        <v>Individual</v>
      </c>
      <c r="F12" t="str">
        <f>VLOOKUP(B12,[1]Entrepreneurship!$A$2:$E$104,5,FALSE)</f>
        <v>Medium</v>
      </c>
      <c r="G12">
        <f>VLOOKUP(F12,Ranking!$A$1:$B$7,2,FALSE)</f>
        <v>3</v>
      </c>
      <c r="H12" s="2" t="s">
        <v>778</v>
      </c>
      <c r="I12" t="s">
        <v>674</v>
      </c>
      <c r="J12" s="2" t="s">
        <v>779</v>
      </c>
      <c r="K12" s="2" t="s">
        <v>780</v>
      </c>
      <c r="L12" s="2" t="s">
        <v>1039</v>
      </c>
      <c r="M12" t="s">
        <v>1040</v>
      </c>
      <c r="N12" t="s">
        <v>968</v>
      </c>
      <c r="O12">
        <f>VLOOKUP(N12,Ranking!$A$1:$B$7,2,FALSE)</f>
        <v>2</v>
      </c>
    </row>
    <row r="13" spans="1:15" x14ac:dyDescent="0.55000000000000004">
      <c r="A13" s="1">
        <v>34</v>
      </c>
      <c r="B13">
        <v>34</v>
      </c>
      <c r="C13" t="s">
        <v>7</v>
      </c>
      <c r="D13" t="s">
        <v>792</v>
      </c>
      <c r="E13" t="str">
        <f>VLOOKUP(A13,[1]Entrepreneurship!$A$2:$E$104,4,FALSE)</f>
        <v>Individual</v>
      </c>
      <c r="F13" t="str">
        <f>VLOOKUP(B13,[1]Entrepreneurship!$A$2:$E$104,5,FALSE)</f>
        <v>Medium</v>
      </c>
      <c r="G13">
        <f>VLOOKUP(F13,Ranking!$A$1:$B$7,2,FALSE)</f>
        <v>3</v>
      </c>
      <c r="H13" s="2" t="s">
        <v>793</v>
      </c>
      <c r="I13" t="s">
        <v>674</v>
      </c>
      <c r="J13" s="2" t="s">
        <v>794</v>
      </c>
      <c r="K13" s="2" t="s">
        <v>795</v>
      </c>
      <c r="L13" s="2" t="s">
        <v>1044</v>
      </c>
      <c r="M13" t="s">
        <v>1045</v>
      </c>
      <c r="N13" t="s">
        <v>968</v>
      </c>
      <c r="O13">
        <f>VLOOKUP(N13,Ranking!$A$1:$B$7,2,FALSE)</f>
        <v>2</v>
      </c>
    </row>
    <row r="14" spans="1:15" x14ac:dyDescent="0.55000000000000004">
      <c r="A14" s="6">
        <v>76</v>
      </c>
      <c r="B14" s="7">
        <v>76</v>
      </c>
      <c r="C14" s="7" t="s">
        <v>7</v>
      </c>
      <c r="D14" s="7" t="s">
        <v>825</v>
      </c>
      <c r="E14" s="7" t="str">
        <f>VLOOKUP(A14,[1]Entrepreneurship!$A$2:$E$104,4,FALSE)</f>
        <v>Individual</v>
      </c>
      <c r="F14" s="7" t="str">
        <f>VLOOKUP(B14,[1]Entrepreneurship!$A$2:$E$104,5,FALSE)</f>
        <v>Very High</v>
      </c>
      <c r="G14" s="7">
        <v>1</v>
      </c>
      <c r="H14" s="8" t="s">
        <v>826</v>
      </c>
      <c r="I14" s="7" t="s">
        <v>674</v>
      </c>
      <c r="J14" s="8" t="s">
        <v>827</v>
      </c>
      <c r="K14" s="8" t="s">
        <v>828</v>
      </c>
      <c r="L14" s="8" t="s">
        <v>1013</v>
      </c>
      <c r="M14" s="7" t="s">
        <v>1014</v>
      </c>
      <c r="N14" t="s">
        <v>969</v>
      </c>
      <c r="O14">
        <f>VLOOKUP(N14,Ranking!$A$1:$B$7,2,FALSE)</f>
        <v>3</v>
      </c>
    </row>
    <row r="15" spans="1:15" x14ac:dyDescent="0.55000000000000004">
      <c r="A15" s="1">
        <v>15</v>
      </c>
      <c r="B15">
        <v>15</v>
      </c>
      <c r="C15" t="s">
        <v>7</v>
      </c>
      <c r="D15" t="s">
        <v>750</v>
      </c>
      <c r="E15" t="str">
        <f>VLOOKUP(A15,[1]Entrepreneurship!$A$2:$E$104,4,FALSE)</f>
        <v>Individual</v>
      </c>
      <c r="F15" t="str">
        <f>VLOOKUP(B15,[1]Entrepreneurship!$A$2:$E$104,5,FALSE)</f>
        <v xml:space="preserve">High </v>
      </c>
      <c r="G15">
        <f>VLOOKUP(F15,Ranking!$A$1:$B$7,2,FALSE)</f>
        <v>2</v>
      </c>
      <c r="H15" s="2" t="s">
        <v>989</v>
      </c>
      <c r="I15" t="s">
        <v>674</v>
      </c>
      <c r="J15" s="2" t="s">
        <v>989</v>
      </c>
      <c r="K15" s="2" t="s">
        <v>989</v>
      </c>
      <c r="L15" s="2" t="s">
        <v>751</v>
      </c>
      <c r="N15" t="s">
        <v>969</v>
      </c>
      <c r="O15">
        <f>VLOOKUP(N15,Ranking!$A$1:$B$7,2,FALSE)</f>
        <v>3</v>
      </c>
    </row>
    <row r="16" spans="1:15" x14ac:dyDescent="0.55000000000000004">
      <c r="A16" s="1">
        <v>12</v>
      </c>
      <c r="B16">
        <v>12</v>
      </c>
      <c r="C16" t="s">
        <v>985</v>
      </c>
      <c r="D16" t="s">
        <v>765</v>
      </c>
      <c r="E16" t="str">
        <f>VLOOKUP(A16,[1]Entrepreneurship!$A$2:$E$104,4,FALSE)</f>
        <v>Individual</v>
      </c>
      <c r="F16" t="str">
        <f>VLOOKUP(B16,[1]Entrepreneurship!$A$2:$E$104,5,FALSE)</f>
        <v>High</v>
      </c>
      <c r="G16">
        <f>VLOOKUP(F16,Ranking!$A$1:$B$7,2,FALSE)</f>
        <v>2</v>
      </c>
      <c r="H16" s="2" t="s">
        <v>766</v>
      </c>
      <c r="I16" t="s">
        <v>674</v>
      </c>
      <c r="J16" s="2" t="s">
        <v>767</v>
      </c>
      <c r="K16" s="2" t="s">
        <v>768</v>
      </c>
      <c r="L16" s="2" t="s">
        <v>994</v>
      </c>
      <c r="N16" t="s">
        <v>969</v>
      </c>
      <c r="O16">
        <f>VLOOKUP(N16,Ranking!$A$1:$B$7,2,FALSE)</f>
        <v>3</v>
      </c>
    </row>
    <row r="17" spans="1:17" x14ac:dyDescent="0.55000000000000004">
      <c r="A17" s="1">
        <v>53</v>
      </c>
      <c r="B17">
        <v>53</v>
      </c>
      <c r="C17" t="s">
        <v>985</v>
      </c>
      <c r="D17" t="s">
        <v>807</v>
      </c>
      <c r="E17" t="str">
        <f>VLOOKUP(A17,[1]Entrepreneurship!$A$2:$E$104,4,FALSE)</f>
        <v>Individual</v>
      </c>
      <c r="F17" t="str">
        <f>VLOOKUP(B17,[1]Entrepreneurship!$A$2:$E$104,5,FALSE)</f>
        <v xml:space="preserve">High </v>
      </c>
      <c r="G17">
        <f>VLOOKUP(F17,Ranking!$A$1:$B$7,2,FALSE)</f>
        <v>2</v>
      </c>
      <c r="H17" s="2" t="s">
        <v>989</v>
      </c>
      <c r="I17" t="s">
        <v>674</v>
      </c>
      <c r="J17" s="2" t="s">
        <v>989</v>
      </c>
      <c r="K17" s="2" t="s">
        <v>989</v>
      </c>
      <c r="L17" s="2" t="s">
        <v>995</v>
      </c>
      <c r="N17" t="s">
        <v>969</v>
      </c>
      <c r="O17">
        <f>VLOOKUP(N17,Ranking!$A$1:$B$7,2,FALSE)</f>
        <v>3</v>
      </c>
    </row>
    <row r="18" spans="1:17" x14ac:dyDescent="0.55000000000000004">
      <c r="A18" s="1">
        <v>108</v>
      </c>
      <c r="B18">
        <v>108</v>
      </c>
      <c r="C18" t="s">
        <v>7</v>
      </c>
      <c r="D18" t="s">
        <v>846</v>
      </c>
      <c r="E18" t="str">
        <f>VLOOKUP(A18,[1]Entrepreneurship!$A$2:$E$104,4,FALSE)</f>
        <v>Individual</v>
      </c>
      <c r="F18" t="str">
        <f>VLOOKUP(B18,[1]Entrepreneurship!$A$2:$E$104,5,FALSE)</f>
        <v>High</v>
      </c>
      <c r="G18">
        <f>VLOOKUP(F18,Ranking!$A$1:$B$7,2,FALSE)</f>
        <v>2</v>
      </c>
      <c r="H18" s="2" t="s">
        <v>997</v>
      </c>
      <c r="I18" t="s">
        <v>674</v>
      </c>
      <c r="J18" s="2" t="s">
        <v>997</v>
      </c>
      <c r="K18" s="2" t="s">
        <v>997</v>
      </c>
      <c r="L18" s="2" t="s">
        <v>998</v>
      </c>
      <c r="M18" s="2" t="s">
        <v>1026</v>
      </c>
      <c r="N18" t="s">
        <v>969</v>
      </c>
      <c r="O18">
        <f>VLOOKUP(N18,Ranking!$A$1:$B$7,2,FALSE)</f>
        <v>3</v>
      </c>
      <c r="Q18" t="s">
        <v>87</v>
      </c>
    </row>
    <row r="19" spans="1:17" x14ac:dyDescent="0.55000000000000004">
      <c r="A19" s="1">
        <v>2</v>
      </c>
      <c r="B19">
        <v>2</v>
      </c>
      <c r="C19" t="s">
        <v>7</v>
      </c>
      <c r="D19" t="s">
        <v>692</v>
      </c>
      <c r="E19" t="str">
        <f>VLOOKUP(A19,[1]Entrepreneurship!$A$2:$E$104,4,FALSE)</f>
        <v>Organization</v>
      </c>
      <c r="F19" t="str">
        <f>VLOOKUP(B19,[1]Entrepreneurship!$A$2:$E$104,5,FALSE)</f>
        <v>Medium</v>
      </c>
      <c r="G19">
        <f>VLOOKUP(F19,Ranking!$A$1:$B$7,2,FALSE)</f>
        <v>3</v>
      </c>
      <c r="H19" s="2" t="s">
        <v>693</v>
      </c>
      <c r="I19" t="s">
        <v>674</v>
      </c>
      <c r="J19" s="2" t="s">
        <v>694</v>
      </c>
      <c r="K19" s="2" t="s">
        <v>695</v>
      </c>
      <c r="L19" s="2" t="s">
        <v>696</v>
      </c>
      <c r="N19" t="s">
        <v>969</v>
      </c>
      <c r="O19">
        <f>VLOOKUP(N19,Ranking!$A$1:$B$7,2,FALSE)</f>
        <v>3</v>
      </c>
    </row>
    <row r="20" spans="1:17" x14ac:dyDescent="0.55000000000000004">
      <c r="A20" s="1">
        <v>4</v>
      </c>
      <c r="B20">
        <v>4</v>
      </c>
      <c r="C20" t="s">
        <v>7</v>
      </c>
      <c r="D20" t="s">
        <v>699</v>
      </c>
      <c r="E20" t="str">
        <f>VLOOKUP(A20,[1]Entrepreneurship!$A$2:$E$104,4,FALSE)</f>
        <v>Individual</v>
      </c>
      <c r="F20" t="str">
        <f>VLOOKUP(B20,[1]Entrepreneurship!$A$2:$E$104,5,FALSE)</f>
        <v>Medium</v>
      </c>
      <c r="G20">
        <f>VLOOKUP(F20,Ranking!$A$1:$B$7,2,FALSE)</f>
        <v>3</v>
      </c>
      <c r="H20" s="2" t="s">
        <v>700</v>
      </c>
      <c r="I20" t="s">
        <v>674</v>
      </c>
      <c r="J20" s="2" t="s">
        <v>701</v>
      </c>
      <c r="K20" s="2" t="s">
        <v>702</v>
      </c>
      <c r="L20" s="2" t="s">
        <v>703</v>
      </c>
      <c r="M20" t="s">
        <v>1023</v>
      </c>
      <c r="N20" t="s">
        <v>969</v>
      </c>
      <c r="O20">
        <f>VLOOKUP(N20,Ranking!$A$1:$B$7,2,FALSE)</f>
        <v>3</v>
      </c>
    </row>
    <row r="21" spans="1:17" x14ac:dyDescent="0.55000000000000004">
      <c r="A21" s="1">
        <v>3</v>
      </c>
      <c r="B21">
        <v>3</v>
      </c>
      <c r="C21" t="s">
        <v>7</v>
      </c>
      <c r="D21" t="s">
        <v>729</v>
      </c>
      <c r="E21" t="str">
        <f>VLOOKUP(A21,[1]Entrepreneurship!$A$2:$E$104,4,FALSE)</f>
        <v>Individual</v>
      </c>
      <c r="F21" t="str">
        <f>VLOOKUP(B21,[1]Entrepreneurship!$A$2:$E$104,5,FALSE)</f>
        <v>Medium</v>
      </c>
      <c r="G21">
        <f>VLOOKUP(F21,Ranking!$A$1:$B$7,2,FALSE)</f>
        <v>3</v>
      </c>
      <c r="H21" s="2" t="s">
        <v>730</v>
      </c>
      <c r="I21" t="s">
        <v>674</v>
      </c>
      <c r="J21" s="2" t="s">
        <v>731</v>
      </c>
      <c r="K21" s="2" t="s">
        <v>732</v>
      </c>
      <c r="L21" s="2" t="s">
        <v>733</v>
      </c>
      <c r="M21" t="s">
        <v>1029</v>
      </c>
      <c r="N21" t="s">
        <v>969</v>
      </c>
      <c r="O21">
        <f>VLOOKUP(N21,Ranking!$A$1:$B$7,2,FALSE)</f>
        <v>3</v>
      </c>
    </row>
    <row r="22" spans="1:17" x14ac:dyDescent="0.55000000000000004">
      <c r="A22" s="1">
        <v>114</v>
      </c>
      <c r="B22">
        <v>114</v>
      </c>
      <c r="C22" t="s">
        <v>7</v>
      </c>
      <c r="D22" t="s">
        <v>738</v>
      </c>
      <c r="E22" t="str">
        <f>VLOOKUP(A22,[1]Entrepreneurship!$A$2:$E$104,4,FALSE)</f>
        <v>Individual</v>
      </c>
      <c r="F22" t="str">
        <f>VLOOKUP(B22,[1]Entrepreneurship!$A$2:$E$104,5,FALSE)</f>
        <v>Medium</v>
      </c>
      <c r="G22">
        <f>VLOOKUP(F22,Ranking!$A$1:$B$7,2,FALSE)</f>
        <v>3</v>
      </c>
      <c r="H22" s="2" t="s">
        <v>857</v>
      </c>
      <c r="I22" t="s">
        <v>674</v>
      </c>
      <c r="J22" s="2" t="s">
        <v>857</v>
      </c>
      <c r="K22" s="2" t="s">
        <v>739</v>
      </c>
      <c r="L22" s="2" t="s">
        <v>1033</v>
      </c>
      <c r="M22" t="s">
        <v>1032</v>
      </c>
      <c r="N22" t="s">
        <v>969</v>
      </c>
      <c r="O22">
        <f>VLOOKUP(N22,Ranking!$A$1:$B$7,2,FALSE)</f>
        <v>3</v>
      </c>
    </row>
    <row r="23" spans="1:17" x14ac:dyDescent="0.55000000000000004">
      <c r="A23" s="1">
        <v>23</v>
      </c>
      <c r="B23">
        <v>23</v>
      </c>
      <c r="C23" t="s">
        <v>7</v>
      </c>
      <c r="D23" t="s">
        <v>755</v>
      </c>
      <c r="E23" t="str">
        <f>VLOOKUP(A23,[1]Entrepreneurship!$A$2:$E$104,4,FALSE)</f>
        <v>Individual</v>
      </c>
      <c r="F23" t="str">
        <f>VLOOKUP(B23,[1]Entrepreneurship!$A$2:$E$104,5,FALSE)</f>
        <v>Medium</v>
      </c>
      <c r="G23">
        <f>VLOOKUP(F23,Ranking!$A$1:$B$7,2,FALSE)</f>
        <v>3</v>
      </c>
      <c r="H23" s="2" t="s">
        <v>756</v>
      </c>
      <c r="I23" t="s">
        <v>674</v>
      </c>
      <c r="J23" s="2" t="s">
        <v>757</v>
      </c>
      <c r="K23" s="2" t="s">
        <v>758</v>
      </c>
      <c r="L23" s="2" t="s">
        <v>759</v>
      </c>
      <c r="M23" t="s">
        <v>1037</v>
      </c>
      <c r="N23" t="s">
        <v>969</v>
      </c>
      <c r="O23">
        <f>VLOOKUP(N23,Ranking!$A$1:$B$7,2,FALSE)</f>
        <v>3</v>
      </c>
    </row>
    <row r="24" spans="1:17" x14ac:dyDescent="0.55000000000000004">
      <c r="A24" s="1">
        <v>104</v>
      </c>
      <c r="B24">
        <v>104</v>
      </c>
      <c r="C24" t="s">
        <v>7</v>
      </c>
      <c r="D24" t="s">
        <v>843</v>
      </c>
      <c r="E24" t="str">
        <f>VLOOKUP(A24,[1]Entrepreneurship!$A$2:$E$104,4,FALSE)</f>
        <v>Individual</v>
      </c>
      <c r="F24" t="str">
        <f>VLOOKUP(B24,[1]Entrepreneurship!$A$2:$E$104,5,FALSE)</f>
        <v>Medium</v>
      </c>
      <c r="G24">
        <f>VLOOKUP(F24,Ranking!$A$1:$B$7,2,FALSE)</f>
        <v>3</v>
      </c>
      <c r="H24" s="2" t="s">
        <v>845</v>
      </c>
      <c r="I24" t="s">
        <v>674</v>
      </c>
      <c r="J24" s="2" t="s">
        <v>845</v>
      </c>
      <c r="K24" s="2" t="s">
        <v>845</v>
      </c>
      <c r="L24" s="2" t="s">
        <v>1050</v>
      </c>
      <c r="M24" t="s">
        <v>1051</v>
      </c>
      <c r="N24" t="s">
        <v>969</v>
      </c>
      <c r="O24">
        <f>VLOOKUP(N24,Ranking!$A$1:$B$7,2,FALSE)</f>
        <v>3</v>
      </c>
    </row>
    <row r="25" spans="1:17" x14ac:dyDescent="0.55000000000000004">
      <c r="A25" s="1">
        <v>154</v>
      </c>
      <c r="B25">
        <v>154</v>
      </c>
      <c r="C25" t="s">
        <v>7</v>
      </c>
      <c r="D25" t="s">
        <v>891</v>
      </c>
      <c r="E25" t="str">
        <f>VLOOKUP(A25,[1]Entrepreneurship!$A$2:$E$104,4,FALSE)</f>
        <v>Individual</v>
      </c>
      <c r="F25" t="str">
        <f>VLOOKUP(B25,[1]Entrepreneurship!$A$2:$E$104,5,FALSE)</f>
        <v>Medium</v>
      </c>
      <c r="G25">
        <f>VLOOKUP(F25,Ranking!$A$1:$B$7,2,FALSE)</f>
        <v>3</v>
      </c>
      <c r="H25" s="2" t="s">
        <v>1055</v>
      </c>
      <c r="I25" t="s">
        <v>674</v>
      </c>
      <c r="J25" s="2" t="s">
        <v>1055</v>
      </c>
      <c r="K25" s="2" t="s">
        <v>1055</v>
      </c>
      <c r="L25" s="2" t="s">
        <v>1056</v>
      </c>
      <c r="M25" t="s">
        <v>1057</v>
      </c>
      <c r="N25" t="s">
        <v>969</v>
      </c>
      <c r="O25">
        <f>VLOOKUP(N25,Ranking!$A$1:$B$7,2,FALSE)</f>
        <v>3</v>
      </c>
    </row>
    <row r="26" spans="1:17" x14ac:dyDescent="0.55000000000000004">
      <c r="A26" s="1">
        <v>182</v>
      </c>
      <c r="B26">
        <v>182</v>
      </c>
      <c r="C26" t="s">
        <v>7</v>
      </c>
      <c r="D26" t="s">
        <v>923</v>
      </c>
      <c r="E26" t="str">
        <f>VLOOKUP(A26,[1]Entrepreneurship!$A$2:$E$104,4,FALSE)</f>
        <v>Organization</v>
      </c>
      <c r="F26" t="str">
        <f>VLOOKUP(B26,[1]Entrepreneurship!$A$2:$E$104,5,FALSE)</f>
        <v>Medium</v>
      </c>
      <c r="G26">
        <f>VLOOKUP(F26,Ranking!$A$1:$B$7,2,FALSE)</f>
        <v>3</v>
      </c>
      <c r="H26" s="2" t="s">
        <v>1066</v>
      </c>
      <c r="I26" t="s">
        <v>674</v>
      </c>
      <c r="J26" s="2" t="s">
        <v>1066</v>
      </c>
      <c r="K26" s="2" t="s">
        <v>1066</v>
      </c>
      <c r="L26" s="2" t="s">
        <v>1064</v>
      </c>
      <c r="M26" t="s">
        <v>1065</v>
      </c>
      <c r="N26" t="s">
        <v>969</v>
      </c>
      <c r="O26">
        <f>VLOOKUP(N26,Ranking!$A$1:$B$7,2,FALSE)</f>
        <v>3</v>
      </c>
    </row>
    <row r="27" spans="1:17" x14ac:dyDescent="0.55000000000000004">
      <c r="A27" s="1">
        <v>58</v>
      </c>
      <c r="B27">
        <v>58</v>
      </c>
      <c r="C27" t="s">
        <v>7</v>
      </c>
      <c r="D27" t="s">
        <v>811</v>
      </c>
      <c r="E27" t="str">
        <f>VLOOKUP(A27,[1]Entrepreneurship!$A$2:$E$104,4,FALSE)</f>
        <v>Individual</v>
      </c>
      <c r="F27" t="str">
        <f>VLOOKUP(B27,[1]Entrepreneurship!$A$2:$E$104,5,FALSE)</f>
        <v xml:space="preserve">Very High </v>
      </c>
      <c r="G27" t="e">
        <f>VLOOKUP(F27,Ranking!$A$1:$B$7,2,FALSE)</f>
        <v>#N/A</v>
      </c>
      <c r="H27" s="2" t="s">
        <v>979</v>
      </c>
      <c r="I27" t="s">
        <v>674</v>
      </c>
      <c r="J27" s="2" t="s">
        <v>981</v>
      </c>
      <c r="K27" s="2" t="s">
        <v>981</v>
      </c>
      <c r="L27" s="2" t="s">
        <v>980</v>
      </c>
      <c r="M27" t="s">
        <v>982</v>
      </c>
      <c r="N27" t="s">
        <v>970</v>
      </c>
      <c r="O27">
        <f>VLOOKUP(N27,Ranking!$A$1:$B$7,2,FALSE)</f>
        <v>4</v>
      </c>
    </row>
    <row r="28" spans="1:17" x14ac:dyDescent="0.55000000000000004">
      <c r="A28" s="1">
        <v>170</v>
      </c>
      <c r="B28">
        <v>170</v>
      </c>
      <c r="C28" t="s">
        <v>7</v>
      </c>
      <c r="D28" t="s">
        <v>675</v>
      </c>
      <c r="E28" t="str">
        <f>VLOOKUP(A28,[1]Entrepreneurship!$A$2:$E$104,4,FALSE)</f>
        <v>Organization</v>
      </c>
      <c r="F28" t="str">
        <f>VLOOKUP(B28,[1]Entrepreneurship!$A$2:$E$104,5,FALSE)</f>
        <v>High</v>
      </c>
      <c r="G28">
        <f>VLOOKUP(F28,Ranking!$A$1:$B$7,2,FALSE)</f>
        <v>2</v>
      </c>
      <c r="H28" s="2" t="s">
        <v>984</v>
      </c>
      <c r="I28" t="s">
        <v>674</v>
      </c>
      <c r="J28" s="2" t="s">
        <v>984</v>
      </c>
      <c r="K28" s="2" t="s">
        <v>984</v>
      </c>
      <c r="L28" s="2" t="s">
        <v>983</v>
      </c>
      <c r="N28" t="s">
        <v>970</v>
      </c>
      <c r="O28">
        <f>VLOOKUP(N28,Ranking!$A$1:$B$7,2,FALSE)</f>
        <v>4</v>
      </c>
    </row>
    <row r="29" spans="1:17" x14ac:dyDescent="0.55000000000000004">
      <c r="A29" s="1">
        <v>123</v>
      </c>
      <c r="B29">
        <v>123</v>
      </c>
      <c r="C29" t="s">
        <v>985</v>
      </c>
      <c r="D29" t="s">
        <v>682</v>
      </c>
      <c r="E29" t="str">
        <f>VLOOKUP(A29,[1]Entrepreneurship!$A$2:$E$104,4,FALSE)</f>
        <v>Individual</v>
      </c>
      <c r="F29" t="str">
        <f>VLOOKUP(B29,[1]Entrepreneurship!$A$2:$E$104,5,FALSE)</f>
        <v>High</v>
      </c>
      <c r="G29">
        <f>VLOOKUP(F29,Ranking!$A$1:$B$7,2,FALSE)</f>
        <v>2</v>
      </c>
      <c r="H29" s="2" t="s">
        <v>986</v>
      </c>
      <c r="I29" t="s">
        <v>674</v>
      </c>
      <c r="J29" s="2" t="s">
        <v>986</v>
      </c>
      <c r="K29" s="2" t="s">
        <v>986</v>
      </c>
      <c r="L29" s="2"/>
      <c r="N29" t="s">
        <v>970</v>
      </c>
      <c r="O29">
        <f>VLOOKUP(N29,Ranking!$A$1:$B$7,2,FALSE)</f>
        <v>4</v>
      </c>
    </row>
    <row r="30" spans="1:17" x14ac:dyDescent="0.55000000000000004">
      <c r="A30" s="1">
        <v>9</v>
      </c>
      <c r="B30">
        <v>9</v>
      </c>
      <c r="C30" t="s">
        <v>7</v>
      </c>
      <c r="D30" t="s">
        <v>734</v>
      </c>
      <c r="E30" t="str">
        <f>VLOOKUP(A30,[1]Entrepreneurship!$A$2:$E$104,4,FALSE)</f>
        <v>Individual</v>
      </c>
      <c r="F30" t="str">
        <f>VLOOKUP(B30,[1]Entrepreneurship!$A$2:$E$104,5,FALSE)</f>
        <v xml:space="preserve">High </v>
      </c>
      <c r="G30">
        <f>VLOOKUP(F30,Ranking!$A$1:$B$7,2,FALSE)</f>
        <v>2</v>
      </c>
      <c r="H30" s="2" t="s">
        <v>988</v>
      </c>
      <c r="I30" t="s">
        <v>674</v>
      </c>
      <c r="J30" s="2" t="s">
        <v>988</v>
      </c>
      <c r="K30" s="2" t="s">
        <v>988</v>
      </c>
      <c r="L30" s="2" t="s">
        <v>989</v>
      </c>
      <c r="N30" t="s">
        <v>970</v>
      </c>
      <c r="O30">
        <f>VLOOKUP(N30,Ranking!$A$1:$B$7,2,FALSE)</f>
        <v>4</v>
      </c>
    </row>
    <row r="31" spans="1:17" x14ac:dyDescent="0.55000000000000004">
      <c r="A31" s="1">
        <v>49</v>
      </c>
      <c r="B31">
        <v>49</v>
      </c>
      <c r="C31" t="s">
        <v>7</v>
      </c>
      <c r="D31" t="s">
        <v>736</v>
      </c>
      <c r="E31" t="str">
        <f>VLOOKUP(A31,[1]Entrepreneurship!$A$2:$E$104,4,FALSE)</f>
        <v>Individual</v>
      </c>
      <c r="F31" t="str">
        <f>VLOOKUP(B31,[1]Entrepreneurship!$A$2:$E$104,5,FALSE)</f>
        <v xml:space="preserve">High </v>
      </c>
      <c r="G31">
        <f>VLOOKUP(F31,Ranking!$A$1:$B$7,2,FALSE)</f>
        <v>2</v>
      </c>
      <c r="H31" s="2" t="s">
        <v>990</v>
      </c>
      <c r="I31" t="s">
        <v>674</v>
      </c>
      <c r="J31" s="2" t="s">
        <v>990</v>
      </c>
      <c r="K31" s="2" t="s">
        <v>990</v>
      </c>
      <c r="L31" s="2" t="s">
        <v>989</v>
      </c>
      <c r="N31" t="s">
        <v>970</v>
      </c>
      <c r="O31">
        <f>VLOOKUP(N31,Ranking!$A$1:$B$7,2,FALSE)</f>
        <v>4</v>
      </c>
    </row>
    <row r="32" spans="1:17" x14ac:dyDescent="0.55000000000000004">
      <c r="A32" s="1">
        <v>90</v>
      </c>
      <c r="B32">
        <v>90</v>
      </c>
      <c r="C32" t="s">
        <v>7</v>
      </c>
      <c r="D32" t="s">
        <v>737</v>
      </c>
      <c r="E32" t="str">
        <f>VLOOKUP(A32,[1]Entrepreneurship!$A$2:$E$104,4,FALSE)</f>
        <v>Individual</v>
      </c>
      <c r="F32" t="str">
        <f>VLOOKUP(B32,[1]Entrepreneurship!$A$2:$E$104,5,FALSE)</f>
        <v xml:space="preserve">High </v>
      </c>
      <c r="G32">
        <f>VLOOKUP(F32,Ranking!$A$1:$B$7,2,FALSE)</f>
        <v>2</v>
      </c>
      <c r="H32" s="2" t="s">
        <v>989</v>
      </c>
      <c r="I32" t="s">
        <v>674</v>
      </c>
      <c r="J32" s="2" t="s">
        <v>989</v>
      </c>
      <c r="K32" s="2" t="s">
        <v>989</v>
      </c>
      <c r="L32" s="2" t="s">
        <v>989</v>
      </c>
      <c r="N32" t="s">
        <v>970</v>
      </c>
      <c r="O32">
        <f>VLOOKUP(N32,Ranking!$A$1:$B$7,2,FALSE)</f>
        <v>4</v>
      </c>
    </row>
    <row r="33" spans="1:15" x14ac:dyDescent="0.55000000000000004">
      <c r="A33" s="1">
        <v>137</v>
      </c>
      <c r="B33">
        <v>137</v>
      </c>
      <c r="C33" t="s">
        <v>7</v>
      </c>
      <c r="D33" t="s">
        <v>752</v>
      </c>
      <c r="E33" t="str">
        <f>VLOOKUP(A33,[1]Entrepreneurship!$A$2:$E$104,4,FALSE)</f>
        <v>Individual</v>
      </c>
      <c r="F33" t="str">
        <f>VLOOKUP(B33,[1]Entrepreneurship!$A$2:$E$104,5,FALSE)</f>
        <v>High</v>
      </c>
      <c r="G33">
        <f>VLOOKUP(F33,Ranking!$A$1:$B$7,2,FALSE)</f>
        <v>2</v>
      </c>
      <c r="H33" s="2" t="s">
        <v>991</v>
      </c>
      <c r="I33" t="s">
        <v>674</v>
      </c>
      <c r="J33" s="2" t="s">
        <v>992</v>
      </c>
      <c r="K33" s="2" t="s">
        <v>992</v>
      </c>
      <c r="L33" s="2" t="s">
        <v>989</v>
      </c>
      <c r="N33" t="s">
        <v>970</v>
      </c>
      <c r="O33">
        <f>VLOOKUP(N33,Ranking!$A$1:$B$7,2,FALSE)</f>
        <v>4</v>
      </c>
    </row>
    <row r="34" spans="1:15" x14ac:dyDescent="0.55000000000000004">
      <c r="A34" s="1">
        <v>78</v>
      </c>
      <c r="B34">
        <v>78</v>
      </c>
      <c r="C34" t="s">
        <v>7</v>
      </c>
      <c r="D34" t="s">
        <v>760</v>
      </c>
      <c r="E34" t="str">
        <f>VLOOKUP(A34,[1]Entrepreneurship!$A$2:$E$104,4,FALSE)</f>
        <v>Individual</v>
      </c>
      <c r="F34" t="str">
        <f>VLOOKUP(B34,[1]Entrepreneurship!$A$2:$E$104,5,FALSE)</f>
        <v>High</v>
      </c>
      <c r="G34">
        <f>VLOOKUP(F34,Ranking!$A$1:$B$7,2,FALSE)</f>
        <v>2</v>
      </c>
      <c r="H34" s="2" t="s">
        <v>989</v>
      </c>
      <c r="I34" t="s">
        <v>674</v>
      </c>
      <c r="J34" s="2" t="s">
        <v>989</v>
      </c>
      <c r="K34" s="2" t="s">
        <v>989</v>
      </c>
      <c r="L34" s="2" t="s">
        <v>989</v>
      </c>
      <c r="N34" t="s">
        <v>970</v>
      </c>
      <c r="O34">
        <f>VLOOKUP(N34,Ranking!$A$1:$B$7,2,FALSE)</f>
        <v>4</v>
      </c>
    </row>
    <row r="35" spans="1:15" x14ac:dyDescent="0.55000000000000004">
      <c r="A35" s="1">
        <v>131</v>
      </c>
      <c r="B35">
        <v>131</v>
      </c>
      <c r="C35" t="s">
        <v>7</v>
      </c>
      <c r="D35" t="s">
        <v>866</v>
      </c>
      <c r="E35" t="str">
        <f>VLOOKUP(A35,[1]Entrepreneurship!$A$2:$E$104,4,FALSE)</f>
        <v>Individual</v>
      </c>
      <c r="F35" t="str">
        <f>VLOOKUP(B35,[1]Entrepreneurship!$A$2:$E$104,5,FALSE)</f>
        <v>High</v>
      </c>
      <c r="G35">
        <f>VLOOKUP(F35,Ranking!$A$1:$B$7,2,FALSE)</f>
        <v>2</v>
      </c>
      <c r="H35" s="2" t="s">
        <v>989</v>
      </c>
      <c r="I35" t="s">
        <v>674</v>
      </c>
      <c r="J35" s="2" t="s">
        <v>989</v>
      </c>
      <c r="K35" s="2" t="s">
        <v>989</v>
      </c>
      <c r="L35" s="2" t="s">
        <v>87</v>
      </c>
      <c r="N35" t="s">
        <v>970</v>
      </c>
      <c r="O35">
        <f>VLOOKUP(N35,Ranking!$A$1:$B$7,2,FALSE)</f>
        <v>4</v>
      </c>
    </row>
    <row r="36" spans="1:15" x14ac:dyDescent="0.55000000000000004">
      <c r="A36" s="1">
        <v>153</v>
      </c>
      <c r="B36">
        <v>153</v>
      </c>
      <c r="C36" t="s">
        <v>7</v>
      </c>
      <c r="D36" t="s">
        <v>888</v>
      </c>
      <c r="E36" t="s">
        <v>1000</v>
      </c>
      <c r="F36" t="str">
        <f>VLOOKUP(B36,[1]Entrepreneurship!$A$2:$E$104,5,FALSE)</f>
        <v>High</v>
      </c>
      <c r="G36">
        <f>VLOOKUP(F36,Ranking!$A$1:$B$7,2,FALSE)</f>
        <v>2</v>
      </c>
      <c r="H36" s="2" t="s">
        <v>999</v>
      </c>
      <c r="I36" t="s">
        <v>674</v>
      </c>
      <c r="J36" s="2" t="s">
        <v>889</v>
      </c>
      <c r="K36" s="2" t="s">
        <v>890</v>
      </c>
      <c r="L36" s="2" t="s">
        <v>989</v>
      </c>
      <c r="N36" t="s">
        <v>970</v>
      </c>
      <c r="O36">
        <f>VLOOKUP(N36,Ranking!$A$1:$B$7,2,FALSE)</f>
        <v>4</v>
      </c>
    </row>
    <row r="37" spans="1:15" x14ac:dyDescent="0.55000000000000004">
      <c r="A37" s="1">
        <v>183</v>
      </c>
      <c r="B37">
        <v>183</v>
      </c>
      <c r="C37" t="s">
        <v>7</v>
      </c>
      <c r="D37" t="s">
        <v>697</v>
      </c>
      <c r="E37" t="str">
        <f>VLOOKUP(A37,[1]Entrepreneurship!$A$2:$E$104,4,FALSE)</f>
        <v>Individual</v>
      </c>
      <c r="F37" t="str">
        <f>VLOOKUP(B37,[1]Entrepreneurship!$A$2:$E$104,5,FALSE)</f>
        <v>Medium</v>
      </c>
      <c r="G37">
        <f>VLOOKUP(F37,Ranking!$A$1:$B$7,2,FALSE)</f>
        <v>3</v>
      </c>
      <c r="H37" s="2" t="s">
        <v>1022</v>
      </c>
      <c r="I37" t="s">
        <v>674</v>
      </c>
      <c r="J37" s="2" t="s">
        <v>1022</v>
      </c>
      <c r="K37" s="2" t="s">
        <v>1022</v>
      </c>
      <c r="L37" s="2" t="s">
        <v>989</v>
      </c>
      <c r="N37" t="s">
        <v>970</v>
      </c>
      <c r="O37">
        <f>VLOOKUP(N37,Ranking!$A$1:$B$7,2,FALSE)</f>
        <v>4</v>
      </c>
    </row>
    <row r="38" spans="1:15" x14ac:dyDescent="0.55000000000000004">
      <c r="A38" s="1">
        <v>95</v>
      </c>
      <c r="B38">
        <v>95</v>
      </c>
      <c r="C38" t="s">
        <v>7</v>
      </c>
      <c r="D38" t="s">
        <v>698</v>
      </c>
      <c r="E38" t="str">
        <f>VLOOKUP(A38,[1]Entrepreneurship!$A$2:$E$104,4,FALSE)</f>
        <v>Individual</v>
      </c>
      <c r="F38" t="str">
        <f>VLOOKUP(B38,[1]Entrepreneurship!$A$2:$E$104,5,FALSE)</f>
        <v>Medium</v>
      </c>
      <c r="G38">
        <f>VLOOKUP(F38,Ranking!$A$1:$B$7,2,FALSE)</f>
        <v>3</v>
      </c>
      <c r="H38" s="2" t="s">
        <v>989</v>
      </c>
      <c r="I38" t="s">
        <v>674</v>
      </c>
      <c r="J38" s="2" t="s">
        <v>989</v>
      </c>
      <c r="K38" s="2" t="s">
        <v>989</v>
      </c>
      <c r="L38" s="2" t="s">
        <v>989</v>
      </c>
      <c r="N38" t="s">
        <v>970</v>
      </c>
      <c r="O38">
        <f>VLOOKUP(N38,Ranking!$A$1:$B$7,2,FALSE)</f>
        <v>4</v>
      </c>
    </row>
    <row r="39" spans="1:15" x14ac:dyDescent="0.55000000000000004">
      <c r="A39" s="1">
        <v>181</v>
      </c>
      <c r="B39">
        <v>181</v>
      </c>
      <c r="C39" t="s">
        <v>7</v>
      </c>
      <c r="D39" t="s">
        <v>714</v>
      </c>
      <c r="E39" t="str">
        <f>VLOOKUP(A39,[1]Entrepreneurship!$A$2:$E$104,4,FALSE)</f>
        <v>Individual</v>
      </c>
      <c r="F39" t="str">
        <f>VLOOKUP(B39,[1]Entrepreneurship!$A$2:$E$104,5,FALSE)</f>
        <v>Medium</v>
      </c>
      <c r="G39">
        <f>VLOOKUP(F39,Ranking!$A$1:$B$7,2,FALSE)</f>
        <v>3</v>
      </c>
      <c r="H39" s="2" t="s">
        <v>989</v>
      </c>
      <c r="I39" t="s">
        <v>674</v>
      </c>
      <c r="J39" s="2" t="s">
        <v>989</v>
      </c>
      <c r="K39" s="2" t="s">
        <v>989</v>
      </c>
      <c r="L39" s="2" t="s">
        <v>989</v>
      </c>
      <c r="N39" t="s">
        <v>970</v>
      </c>
      <c r="O39">
        <f>VLOOKUP(N39,Ranking!$A$1:$B$7,2,FALSE)</f>
        <v>4</v>
      </c>
    </row>
    <row r="40" spans="1:15" x14ac:dyDescent="0.55000000000000004">
      <c r="A40" s="1">
        <v>27</v>
      </c>
      <c r="B40">
        <v>27</v>
      </c>
      <c r="C40" t="s">
        <v>7</v>
      </c>
      <c r="D40" t="s">
        <v>735</v>
      </c>
      <c r="E40" t="str">
        <f>VLOOKUP(A40,[1]Entrepreneurship!$A$2:$E$104,4,FALSE)</f>
        <v>Individual</v>
      </c>
      <c r="F40" t="str">
        <f>VLOOKUP(B40,[1]Entrepreneurship!$A$2:$E$104,5,FALSE)</f>
        <v>Medium</v>
      </c>
      <c r="G40">
        <f>VLOOKUP(F40,Ranking!$A$1:$B$7,2,FALSE)</f>
        <v>3</v>
      </c>
      <c r="H40" s="2" t="s">
        <v>1030</v>
      </c>
      <c r="I40" t="s">
        <v>674</v>
      </c>
      <c r="J40" s="2" t="s">
        <v>1030</v>
      </c>
      <c r="K40" s="2" t="s">
        <v>1030</v>
      </c>
      <c r="L40" s="2" t="s">
        <v>989</v>
      </c>
      <c r="M40" t="s">
        <v>1031</v>
      </c>
      <c r="N40" t="s">
        <v>970</v>
      </c>
      <c r="O40">
        <f>VLOOKUP(N40,Ranking!$A$1:$B$7,2,FALSE)</f>
        <v>4</v>
      </c>
    </row>
    <row r="41" spans="1:15" x14ac:dyDescent="0.55000000000000004">
      <c r="A41" s="1">
        <v>117</v>
      </c>
      <c r="B41">
        <v>117</v>
      </c>
      <c r="C41" t="s">
        <v>7</v>
      </c>
      <c r="D41" t="s">
        <v>740</v>
      </c>
      <c r="E41" t="str">
        <f>VLOOKUP(A41,[1]Entrepreneurship!$A$2:$E$104,4,FALSE)</f>
        <v>Individual</v>
      </c>
      <c r="F41" t="str">
        <f>VLOOKUP(B41,[1]Entrepreneurship!$A$2:$E$104,5,FALSE)</f>
        <v>Medium</v>
      </c>
      <c r="G41">
        <f>VLOOKUP(F41,Ranking!$A$1:$B$7,2,FALSE)</f>
        <v>3</v>
      </c>
      <c r="H41" s="2" t="s">
        <v>1035</v>
      </c>
      <c r="I41" t="s">
        <v>674</v>
      </c>
      <c r="J41" s="2" t="s">
        <v>1035</v>
      </c>
      <c r="K41" s="2" t="s">
        <v>1035</v>
      </c>
      <c r="L41" s="2" t="s">
        <v>989</v>
      </c>
      <c r="M41" t="s">
        <v>1034</v>
      </c>
      <c r="N41" t="s">
        <v>970</v>
      </c>
      <c r="O41">
        <f>VLOOKUP(N41,Ranking!$A$1:$B$7,2,FALSE)</f>
        <v>4</v>
      </c>
    </row>
    <row r="42" spans="1:15" x14ac:dyDescent="0.55000000000000004">
      <c r="A42" s="1">
        <v>151</v>
      </c>
      <c r="B42">
        <v>151</v>
      </c>
      <c r="C42" t="s">
        <v>7</v>
      </c>
      <c r="D42" t="s">
        <v>744</v>
      </c>
      <c r="E42" t="str">
        <f>VLOOKUP(A42,[1]Entrepreneurship!$A$2:$E$104,4,FALSE)</f>
        <v>Individual</v>
      </c>
      <c r="F42" t="str">
        <f>VLOOKUP(B42,[1]Entrepreneurship!$A$2:$E$104,5,FALSE)</f>
        <v>Medium</v>
      </c>
      <c r="G42">
        <f>VLOOKUP(F42,Ranking!$A$1:$B$7,2,FALSE)</f>
        <v>3</v>
      </c>
      <c r="H42" s="2" t="s">
        <v>1036</v>
      </c>
      <c r="I42" t="s">
        <v>674</v>
      </c>
      <c r="J42" s="2" t="s">
        <v>1036</v>
      </c>
      <c r="K42" s="2" t="s">
        <v>1036</v>
      </c>
      <c r="L42" s="2" t="s">
        <v>989</v>
      </c>
      <c r="N42" t="s">
        <v>970</v>
      </c>
      <c r="O42">
        <f>VLOOKUP(N42,Ranking!$A$1:$B$7,2,FALSE)</f>
        <v>4</v>
      </c>
    </row>
    <row r="43" spans="1:15" x14ac:dyDescent="0.55000000000000004">
      <c r="A43" s="1">
        <v>10</v>
      </c>
      <c r="B43">
        <v>10</v>
      </c>
      <c r="C43" t="s">
        <v>7</v>
      </c>
      <c r="D43" t="s">
        <v>761</v>
      </c>
      <c r="E43" t="str">
        <f>VLOOKUP(A43,[1]Entrepreneurship!$A$2:$E$104,4,FALSE)</f>
        <v>Individual</v>
      </c>
      <c r="F43" t="str">
        <f>VLOOKUP(B43,[1]Entrepreneurship!$A$2:$E$104,5,FALSE)</f>
        <v>Medium</v>
      </c>
      <c r="G43">
        <f>VLOOKUP(F43,Ranking!$A$1:$B$7,2,FALSE)</f>
        <v>3</v>
      </c>
      <c r="H43" s="2" t="s">
        <v>762</v>
      </c>
      <c r="I43" t="s">
        <v>674</v>
      </c>
      <c r="J43" s="2" t="s">
        <v>763</v>
      </c>
      <c r="K43" s="2" t="s">
        <v>764</v>
      </c>
      <c r="L43" s="2" t="s">
        <v>989</v>
      </c>
      <c r="M43" t="s">
        <v>1038</v>
      </c>
      <c r="N43" t="s">
        <v>970</v>
      </c>
      <c r="O43">
        <f>VLOOKUP(N43,Ranking!$A$1:$B$7,2,FALSE)</f>
        <v>4</v>
      </c>
    </row>
    <row r="44" spans="1:15" x14ac:dyDescent="0.55000000000000004">
      <c r="A44" s="1">
        <v>16</v>
      </c>
      <c r="B44">
        <v>16</v>
      </c>
      <c r="C44" t="s">
        <v>7</v>
      </c>
      <c r="D44" t="s">
        <v>769</v>
      </c>
      <c r="E44" t="str">
        <f>VLOOKUP(A44,[1]Entrepreneurship!$A$2:$E$104,4,FALSE)</f>
        <v>Individual</v>
      </c>
      <c r="F44" t="str">
        <f>VLOOKUP(B44,[1]Entrepreneurship!$A$2:$E$104,5,FALSE)</f>
        <v>Medium</v>
      </c>
      <c r="G44">
        <f>VLOOKUP(F44,Ranking!$A$1:$B$7,2,FALSE)</f>
        <v>3</v>
      </c>
      <c r="H44" s="2" t="s">
        <v>770</v>
      </c>
      <c r="I44" t="s">
        <v>674</v>
      </c>
      <c r="J44" s="2" t="s">
        <v>771</v>
      </c>
      <c r="K44" s="2" t="s">
        <v>772</v>
      </c>
      <c r="L44" s="2" t="s">
        <v>989</v>
      </c>
      <c r="N44" t="s">
        <v>970</v>
      </c>
      <c r="O44">
        <f>VLOOKUP(N44,Ranking!$A$1:$B$7,2,FALSE)</f>
        <v>4</v>
      </c>
    </row>
    <row r="45" spans="1:15" x14ac:dyDescent="0.55000000000000004">
      <c r="A45" s="1">
        <v>19</v>
      </c>
      <c r="B45">
        <v>19</v>
      </c>
      <c r="C45" t="s">
        <v>7</v>
      </c>
      <c r="D45" t="s">
        <v>773</v>
      </c>
      <c r="E45" t="str">
        <f>VLOOKUP(A45,[1]Entrepreneurship!$A$2:$E$104,4,FALSE)</f>
        <v>Individual</v>
      </c>
      <c r="F45" t="str">
        <f>VLOOKUP(B45,[1]Entrepreneurship!$A$2:$E$104,5,FALSE)</f>
        <v>Medium</v>
      </c>
      <c r="G45">
        <f>VLOOKUP(F45,Ranking!$A$1:$B$7,2,FALSE)</f>
        <v>3</v>
      </c>
      <c r="H45" s="2" t="s">
        <v>774</v>
      </c>
      <c r="I45" t="s">
        <v>674</v>
      </c>
      <c r="J45" s="2" t="s">
        <v>775</v>
      </c>
      <c r="K45" s="2" t="s">
        <v>776</v>
      </c>
      <c r="L45" s="2" t="s">
        <v>989</v>
      </c>
      <c r="N45" t="s">
        <v>970</v>
      </c>
      <c r="O45">
        <f>VLOOKUP(N45,Ranking!$A$1:$B$7,2,FALSE)</f>
        <v>4</v>
      </c>
    </row>
    <row r="46" spans="1:15" x14ac:dyDescent="0.55000000000000004">
      <c r="A46" s="1">
        <v>21</v>
      </c>
      <c r="B46">
        <v>21</v>
      </c>
      <c r="C46" t="s">
        <v>7</v>
      </c>
      <c r="D46" t="s">
        <v>781</v>
      </c>
      <c r="E46" t="str">
        <f>VLOOKUP(A46,[1]Entrepreneurship!$A$2:$E$104,4,FALSE)</f>
        <v>Individual</v>
      </c>
      <c r="F46" t="str">
        <f>VLOOKUP(B46,[1]Entrepreneurship!$A$2:$E$104,5,FALSE)</f>
        <v>Medium</v>
      </c>
      <c r="G46">
        <f>VLOOKUP(F46,Ranking!$A$1:$B$7,2,FALSE)</f>
        <v>3</v>
      </c>
      <c r="H46" s="2" t="s">
        <v>1042</v>
      </c>
      <c r="I46" t="s">
        <v>674</v>
      </c>
      <c r="J46" s="2" t="s">
        <v>1042</v>
      </c>
      <c r="K46" s="2" t="s">
        <v>1042</v>
      </c>
      <c r="L46" s="2" t="s">
        <v>989</v>
      </c>
      <c r="M46" t="s">
        <v>1041</v>
      </c>
      <c r="N46" t="s">
        <v>970</v>
      </c>
      <c r="O46">
        <f>VLOOKUP(N46,Ranking!$A$1:$B$7,2,FALSE)</f>
        <v>4</v>
      </c>
    </row>
    <row r="47" spans="1:15" x14ac:dyDescent="0.55000000000000004">
      <c r="A47" s="1">
        <v>25</v>
      </c>
      <c r="B47">
        <v>25</v>
      </c>
      <c r="C47" t="s">
        <v>7</v>
      </c>
      <c r="D47" t="s">
        <v>782</v>
      </c>
      <c r="E47" t="str">
        <f>VLOOKUP(A47,[1]Entrepreneurship!$A$2:$E$104,4,FALSE)</f>
        <v>Individual</v>
      </c>
      <c r="F47" t="str">
        <f>VLOOKUP(B47,[1]Entrepreneurship!$A$2:$E$104,5,FALSE)</f>
        <v>Medium</v>
      </c>
      <c r="G47">
        <f>VLOOKUP(F47,Ranking!$A$1:$B$7,2,FALSE)</f>
        <v>3</v>
      </c>
      <c r="H47" s="2" t="s">
        <v>783</v>
      </c>
      <c r="I47" t="s">
        <v>674</v>
      </c>
      <c r="J47" s="2" t="s">
        <v>784</v>
      </c>
      <c r="K47" s="2" t="s">
        <v>785</v>
      </c>
      <c r="L47" s="2" t="s">
        <v>989</v>
      </c>
      <c r="N47" t="s">
        <v>970</v>
      </c>
      <c r="O47">
        <f>VLOOKUP(N47,Ranking!$A$1:$B$7,2,FALSE)</f>
        <v>4</v>
      </c>
    </row>
    <row r="48" spans="1:15" x14ac:dyDescent="0.55000000000000004">
      <c r="A48" s="1">
        <v>28</v>
      </c>
      <c r="B48">
        <v>28</v>
      </c>
      <c r="C48" t="s">
        <v>7</v>
      </c>
      <c r="D48" t="s">
        <v>786</v>
      </c>
      <c r="E48" t="str">
        <f>VLOOKUP(A48,[1]Entrepreneurship!$A$2:$E$104,4,FALSE)</f>
        <v>Individual</v>
      </c>
      <c r="F48" t="str">
        <f>VLOOKUP(B48,[1]Entrepreneurship!$A$2:$E$104,5,FALSE)</f>
        <v>Medium</v>
      </c>
      <c r="G48">
        <f>VLOOKUP(F48,Ranking!$A$1:$B$7,2,FALSE)</f>
        <v>3</v>
      </c>
      <c r="H48" s="2" t="s">
        <v>1043</v>
      </c>
      <c r="I48" t="s">
        <v>674</v>
      </c>
      <c r="J48" s="2" t="s">
        <v>1043</v>
      </c>
      <c r="K48" s="2" t="s">
        <v>1043</v>
      </c>
      <c r="L48" s="2" t="s">
        <v>989</v>
      </c>
      <c r="N48" t="s">
        <v>970</v>
      </c>
      <c r="O48">
        <f>VLOOKUP(N48,Ranking!$A$1:$B$7,2,FALSE)</f>
        <v>4</v>
      </c>
    </row>
    <row r="49" spans="1:15" x14ac:dyDescent="0.55000000000000004">
      <c r="A49" s="1">
        <v>29</v>
      </c>
      <c r="B49">
        <v>29</v>
      </c>
      <c r="C49" t="s">
        <v>7</v>
      </c>
      <c r="D49" t="s">
        <v>790</v>
      </c>
      <c r="E49" t="str">
        <f>VLOOKUP(A49,[1]Entrepreneurship!$A$2:$E$104,4,FALSE)</f>
        <v>Individual</v>
      </c>
      <c r="F49" t="str">
        <f>VLOOKUP(B49,[1]Entrepreneurship!$A$2:$E$104,5,FALSE)</f>
        <v>Medium</v>
      </c>
      <c r="G49">
        <f>VLOOKUP(F49,Ranking!$A$1:$B$7,2,FALSE)</f>
        <v>3</v>
      </c>
      <c r="H49" s="2" t="s">
        <v>787</v>
      </c>
      <c r="I49" t="s">
        <v>674</v>
      </c>
      <c r="J49" s="2" t="s">
        <v>788</v>
      </c>
      <c r="K49" s="2" t="s">
        <v>789</v>
      </c>
      <c r="L49" s="2" t="s">
        <v>989</v>
      </c>
      <c r="N49" t="s">
        <v>970</v>
      </c>
      <c r="O49">
        <f>VLOOKUP(N49,Ranking!$A$1:$B$7,2,FALSE)</f>
        <v>4</v>
      </c>
    </row>
    <row r="50" spans="1:15" x14ac:dyDescent="0.55000000000000004">
      <c r="A50" s="1">
        <v>33</v>
      </c>
      <c r="B50">
        <v>33</v>
      </c>
      <c r="C50" t="s">
        <v>7</v>
      </c>
      <c r="D50" t="s">
        <v>791</v>
      </c>
      <c r="E50" t="str">
        <f>VLOOKUP(A50,[1]Entrepreneurship!$A$2:$E$104,4,FALSE)</f>
        <v>Individual</v>
      </c>
      <c r="F50" t="str">
        <f>VLOOKUP(B50,[1]Entrepreneurship!$A$2:$E$104,5,FALSE)</f>
        <v>Medium</v>
      </c>
      <c r="G50">
        <f>VLOOKUP(F50,Ranking!$A$1:$B$7,2,FALSE)</f>
        <v>3</v>
      </c>
      <c r="H50" s="2" t="s">
        <v>989</v>
      </c>
      <c r="I50" t="s">
        <v>674</v>
      </c>
      <c r="J50" s="2" t="s">
        <v>989</v>
      </c>
      <c r="K50" s="2" t="s">
        <v>989</v>
      </c>
      <c r="L50" s="2" t="s">
        <v>989</v>
      </c>
      <c r="N50" t="s">
        <v>970</v>
      </c>
      <c r="O50">
        <f>VLOOKUP(N50,Ranking!$A$1:$B$7,2,FALSE)</f>
        <v>4</v>
      </c>
    </row>
    <row r="51" spans="1:15" x14ac:dyDescent="0.55000000000000004">
      <c r="A51" s="1">
        <v>35</v>
      </c>
      <c r="B51">
        <v>35</v>
      </c>
      <c r="C51" t="s">
        <v>7</v>
      </c>
      <c r="D51" t="s">
        <v>796</v>
      </c>
      <c r="E51" t="str">
        <f>VLOOKUP(A51,[1]Entrepreneurship!$A$2:$E$104,4,FALSE)</f>
        <v>Individual</v>
      </c>
      <c r="F51" t="str">
        <f>VLOOKUP(B51,[1]Entrepreneurship!$A$2:$E$104,5,FALSE)</f>
        <v>Medium</v>
      </c>
      <c r="G51">
        <f>VLOOKUP(F51,Ranking!$A$1:$B$7,2,FALSE)</f>
        <v>3</v>
      </c>
      <c r="H51" s="2" t="s">
        <v>989</v>
      </c>
      <c r="I51" t="s">
        <v>674</v>
      </c>
      <c r="J51" s="2" t="s">
        <v>989</v>
      </c>
      <c r="K51" s="2" t="s">
        <v>989</v>
      </c>
      <c r="L51" s="2" t="s">
        <v>989</v>
      </c>
      <c r="N51" t="s">
        <v>970</v>
      </c>
      <c r="O51">
        <f>VLOOKUP(N51,Ranking!$A$1:$B$7,2,FALSE)</f>
        <v>4</v>
      </c>
    </row>
    <row r="52" spans="1:15" x14ac:dyDescent="0.55000000000000004">
      <c r="A52" s="1">
        <v>39</v>
      </c>
      <c r="B52">
        <v>39</v>
      </c>
      <c r="C52" t="s">
        <v>7</v>
      </c>
      <c r="D52" t="s">
        <v>797</v>
      </c>
      <c r="E52" t="str">
        <f>VLOOKUP(A52,[1]Entrepreneurship!$A$2:$E$104,4,FALSE)</f>
        <v>Individual</v>
      </c>
      <c r="F52" t="str">
        <f>VLOOKUP(B52,[1]Entrepreneurship!$A$2:$E$104,5,FALSE)</f>
        <v>Medium</v>
      </c>
      <c r="G52">
        <f>VLOOKUP(F52,Ranking!$A$1:$B$7,2,FALSE)</f>
        <v>3</v>
      </c>
      <c r="H52" s="2" t="s">
        <v>798</v>
      </c>
      <c r="I52" t="s">
        <v>674</v>
      </c>
      <c r="J52" s="2" t="s">
        <v>799</v>
      </c>
      <c r="K52" s="2" t="s">
        <v>800</v>
      </c>
      <c r="L52" s="2" t="s">
        <v>989</v>
      </c>
      <c r="N52" t="s">
        <v>970</v>
      </c>
      <c r="O52">
        <f>VLOOKUP(N52,Ranking!$A$1:$B$7,2,FALSE)</f>
        <v>4</v>
      </c>
    </row>
    <row r="53" spans="1:15" x14ac:dyDescent="0.55000000000000004">
      <c r="A53" s="1">
        <v>46</v>
      </c>
      <c r="B53">
        <v>46</v>
      </c>
      <c r="C53" t="s">
        <v>7</v>
      </c>
      <c r="D53" t="s">
        <v>801</v>
      </c>
      <c r="E53" t="str">
        <f>VLOOKUP(A53,[1]Entrepreneurship!$A$2:$E$104,4,FALSE)</f>
        <v>Individual</v>
      </c>
      <c r="F53" t="str">
        <f>VLOOKUP(B53,[1]Entrepreneurship!$A$2:$E$104,5,FALSE)</f>
        <v>Medium</v>
      </c>
      <c r="G53">
        <f>VLOOKUP(F53,Ranking!$A$1:$B$7,2,FALSE)</f>
        <v>3</v>
      </c>
      <c r="H53" s="2" t="s">
        <v>1046</v>
      </c>
      <c r="I53" t="s">
        <v>674</v>
      </c>
      <c r="J53" s="2" t="s">
        <v>1046</v>
      </c>
      <c r="K53" s="2" t="s">
        <v>1046</v>
      </c>
      <c r="L53" s="2" t="s">
        <v>989</v>
      </c>
      <c r="N53" t="s">
        <v>970</v>
      </c>
      <c r="O53">
        <f>VLOOKUP(N53,Ranking!$A$1:$B$7,2,FALSE)</f>
        <v>4</v>
      </c>
    </row>
    <row r="54" spans="1:15" x14ac:dyDescent="0.55000000000000004">
      <c r="A54" s="1">
        <v>52</v>
      </c>
      <c r="B54">
        <v>52</v>
      </c>
      <c r="C54" t="s">
        <v>7</v>
      </c>
      <c r="D54" t="s">
        <v>803</v>
      </c>
      <c r="E54" t="str">
        <f>VLOOKUP(A54,[1]Entrepreneurship!$A$2:$E$104,4,FALSE)</f>
        <v>Individual</v>
      </c>
      <c r="F54" t="str">
        <f>VLOOKUP(B54,[1]Entrepreneurship!$A$2:$E$104,5,FALSE)</f>
        <v>Medium</v>
      </c>
      <c r="G54">
        <f>VLOOKUP(F54,Ranking!$A$1:$B$7,2,FALSE)</f>
        <v>3</v>
      </c>
      <c r="H54" s="2" t="s">
        <v>804</v>
      </c>
      <c r="I54" t="s">
        <v>674</v>
      </c>
      <c r="J54" s="2" t="s">
        <v>805</v>
      </c>
      <c r="K54" s="2" t="s">
        <v>806</v>
      </c>
      <c r="L54" s="2" t="s">
        <v>989</v>
      </c>
      <c r="N54" t="s">
        <v>970</v>
      </c>
      <c r="O54">
        <f>VLOOKUP(N54,Ranking!$A$1:$B$7,2,FALSE)</f>
        <v>4</v>
      </c>
    </row>
    <row r="55" spans="1:15" x14ac:dyDescent="0.55000000000000004">
      <c r="A55" s="1">
        <v>64</v>
      </c>
      <c r="B55">
        <v>64</v>
      </c>
      <c r="C55" t="s">
        <v>7</v>
      </c>
      <c r="D55" t="s">
        <v>816</v>
      </c>
      <c r="E55" t="str">
        <f>VLOOKUP(A55,[1]Entrepreneurship!$A$2:$E$104,4,FALSE)</f>
        <v>Individual</v>
      </c>
      <c r="F55" t="str">
        <f>VLOOKUP(B55,[1]Entrepreneurship!$A$2:$E$104,5,FALSE)</f>
        <v>Medium</v>
      </c>
      <c r="G55">
        <f>VLOOKUP(F55,Ranking!$A$1:$B$7,2,FALSE)</f>
        <v>3</v>
      </c>
      <c r="H55" s="2" t="s">
        <v>817</v>
      </c>
      <c r="I55" t="s">
        <v>674</v>
      </c>
      <c r="J55" s="2" t="s">
        <v>818</v>
      </c>
      <c r="K55" s="2" t="s">
        <v>819</v>
      </c>
      <c r="L55" s="2" t="s">
        <v>989</v>
      </c>
      <c r="M55" t="s">
        <v>1047</v>
      </c>
      <c r="N55" t="s">
        <v>970</v>
      </c>
      <c r="O55">
        <f>VLOOKUP(N55,Ranking!$A$1:$B$7,2,FALSE)</f>
        <v>4</v>
      </c>
    </row>
    <row r="56" spans="1:15" x14ac:dyDescent="0.55000000000000004">
      <c r="A56" s="1">
        <v>74</v>
      </c>
      <c r="B56">
        <v>74</v>
      </c>
      <c r="C56" t="s">
        <v>7</v>
      </c>
      <c r="D56" t="s">
        <v>824</v>
      </c>
      <c r="E56" t="str">
        <f>VLOOKUP(A56,[1]Entrepreneurship!$A$2:$E$104,4,FALSE)</f>
        <v>Individual</v>
      </c>
      <c r="F56" t="str">
        <f>VLOOKUP(B56,[1]Entrepreneurship!$A$2:$E$104,5,FALSE)</f>
        <v>Medium</v>
      </c>
      <c r="G56">
        <f>VLOOKUP(F56,Ranking!$A$1:$B$7,2,FALSE)</f>
        <v>3</v>
      </c>
      <c r="H56" s="2" t="s">
        <v>826</v>
      </c>
      <c r="I56" t="s">
        <v>674</v>
      </c>
      <c r="J56" s="2" t="s">
        <v>826</v>
      </c>
      <c r="K56" s="2" t="s">
        <v>826</v>
      </c>
      <c r="L56" s="2" t="s">
        <v>989</v>
      </c>
      <c r="N56" t="s">
        <v>970</v>
      </c>
      <c r="O56">
        <f>VLOOKUP(N56,Ranking!$A$1:$B$7,2,FALSE)</f>
        <v>4</v>
      </c>
    </row>
    <row r="57" spans="1:15" x14ac:dyDescent="0.55000000000000004">
      <c r="A57" s="1">
        <v>82</v>
      </c>
      <c r="B57">
        <v>82</v>
      </c>
      <c r="C57" t="s">
        <v>7</v>
      </c>
      <c r="D57" t="s">
        <v>829</v>
      </c>
      <c r="E57" t="str">
        <f>VLOOKUP(A57,[1]Entrepreneurship!$A$2:$E$104,4,FALSE)</f>
        <v>Individual</v>
      </c>
      <c r="F57" t="str">
        <f>VLOOKUP(B57,[1]Entrepreneurship!$A$2:$E$104,5,FALSE)</f>
        <v>Medium</v>
      </c>
      <c r="G57">
        <f>VLOOKUP(F57,Ranking!$A$1:$B$7,2,FALSE)</f>
        <v>3</v>
      </c>
      <c r="H57" s="2" t="s">
        <v>989</v>
      </c>
      <c r="I57" t="s">
        <v>674</v>
      </c>
      <c r="J57" s="2" t="s">
        <v>989</v>
      </c>
      <c r="K57" s="2" t="s">
        <v>989</v>
      </c>
      <c r="L57" s="2" t="s">
        <v>989</v>
      </c>
      <c r="N57" t="s">
        <v>970</v>
      </c>
      <c r="O57">
        <f>VLOOKUP(N57,Ranking!$A$1:$B$7,2,FALSE)</f>
        <v>4</v>
      </c>
    </row>
    <row r="58" spans="1:15" x14ac:dyDescent="0.55000000000000004">
      <c r="A58" s="1">
        <v>92</v>
      </c>
      <c r="B58">
        <v>92</v>
      </c>
      <c r="C58" t="s">
        <v>7</v>
      </c>
      <c r="D58" t="s">
        <v>830</v>
      </c>
      <c r="E58" t="str">
        <f>VLOOKUP(A58,[1]Entrepreneurship!$A$2:$E$104,4,FALSE)</f>
        <v>Individual</v>
      </c>
      <c r="F58" t="str">
        <f>VLOOKUP(B58,[1]Entrepreneurship!$A$2:$E$104,5,FALSE)</f>
        <v>Medium</v>
      </c>
      <c r="G58">
        <f>VLOOKUP(F58,Ranking!$A$1:$B$7,2,FALSE)</f>
        <v>3</v>
      </c>
      <c r="H58" s="2" t="s">
        <v>831</v>
      </c>
      <c r="I58" t="s">
        <v>674</v>
      </c>
      <c r="J58" s="2" t="s">
        <v>832</v>
      </c>
      <c r="K58" s="2" t="s">
        <v>833</v>
      </c>
      <c r="L58" s="2" t="s">
        <v>989</v>
      </c>
      <c r="M58" t="s">
        <v>1048</v>
      </c>
      <c r="N58" t="s">
        <v>970</v>
      </c>
      <c r="O58">
        <f>VLOOKUP(N58,Ranking!$A$1:$B$7,2,FALSE)</f>
        <v>4</v>
      </c>
    </row>
    <row r="59" spans="1:15" x14ac:dyDescent="0.55000000000000004">
      <c r="A59" s="1">
        <v>93</v>
      </c>
      <c r="B59">
        <v>93</v>
      </c>
      <c r="C59" t="s">
        <v>7</v>
      </c>
      <c r="D59" t="s">
        <v>834</v>
      </c>
      <c r="E59" t="str">
        <f>VLOOKUP(A59,[1]Entrepreneurship!$A$2:$E$104,4,FALSE)</f>
        <v>Individual</v>
      </c>
      <c r="F59" t="str">
        <f>VLOOKUP(B59,[1]Entrepreneurship!$A$2:$E$104,5,FALSE)</f>
        <v>Medium</v>
      </c>
      <c r="G59">
        <f>VLOOKUP(F59,Ranking!$A$1:$B$7,2,FALSE)</f>
        <v>3</v>
      </c>
      <c r="H59" s="2" t="s">
        <v>989</v>
      </c>
      <c r="I59" t="s">
        <v>674</v>
      </c>
      <c r="J59" s="2" t="s">
        <v>989</v>
      </c>
      <c r="K59" s="2" t="s">
        <v>989</v>
      </c>
      <c r="L59" s="2" t="s">
        <v>989</v>
      </c>
      <c r="N59" t="s">
        <v>970</v>
      </c>
      <c r="O59">
        <f>VLOOKUP(N59,Ranking!$A$1:$B$7,2,FALSE)</f>
        <v>4</v>
      </c>
    </row>
    <row r="60" spans="1:15" x14ac:dyDescent="0.55000000000000004">
      <c r="A60" s="1">
        <v>98</v>
      </c>
      <c r="B60">
        <v>98</v>
      </c>
      <c r="C60" t="s">
        <v>7</v>
      </c>
      <c r="D60" t="s">
        <v>835</v>
      </c>
      <c r="E60" t="str">
        <f>VLOOKUP(A60,[1]Entrepreneurship!$A$2:$E$104,4,FALSE)</f>
        <v>Individual</v>
      </c>
      <c r="F60" t="str">
        <f>VLOOKUP(B60,[1]Entrepreneurship!$A$2:$E$104,5,FALSE)</f>
        <v>Medium</v>
      </c>
      <c r="G60">
        <f>VLOOKUP(F60,Ranking!$A$1:$B$7,2,FALSE)</f>
        <v>3</v>
      </c>
      <c r="H60" s="2" t="s">
        <v>989</v>
      </c>
      <c r="I60" t="s">
        <v>674</v>
      </c>
      <c r="J60" s="2" t="s">
        <v>989</v>
      </c>
      <c r="K60" s="2" t="s">
        <v>989</v>
      </c>
      <c r="L60" s="2" t="s">
        <v>989</v>
      </c>
      <c r="N60" t="s">
        <v>970</v>
      </c>
      <c r="O60">
        <f>VLOOKUP(N60,Ranking!$A$1:$B$7,2,FALSE)</f>
        <v>4</v>
      </c>
    </row>
    <row r="61" spans="1:15" x14ac:dyDescent="0.55000000000000004">
      <c r="A61" s="1">
        <v>99</v>
      </c>
      <c r="B61">
        <v>99</v>
      </c>
      <c r="C61" t="s">
        <v>7</v>
      </c>
      <c r="D61" t="s">
        <v>836</v>
      </c>
      <c r="E61" t="str">
        <f>VLOOKUP(A61,[1]Entrepreneurship!$A$2:$E$104,4,FALSE)</f>
        <v>Individual</v>
      </c>
      <c r="F61" t="str">
        <f>VLOOKUP(B61,[1]Entrepreneurship!$A$2:$E$104,5,FALSE)</f>
        <v>Medium</v>
      </c>
      <c r="G61">
        <f>VLOOKUP(F61,Ranking!$A$1:$B$7,2,FALSE)</f>
        <v>3</v>
      </c>
      <c r="H61" s="2" t="s">
        <v>989</v>
      </c>
      <c r="I61" t="s">
        <v>674</v>
      </c>
      <c r="J61" s="2" t="s">
        <v>989</v>
      </c>
      <c r="K61" s="2" t="s">
        <v>989</v>
      </c>
      <c r="L61" s="2" t="s">
        <v>989</v>
      </c>
      <c r="N61" t="s">
        <v>970</v>
      </c>
      <c r="O61">
        <f>VLOOKUP(N61,Ranking!$A$1:$B$7,2,FALSE)</f>
        <v>4</v>
      </c>
    </row>
    <row r="62" spans="1:15" x14ac:dyDescent="0.55000000000000004">
      <c r="A62" s="1">
        <v>100</v>
      </c>
      <c r="B62">
        <v>100</v>
      </c>
      <c r="C62" t="s">
        <v>7</v>
      </c>
      <c r="D62" t="s">
        <v>837</v>
      </c>
      <c r="E62" t="str">
        <f>VLOOKUP(A62,[1]Entrepreneurship!$A$2:$E$104,4,FALSE)</f>
        <v>Individual</v>
      </c>
      <c r="F62" t="str">
        <f>VLOOKUP(B62,[1]Entrepreneurship!$A$2:$E$104,5,FALSE)</f>
        <v>Medium</v>
      </c>
      <c r="G62">
        <f>VLOOKUP(F62,Ranking!$A$1:$B$7,2,FALSE)</f>
        <v>3</v>
      </c>
      <c r="H62" s="2" t="s">
        <v>989</v>
      </c>
      <c r="I62" t="s">
        <v>674</v>
      </c>
      <c r="J62" s="2" t="s">
        <v>989</v>
      </c>
      <c r="K62" s="2" t="s">
        <v>989</v>
      </c>
      <c r="L62" s="2" t="s">
        <v>989</v>
      </c>
      <c r="M62" t="s">
        <v>1049</v>
      </c>
      <c r="N62" t="s">
        <v>970</v>
      </c>
      <c r="O62">
        <f>VLOOKUP(N62,Ranking!$A$1:$B$7,2,FALSE)</f>
        <v>4</v>
      </c>
    </row>
    <row r="63" spans="1:15" x14ac:dyDescent="0.55000000000000004">
      <c r="A63" s="1">
        <v>105</v>
      </c>
      <c r="B63">
        <v>105</v>
      </c>
      <c r="C63" t="s">
        <v>7</v>
      </c>
      <c r="D63" t="s">
        <v>844</v>
      </c>
      <c r="E63" t="str">
        <f>VLOOKUP(A63,[1]Entrepreneurship!$A$2:$E$104,4,FALSE)</f>
        <v>Individual</v>
      </c>
      <c r="F63" t="str">
        <f>VLOOKUP(B63,[1]Entrepreneurship!$A$2:$E$104,5,FALSE)</f>
        <v>Medium</v>
      </c>
      <c r="G63">
        <f>VLOOKUP(F63,Ranking!$A$1:$B$7,2,FALSE)</f>
        <v>3</v>
      </c>
      <c r="H63" s="2" t="s">
        <v>989</v>
      </c>
      <c r="I63" t="s">
        <v>674</v>
      </c>
      <c r="J63" s="2" t="s">
        <v>989</v>
      </c>
      <c r="K63" s="2" t="s">
        <v>989</v>
      </c>
      <c r="L63" s="2" t="s">
        <v>989</v>
      </c>
      <c r="N63" t="s">
        <v>970</v>
      </c>
      <c r="O63">
        <f>VLOOKUP(N63,Ranking!$A$1:$B$7,2,FALSE)</f>
        <v>4</v>
      </c>
    </row>
    <row r="64" spans="1:15" x14ac:dyDescent="0.55000000000000004">
      <c r="A64" s="1">
        <v>112</v>
      </c>
      <c r="B64">
        <v>112</v>
      </c>
      <c r="C64" t="s">
        <v>7</v>
      </c>
      <c r="D64" t="s">
        <v>851</v>
      </c>
      <c r="E64" t="str">
        <f>VLOOKUP(A64,[1]Entrepreneurship!$A$2:$E$104,4,FALSE)</f>
        <v>Individual</v>
      </c>
      <c r="F64" t="str">
        <f>VLOOKUP(B64,[1]Entrepreneurship!$A$2:$E$104,5,FALSE)</f>
        <v>Medium</v>
      </c>
      <c r="G64">
        <f>VLOOKUP(F64,Ranking!$A$1:$B$7,2,FALSE)</f>
        <v>3</v>
      </c>
      <c r="H64" s="2" t="s">
        <v>859</v>
      </c>
      <c r="I64" t="s">
        <v>674</v>
      </c>
      <c r="J64" s="2" t="s">
        <v>859</v>
      </c>
      <c r="K64" s="2" t="s">
        <v>859</v>
      </c>
      <c r="L64" s="2" t="s">
        <v>989</v>
      </c>
      <c r="N64" t="s">
        <v>970</v>
      </c>
      <c r="O64">
        <f>VLOOKUP(N64,Ranking!$A$1:$B$7,2,FALSE)</f>
        <v>4</v>
      </c>
    </row>
    <row r="65" spans="1:15" x14ac:dyDescent="0.55000000000000004">
      <c r="A65" s="1">
        <v>118</v>
      </c>
      <c r="B65">
        <v>118</v>
      </c>
      <c r="C65" t="s">
        <v>7</v>
      </c>
      <c r="D65" t="s">
        <v>856</v>
      </c>
      <c r="E65" t="str">
        <f>VLOOKUP(A65,[1]Entrepreneurship!$A$2:$E$104,4,FALSE)</f>
        <v>Individual</v>
      </c>
      <c r="F65" t="str">
        <f>VLOOKUP(B65,[1]Entrepreneurship!$A$2:$E$104,5,FALSE)</f>
        <v>Medium</v>
      </c>
      <c r="G65">
        <f>VLOOKUP(F65,Ranking!$A$1:$B$7,2,FALSE)</f>
        <v>3</v>
      </c>
      <c r="H65" s="2" t="s">
        <v>1052</v>
      </c>
      <c r="I65" t="s">
        <v>674</v>
      </c>
      <c r="J65" s="2" t="s">
        <v>1052</v>
      </c>
      <c r="K65" s="2" t="s">
        <v>1052</v>
      </c>
      <c r="L65" s="2" t="s">
        <v>989</v>
      </c>
      <c r="N65" t="s">
        <v>970</v>
      </c>
      <c r="O65">
        <f>VLOOKUP(N65,Ranking!$A$1:$B$7,2,FALSE)</f>
        <v>4</v>
      </c>
    </row>
    <row r="66" spans="1:15" x14ac:dyDescent="0.55000000000000004">
      <c r="A66" s="1">
        <v>136</v>
      </c>
      <c r="B66">
        <v>136</v>
      </c>
      <c r="C66" t="s">
        <v>7</v>
      </c>
      <c r="D66" t="s">
        <v>867</v>
      </c>
      <c r="E66" t="str">
        <f>VLOOKUP(A66,[1]Entrepreneurship!$A$2:$E$104,4,FALSE)</f>
        <v>Individual</v>
      </c>
      <c r="F66" t="str">
        <f>VLOOKUP(B66,[1]Entrepreneurship!$A$2:$E$104,5,FALSE)</f>
        <v>Medium</v>
      </c>
      <c r="G66">
        <f>VLOOKUP(F66,Ranking!$A$1:$B$7,2,FALSE)</f>
        <v>3</v>
      </c>
      <c r="H66" s="2" t="s">
        <v>989</v>
      </c>
      <c r="I66" t="s">
        <v>674</v>
      </c>
      <c r="J66" s="2" t="s">
        <v>989</v>
      </c>
      <c r="K66" s="2" t="s">
        <v>989</v>
      </c>
      <c r="L66" s="2" t="s">
        <v>989</v>
      </c>
      <c r="N66" t="s">
        <v>970</v>
      </c>
      <c r="O66">
        <f>VLOOKUP(N66,Ranking!$A$1:$B$7,2,FALSE)</f>
        <v>4</v>
      </c>
    </row>
    <row r="67" spans="1:15" x14ac:dyDescent="0.55000000000000004">
      <c r="A67" s="1">
        <v>138</v>
      </c>
      <c r="B67">
        <v>138</v>
      </c>
      <c r="C67" t="s">
        <v>7</v>
      </c>
      <c r="D67" t="s">
        <v>868</v>
      </c>
      <c r="E67" t="str">
        <f>VLOOKUP(A67,[1]Entrepreneurship!$A$2:$E$104,4,FALSE)</f>
        <v>Individual</v>
      </c>
      <c r="F67" t="str">
        <f>VLOOKUP(B67,[1]Entrepreneurship!$A$2:$E$104,5,FALSE)</f>
        <v>Medium</v>
      </c>
      <c r="G67">
        <f>VLOOKUP(F67,Ranking!$A$1:$B$7,2,FALSE)</f>
        <v>3</v>
      </c>
      <c r="H67" s="2" t="s">
        <v>989</v>
      </c>
      <c r="I67" t="s">
        <v>674</v>
      </c>
      <c r="J67" s="2" t="s">
        <v>989</v>
      </c>
      <c r="K67" s="2" t="s">
        <v>989</v>
      </c>
      <c r="L67" s="2" t="s">
        <v>989</v>
      </c>
      <c r="N67" t="s">
        <v>970</v>
      </c>
      <c r="O67">
        <f>VLOOKUP(N67,Ranking!$A$1:$B$7,2,FALSE)</f>
        <v>4</v>
      </c>
    </row>
    <row r="68" spans="1:15" x14ac:dyDescent="0.55000000000000004">
      <c r="A68" s="1">
        <v>143</v>
      </c>
      <c r="B68">
        <v>143</v>
      </c>
      <c r="C68" t="s">
        <v>7</v>
      </c>
      <c r="D68" t="s">
        <v>873</v>
      </c>
      <c r="E68" t="str">
        <f>VLOOKUP(A68,[1]Entrepreneurship!$A$2:$E$104,4,FALSE)</f>
        <v>Individual</v>
      </c>
      <c r="F68" t="str">
        <f>VLOOKUP(B68,[1]Entrepreneurship!$A$2:$E$104,5,FALSE)</f>
        <v>Medium</v>
      </c>
      <c r="G68">
        <f>VLOOKUP(F68,Ranking!$A$1:$B$7,2,FALSE)</f>
        <v>3</v>
      </c>
      <c r="H68" s="2" t="s">
        <v>1053</v>
      </c>
      <c r="I68" t="s">
        <v>674</v>
      </c>
      <c r="J68" s="2" t="s">
        <v>1053</v>
      </c>
      <c r="K68" s="2" t="s">
        <v>1053</v>
      </c>
      <c r="L68" s="2" t="s">
        <v>989</v>
      </c>
      <c r="M68" t="s">
        <v>1054</v>
      </c>
      <c r="N68" t="s">
        <v>970</v>
      </c>
      <c r="O68">
        <f>VLOOKUP(N68,Ranking!$A$1:$B$7,2,FALSE)</f>
        <v>4</v>
      </c>
    </row>
    <row r="69" spans="1:15" x14ac:dyDescent="0.55000000000000004">
      <c r="A69" s="1">
        <v>146</v>
      </c>
      <c r="B69">
        <v>146</v>
      </c>
      <c r="C69" t="s">
        <v>7</v>
      </c>
      <c r="D69" t="s">
        <v>878</v>
      </c>
      <c r="E69" t="str">
        <f>VLOOKUP(A69,[1]Entrepreneurship!$A$2:$E$104,4,FALSE)</f>
        <v>Individual</v>
      </c>
      <c r="F69" t="str">
        <f>VLOOKUP(B69,[1]Entrepreneurship!$A$2:$E$104,5,FALSE)</f>
        <v>Medium</v>
      </c>
      <c r="G69">
        <f>VLOOKUP(F69,Ranking!$A$1:$B$7,2,FALSE)</f>
        <v>3</v>
      </c>
      <c r="H69" s="2" t="s">
        <v>989</v>
      </c>
      <c r="I69" t="s">
        <v>674</v>
      </c>
      <c r="J69" s="2" t="s">
        <v>989</v>
      </c>
      <c r="K69" s="2" t="s">
        <v>989</v>
      </c>
      <c r="L69" s="2" t="s">
        <v>989</v>
      </c>
      <c r="N69" t="s">
        <v>970</v>
      </c>
      <c r="O69">
        <f>VLOOKUP(N69,Ranking!$A$1:$B$7,2,FALSE)</f>
        <v>4</v>
      </c>
    </row>
    <row r="70" spans="1:15" x14ac:dyDescent="0.55000000000000004">
      <c r="A70" s="1">
        <v>147</v>
      </c>
      <c r="B70">
        <v>147</v>
      </c>
      <c r="C70" t="s">
        <v>7</v>
      </c>
      <c r="D70" t="s">
        <v>879</v>
      </c>
      <c r="E70" t="str">
        <f>VLOOKUP(A70,[1]Entrepreneurship!$A$2:$E$104,4,FALSE)</f>
        <v>Individual</v>
      </c>
      <c r="F70" t="str">
        <f>VLOOKUP(B70,[1]Entrepreneurship!$A$2:$E$104,5,FALSE)</f>
        <v>Medium</v>
      </c>
      <c r="G70">
        <f>VLOOKUP(F70,Ranking!$A$1:$B$7,2,FALSE)</f>
        <v>3</v>
      </c>
      <c r="H70" s="2" t="s">
        <v>989</v>
      </c>
      <c r="I70" t="s">
        <v>674</v>
      </c>
      <c r="J70" s="2" t="s">
        <v>989</v>
      </c>
      <c r="K70" s="2" t="s">
        <v>989</v>
      </c>
      <c r="L70" s="2" t="s">
        <v>989</v>
      </c>
      <c r="N70" t="s">
        <v>970</v>
      </c>
      <c r="O70">
        <f>VLOOKUP(N70,Ranking!$A$1:$B$7,2,FALSE)</f>
        <v>4</v>
      </c>
    </row>
    <row r="71" spans="1:15" x14ac:dyDescent="0.55000000000000004">
      <c r="A71" s="1">
        <v>157</v>
      </c>
      <c r="B71">
        <v>157</v>
      </c>
      <c r="C71" t="s">
        <v>7</v>
      </c>
      <c r="D71" t="s">
        <v>892</v>
      </c>
      <c r="E71" t="str">
        <f>VLOOKUP(A71,[1]Entrepreneurship!$A$2:$E$104,4,FALSE)</f>
        <v>Individual</v>
      </c>
      <c r="F71" t="str">
        <f>VLOOKUP(B71,[1]Entrepreneurship!$A$2:$E$104,5,FALSE)</f>
        <v>Medium</v>
      </c>
      <c r="G71">
        <f>VLOOKUP(F71,Ranking!$A$1:$B$7,2,FALSE)</f>
        <v>3</v>
      </c>
      <c r="H71" s="2" t="s">
        <v>1058</v>
      </c>
      <c r="I71" t="s">
        <v>674</v>
      </c>
      <c r="J71" s="2" t="s">
        <v>1058</v>
      </c>
      <c r="K71" s="2" t="s">
        <v>1058</v>
      </c>
      <c r="L71" s="2" t="s">
        <v>989</v>
      </c>
      <c r="N71" t="s">
        <v>970</v>
      </c>
      <c r="O71">
        <f>VLOOKUP(N71,Ranking!$A$1:$B$7,2,FALSE)</f>
        <v>4</v>
      </c>
    </row>
    <row r="72" spans="1:15" x14ac:dyDescent="0.55000000000000004">
      <c r="A72" s="1">
        <v>158</v>
      </c>
      <c r="B72">
        <v>158</v>
      </c>
      <c r="C72" t="s">
        <v>7</v>
      </c>
      <c r="D72" t="s">
        <v>893</v>
      </c>
      <c r="E72" t="str">
        <f>VLOOKUP(A72,[1]Entrepreneurship!$A$2:$E$104,4,FALSE)</f>
        <v>Individual</v>
      </c>
      <c r="F72" t="str">
        <f>VLOOKUP(B72,[1]Entrepreneurship!$A$2:$E$104,5,FALSE)</f>
        <v>Medium</v>
      </c>
      <c r="G72">
        <f>VLOOKUP(F72,Ranking!$A$1:$B$7,2,FALSE)</f>
        <v>3</v>
      </c>
      <c r="H72" s="2" t="s">
        <v>894</v>
      </c>
      <c r="I72" t="s">
        <v>674</v>
      </c>
      <c r="J72" s="2" t="s">
        <v>895</v>
      </c>
      <c r="K72" s="2" t="s">
        <v>896</v>
      </c>
      <c r="L72" s="2" t="s">
        <v>989</v>
      </c>
      <c r="M72" t="s">
        <v>1059</v>
      </c>
      <c r="N72" t="s">
        <v>970</v>
      </c>
      <c r="O72">
        <f>VLOOKUP(N72,Ranking!$A$1:$B$7,2,FALSE)</f>
        <v>4</v>
      </c>
    </row>
    <row r="73" spans="1:15" x14ac:dyDescent="0.55000000000000004">
      <c r="A73" s="1">
        <v>160</v>
      </c>
      <c r="B73">
        <v>160</v>
      </c>
      <c r="C73" t="s">
        <v>7</v>
      </c>
      <c r="D73" t="s">
        <v>901</v>
      </c>
      <c r="E73" t="str">
        <f>VLOOKUP(A73,[1]Entrepreneurship!$A$2:$E$104,4,FALSE)</f>
        <v>Organization</v>
      </c>
      <c r="F73" t="str">
        <f>VLOOKUP(B73,[1]Entrepreneurship!$A$2:$E$104,5,FALSE)</f>
        <v>Medium</v>
      </c>
      <c r="G73">
        <f>VLOOKUP(F73,Ranking!$A$1:$B$7,2,FALSE)</f>
        <v>3</v>
      </c>
      <c r="H73" s="2" t="s">
        <v>902</v>
      </c>
      <c r="I73" t="s">
        <v>674</v>
      </c>
      <c r="J73" s="2" t="s">
        <v>1060</v>
      </c>
      <c r="K73" s="2" t="s">
        <v>1060</v>
      </c>
      <c r="L73" s="2" t="s">
        <v>989</v>
      </c>
      <c r="N73" t="s">
        <v>970</v>
      </c>
      <c r="O73">
        <f>VLOOKUP(N73,Ranking!$A$1:$B$7,2,FALSE)</f>
        <v>4</v>
      </c>
    </row>
    <row r="74" spans="1:15" x14ac:dyDescent="0.55000000000000004">
      <c r="A74" s="1">
        <v>161</v>
      </c>
      <c r="B74">
        <v>161</v>
      </c>
      <c r="C74" t="s">
        <v>7</v>
      </c>
      <c r="D74" t="s">
        <v>903</v>
      </c>
      <c r="E74" t="str">
        <f>VLOOKUP(A74,[1]Entrepreneurship!$A$2:$E$104,4,FALSE)</f>
        <v>Individual</v>
      </c>
      <c r="F74" t="str">
        <f>VLOOKUP(B74,[1]Entrepreneurship!$A$2:$E$104,5,FALSE)</f>
        <v>Medium</v>
      </c>
      <c r="G74">
        <f>VLOOKUP(F74,Ranking!$A$1:$B$7,2,FALSE)</f>
        <v>3</v>
      </c>
      <c r="H74" s="2" t="s">
        <v>904</v>
      </c>
      <c r="I74" t="s">
        <v>674</v>
      </c>
      <c r="J74" s="2" t="s">
        <v>905</v>
      </c>
      <c r="K74" s="2" t="s">
        <v>906</v>
      </c>
      <c r="L74" s="2" t="s">
        <v>989</v>
      </c>
      <c r="N74" t="s">
        <v>970</v>
      </c>
      <c r="O74">
        <f>VLOOKUP(N74,Ranking!$A$1:$B$7,2,FALSE)</f>
        <v>4</v>
      </c>
    </row>
    <row r="75" spans="1:15" x14ac:dyDescent="0.55000000000000004">
      <c r="A75" s="1">
        <v>163</v>
      </c>
      <c r="B75">
        <v>163</v>
      </c>
      <c r="C75" t="s">
        <v>7</v>
      </c>
      <c r="D75" t="s">
        <v>907</v>
      </c>
      <c r="E75" t="str">
        <f>VLOOKUP(A75,[1]Entrepreneurship!$A$2:$E$104,4,FALSE)</f>
        <v>Individual</v>
      </c>
      <c r="F75" t="str">
        <f>VLOOKUP(B75,[1]Entrepreneurship!$A$2:$E$104,5,FALSE)</f>
        <v>Medium</v>
      </c>
      <c r="G75">
        <f>VLOOKUP(F75,Ranking!$A$1:$B$7,2,FALSE)</f>
        <v>3</v>
      </c>
      <c r="H75" s="2" t="s">
        <v>989</v>
      </c>
      <c r="I75" t="s">
        <v>674</v>
      </c>
      <c r="J75" s="2" t="s">
        <v>989</v>
      </c>
      <c r="K75" s="2" t="s">
        <v>989</v>
      </c>
      <c r="L75" s="2" t="s">
        <v>989</v>
      </c>
      <c r="N75" t="s">
        <v>970</v>
      </c>
      <c r="O75">
        <f>VLOOKUP(N75,Ranking!$A$1:$B$7,2,FALSE)</f>
        <v>4</v>
      </c>
    </row>
    <row r="76" spans="1:15" x14ac:dyDescent="0.55000000000000004">
      <c r="A76" s="1">
        <v>164</v>
      </c>
      <c r="B76">
        <v>164</v>
      </c>
      <c r="C76" t="s">
        <v>7</v>
      </c>
      <c r="D76" t="s">
        <v>908</v>
      </c>
      <c r="E76" t="str">
        <f>VLOOKUP(A76,[1]Entrepreneurship!$A$2:$E$104,4,FALSE)</f>
        <v>Individual</v>
      </c>
      <c r="F76" t="str">
        <f>VLOOKUP(B76,[1]Entrepreneurship!$A$2:$E$104,5,FALSE)</f>
        <v>Medium</v>
      </c>
      <c r="G76">
        <f>VLOOKUP(F76,Ranking!$A$1:$B$7,2,FALSE)</f>
        <v>3</v>
      </c>
      <c r="H76" s="2" t="s">
        <v>989</v>
      </c>
      <c r="I76" t="s">
        <v>674</v>
      </c>
      <c r="J76" s="2" t="s">
        <v>989</v>
      </c>
      <c r="K76" s="2" t="s">
        <v>989</v>
      </c>
      <c r="L76" s="2" t="s">
        <v>989</v>
      </c>
      <c r="N76" t="s">
        <v>970</v>
      </c>
      <c r="O76">
        <f>VLOOKUP(N76,Ranking!$A$1:$B$7,2,FALSE)</f>
        <v>4</v>
      </c>
    </row>
    <row r="77" spans="1:15" x14ac:dyDescent="0.55000000000000004">
      <c r="A77" s="1">
        <v>166</v>
      </c>
      <c r="B77">
        <v>166</v>
      </c>
      <c r="C77" t="s">
        <v>7</v>
      </c>
      <c r="D77" t="s">
        <v>909</v>
      </c>
      <c r="E77" t="str">
        <f>VLOOKUP(A77,[1]Entrepreneurship!$A$2:$E$104,4,FALSE)</f>
        <v>Individual</v>
      </c>
      <c r="F77" t="str">
        <f>VLOOKUP(B77,[1]Entrepreneurship!$A$2:$E$104,5,FALSE)</f>
        <v>Medium</v>
      </c>
      <c r="G77">
        <f>VLOOKUP(F77,Ranking!$A$1:$B$7,2,FALSE)</f>
        <v>3</v>
      </c>
      <c r="H77" s="2" t="s">
        <v>989</v>
      </c>
      <c r="I77" t="s">
        <v>674</v>
      </c>
      <c r="J77" s="2" t="s">
        <v>989</v>
      </c>
      <c r="K77" s="2" t="s">
        <v>989</v>
      </c>
      <c r="L77" s="2" t="s">
        <v>989</v>
      </c>
      <c r="N77" t="s">
        <v>970</v>
      </c>
      <c r="O77">
        <f>VLOOKUP(N77,Ranking!$A$1:$B$7,2,FALSE)</f>
        <v>4</v>
      </c>
    </row>
    <row r="78" spans="1:15" x14ac:dyDescent="0.55000000000000004">
      <c r="A78" s="1">
        <v>174</v>
      </c>
      <c r="B78">
        <v>174</v>
      </c>
      <c r="C78" t="s">
        <v>7</v>
      </c>
      <c r="D78" t="s">
        <v>914</v>
      </c>
      <c r="E78" t="str">
        <f>VLOOKUP(A78,[1]Entrepreneurship!$A$2:$E$104,4,FALSE)</f>
        <v>Individual</v>
      </c>
      <c r="F78" t="str">
        <f>VLOOKUP(B78,[1]Entrepreneurship!$A$2:$E$104,5,FALSE)</f>
        <v>Medium</v>
      </c>
      <c r="G78">
        <f>VLOOKUP(F78,Ranking!$A$1:$B$7,2,FALSE)</f>
        <v>3</v>
      </c>
      <c r="H78" s="2" t="s">
        <v>1061</v>
      </c>
      <c r="I78" t="s">
        <v>674</v>
      </c>
      <c r="J78" s="2" t="s">
        <v>1061</v>
      </c>
      <c r="K78" s="2" t="s">
        <v>1061</v>
      </c>
      <c r="L78" s="2" t="s">
        <v>989</v>
      </c>
      <c r="M78" t="s">
        <v>1062</v>
      </c>
      <c r="N78" t="s">
        <v>970</v>
      </c>
      <c r="O78">
        <f>VLOOKUP(N78,Ranking!$A$1:$B$7,2,FALSE)</f>
        <v>4</v>
      </c>
    </row>
    <row r="79" spans="1:15" x14ac:dyDescent="0.55000000000000004">
      <c r="A79" s="1">
        <v>175</v>
      </c>
      <c r="B79">
        <v>175</v>
      </c>
      <c r="C79" t="s">
        <v>7</v>
      </c>
      <c r="D79" t="s">
        <v>915</v>
      </c>
      <c r="E79" t="str">
        <f>VLOOKUP(A79,[1]Entrepreneurship!$A$2:$E$104,4,FALSE)</f>
        <v>Individual</v>
      </c>
      <c r="F79" t="str">
        <f>VLOOKUP(B79,[1]Entrepreneurship!$A$2:$E$104,5,FALSE)</f>
        <v>Medium</v>
      </c>
      <c r="G79">
        <f>VLOOKUP(F79,Ranking!$A$1:$B$7,2,FALSE)</f>
        <v>3</v>
      </c>
      <c r="H79" s="2" t="s">
        <v>989</v>
      </c>
      <c r="I79" t="s">
        <v>674</v>
      </c>
      <c r="J79" s="2" t="s">
        <v>989</v>
      </c>
      <c r="K79" s="2" t="s">
        <v>989</v>
      </c>
      <c r="L79" s="2" t="s">
        <v>989</v>
      </c>
      <c r="N79" t="s">
        <v>970</v>
      </c>
      <c r="O79">
        <f>VLOOKUP(N79,Ranking!$A$1:$B$7,2,FALSE)</f>
        <v>4</v>
      </c>
    </row>
    <row r="80" spans="1:15" x14ac:dyDescent="0.55000000000000004">
      <c r="A80" s="1">
        <v>178</v>
      </c>
      <c r="B80">
        <v>178</v>
      </c>
      <c r="C80" t="s">
        <v>7</v>
      </c>
      <c r="D80" t="s">
        <v>916</v>
      </c>
      <c r="E80" t="s">
        <v>1000</v>
      </c>
      <c r="F80" t="str">
        <f>VLOOKUP(B80,[1]Entrepreneurship!$A$2:$E$104,5,FALSE)</f>
        <v>Medium</v>
      </c>
      <c r="G80">
        <f>VLOOKUP(F80,Ranking!$A$1:$B$7,2,FALSE)</f>
        <v>3</v>
      </c>
      <c r="H80" s="2" t="s">
        <v>917</v>
      </c>
      <c r="I80" t="s">
        <v>674</v>
      </c>
      <c r="J80" s="2" t="s">
        <v>918</v>
      </c>
      <c r="K80" s="2" t="s">
        <v>919</v>
      </c>
      <c r="L80" s="2" t="s">
        <v>989</v>
      </c>
      <c r="N80" t="s">
        <v>970</v>
      </c>
      <c r="O80">
        <f>VLOOKUP(N80,Ranking!$A$1:$B$7,2,FALSE)</f>
        <v>4</v>
      </c>
    </row>
    <row r="81" spans="1:15" x14ac:dyDescent="0.55000000000000004">
      <c r="A81" s="1">
        <v>179</v>
      </c>
      <c r="B81">
        <v>179</v>
      </c>
      <c r="C81" t="s">
        <v>7</v>
      </c>
      <c r="D81" t="s">
        <v>1063</v>
      </c>
      <c r="E81" t="s">
        <v>1000</v>
      </c>
      <c r="F81" t="str">
        <f>VLOOKUP(B81,[1]Entrepreneurship!$A$2:$E$104,5,FALSE)</f>
        <v>Medium</v>
      </c>
      <c r="G81">
        <f>VLOOKUP(F81,Ranking!$A$1:$B$7,2,FALSE)</f>
        <v>3</v>
      </c>
      <c r="H81" s="2" t="s">
        <v>920</v>
      </c>
      <c r="I81" t="s">
        <v>674</v>
      </c>
      <c r="J81" s="2" t="s">
        <v>921</v>
      </c>
      <c r="K81" s="2" t="s">
        <v>922</v>
      </c>
      <c r="L81" s="2" t="s">
        <v>989</v>
      </c>
      <c r="N81" t="s">
        <v>970</v>
      </c>
      <c r="O81">
        <f>VLOOKUP(N81,Ranking!$A$1:$B$7,2,FALSE)</f>
        <v>4</v>
      </c>
    </row>
    <row r="82" spans="1:15" x14ac:dyDescent="0.55000000000000004">
      <c r="A82" s="1">
        <v>185</v>
      </c>
      <c r="B82">
        <v>185</v>
      </c>
      <c r="C82" t="s">
        <v>7</v>
      </c>
      <c r="D82" t="s">
        <v>924</v>
      </c>
      <c r="E82" t="str">
        <f>VLOOKUP(A82,[1]Entrepreneurship!$A$2:$E$104,4,FALSE)</f>
        <v>Individual</v>
      </c>
      <c r="F82" t="str">
        <f>VLOOKUP(B82,[1]Entrepreneurship!$A$2:$E$104,5,FALSE)</f>
        <v>Medium</v>
      </c>
      <c r="G82">
        <f>VLOOKUP(F82,Ranking!$A$1:$B$7,2,FALSE)</f>
        <v>3</v>
      </c>
      <c r="H82" s="2" t="s">
        <v>926</v>
      </c>
      <c r="I82" t="s">
        <v>674</v>
      </c>
      <c r="J82" s="2" t="s">
        <v>926</v>
      </c>
      <c r="K82" s="2" t="s">
        <v>926</v>
      </c>
      <c r="L82" s="2" t="s">
        <v>989</v>
      </c>
      <c r="N82" t="s">
        <v>970</v>
      </c>
      <c r="O82">
        <f>VLOOKUP(N82,Ranking!$A$1:$B$7,2,FALSE)</f>
        <v>4</v>
      </c>
    </row>
    <row r="83" spans="1:15" x14ac:dyDescent="0.55000000000000004">
      <c r="A83" s="1">
        <v>187</v>
      </c>
      <c r="B83">
        <v>187</v>
      </c>
      <c r="C83" t="s">
        <v>7</v>
      </c>
      <c r="D83" t="s">
        <v>925</v>
      </c>
      <c r="E83" t="str">
        <f>VLOOKUP(A83,[1]Entrepreneurship!$A$2:$E$104,4,FALSE)</f>
        <v>Individual</v>
      </c>
      <c r="F83" t="str">
        <f>VLOOKUP(B83,[1]Entrepreneurship!$A$2:$E$104,5,FALSE)</f>
        <v>Medium</v>
      </c>
      <c r="G83">
        <f>VLOOKUP(F83,Ranking!$A$1:$B$7,2,FALSE)</f>
        <v>3</v>
      </c>
      <c r="H83" s="2" t="s">
        <v>989</v>
      </c>
      <c r="I83" t="s">
        <v>674</v>
      </c>
      <c r="J83" s="2" t="s">
        <v>989</v>
      </c>
      <c r="K83" s="2" t="s">
        <v>989</v>
      </c>
      <c r="L83" s="2" t="s">
        <v>989</v>
      </c>
      <c r="N83" t="s">
        <v>970</v>
      </c>
      <c r="O83">
        <f>VLOOKUP(N83,Ranking!$A$1:$B$7,2,FALSE)</f>
        <v>4</v>
      </c>
    </row>
    <row r="84" spans="1:15" x14ac:dyDescent="0.55000000000000004">
      <c r="A84" s="1">
        <v>193</v>
      </c>
      <c r="B84">
        <v>193</v>
      </c>
      <c r="C84" t="s">
        <v>7</v>
      </c>
      <c r="D84" t="s">
        <v>928</v>
      </c>
      <c r="E84" t="str">
        <f>VLOOKUP(A84,[1]Entrepreneurship!$A$2:$E$104,4,FALSE)</f>
        <v>Individual</v>
      </c>
      <c r="F84" t="str">
        <f>VLOOKUP(B84,[1]Entrepreneurship!$A$2:$E$104,5,FALSE)</f>
        <v>Medium</v>
      </c>
      <c r="G84">
        <f>VLOOKUP(F84,Ranking!$A$1:$B$7,2,FALSE)</f>
        <v>3</v>
      </c>
      <c r="H84" s="2" t="s">
        <v>989</v>
      </c>
      <c r="I84" t="s">
        <v>674</v>
      </c>
      <c r="J84" s="2" t="s">
        <v>989</v>
      </c>
      <c r="K84" s="2" t="s">
        <v>989</v>
      </c>
      <c r="L84" s="2" t="s">
        <v>989</v>
      </c>
      <c r="N84" t="s">
        <v>970</v>
      </c>
      <c r="O84">
        <f>VLOOKUP(N84,Ranking!$A$1:$B$7,2,FALSE)</f>
        <v>4</v>
      </c>
    </row>
    <row r="85" spans="1:15" x14ac:dyDescent="0.55000000000000004">
      <c r="A85" s="1">
        <v>66</v>
      </c>
      <c r="B85">
        <v>66</v>
      </c>
      <c r="C85" t="s">
        <v>7</v>
      </c>
      <c r="D85" t="s">
        <v>676</v>
      </c>
      <c r="E85" t="str">
        <f>VLOOKUP(A85,[1]Entrepreneurship!$A$2:$E$104,4,FALSE)</f>
        <v>Organization</v>
      </c>
      <c r="F85" t="str">
        <f>VLOOKUP(B85,[1]Entrepreneurship!$A$2:$E$104,5,FALSE)</f>
        <v>Low</v>
      </c>
      <c r="G85">
        <f>VLOOKUP(F85,Ranking!$A$1:$B$7,2,FALSE)</f>
        <v>4</v>
      </c>
      <c r="H85" s="2" t="s">
        <v>677</v>
      </c>
      <c r="I85" t="s">
        <v>674</v>
      </c>
      <c r="J85" s="2" t="s">
        <v>678</v>
      </c>
      <c r="K85" s="2" t="s">
        <v>679</v>
      </c>
      <c r="L85" s="2" t="s">
        <v>12</v>
      </c>
      <c r="N85" t="s">
        <v>970</v>
      </c>
      <c r="O85">
        <f>VLOOKUP(N85,Ranking!$A$1:$B$7,2,FALSE)</f>
        <v>4</v>
      </c>
    </row>
    <row r="86" spans="1:15" x14ac:dyDescent="0.55000000000000004">
      <c r="A86" s="1">
        <v>5</v>
      </c>
      <c r="B86">
        <v>5</v>
      </c>
      <c r="C86" t="s">
        <v>7</v>
      </c>
      <c r="D86" t="s">
        <v>687</v>
      </c>
      <c r="E86" t="str">
        <f>VLOOKUP(A86,[1]Entrepreneurship!$A$2:$E$104,4,FALSE)</f>
        <v>Organization</v>
      </c>
      <c r="F86" t="str">
        <f>VLOOKUP(B86,[1]Entrepreneurship!$A$2:$E$104,5,FALSE)</f>
        <v>Low</v>
      </c>
      <c r="G86">
        <f>VLOOKUP(F86,Ranking!$A$1:$B$7,2,FALSE)</f>
        <v>4</v>
      </c>
      <c r="H86" s="2" t="s">
        <v>688</v>
      </c>
      <c r="I86" t="s">
        <v>674</v>
      </c>
      <c r="J86" s="2" t="s">
        <v>689</v>
      </c>
      <c r="K86" s="2" t="s">
        <v>690</v>
      </c>
      <c r="L86" s="2" t="s">
        <v>691</v>
      </c>
      <c r="N86" t="s">
        <v>970</v>
      </c>
      <c r="O86">
        <f>VLOOKUP(N86,Ranking!$A$1:$B$7,2,FALSE)</f>
        <v>4</v>
      </c>
    </row>
    <row r="87" spans="1:15" x14ac:dyDescent="0.55000000000000004">
      <c r="A87" s="1">
        <v>85</v>
      </c>
      <c r="B87">
        <v>85</v>
      </c>
      <c r="C87" t="s">
        <v>7</v>
      </c>
      <c r="D87" t="s">
        <v>715</v>
      </c>
      <c r="E87" t="str">
        <f>VLOOKUP(A87,[1]Entrepreneurship!$A$2:$E$104,4,FALSE)</f>
        <v>Organization</v>
      </c>
      <c r="F87" t="str">
        <f>VLOOKUP(B87,[1]Entrepreneurship!$A$2:$E$104,5,FALSE)</f>
        <v>Low</v>
      </c>
      <c r="G87">
        <f>VLOOKUP(F87,Ranking!$A$1:$B$7,2,FALSE)</f>
        <v>4</v>
      </c>
      <c r="H87" s="2" t="s">
        <v>716</v>
      </c>
      <c r="I87" t="s">
        <v>674</v>
      </c>
      <c r="J87" s="2" t="s">
        <v>717</v>
      </c>
      <c r="K87" s="2" t="s">
        <v>718</v>
      </c>
      <c r="L87" s="2" t="s">
        <v>719</v>
      </c>
      <c r="N87" t="s">
        <v>970</v>
      </c>
      <c r="O87">
        <f>VLOOKUP(N87,Ranking!$A$1:$B$7,2,FALSE)</f>
        <v>4</v>
      </c>
    </row>
    <row r="88" spans="1:15" x14ac:dyDescent="0.55000000000000004">
      <c r="A88" s="1">
        <v>88</v>
      </c>
      <c r="B88">
        <v>88</v>
      </c>
      <c r="C88" t="s">
        <v>7</v>
      </c>
      <c r="D88" t="s">
        <v>724</v>
      </c>
      <c r="E88" t="str">
        <f>VLOOKUP(A88,[1]Entrepreneurship!$A$2:$E$104,4,FALSE)</f>
        <v>Organization</v>
      </c>
      <c r="F88" t="str">
        <f>VLOOKUP(B88,[1]Entrepreneurship!$A$2:$E$104,5,FALSE)</f>
        <v>Low</v>
      </c>
      <c r="G88">
        <f>VLOOKUP(F88,Ranking!$A$1:$B$7,2,FALSE)</f>
        <v>4</v>
      </c>
      <c r="H88" s="2" t="s">
        <v>725</v>
      </c>
      <c r="I88" t="s">
        <v>674</v>
      </c>
      <c r="J88" s="2" t="s">
        <v>726</v>
      </c>
      <c r="K88" s="2" t="s">
        <v>727</v>
      </c>
      <c r="L88" s="2" t="s">
        <v>728</v>
      </c>
      <c r="N88" t="s">
        <v>970</v>
      </c>
      <c r="O88">
        <f>VLOOKUP(N88,Ranking!$A$1:$B$7,2,FALSE)</f>
        <v>4</v>
      </c>
    </row>
    <row r="89" spans="1:15" x14ac:dyDescent="0.55000000000000004">
      <c r="A89" s="1">
        <v>124</v>
      </c>
      <c r="B89">
        <v>124</v>
      </c>
      <c r="C89" t="s">
        <v>7</v>
      </c>
      <c r="D89" t="s">
        <v>687</v>
      </c>
      <c r="E89" t="str">
        <f>VLOOKUP(A89,[1]Entrepreneurship!$A$2:$E$104,4,FALSE)</f>
        <v>Organization</v>
      </c>
      <c r="F89" t="str">
        <f>VLOOKUP(B89,[1]Entrepreneurship!$A$2:$E$104,5,FALSE)</f>
        <v>Low</v>
      </c>
      <c r="G89">
        <f>VLOOKUP(F89,Ranking!$A$1:$B$7,2,FALSE)</f>
        <v>4</v>
      </c>
      <c r="H89" s="2" t="s">
        <v>741</v>
      </c>
      <c r="I89" t="s">
        <v>674</v>
      </c>
      <c r="J89" s="2" t="s">
        <v>742</v>
      </c>
      <c r="K89" s="2" t="s">
        <v>743</v>
      </c>
      <c r="L89" s="2" t="s">
        <v>49</v>
      </c>
      <c r="N89" t="s">
        <v>970</v>
      </c>
      <c r="O89">
        <f>VLOOKUP(N89,Ranking!$A$1:$B$7,2,FALSE)</f>
        <v>4</v>
      </c>
    </row>
    <row r="90" spans="1:15" x14ac:dyDescent="0.55000000000000004">
      <c r="A90" s="1">
        <v>38</v>
      </c>
      <c r="B90">
        <v>38</v>
      </c>
      <c r="C90" t="s">
        <v>7</v>
      </c>
      <c r="D90" t="s">
        <v>745</v>
      </c>
      <c r="E90" t="str">
        <f>VLOOKUP(A90,[1]Entrepreneurship!$A$2:$E$104,4,FALSE)</f>
        <v>Organization</v>
      </c>
      <c r="F90" t="str">
        <f>VLOOKUP(B90,[1]Entrepreneurship!$A$2:$E$104,5,FALSE)</f>
        <v>Low</v>
      </c>
      <c r="G90">
        <f>VLOOKUP(F90,Ranking!$A$1:$B$7,2,FALSE)</f>
        <v>4</v>
      </c>
      <c r="H90" s="2" t="s">
        <v>746</v>
      </c>
      <c r="I90" t="s">
        <v>674</v>
      </c>
      <c r="J90" s="2" t="s">
        <v>747</v>
      </c>
      <c r="K90" s="2" t="s">
        <v>748</v>
      </c>
      <c r="L90" s="2" t="s">
        <v>749</v>
      </c>
      <c r="N90" t="s">
        <v>970</v>
      </c>
      <c r="O90">
        <f>VLOOKUP(N90,Ranking!$A$1:$B$7,2,FALSE)</f>
        <v>4</v>
      </c>
    </row>
    <row r="91" spans="1:15" x14ac:dyDescent="0.55000000000000004">
      <c r="A91" s="1">
        <v>62</v>
      </c>
      <c r="B91">
        <v>62</v>
      </c>
      <c r="C91" t="s">
        <v>7</v>
      </c>
      <c r="D91" t="s">
        <v>812</v>
      </c>
      <c r="E91" t="str">
        <f>VLOOKUP(A91,[1]Entrepreneurship!$A$2:$E$104,4,FALSE)</f>
        <v>Organization</v>
      </c>
      <c r="F91" t="str">
        <f>VLOOKUP(B91,[1]Entrepreneurship!$A$2:$E$104,5,FALSE)</f>
        <v>Low</v>
      </c>
      <c r="G91">
        <f>VLOOKUP(F91,Ranking!$A$1:$B$7,2,FALSE)</f>
        <v>4</v>
      </c>
      <c r="H91" s="2" t="s">
        <v>813</v>
      </c>
      <c r="I91" t="s">
        <v>674</v>
      </c>
      <c r="J91" s="2" t="s">
        <v>814</v>
      </c>
      <c r="K91" s="2" t="s">
        <v>815</v>
      </c>
      <c r="L91" s="2" t="s">
        <v>87</v>
      </c>
      <c r="N91" t="s">
        <v>970</v>
      </c>
      <c r="O91">
        <f>VLOOKUP(N91,Ranking!$A$1:$B$7,2,FALSE)</f>
        <v>4</v>
      </c>
    </row>
    <row r="92" spans="1:15" x14ac:dyDescent="0.55000000000000004">
      <c r="A92" s="1">
        <v>69</v>
      </c>
      <c r="B92">
        <v>69</v>
      </c>
      <c r="C92" t="s">
        <v>7</v>
      </c>
      <c r="D92" t="s">
        <v>820</v>
      </c>
      <c r="E92" t="str">
        <f>VLOOKUP(A92,[1]Entrepreneurship!$A$2:$E$104,4,FALSE)</f>
        <v>Organization</v>
      </c>
      <c r="F92" t="str">
        <f>VLOOKUP(B92,[1]Entrepreneurship!$A$2:$E$104,5,FALSE)</f>
        <v>Low</v>
      </c>
      <c r="G92">
        <f>VLOOKUP(F92,Ranking!$A$1:$B$7,2,FALSE)</f>
        <v>4</v>
      </c>
      <c r="H92" s="2" t="s">
        <v>821</v>
      </c>
      <c r="I92" t="s">
        <v>674</v>
      </c>
      <c r="J92" s="2" t="s">
        <v>822</v>
      </c>
      <c r="K92" s="2" t="s">
        <v>823</v>
      </c>
      <c r="L92" s="2" t="s">
        <v>87</v>
      </c>
      <c r="N92" t="s">
        <v>970</v>
      </c>
      <c r="O92">
        <f>VLOOKUP(N92,Ranking!$A$1:$B$7,2,FALSE)</f>
        <v>4</v>
      </c>
    </row>
    <row r="93" spans="1:15" x14ac:dyDescent="0.55000000000000004">
      <c r="A93" s="1">
        <v>101</v>
      </c>
      <c r="B93">
        <v>101</v>
      </c>
      <c r="C93" t="s">
        <v>7</v>
      </c>
      <c r="D93" t="s">
        <v>838</v>
      </c>
      <c r="E93" t="str">
        <f>VLOOKUP(A93,[1]Entrepreneurship!$A$2:$E$104,4,FALSE)</f>
        <v>Organization</v>
      </c>
      <c r="F93" t="str">
        <f>VLOOKUP(B93,[1]Entrepreneurship!$A$2:$E$104,5,FALSE)</f>
        <v>Low</v>
      </c>
      <c r="G93">
        <f>VLOOKUP(F93,Ranking!$A$1:$B$7,2,FALSE)</f>
        <v>4</v>
      </c>
      <c r="H93" s="2" t="s">
        <v>839</v>
      </c>
      <c r="I93" t="s">
        <v>674</v>
      </c>
      <c r="J93" s="2" t="s">
        <v>840</v>
      </c>
      <c r="K93" s="2" t="s">
        <v>841</v>
      </c>
      <c r="L93" s="2" t="s">
        <v>87</v>
      </c>
      <c r="N93" t="s">
        <v>970</v>
      </c>
      <c r="O93">
        <f>VLOOKUP(N93,Ranking!$A$1:$B$7,2,FALSE)</f>
        <v>4</v>
      </c>
    </row>
    <row r="94" spans="1:15" x14ac:dyDescent="0.55000000000000004">
      <c r="A94" s="1">
        <v>109</v>
      </c>
      <c r="B94">
        <v>109</v>
      </c>
      <c r="C94" t="s">
        <v>7</v>
      </c>
      <c r="D94" t="s">
        <v>847</v>
      </c>
      <c r="E94" t="str">
        <f>VLOOKUP(A94,[1]Entrepreneurship!$A$2:$E$104,4,FALSE)</f>
        <v>Organization</v>
      </c>
      <c r="F94" t="str">
        <f>VLOOKUP(B94,[1]Entrepreneurship!$A$2:$E$104,5,FALSE)</f>
        <v>Low</v>
      </c>
      <c r="G94">
        <f>VLOOKUP(F94,Ranking!$A$1:$B$7,2,FALSE)</f>
        <v>4</v>
      </c>
      <c r="H94" s="2" t="s">
        <v>848</v>
      </c>
      <c r="I94" t="s">
        <v>674</v>
      </c>
      <c r="J94" s="2" t="s">
        <v>849</v>
      </c>
      <c r="K94" s="2" t="s">
        <v>850</v>
      </c>
      <c r="L94" s="2" t="s">
        <v>87</v>
      </c>
      <c r="N94" t="s">
        <v>970</v>
      </c>
      <c r="O94">
        <f>VLOOKUP(N94,Ranking!$A$1:$B$7,2,FALSE)</f>
        <v>4</v>
      </c>
    </row>
    <row r="95" spans="1:15" x14ac:dyDescent="0.55000000000000004">
      <c r="A95" s="1">
        <v>116</v>
      </c>
      <c r="B95">
        <v>116</v>
      </c>
      <c r="C95" t="s">
        <v>7</v>
      </c>
      <c r="D95" t="s">
        <v>852</v>
      </c>
      <c r="E95" t="str">
        <f>VLOOKUP(A95,[1]Entrepreneurship!$A$2:$E$104,4,FALSE)</f>
        <v>Organization</v>
      </c>
      <c r="F95" t="str">
        <f>VLOOKUP(B95,[1]Entrepreneurship!$A$2:$E$104,5,FALSE)</f>
        <v>Low</v>
      </c>
      <c r="G95">
        <f>VLOOKUP(F95,Ranking!$A$1:$B$7,2,FALSE)</f>
        <v>4</v>
      </c>
      <c r="H95" s="2" t="s">
        <v>853</v>
      </c>
      <c r="I95" t="s">
        <v>674</v>
      </c>
      <c r="J95" s="2" t="s">
        <v>854</v>
      </c>
      <c r="K95" s="2" t="s">
        <v>855</v>
      </c>
      <c r="L95" s="2" t="s">
        <v>87</v>
      </c>
      <c r="N95" t="s">
        <v>970</v>
      </c>
      <c r="O95">
        <f>VLOOKUP(N95,Ranking!$A$1:$B$7,2,FALSE)</f>
        <v>4</v>
      </c>
    </row>
    <row r="96" spans="1:15" x14ac:dyDescent="0.55000000000000004">
      <c r="A96" s="1">
        <v>119</v>
      </c>
      <c r="B96">
        <v>119</v>
      </c>
      <c r="C96" t="s">
        <v>7</v>
      </c>
      <c r="D96" t="s">
        <v>858</v>
      </c>
      <c r="E96" t="str">
        <f>VLOOKUP(A96,[1]Entrepreneurship!$A$2:$E$104,4,FALSE)</f>
        <v>Individual</v>
      </c>
      <c r="F96" t="str">
        <f>VLOOKUP(B96,[1]Entrepreneurship!$A$2:$E$104,5,FALSE)</f>
        <v>Low</v>
      </c>
      <c r="G96">
        <f>VLOOKUP(F96,Ranking!$A$1:$B$7,2,FALSE)</f>
        <v>4</v>
      </c>
      <c r="H96" s="2" t="s">
        <v>859</v>
      </c>
      <c r="I96" t="s">
        <v>674</v>
      </c>
      <c r="J96" s="2" t="s">
        <v>860</v>
      </c>
      <c r="K96" s="2" t="s">
        <v>861</v>
      </c>
      <c r="L96" s="2" t="s">
        <v>87</v>
      </c>
      <c r="N96" t="s">
        <v>970</v>
      </c>
      <c r="O96">
        <f>VLOOKUP(N96,Ranking!$A$1:$B$7,2,FALSE)</f>
        <v>4</v>
      </c>
    </row>
    <row r="97" spans="1:15" x14ac:dyDescent="0.55000000000000004">
      <c r="A97" s="1">
        <v>122</v>
      </c>
      <c r="B97">
        <v>122</v>
      </c>
      <c r="C97" t="s">
        <v>7</v>
      </c>
      <c r="D97" t="s">
        <v>862</v>
      </c>
      <c r="E97" t="str">
        <f>VLOOKUP(A97,[1]Entrepreneurship!$A$2:$E$104,4,FALSE)</f>
        <v>Organization</v>
      </c>
      <c r="F97" t="str">
        <f>VLOOKUP(B97,[1]Entrepreneurship!$A$2:$E$104,5,FALSE)</f>
        <v>Low</v>
      </c>
      <c r="G97">
        <f>VLOOKUP(F97,Ranking!$A$1:$B$7,2,FALSE)</f>
        <v>4</v>
      </c>
      <c r="H97" s="2" t="s">
        <v>863</v>
      </c>
      <c r="I97" t="s">
        <v>674</v>
      </c>
      <c r="J97" s="2" t="s">
        <v>864</v>
      </c>
      <c r="K97" s="2" t="s">
        <v>865</v>
      </c>
      <c r="L97" s="2" t="s">
        <v>87</v>
      </c>
      <c r="N97" t="s">
        <v>970</v>
      </c>
      <c r="O97">
        <f>VLOOKUP(N97,Ranking!$A$1:$B$7,2,FALSE)</f>
        <v>4</v>
      </c>
    </row>
    <row r="98" spans="1:15" x14ac:dyDescent="0.55000000000000004">
      <c r="A98" s="1">
        <v>141</v>
      </c>
      <c r="B98">
        <v>141</v>
      </c>
      <c r="C98" t="s">
        <v>7</v>
      </c>
      <c r="D98" t="s">
        <v>869</v>
      </c>
      <c r="E98" t="str">
        <f>VLOOKUP(A98,[1]Entrepreneurship!$A$2:$E$104,4,FALSE)</f>
        <v>Organization</v>
      </c>
      <c r="F98" t="str">
        <f>VLOOKUP(B98,[1]Entrepreneurship!$A$2:$E$104,5,FALSE)</f>
        <v>Low</v>
      </c>
      <c r="G98">
        <f>VLOOKUP(F98,Ranking!$A$1:$B$7,2,FALSE)</f>
        <v>4</v>
      </c>
      <c r="H98" s="2" t="s">
        <v>870</v>
      </c>
      <c r="I98" t="s">
        <v>674</v>
      </c>
      <c r="J98" s="2" t="s">
        <v>871</v>
      </c>
      <c r="K98" s="2" t="s">
        <v>872</v>
      </c>
      <c r="L98" s="2" t="s">
        <v>87</v>
      </c>
      <c r="N98" t="s">
        <v>970</v>
      </c>
      <c r="O98">
        <f>VLOOKUP(N98,Ranking!$A$1:$B$7,2,FALSE)</f>
        <v>4</v>
      </c>
    </row>
    <row r="99" spans="1:15" x14ac:dyDescent="0.55000000000000004">
      <c r="A99" s="1">
        <v>145</v>
      </c>
      <c r="B99">
        <v>145</v>
      </c>
      <c r="C99" t="s">
        <v>7</v>
      </c>
      <c r="D99" t="s">
        <v>874</v>
      </c>
      <c r="E99" t="str">
        <f>VLOOKUP(A99,[1]Entrepreneurship!$A$2:$E$104,4,FALSE)</f>
        <v>Organization</v>
      </c>
      <c r="F99" t="str">
        <f>VLOOKUP(B99,[1]Entrepreneurship!$A$2:$E$104,5,FALSE)</f>
        <v>Low</v>
      </c>
      <c r="G99">
        <f>VLOOKUP(F99,Ranking!$A$1:$B$7,2,FALSE)</f>
        <v>4</v>
      </c>
      <c r="H99" s="2" t="s">
        <v>875</v>
      </c>
      <c r="I99" t="s">
        <v>674</v>
      </c>
      <c r="J99" s="2" t="s">
        <v>876</v>
      </c>
      <c r="K99" s="2" t="s">
        <v>877</v>
      </c>
      <c r="L99" s="2" t="s">
        <v>87</v>
      </c>
      <c r="N99" t="s">
        <v>970</v>
      </c>
      <c r="O99">
        <f>VLOOKUP(N99,Ranking!$A$1:$B$7,2,FALSE)</f>
        <v>4</v>
      </c>
    </row>
    <row r="100" spans="1:15" x14ac:dyDescent="0.55000000000000004">
      <c r="A100" s="1">
        <v>148</v>
      </c>
      <c r="B100">
        <v>148</v>
      </c>
      <c r="C100" t="s">
        <v>7</v>
      </c>
      <c r="D100" t="s">
        <v>880</v>
      </c>
      <c r="E100" t="str">
        <f>VLOOKUP(A100,[1]Entrepreneurship!$A$2:$E$104,4,FALSE)</f>
        <v>Organization</v>
      </c>
      <c r="F100" t="str">
        <f>VLOOKUP(B100,[1]Entrepreneurship!$A$2:$E$104,5,FALSE)</f>
        <v>Low</v>
      </c>
      <c r="G100">
        <f>VLOOKUP(F100,Ranking!$A$1:$B$7,2,FALSE)</f>
        <v>4</v>
      </c>
      <c r="H100" s="2" t="s">
        <v>881</v>
      </c>
      <c r="I100" t="s">
        <v>674</v>
      </c>
      <c r="J100" s="2" t="s">
        <v>882</v>
      </c>
      <c r="K100" s="2" t="s">
        <v>883</v>
      </c>
      <c r="L100" s="2" t="s">
        <v>87</v>
      </c>
      <c r="N100" t="s">
        <v>970</v>
      </c>
      <c r="O100">
        <f>VLOOKUP(N100,Ranking!$A$1:$B$7,2,FALSE)</f>
        <v>4</v>
      </c>
    </row>
    <row r="101" spans="1:15" x14ac:dyDescent="0.55000000000000004">
      <c r="A101" s="1">
        <v>150</v>
      </c>
      <c r="B101">
        <v>150</v>
      </c>
      <c r="C101" t="s">
        <v>7</v>
      </c>
      <c r="D101" t="s">
        <v>884</v>
      </c>
      <c r="E101" t="str">
        <f>VLOOKUP(A101,[1]Entrepreneurship!$A$2:$E$104,4,FALSE)</f>
        <v>Organization</v>
      </c>
      <c r="F101" t="str">
        <f>VLOOKUP(B101,[1]Entrepreneurship!$A$2:$E$104,5,FALSE)</f>
        <v>Low</v>
      </c>
      <c r="G101">
        <f>VLOOKUP(F101,Ranking!$A$1:$B$7,2,FALSE)</f>
        <v>4</v>
      </c>
      <c r="H101" s="2" t="s">
        <v>885</v>
      </c>
      <c r="I101" t="s">
        <v>674</v>
      </c>
      <c r="J101" s="2" t="s">
        <v>886</v>
      </c>
      <c r="K101" s="2" t="s">
        <v>887</v>
      </c>
      <c r="L101" s="2" t="s">
        <v>87</v>
      </c>
      <c r="N101" t="s">
        <v>970</v>
      </c>
      <c r="O101">
        <f>VLOOKUP(N101,Ranking!$A$1:$B$7,2,FALSE)</f>
        <v>4</v>
      </c>
    </row>
    <row r="102" spans="1:15" x14ac:dyDescent="0.55000000000000004">
      <c r="A102" s="1">
        <v>159</v>
      </c>
      <c r="B102">
        <v>159</v>
      </c>
      <c r="C102" t="s">
        <v>7</v>
      </c>
      <c r="D102" t="s">
        <v>897</v>
      </c>
      <c r="E102" t="str">
        <f>VLOOKUP(A102,[1]Entrepreneurship!$A$2:$E$104,4,FALSE)</f>
        <v>Organization</v>
      </c>
      <c r="F102" t="str">
        <f>VLOOKUP(B102,[1]Entrepreneurship!$A$2:$E$104,5,FALSE)</f>
        <v>Low</v>
      </c>
      <c r="G102">
        <f>VLOOKUP(F102,Ranking!$A$1:$B$7,2,FALSE)</f>
        <v>4</v>
      </c>
      <c r="H102" s="2" t="s">
        <v>898</v>
      </c>
      <c r="I102" t="s">
        <v>674</v>
      </c>
      <c r="J102" s="2" t="s">
        <v>899</v>
      </c>
      <c r="K102" s="2" t="s">
        <v>900</v>
      </c>
      <c r="L102" s="2" t="s">
        <v>87</v>
      </c>
      <c r="N102" t="s">
        <v>970</v>
      </c>
      <c r="O102">
        <f>VLOOKUP(N102,Ranking!$A$1:$B$7,2,FALSE)</f>
        <v>4</v>
      </c>
    </row>
    <row r="103" spans="1:15" x14ac:dyDescent="0.55000000000000004">
      <c r="A103" s="1">
        <v>171</v>
      </c>
      <c r="B103">
        <v>171</v>
      </c>
      <c r="C103" t="s">
        <v>7</v>
      </c>
      <c r="D103" t="s">
        <v>910</v>
      </c>
      <c r="E103" t="str">
        <f>VLOOKUP(A103,[1]Entrepreneurship!$A$2:$E$104,4,FALSE)</f>
        <v>Organization</v>
      </c>
      <c r="F103" t="str">
        <f>VLOOKUP(B103,[1]Entrepreneurship!$A$2:$E$104,5,FALSE)</f>
        <v>Low</v>
      </c>
      <c r="G103">
        <f>VLOOKUP(F103,Ranking!$A$1:$B$7,2,FALSE)</f>
        <v>4</v>
      </c>
      <c r="H103" s="2" t="s">
        <v>911</v>
      </c>
      <c r="I103" t="s">
        <v>674</v>
      </c>
      <c r="J103" s="2" t="s">
        <v>912</v>
      </c>
      <c r="K103" s="2" t="s">
        <v>913</v>
      </c>
      <c r="L103" s="2" t="s">
        <v>87</v>
      </c>
      <c r="N103" t="s">
        <v>970</v>
      </c>
      <c r="O103">
        <f>VLOOKUP(N103,Ranking!$A$1:$B$7,2,FALSE)</f>
        <v>4</v>
      </c>
    </row>
  </sheetData>
  <autoFilter ref="A1:O103" xr:uid="{60A28DC7-89F1-4C0B-967E-E2C655994EB1}">
    <sortState xmlns:xlrd2="http://schemas.microsoft.com/office/spreadsheetml/2017/richdata2" ref="A2:O103">
      <sortCondition ref="O1:O103"/>
    </sortState>
  </autoFilter>
  <hyperlinks>
    <hyperlink ref="H19" r:id="rId1" location=":~:text=Entrepreneurship%20refers%20to%20the%20concept,to%20start%20a%20new%20business." xr:uid="{80474E23-3988-4E4B-8424-9D59AAFC8083}"/>
    <hyperlink ref="J19" r:id="rId2" location=":~:text=Entrepreneurship%20refers%20to%20the%20concept,to%20start%20a%20new%20business./contact" xr:uid="{1A5D855B-3AB9-4EE7-97DF-9D867127C3A3}"/>
    <hyperlink ref="K19" r:id="rId3" location=":~:text=Entrepreneurship%20refers%20to%20the%20concept,to%20start%20a%20new%20business./about_us" xr:uid="{A0113C82-DE72-4C05-9FFB-C94414B33BCB}"/>
    <hyperlink ref="H21" r:id="rId4" xr:uid="{80955EDF-6247-41A1-A152-EF3F3423EB48}"/>
    <hyperlink ref="J21" r:id="rId5" xr:uid="{25444532-D9DB-44F6-ABAF-E58C295DF7F8}"/>
    <hyperlink ref="K21" r:id="rId6" xr:uid="{C30762EB-81E0-4F83-B38D-153785B48FBB}"/>
    <hyperlink ref="H20" r:id="rId7" xr:uid="{AB8C2017-B7DC-422A-95AE-D45E2C743E67}"/>
    <hyperlink ref="J20" r:id="rId8" xr:uid="{BB736C8D-1AE3-4FD2-89BB-3932140B6569}"/>
    <hyperlink ref="K20" r:id="rId9" xr:uid="{0762615A-6B91-4DAF-826C-4FB956EEA5E9}"/>
    <hyperlink ref="H86" r:id="rId10" xr:uid="{0D345DFC-EBE6-4C26-93BF-2A5703359543}"/>
    <hyperlink ref="J86" r:id="rId11" xr:uid="{CD64A314-E707-48BC-8D43-4CEE2141DF35}"/>
    <hyperlink ref="K86" r:id="rId12" xr:uid="{93C1D0F0-BD95-437C-A4C0-F92D87B16539}"/>
    <hyperlink ref="H10" r:id="rId13" xr:uid="{35B8E011-2CE8-45AE-99AB-319758AA3AD4}"/>
    <hyperlink ref="J10" r:id="rId14" xr:uid="{A81FD5CC-099C-4BEC-8E10-EE0F1344DEDD}"/>
    <hyperlink ref="K10" r:id="rId15" xr:uid="{E54FC8A5-5834-4141-94B2-4107AE99FA33}"/>
    <hyperlink ref="H43" r:id="rId16" xr:uid="{A831D6D8-571E-4A73-ADCF-724F4CD3B61F}"/>
    <hyperlink ref="J43" r:id="rId17" xr:uid="{6F457ECE-6346-466E-9034-5488F99BBDAC}"/>
    <hyperlink ref="K43" r:id="rId18" xr:uid="{D2E221DD-4B13-4273-990E-FEE9AB2A8BF4}"/>
    <hyperlink ref="H16" r:id="rId19" xr:uid="{756FAAAF-6F06-426C-AD96-502CCB7080FC}"/>
    <hyperlink ref="J16" r:id="rId20" xr:uid="{12963529-AEDC-4F2F-A9AF-AD613B88198D}"/>
    <hyperlink ref="K16" r:id="rId21" xr:uid="{DD96A79F-88D1-448E-BA66-0B113F3BACB2}"/>
    <hyperlink ref="H15" r:id="rId22" display="http://www.craigmoen.com/" xr:uid="{29D8B038-16FD-4F05-A0BB-B388326D4915}"/>
    <hyperlink ref="J15" r:id="rId23" display="http://www.craigmoen.com/contact" xr:uid="{C2DE7987-D0B2-42EB-BE4C-A532AC61AD36}"/>
    <hyperlink ref="K15" r:id="rId24" display="http://www.craigmoen.com/about_us" xr:uid="{9EAF9C07-34A6-42A7-9E4E-6AA4D5470758}"/>
    <hyperlink ref="H44" r:id="rId25" xr:uid="{272F809A-C733-4859-B683-6D89F25EDD0D}"/>
    <hyperlink ref="J44" r:id="rId26" xr:uid="{E75D0F0D-CB6B-4630-AEA9-2D78D9658D05}"/>
    <hyperlink ref="K44" r:id="rId27" xr:uid="{3B7533E9-AA55-49CD-88F2-25D5DE9E3E92}"/>
    <hyperlink ref="H7" r:id="rId28" xr:uid="{8440A45E-C4D0-4B47-A503-DBE83DBE25C7}"/>
    <hyperlink ref="J7" r:id="rId29" xr:uid="{22ADCE0E-A0EB-435C-A398-EBC6505F4DCD}"/>
    <hyperlink ref="K7" r:id="rId30" xr:uid="{1182ABB1-9923-4AAD-9988-17E91E852E18}"/>
    <hyperlink ref="H45" r:id="rId31" xr:uid="{CF0B181B-542D-42B2-8052-D2B7C45024CB}"/>
    <hyperlink ref="J45" r:id="rId32" xr:uid="{88640C79-6179-41E2-B76F-C6032AAABC92}"/>
    <hyperlink ref="K45" r:id="rId33" xr:uid="{0293900A-70D3-429D-BD0C-4A7889A3FCEF}"/>
    <hyperlink ref="H12" r:id="rId34" xr:uid="{77ED0F79-1764-49ED-8EEA-D683A78F1B46}"/>
    <hyperlink ref="J12" r:id="rId35" xr:uid="{6FA855ED-F186-41D3-A445-8CC97BCA3120}"/>
    <hyperlink ref="K12" r:id="rId36" xr:uid="{3EEFC38E-C414-4B79-869F-889A1060C793}"/>
    <hyperlink ref="H23" r:id="rId37" xr:uid="{F583797D-4B38-4DB5-A0D1-4AF2091A3B2E}"/>
    <hyperlink ref="J23" r:id="rId38" xr:uid="{25AF5415-93B4-474E-B7D9-37B24A302649}"/>
    <hyperlink ref="K23" r:id="rId39" xr:uid="{BAD54A34-4DF5-4DBB-A012-1759CD57C9E7}"/>
    <hyperlink ref="H11" r:id="rId40" xr:uid="{C39EBDE9-66E9-42CD-8C8F-6E64894CF32B}"/>
    <hyperlink ref="J11" r:id="rId41" xr:uid="{ACC200E4-6A45-4E4C-84B9-E31A4A896F80}"/>
    <hyperlink ref="K11" r:id="rId42" xr:uid="{6E582C6D-2653-4704-B972-86D91497E9CE}"/>
    <hyperlink ref="H47" r:id="rId43" xr:uid="{B35D33D5-AF5C-4CEA-A669-D9AE33BE724B}"/>
    <hyperlink ref="J47" r:id="rId44" xr:uid="{C7E6DD9A-A2FF-4A72-A29E-D807729D4D6C}"/>
    <hyperlink ref="K47" r:id="rId45" xr:uid="{4D346E10-459D-4A33-9F88-9D0A851E74C9}"/>
    <hyperlink ref="H50" r:id="rId46" display="https://www.instagram.com/diypete/?hl=en" xr:uid="{29E91DF3-44E5-4EE4-AC26-28FD1F93F354}"/>
    <hyperlink ref="J50" r:id="rId47" display="https://www.instagram.com/diypete/?hl=en/contact" xr:uid="{380134CF-5E99-4EA5-B0E1-62FAFAA9E272}"/>
    <hyperlink ref="K50" r:id="rId48" display="https://www.instagram.com/diypete/?hl=en/about_us" xr:uid="{1EECA50E-B033-4545-8CA4-E17057B9BCC0}"/>
    <hyperlink ref="H13" r:id="rId49" xr:uid="{50A87044-226A-4CA7-871C-785770809A97}"/>
    <hyperlink ref="J13" r:id="rId50" xr:uid="{BA2CC5E6-4EBC-40AA-92F7-D6703A6D77B1}"/>
    <hyperlink ref="K13" r:id="rId51" xr:uid="{546CBFA4-E38C-4FDC-945B-6BCE043F766A}"/>
    <hyperlink ref="H51" r:id="rId52" display="https://www.justice.gov/usao-edpa/pr/doctor-who-pleaded-guilty-health-care-fraud-goodie-bags-agrees-resolve-civil-fraud-and" xr:uid="{C46A1BB8-07DB-4FAC-9153-7AC3B32BCB30}"/>
    <hyperlink ref="J51" r:id="rId53" display="https://www.justice.gov/usao-edpa/pr/doctor-who-pleaded-guilty-health-care-fraud-goodie-bags-agrees-resolve-civil-fraud-and/contact" xr:uid="{7598EA9F-A3C5-4439-AA0A-5EE8EF03EB3F}"/>
    <hyperlink ref="K51" r:id="rId54" display="https://www.justice.gov/usao-edpa/pr/doctor-who-pleaded-guilty-health-care-fraud-goodie-bags-agrees-resolve-civil-fraud-and/about_us" xr:uid="{602B9ECA-622B-41AB-B287-69262C7F7EB3}"/>
    <hyperlink ref="H90" r:id="rId55" xr:uid="{B60E03C7-CC2E-4BA9-BCCF-1974B756EEA9}"/>
    <hyperlink ref="J90" r:id="rId56" xr:uid="{EF8ADF3D-EDF3-45CB-8E57-18D481020467}"/>
    <hyperlink ref="K90" r:id="rId57" xr:uid="{218D463A-4F9C-4E35-9E2F-2074F26ED14E}"/>
    <hyperlink ref="H52" r:id="rId58" xr:uid="{15D88EE5-B92C-4BB0-A2A6-816686159AAE}"/>
    <hyperlink ref="J52" r:id="rId59" xr:uid="{1FC42BB6-CCD6-4418-9D7F-EC3DE28C051B}"/>
    <hyperlink ref="K52" r:id="rId60" xr:uid="{BE94BE20-E3DE-44BB-92AE-D393B6E7AA4D}"/>
    <hyperlink ref="H54" r:id="rId61" xr:uid="{8DE4624E-C9EA-4EF6-8108-EFB2F2FEF280}"/>
    <hyperlink ref="J54" r:id="rId62" xr:uid="{DC94003F-DD2F-41DB-8C60-3F1E260B5F79}"/>
    <hyperlink ref="K54" r:id="rId63" xr:uid="{AD06B698-E710-4E0F-82AE-5D85393FC8D1}"/>
    <hyperlink ref="H17" r:id="rId64" display="https://www.pinterest.com/a333aaa/hena/" xr:uid="{1FC35E24-2BA2-4D35-927C-A3284E86291D}"/>
    <hyperlink ref="J3" r:id="rId65" xr:uid="{76A0159B-EBA8-4B8C-8E01-9C2079B66E75}"/>
    <hyperlink ref="K3" r:id="rId66" xr:uid="{F953257F-9D2D-447E-9483-1EB4C66104F4}"/>
    <hyperlink ref="H91" r:id="rId67" xr:uid="{1952FBAB-384F-425D-B6E5-655DF2F0C60D}"/>
    <hyperlink ref="J91" r:id="rId68" xr:uid="{38ACA3D6-D0A3-4461-B6B3-67844EB4E969}"/>
    <hyperlink ref="K91" r:id="rId69" xr:uid="{706A027D-FF8D-4485-9A30-E23BD57E9E93}"/>
    <hyperlink ref="H55" r:id="rId70" xr:uid="{936FDBEB-6D45-499F-B22B-F17ED0BF2BFD}"/>
    <hyperlink ref="J55" r:id="rId71" xr:uid="{F0E18114-1D1B-4EDA-A4E3-C9F2CE2B5916}"/>
    <hyperlink ref="K55" r:id="rId72" xr:uid="{03563D03-EDAB-428E-B9C9-1A0C12896007}"/>
    <hyperlink ref="H85" r:id="rId73" xr:uid="{7AEC1D79-7D96-4EAB-8502-ADD47ED742D7}"/>
    <hyperlink ref="J85" r:id="rId74" xr:uid="{0F47CF4E-92E1-4725-AF97-ECF8EC66A07C}"/>
    <hyperlink ref="K85" r:id="rId75" xr:uid="{E1DFB36C-7112-4E83-A9D1-79F39795A96C}"/>
    <hyperlink ref="H92" r:id="rId76" xr:uid="{F8283954-37A6-417A-913F-FBC4F31D969C}"/>
    <hyperlink ref="J92" r:id="rId77" xr:uid="{BB5E3C68-C979-4D53-B1AF-6F80BE14C51A}"/>
    <hyperlink ref="K92" r:id="rId78" xr:uid="{95452971-C33C-4FB6-9A62-5AD43E2D7513}"/>
    <hyperlink ref="H14" r:id="rId79" xr:uid="{F44788A6-D5B1-4261-A39C-A2AE0D0D46C0}"/>
    <hyperlink ref="J14" r:id="rId80" xr:uid="{448A6BF8-06D1-4073-B368-E4C991EA5454}"/>
    <hyperlink ref="K14" r:id="rId81" xr:uid="{64D6A876-A07E-4810-87A5-E89BF9C3EDE2}"/>
    <hyperlink ref="H34" r:id="rId82" display="https://globalwellnessinstitute.org/initiatives/beauty-initiative/" xr:uid="{AC6B521F-6F22-4410-AF4F-3C0AA2C48C9C}"/>
    <hyperlink ref="H57" r:id="rId83" display="https://audiojunkie.co/publishers/natasha-che-entrepreneur-writer-and-software-engineer" xr:uid="{7E45BE25-55DB-443B-9A8D-156B6AA35769}"/>
    <hyperlink ref="J57" r:id="rId84" display="https://audiojunkie.co/publishers/natasha-che-entrepreneur-writer-and-software-engineer/contact" xr:uid="{9594159D-A537-4808-9252-A5F49B46FA24}"/>
    <hyperlink ref="K57" r:id="rId85" display="https://audiojunkie.co/publishers/natasha-che-entrepreneur-writer-and-software-engineer/about_us" xr:uid="{E049CF45-B7BD-4476-9EE3-308AD47A9E2C}"/>
    <hyperlink ref="H87" r:id="rId86" xr:uid="{AC9A6255-70DD-41F3-8F46-2779DF38AB57}"/>
    <hyperlink ref="J87" r:id="rId87" xr:uid="{AD8E7561-612D-4BDC-A47B-14C01EE1C7E0}"/>
    <hyperlink ref="K87" r:id="rId88" xr:uid="{C1AD09A9-D2AC-465D-8654-A104A7349AA0}"/>
    <hyperlink ref="H88" r:id="rId89" xr:uid="{0BD55BD1-4C08-436A-BE12-D126E7772FE7}"/>
    <hyperlink ref="J88" r:id="rId90" xr:uid="{FFF03A45-5297-454A-A8FB-B25DAEB1FD83}"/>
    <hyperlink ref="K88" r:id="rId91" xr:uid="{684529A3-6D7A-4025-A17D-2984FA12932A}"/>
    <hyperlink ref="H32" r:id="rId92" display="https://mytuner-radio.com/podcast/living-out-loud-podcast-entrepreneurship-blogging-work-life-balance-travel-valerie-fidan-online-entrepreneur-social-media-expert-blogger-1296420270" xr:uid="{4EA045C7-5519-423B-998C-401E1D140026}"/>
    <hyperlink ref="J32" r:id="rId93" display="https://mytuner-radio.com/podcast/living-out-loud-podcast-entrepreneurship-blogging-work-life-balance-travel-valerie-fidan-online-entrepreneur-social-media-expert-blogger-1296420270/contact" xr:uid="{FD7B0B3C-270C-4CAC-806E-5AAC14D5E4F2}"/>
    <hyperlink ref="H58" r:id="rId94" xr:uid="{38D93B83-EC15-4DFB-85F8-B4B9C5768D9E}"/>
    <hyperlink ref="J58" r:id="rId95" xr:uid="{DC3FECD0-99A7-423E-8E91-832CCE308EC6}"/>
    <hyperlink ref="K58" r:id="rId96" xr:uid="{0577CF89-AE76-4B8C-8352-BC635C64F602}"/>
    <hyperlink ref="H59" r:id="rId97" display="https://www.amazon.co.jp/Hockey-Speed-Guide-Skating-Faster/dp/1520605617" xr:uid="{B1AEC8E8-72BA-44DC-9BEF-1965ACB85313}"/>
    <hyperlink ref="J59" r:id="rId98" display="https://www.amazon.co.jp/Hockey-Speed-Guide-Skating-Faster/dp/1520605617/contact" xr:uid="{CE4454B4-3D64-421D-A384-F9247ECE3A64}"/>
    <hyperlink ref="K59" r:id="rId99" display="https://www.amazon.co.jp/Hockey-Speed-Guide-Skating-Faster/dp/1520605617/about_us" xr:uid="{7CB51918-16DC-4609-AF67-5F1EC134A0F7}"/>
    <hyperlink ref="H38" r:id="rId100" display="https://www.artskcgo.com/event/virtual-creative-conversation-nick-petrella-and-andy-heise/" xr:uid="{54BE123E-82D7-453E-865E-FE4FD0C646A2}"/>
    <hyperlink ref="J38" r:id="rId101" display="https://www.artskcgo.com/event/virtual-creative-conversation-nick-petrella-and-andy-heise/contact" xr:uid="{DF3E2A27-E290-44BC-B267-E62111B6B525}"/>
    <hyperlink ref="K38" r:id="rId102" display="https://www.artskcgo.com/event/virtual-creative-conversation-nick-petrella-and-andy-heise/about_us" xr:uid="{3AC4EB38-EEE9-420C-A6FD-656E316D2617}"/>
    <hyperlink ref="H60" r:id="rId103" display="https://international.neb.com/products/r0662-fspei" xr:uid="{D080F827-CA79-4999-8E1F-86147C5AC8C0}"/>
    <hyperlink ref="J60" r:id="rId104" display="https://international.neb.com/products/r0662-fspei/contact" xr:uid="{2F77603F-6F6A-4B13-81CE-EB261FAA2699}"/>
    <hyperlink ref="K60" r:id="rId105" display="https://international.neb.com/products/r0662-fspei/about_us" xr:uid="{9B7D6322-DE3E-411F-8743-A99656298E71}"/>
    <hyperlink ref="H61" r:id="rId106" display="https://www.parliament.nsw.gov.au/members/Pages/member-details.aspx?pk=2232" xr:uid="{FF6DB06D-3E28-4B70-A8E7-AABDAB8EE7A2}"/>
    <hyperlink ref="J61" r:id="rId107" display="https://www.parliament.nsw.gov.au/members/Pages/member-details.aspx?pk=2232/contact" xr:uid="{08E488C5-9A6F-4A27-AE91-93D84398EFBF}"/>
    <hyperlink ref="K61" r:id="rId108" display="https://www.parliament.nsw.gov.au/members/Pages/member-details.aspx?pk=2232/about_us" xr:uid="{A9B276CB-6E7B-4A7A-B4CA-645B35061CE0}"/>
    <hyperlink ref="H62" r:id="rId109" display="https://www.franklintempleton.co.uk/en-gb/profile-details.page?contentPath=common/158143_will_bradwell" xr:uid="{FB89BC72-BEC4-428D-9DB2-B679BC7F730A}"/>
    <hyperlink ref="J62" r:id="rId110" display="https://www.franklintempleton.co.uk/en-gb/profile-details.page?contentPath=common/158143_will_bradwell/contact" xr:uid="{D0B9E15C-B845-48A7-AC75-8587CA992C0F}"/>
    <hyperlink ref="K62" r:id="rId111" display="https://www.franklintempleton.co.uk/en-gb/profile-details.page?contentPath=common/158143_will_bradwell/about_us" xr:uid="{27780B03-B32E-4740-8390-1AE00C814A69}"/>
    <hyperlink ref="H93" r:id="rId112" xr:uid="{006D8AF1-08AA-4A17-90A3-0F85951F0B76}"/>
    <hyperlink ref="J93" r:id="rId113" xr:uid="{EDB14B1A-88A4-4C6D-9A0A-3ED607507480}"/>
    <hyperlink ref="K93" r:id="rId114" xr:uid="{B40BA3C6-431E-4E75-8C39-986881878497}"/>
    <hyperlink ref="H63" r:id="rId115" display="https://www.kristenkacinski.com/" xr:uid="{0779E405-F7AD-4ACE-91F6-3DABDAD32C36}"/>
    <hyperlink ref="J63" r:id="rId116" display="https://www.kristenkacinski.com/contact" xr:uid="{6B74A275-74D7-4164-A6EF-5422A84D4E06}"/>
    <hyperlink ref="K63" r:id="rId117" display="https://www.kristenkacinski.com/about_us" xr:uid="{787FF311-05E5-4D59-A7E0-D3D4153BFF24}"/>
    <hyperlink ref="H94" r:id="rId118" xr:uid="{666282C7-67B8-46B6-9B7F-2AF22D6A00A4}"/>
    <hyperlink ref="J94" r:id="rId119" xr:uid="{B2ACEFF2-83CF-4940-8E5B-4D60F74C0F36}"/>
    <hyperlink ref="K94" r:id="rId120" xr:uid="{E6C44B6C-1194-45E3-A10A-9AD3A023A9D2}"/>
    <hyperlink ref="K22" r:id="rId121" xr:uid="{4BB7B4F6-2BD9-4CCA-B062-323E43436E5D}"/>
    <hyperlink ref="H95" r:id="rId122" xr:uid="{52DF795C-8CEB-4C15-84E3-E759C28E96E6}"/>
    <hyperlink ref="J95" r:id="rId123" xr:uid="{DFAEC118-9132-4F44-9ECE-B5D07A12B48C}"/>
    <hyperlink ref="K95" r:id="rId124" xr:uid="{E8C914C7-C2A5-4246-91D4-8CC7CBDD42A4}"/>
    <hyperlink ref="H96" r:id="rId125" xr:uid="{35DA7240-CB65-4823-94D3-183E9054E898}"/>
    <hyperlink ref="J96" r:id="rId126" xr:uid="{6EA03E78-0451-44A4-ACAF-B45192803AF1}"/>
    <hyperlink ref="K96" r:id="rId127" xr:uid="{9C1034A8-A153-42B2-B671-D17A173873B5}"/>
    <hyperlink ref="H97" r:id="rId128" xr:uid="{338EC355-3D02-4313-9B07-B78A60BB165E}"/>
    <hyperlink ref="J97" r:id="rId129" xr:uid="{E3E2B7A3-946B-4C00-9045-136401944EC9}"/>
    <hyperlink ref="K97" r:id="rId130" xr:uid="{AC2AE33B-73F3-4A63-B04D-A4713F22BE7F}"/>
    <hyperlink ref="H89" r:id="rId131" xr:uid="{7886CD14-E129-4CA6-AF4A-C0142252E67E}"/>
    <hyperlink ref="J89" r:id="rId132" xr:uid="{89C54C44-66F2-4233-B22D-B47CFBBE02F3}"/>
    <hyperlink ref="K89" r:id="rId133" xr:uid="{2B125874-D659-4F61-932B-57471A75F267}"/>
    <hyperlink ref="H35" r:id="rId134" display="https://deepakshukla.com/" xr:uid="{03DCD06A-A7AA-40D5-BCE7-59590C494376}"/>
    <hyperlink ref="J35" r:id="rId135" display="https://deepakshukla.com/contact" xr:uid="{F6FBF8AB-40C1-4688-B344-EDD5951EFD88}"/>
    <hyperlink ref="H66" r:id="rId136" display="http://adventuresinbusinessing.fm/" xr:uid="{051A89C3-E050-4301-A840-7D9E98B9F136}"/>
    <hyperlink ref="J66" r:id="rId137" display="http://adventuresinbusinessing.fm/contact" xr:uid="{5DE65F19-CE92-4928-9F4E-834A41538CBB}"/>
    <hyperlink ref="K66" r:id="rId138" display="http://adventuresinbusinessing.fm/about_us" xr:uid="{A1CCB3C1-0008-4B2E-BD29-17625F88BC9A}"/>
    <hyperlink ref="H67" r:id="rId139" display="https://www.kansascityfed.org/people/dellgines" xr:uid="{3BD8C745-C5F5-4516-9C01-BA478DDE97B6}"/>
    <hyperlink ref="J67" r:id="rId140" display="https://www.kansascityfed.org/people/dellgines/contact" xr:uid="{CDC2A519-626F-46BF-A4B0-F304FC238791}"/>
    <hyperlink ref="K67" r:id="rId141" display="https://www.kansascityfed.org/people/dellgines/about_us" xr:uid="{60D51AAA-9777-4287-BBEF-E9F2BE0F400B}"/>
    <hyperlink ref="H98" r:id="rId142" xr:uid="{68DFA1CD-5D33-4067-98C0-8659D656895E}"/>
    <hyperlink ref="J98" r:id="rId143" xr:uid="{2418B247-DC97-49A3-8563-A29C867F61B6}"/>
    <hyperlink ref="K98" r:id="rId144" xr:uid="{A585C31C-9816-4E76-B024-5FF1DFAD04A2}"/>
    <hyperlink ref="H99" r:id="rId145" xr:uid="{77128FE0-98B1-40B3-A559-066A2AAA6CA9}"/>
    <hyperlink ref="J99" r:id="rId146" xr:uid="{39BDE582-B987-4A7C-8B82-B81DD9BDE72D}"/>
    <hyperlink ref="K99" r:id="rId147" xr:uid="{BC9C2F2B-E79C-4BA7-A88D-0985CB337405}"/>
    <hyperlink ref="H69" r:id="rId148" display="https://www.podplay.com/sv/podcast/100721/the-reformed-entrepreneur-podcast-god-entrepreneurship-economics-commerce/episode/10104511/tre-018-christian-media-deconstructed-quality" xr:uid="{D4130037-DD13-4084-8E81-373C42E05EDB}"/>
    <hyperlink ref="J69" r:id="rId149" display="https://www.podplay.com/sv/podcast/100721/the-reformed-entrepreneur-podcast-god-entrepreneurship-economics-commerce/episode/10104511/tre-018-christian-media-deconstructed-quality/contact" xr:uid="{53359481-6835-42BD-B3C2-239DD1AC446E}"/>
    <hyperlink ref="K69" r:id="rId150" display="https://www.podplay.com/sv/podcast/100721/the-reformed-entrepreneur-podcast-god-entrepreneurship-economics-commerce/episode/10104511/tre-018-christian-media-deconstructed-quality/about_us" xr:uid="{7060D236-FA09-4FBF-B09C-959118B22B60}"/>
    <hyperlink ref="H70" r:id="rId151" display="https://www.amazon.com/The-Messy-Back-End-of-Entrepreneurship/dp/B08JJTHN94" xr:uid="{ECCCC28F-396A-4D74-B0F3-8F8DE95E7119}"/>
    <hyperlink ref="J70" r:id="rId152" display="https://www.amazon.com/The-Messy-Back-End-of-Entrepreneurship/dp/B08JJTHN94/contact" xr:uid="{492273D2-33E3-4CEB-9246-8DA1CBD97FD0}"/>
    <hyperlink ref="K70" r:id="rId153" display="https://www.amazon.com/The-Messy-Back-End-of-Entrepreneurship/dp/B08JJTHN94/about_us" xr:uid="{47FF72A6-787C-4485-8DCD-F218F2D797F7}"/>
    <hyperlink ref="H100" r:id="rId154" xr:uid="{6176647B-E172-4EA3-8F96-DCE907446C8A}"/>
    <hyperlink ref="J100" r:id="rId155" xr:uid="{19FD2F1A-5FDE-4646-BEDE-09479416553B}"/>
    <hyperlink ref="K100" r:id="rId156" xr:uid="{A1BA9077-3374-4B4F-9EC6-019C23CC301B}"/>
    <hyperlink ref="H101" r:id="rId157" xr:uid="{2C5FE55A-F68C-4EF9-B0CB-CF096460C8DF}"/>
    <hyperlink ref="J101" r:id="rId158" xr:uid="{DE889A61-8464-40FE-9C52-E956E735C753}"/>
    <hyperlink ref="K101" r:id="rId159" xr:uid="{07153E5E-D533-42C1-BC33-F23800406ABA}"/>
    <hyperlink ref="J36" r:id="rId160" xr:uid="{19267301-28CF-44D4-B420-54B8FB7BA9D4}"/>
    <hyperlink ref="K36" r:id="rId161" xr:uid="{F4EDA2DD-6CE4-4FE5-9B34-F1355E4E4757}"/>
    <hyperlink ref="J72" r:id="rId162" xr:uid="{A0BF4ED9-8C47-4AA0-85D5-A72C808BD24C}"/>
    <hyperlink ref="K72" r:id="rId163" xr:uid="{19C2342E-FED7-4E5F-AB87-53B065F5C3B1}"/>
    <hyperlink ref="H102" r:id="rId164" xr:uid="{08489EF1-5931-4B22-BB3C-4A692BAB1817}"/>
    <hyperlink ref="J102" r:id="rId165" xr:uid="{7352C7E1-D837-4B89-8D71-E94A57139DD3}"/>
    <hyperlink ref="K102" r:id="rId166" xr:uid="{0A3C54D3-D1E3-4E20-91D1-2B0BE6EA11B8}"/>
    <hyperlink ref="H73" r:id="rId167" xr:uid="{4C9D3DE6-E288-4983-A253-C77132395C95}"/>
    <hyperlink ref="H74" r:id="rId168" xr:uid="{41F54D28-253C-4AC2-BF2C-803197912761}"/>
    <hyperlink ref="J74" r:id="rId169" xr:uid="{9A1BC949-FFAA-4415-898B-F65C80354228}"/>
    <hyperlink ref="K74" r:id="rId170" xr:uid="{79357C08-36CB-40C7-B778-5060350AE84D}"/>
    <hyperlink ref="H75" r:id="rId171" display="https://www.averyforrest.com/" xr:uid="{80B8D004-FCD8-4CFB-AB1A-A71F8F7B8612}"/>
    <hyperlink ref="J75" r:id="rId172" display="https://www.averyforrest.com/contact" xr:uid="{9659118D-C946-446A-8CC9-F045E3FE0E08}"/>
    <hyperlink ref="K75" r:id="rId173" display="https://www.averyforrest.com/about_us" xr:uid="{DB0F1CF9-FDA9-4E5D-A283-03FFF2E418A4}"/>
    <hyperlink ref="H76" r:id="rId174" display="https://evidencebasedpractice.nursingconference.com/speaker/2018/nicole-akparewa-director-transform-nursing-usa" xr:uid="{32A60220-4A21-4EBD-85A9-A0CBA9487715}"/>
    <hyperlink ref="J76" r:id="rId175" display="https://evidencebasedpractice.nursingconference.com/speaker/2018/nicole-akparewa-director-transform-nursing-usa/contact" xr:uid="{35E671B3-91CA-4430-9AAC-A4DBF01FE7D7}"/>
    <hyperlink ref="K76" r:id="rId176" display="https://evidencebasedpractice.nursingconference.com/speaker/2018/nicole-akparewa-director-transform-nursing-usa/about_us" xr:uid="{C552345E-4C67-457E-812A-AB208D968B9D}"/>
    <hyperlink ref="H77" r:id="rId177" display="https://www.youtube.com/channel/UCqsWDkhStTBIWaWJkoexv6g" xr:uid="{121BD88D-C431-4997-84BF-8D74665EC559}"/>
    <hyperlink ref="J77" r:id="rId178" display="https://www.youtube.com/channel/UCqsWDkhStTBIWaWJkoexv6g/contact" xr:uid="{3F142ED4-3974-4A1B-8FD7-AF7A3B560B8D}"/>
    <hyperlink ref="K77" r:id="rId179" display="https://www.youtube.com/channel/UCqsWDkhStTBIWaWJkoexv6g/about_us" xr:uid="{8B6205CE-F560-4664-9FD8-01049CDAFCB8}"/>
    <hyperlink ref="H103" r:id="rId180" xr:uid="{DE526241-034B-4EAD-BC45-B752B770180A}"/>
    <hyperlink ref="J103" r:id="rId181" xr:uid="{DF4EA19B-1973-4E2F-828C-FE99DEC12B9F}"/>
    <hyperlink ref="K103" r:id="rId182" xr:uid="{18EED487-2BDD-4265-9C84-80421FA17D7D}"/>
    <hyperlink ref="H79" r:id="rId183" display="https://www.instagram.com/drmacnwosu/" xr:uid="{EDF9C85F-8E71-4D6F-9625-623477E17C07}"/>
    <hyperlink ref="J79" r:id="rId184" display="https://www.instagram.com/drmacnwosu/contact" xr:uid="{AA4FBB28-66F5-430B-82C8-833BB33E6EA1}"/>
    <hyperlink ref="K79" r:id="rId185" display="https://www.instagram.com/drmacnwosu/about_us" xr:uid="{87297AAE-928A-4B3D-817E-AE341335964C}"/>
    <hyperlink ref="H80" r:id="rId186" xr:uid="{A007BD08-EE79-4940-8542-88E31D0A4517}"/>
    <hyperlink ref="J80" r:id="rId187" xr:uid="{65CAD631-4363-446E-893E-72FC855751B2}"/>
    <hyperlink ref="K80" r:id="rId188" xr:uid="{8C6D5F32-7FD4-441E-85DA-E46690F6A2B3}"/>
    <hyperlink ref="H81" r:id="rId189" xr:uid="{AEF33D01-BE94-4DA8-9F08-3296478A5A54}"/>
    <hyperlink ref="J81" r:id="rId190" xr:uid="{A6B2DC4A-1DF8-4FE7-AE78-31F3AF314C19}"/>
    <hyperlink ref="K81" r:id="rId191" xr:uid="{CDD2F1BF-D90F-4ECB-8044-6E8D4BD22694}"/>
    <hyperlink ref="H39" r:id="rId192" display="https://www.ronmalhotra.com/" xr:uid="{6AD210CB-486A-407B-8EA0-952F33234450}"/>
    <hyperlink ref="J39" r:id="rId193" display="https://www.ronmalhotra.com/contact" xr:uid="{17B4E752-F1B6-4AD2-976D-59A223E6463A}"/>
    <hyperlink ref="K39" r:id="rId194" display="https://www.ronmalhotra.com/about_us" xr:uid="{4F791C1E-8AA6-4E42-8ED0-A99DA5AD793A}"/>
    <hyperlink ref="H83" r:id="rId195" display="https://lenahancoaching.com/" xr:uid="{BD3112EA-67D6-438A-8CFE-4490C50ACA2A}"/>
    <hyperlink ref="J83" r:id="rId196" display="https://lenahancoaching.com/contact" xr:uid="{A2C5105A-351D-4631-BEB5-8842D85E1E19}"/>
    <hyperlink ref="K83" r:id="rId197" display="https://lenahancoaching.com/about_us" xr:uid="{C51E29DF-C59B-4A2E-B824-024A743A6138}"/>
    <hyperlink ref="H84" r:id="rId198" display="https://www.nerdentrepreneurs.com/" xr:uid="{746959A5-271B-4579-BC00-DD7CD9D07F15}"/>
    <hyperlink ref="J84" r:id="rId199" display="https://www.nerdentrepreneurs.com/contact" xr:uid="{6CE0EC3D-1750-47A7-B7FD-A2811A241C3F}"/>
    <hyperlink ref="K84" r:id="rId200" display="https://www.nerdentrepreneurs.com/about_us" xr:uid="{5601D7B4-E988-44F5-9CC3-E9671A64733D}"/>
    <hyperlink ref="H9" r:id="rId201" xr:uid="{72E6ACD8-9F94-4B9B-99EE-AEA6827E8E5C}"/>
    <hyperlink ref="J9" r:id="rId202" xr:uid="{84F2389F-4AC0-40AD-A440-0656789E511D}"/>
    <hyperlink ref="K9" r:id="rId203" xr:uid="{6C3A76B7-5ADD-4F8D-9193-873029D70E38}"/>
    <hyperlink ref="L21" r:id="rId204" xr:uid="{273F940C-F402-469B-8222-76386ABAB612}"/>
    <hyperlink ref="L15" r:id="rId205" xr:uid="{01612A01-2A2F-4687-A350-7208A9E5CAC5}"/>
    <hyperlink ref="L5" r:id="rId206" xr:uid="{AA8CB572-37EE-4592-B5DF-8A76F1AEC30B}"/>
    <hyperlink ref="L3" r:id="rId207" xr:uid="{B345D44B-8212-44A1-B61B-766FEF390229}"/>
    <hyperlink ref="K32" r:id="rId208" display="https://mytuner-radio.com/podcast/living-out-loud-podcast-entrepreneurship-blogging-work-life-balance-travel-valerie-fidan-online-entrepreneur-social-media-expert-blogger-1296420270/contact" xr:uid="{AB9604D1-02E0-4D4E-A8D1-B08D5BD57319}"/>
    <hyperlink ref="L32" r:id="rId209" display="https://mytuner-radio.com/podcast/living-out-loud-podcast-entrepreneurship-blogging-work-life-balance-travel-valerie-fidan-online-entrepreneur-social-media-expert-blogger-1296420270/contact" xr:uid="{79394CED-4B38-40D9-9C69-A73FAC4E9BFA}"/>
    <hyperlink ref="J34" r:id="rId210" display="https://globalwellnessinstitute.org/initiatives/beauty-initiative/" xr:uid="{75DC93F3-ABFA-4509-8F05-2CF638FC03E0}"/>
    <hyperlink ref="K34" r:id="rId211" display="https://globalwellnessinstitute.org/initiatives/beauty-initiative/" xr:uid="{F33B0955-46E9-4AE8-8093-F9098649AA75}"/>
    <hyperlink ref="L34" r:id="rId212" display="https://globalwellnessinstitute.org/initiatives/beauty-initiative/" xr:uid="{B31B09B0-A0E9-4CB7-AD34-0CDEF82ED256}"/>
    <hyperlink ref="J17" r:id="rId213" display="https://www.pinterest.com/a333aaa/hena/" xr:uid="{0F6A4A3F-EFDE-4CE0-9911-E8A6C69EA447}"/>
    <hyperlink ref="K17" r:id="rId214" display="https://www.pinterest.com/a333aaa/hena/" xr:uid="{87FC5774-10A0-414B-9A63-0707C2892920}"/>
    <hyperlink ref="L18" r:id="rId215" xr:uid="{192B9B2C-1AB8-420C-ABE1-2E10B04D8240}"/>
    <hyperlink ref="K35" r:id="rId216" display="https://deepakshukla.com/contact" xr:uid="{36FF849A-45B7-4210-A962-3660061BBAA5}"/>
    <hyperlink ref="L12" r:id="rId217" xr:uid="{CC447EED-4039-4800-BB7F-677D2840BFB4}"/>
    <hyperlink ref="H49" r:id="rId218" xr:uid="{F6BFCED9-579F-4CB2-8DAA-A7B7A51AA905}"/>
    <hyperlink ref="J49" r:id="rId219" xr:uid="{A6016CFD-5965-4DBA-BC27-DDD00DBE163F}"/>
    <hyperlink ref="K49" r:id="rId220" xr:uid="{2BD8D9E6-9FCE-449B-90F1-5F6490434F0E}"/>
    <hyperlink ref="L13" r:id="rId221" xr:uid="{B5A49DE8-41B8-4EA1-92E6-AAF766661268}"/>
    <hyperlink ref="L24" r:id="rId222" xr:uid="{47FBD6EA-6542-45C2-AA8F-DF5BFA2EC3C3}"/>
    <hyperlink ref="H2" r:id="rId223" xr:uid="{33256BFB-28C7-4E72-BC4A-201F0E7001F6}"/>
    <hyperlink ref="H4" r:id="rId224" xr:uid="{F5158D9D-4362-414C-A599-DD15F7EAE81F}"/>
    <hyperlink ref="H5" r:id="rId225" xr:uid="{8FED782A-FF3D-4609-8DAD-1B0053F5C771}"/>
    <hyperlink ref="K6" r:id="rId226" xr:uid="{43249ABE-B2D4-49DA-95EB-E519275B9130}"/>
    <hyperlink ref="L7" r:id="rId227" xr:uid="{C5503CF9-95DC-48DE-9F8F-0526699FEBAB}"/>
    <hyperlink ref="K8" r:id="rId228" xr:uid="{E42FFF37-F342-4678-9B88-C16177532115}"/>
  </hyperlinks>
  <pageMargins left="0.7" right="0.7" top="0.75" bottom="0.75" header="0.3" footer="0.3"/>
  <pageSetup orientation="portrait" r:id="rId2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6E6F-D87D-4C58-B938-8C9217946728}">
  <dimension ref="A1:D155"/>
  <sheetViews>
    <sheetView workbookViewId="0">
      <selection activeCell="D4" sqref="D4"/>
    </sheetView>
  </sheetViews>
  <sheetFormatPr defaultRowHeight="14.4" x14ac:dyDescent="0.55000000000000004"/>
  <cols>
    <col min="2" max="2" width="30.3671875" bestFit="1" customWidth="1"/>
    <col min="3" max="3" width="87.578125" bestFit="1" customWidth="1"/>
    <col min="4" max="4" width="61.41796875" bestFit="1" customWidth="1"/>
  </cols>
  <sheetData>
    <row r="1" spans="1:4" x14ac:dyDescent="0.55000000000000004">
      <c r="B1" s="1" t="s">
        <v>333</v>
      </c>
      <c r="C1" s="1" t="s">
        <v>334</v>
      </c>
      <c r="D1" s="1" t="s">
        <v>6</v>
      </c>
    </row>
    <row r="2" spans="1:4" x14ac:dyDescent="0.55000000000000004">
      <c r="A2" s="1">
        <v>143</v>
      </c>
      <c r="B2" t="s">
        <v>643</v>
      </c>
      <c r="C2" s="2" t="s">
        <v>644</v>
      </c>
      <c r="D2" s="2" t="s">
        <v>645</v>
      </c>
    </row>
    <row r="3" spans="1:4" x14ac:dyDescent="0.55000000000000004">
      <c r="A3" s="1">
        <v>129</v>
      </c>
      <c r="B3" t="s">
        <v>612</v>
      </c>
      <c r="C3" s="2" t="s">
        <v>613</v>
      </c>
      <c r="D3" s="2" t="s">
        <v>614</v>
      </c>
    </row>
    <row r="4" spans="1:4" x14ac:dyDescent="0.55000000000000004">
      <c r="A4" s="1">
        <v>29</v>
      </c>
      <c r="B4" t="s">
        <v>396</v>
      </c>
      <c r="C4" s="2" t="s">
        <v>397</v>
      </c>
      <c r="D4" s="2" t="s">
        <v>398</v>
      </c>
    </row>
    <row r="5" spans="1:4" x14ac:dyDescent="0.55000000000000004">
      <c r="A5" s="1">
        <v>31</v>
      </c>
      <c r="B5" t="s">
        <v>401</v>
      </c>
      <c r="C5" s="2" t="s">
        <v>402</v>
      </c>
      <c r="D5" s="2" t="s">
        <v>403</v>
      </c>
    </row>
    <row r="6" spans="1:4" x14ac:dyDescent="0.55000000000000004">
      <c r="A6" s="1">
        <v>117</v>
      </c>
      <c r="B6" t="s">
        <v>585</v>
      </c>
      <c r="C6" s="2" t="s">
        <v>586</v>
      </c>
      <c r="D6" s="2" t="s">
        <v>587</v>
      </c>
    </row>
    <row r="7" spans="1:4" x14ac:dyDescent="0.55000000000000004">
      <c r="A7" s="1">
        <v>114</v>
      </c>
      <c r="B7" t="s">
        <v>578</v>
      </c>
      <c r="C7" s="2" t="s">
        <v>579</v>
      </c>
      <c r="D7" s="2" t="s">
        <v>580</v>
      </c>
    </row>
    <row r="8" spans="1:4" x14ac:dyDescent="0.55000000000000004">
      <c r="A8" s="1">
        <v>47</v>
      </c>
      <c r="B8" t="s">
        <v>436</v>
      </c>
      <c r="C8" s="2" t="s">
        <v>437</v>
      </c>
      <c r="D8" s="2" t="s">
        <v>438</v>
      </c>
    </row>
    <row r="9" spans="1:4" x14ac:dyDescent="0.55000000000000004">
      <c r="A9" s="1">
        <v>98</v>
      </c>
      <c r="B9" t="s">
        <v>544</v>
      </c>
      <c r="C9" s="2" t="s">
        <v>545</v>
      </c>
      <c r="D9" s="2" t="s">
        <v>546</v>
      </c>
    </row>
    <row r="10" spans="1:4" x14ac:dyDescent="0.55000000000000004">
      <c r="A10" s="1">
        <v>55</v>
      </c>
      <c r="B10" t="s">
        <v>454</v>
      </c>
      <c r="C10" s="2" t="s">
        <v>455</v>
      </c>
      <c r="D10" s="2" t="s">
        <v>456</v>
      </c>
    </row>
    <row r="11" spans="1:4" x14ac:dyDescent="0.55000000000000004">
      <c r="A11" s="1">
        <v>37</v>
      </c>
      <c r="B11" t="s">
        <v>414</v>
      </c>
      <c r="C11" s="2" t="s">
        <v>415</v>
      </c>
      <c r="D11" s="2" t="s">
        <v>416</v>
      </c>
    </row>
    <row r="12" spans="1:4" x14ac:dyDescent="0.55000000000000004">
      <c r="A12" s="1">
        <v>145</v>
      </c>
      <c r="B12" t="s">
        <v>648</v>
      </c>
      <c r="C12" s="2" t="s">
        <v>649</v>
      </c>
      <c r="D12" s="2" t="s">
        <v>650</v>
      </c>
    </row>
    <row r="13" spans="1:4" x14ac:dyDescent="0.55000000000000004">
      <c r="A13" s="1">
        <v>153</v>
      </c>
      <c r="B13" t="s">
        <v>667</v>
      </c>
      <c r="C13" s="2" t="s">
        <v>668</v>
      </c>
      <c r="D13" s="2" t="s">
        <v>669</v>
      </c>
    </row>
    <row r="14" spans="1:4" x14ac:dyDescent="0.55000000000000004">
      <c r="A14" s="1">
        <v>148</v>
      </c>
      <c r="B14" t="s">
        <v>655</v>
      </c>
      <c r="C14" s="2" t="s">
        <v>656</v>
      </c>
      <c r="D14" s="2" t="s">
        <v>657</v>
      </c>
    </row>
    <row r="15" spans="1:4" x14ac:dyDescent="0.55000000000000004">
      <c r="A15" s="1">
        <v>121</v>
      </c>
      <c r="B15" t="s">
        <v>595</v>
      </c>
      <c r="C15" s="2" t="s">
        <v>596</v>
      </c>
      <c r="D15" s="2" t="s">
        <v>597</v>
      </c>
    </row>
    <row r="16" spans="1:4" x14ac:dyDescent="0.55000000000000004">
      <c r="A16" s="1">
        <v>120</v>
      </c>
      <c r="B16" t="s">
        <v>592</v>
      </c>
      <c r="C16" s="2" t="s">
        <v>593</v>
      </c>
      <c r="D16" s="2" t="s">
        <v>594</v>
      </c>
    </row>
    <row r="17" spans="1:4" x14ac:dyDescent="0.55000000000000004">
      <c r="A17" s="1">
        <v>64</v>
      </c>
      <c r="B17" t="s">
        <v>474</v>
      </c>
      <c r="C17" s="2" t="s">
        <v>475</v>
      </c>
      <c r="D17" s="2" t="s">
        <v>476</v>
      </c>
    </row>
    <row r="18" spans="1:4" x14ac:dyDescent="0.55000000000000004">
      <c r="A18" s="1">
        <v>18</v>
      </c>
      <c r="B18" t="s">
        <v>373</v>
      </c>
      <c r="C18" s="2" t="s">
        <v>374</v>
      </c>
      <c r="D18" s="2" t="s">
        <v>375</v>
      </c>
    </row>
    <row r="19" spans="1:4" x14ac:dyDescent="0.55000000000000004">
      <c r="A19" s="1">
        <v>12</v>
      </c>
      <c r="B19" t="s">
        <v>360</v>
      </c>
      <c r="C19" s="2" t="s">
        <v>361</v>
      </c>
      <c r="D19" s="2" t="s">
        <v>362</v>
      </c>
    </row>
    <row r="20" spans="1:4" x14ac:dyDescent="0.55000000000000004">
      <c r="A20" s="1">
        <v>60</v>
      </c>
      <c r="B20" t="s">
        <v>465</v>
      </c>
      <c r="C20" s="2" t="s">
        <v>466</v>
      </c>
      <c r="D20" s="2" t="s">
        <v>467</v>
      </c>
    </row>
    <row r="21" spans="1:4" x14ac:dyDescent="0.55000000000000004">
      <c r="A21" s="1">
        <v>151</v>
      </c>
      <c r="B21" t="s">
        <v>662</v>
      </c>
      <c r="C21" s="2" t="s">
        <v>663</v>
      </c>
      <c r="D21" s="2" t="s">
        <v>664</v>
      </c>
    </row>
    <row r="22" spans="1:4" x14ac:dyDescent="0.55000000000000004">
      <c r="A22" s="1">
        <v>131</v>
      </c>
      <c r="B22" t="s">
        <v>617</v>
      </c>
      <c r="C22" s="2" t="s">
        <v>618</v>
      </c>
      <c r="D22" s="2" t="s">
        <v>619</v>
      </c>
    </row>
    <row r="23" spans="1:4" x14ac:dyDescent="0.55000000000000004">
      <c r="A23" s="1">
        <v>41</v>
      </c>
      <c r="B23" t="s">
        <v>423</v>
      </c>
      <c r="C23" s="2" t="s">
        <v>424</v>
      </c>
      <c r="D23" s="2" t="s">
        <v>425</v>
      </c>
    </row>
    <row r="24" spans="1:4" x14ac:dyDescent="0.55000000000000004">
      <c r="A24" s="1">
        <v>124</v>
      </c>
      <c r="B24" t="s">
        <v>602</v>
      </c>
      <c r="C24" s="2" t="s">
        <v>603</v>
      </c>
      <c r="D24" s="2" t="s">
        <v>425</v>
      </c>
    </row>
    <row r="25" spans="1:4" x14ac:dyDescent="0.55000000000000004">
      <c r="A25" s="1">
        <v>141</v>
      </c>
      <c r="B25" t="s">
        <v>638</v>
      </c>
      <c r="C25" s="2" t="s">
        <v>639</v>
      </c>
      <c r="D25" s="2" t="s">
        <v>640</v>
      </c>
    </row>
    <row r="26" spans="1:4" x14ac:dyDescent="0.55000000000000004">
      <c r="A26" s="1">
        <v>28</v>
      </c>
      <c r="B26" t="s">
        <v>393</v>
      </c>
      <c r="C26" s="2" t="s">
        <v>394</v>
      </c>
      <c r="D26" s="2" t="s">
        <v>395</v>
      </c>
    </row>
    <row r="27" spans="1:4" x14ac:dyDescent="0.55000000000000004">
      <c r="A27" s="1">
        <v>8</v>
      </c>
      <c r="B27" t="s">
        <v>351</v>
      </c>
      <c r="C27" s="2" t="s">
        <v>352</v>
      </c>
      <c r="D27" s="2" t="s">
        <v>353</v>
      </c>
    </row>
    <row r="28" spans="1:4" x14ac:dyDescent="0.55000000000000004">
      <c r="A28" s="1">
        <v>53</v>
      </c>
      <c r="B28" t="s">
        <v>449</v>
      </c>
      <c r="C28" s="2" t="s">
        <v>450</v>
      </c>
      <c r="D28" s="2" t="s">
        <v>451</v>
      </c>
    </row>
    <row r="29" spans="1:4" x14ac:dyDescent="0.55000000000000004">
      <c r="A29" s="1">
        <v>110</v>
      </c>
      <c r="B29" t="s">
        <v>569</v>
      </c>
      <c r="C29" s="2" t="s">
        <v>570</v>
      </c>
      <c r="D29" s="2" t="s">
        <v>571</v>
      </c>
    </row>
    <row r="30" spans="1:4" x14ac:dyDescent="0.55000000000000004">
      <c r="A30" s="1">
        <v>70</v>
      </c>
      <c r="B30" t="s">
        <v>487</v>
      </c>
      <c r="C30" s="2" t="s">
        <v>488</v>
      </c>
      <c r="D30" s="2" t="s">
        <v>489</v>
      </c>
    </row>
    <row r="31" spans="1:4" x14ac:dyDescent="0.55000000000000004">
      <c r="A31" s="1">
        <v>0</v>
      </c>
      <c r="B31" t="s">
        <v>335</v>
      </c>
      <c r="C31" s="2" t="s">
        <v>336</v>
      </c>
      <c r="D31" t="s">
        <v>87</v>
      </c>
    </row>
    <row r="32" spans="1:4" x14ac:dyDescent="0.55000000000000004">
      <c r="A32" s="1">
        <v>1</v>
      </c>
      <c r="B32" t="s">
        <v>337</v>
      </c>
      <c r="C32" s="2" t="s">
        <v>338</v>
      </c>
      <c r="D32" t="s">
        <v>87</v>
      </c>
    </row>
    <row r="33" spans="1:4" x14ac:dyDescent="0.55000000000000004">
      <c r="A33" s="1">
        <v>2</v>
      </c>
      <c r="B33" t="s">
        <v>339</v>
      </c>
      <c r="C33" s="2" t="s">
        <v>340</v>
      </c>
      <c r="D33" t="s">
        <v>87</v>
      </c>
    </row>
    <row r="34" spans="1:4" x14ac:dyDescent="0.55000000000000004">
      <c r="A34" s="1">
        <v>3</v>
      </c>
      <c r="B34" t="s">
        <v>341</v>
      </c>
      <c r="C34" s="2" t="s">
        <v>342</v>
      </c>
      <c r="D34" t="s">
        <v>87</v>
      </c>
    </row>
    <row r="35" spans="1:4" x14ac:dyDescent="0.55000000000000004">
      <c r="A35" s="1">
        <v>4</v>
      </c>
      <c r="B35" t="s">
        <v>343</v>
      </c>
      <c r="C35" s="2" t="s">
        <v>344</v>
      </c>
      <c r="D35" t="s">
        <v>87</v>
      </c>
    </row>
    <row r="36" spans="1:4" x14ac:dyDescent="0.55000000000000004">
      <c r="A36" s="1">
        <v>5</v>
      </c>
      <c r="B36" t="s">
        <v>345</v>
      </c>
      <c r="C36" s="2" t="s">
        <v>346</v>
      </c>
      <c r="D36" t="s">
        <v>87</v>
      </c>
    </row>
    <row r="37" spans="1:4" x14ac:dyDescent="0.55000000000000004">
      <c r="A37" s="1">
        <v>6</v>
      </c>
      <c r="B37" t="s">
        <v>347</v>
      </c>
      <c r="C37" s="2" t="s">
        <v>348</v>
      </c>
      <c r="D37" t="s">
        <v>87</v>
      </c>
    </row>
    <row r="38" spans="1:4" x14ac:dyDescent="0.55000000000000004">
      <c r="A38" s="1">
        <v>7</v>
      </c>
      <c r="B38" t="s">
        <v>349</v>
      </c>
      <c r="C38" s="2" t="s">
        <v>350</v>
      </c>
      <c r="D38" s="2" t="s">
        <v>87</v>
      </c>
    </row>
    <row r="39" spans="1:4" x14ac:dyDescent="0.55000000000000004">
      <c r="A39" s="1">
        <v>9</v>
      </c>
      <c r="B39" t="s">
        <v>354</v>
      </c>
      <c r="C39" s="2" t="s">
        <v>355</v>
      </c>
      <c r="D39" s="2" t="s">
        <v>87</v>
      </c>
    </row>
    <row r="40" spans="1:4" x14ac:dyDescent="0.55000000000000004">
      <c r="A40" s="1">
        <v>10</v>
      </c>
      <c r="B40" t="s">
        <v>356</v>
      </c>
      <c r="C40" s="2" t="s">
        <v>357</v>
      </c>
      <c r="D40" s="2" t="s">
        <v>87</v>
      </c>
    </row>
    <row r="41" spans="1:4" x14ac:dyDescent="0.55000000000000004">
      <c r="A41" s="1">
        <v>11</v>
      </c>
      <c r="B41" t="s">
        <v>358</v>
      </c>
      <c r="C41" s="2" t="s">
        <v>359</v>
      </c>
      <c r="D41" s="2" t="s">
        <v>87</v>
      </c>
    </row>
    <row r="42" spans="1:4" x14ac:dyDescent="0.55000000000000004">
      <c r="A42" s="1">
        <v>13</v>
      </c>
      <c r="B42" t="s">
        <v>363</v>
      </c>
      <c r="C42" s="2" t="s">
        <v>364</v>
      </c>
      <c r="D42" s="2" t="s">
        <v>87</v>
      </c>
    </row>
    <row r="43" spans="1:4" x14ac:dyDescent="0.55000000000000004">
      <c r="A43" s="1">
        <v>14</v>
      </c>
      <c r="B43" t="s">
        <v>365</v>
      </c>
      <c r="C43" s="2" t="s">
        <v>366</v>
      </c>
      <c r="D43" s="2" t="s">
        <v>87</v>
      </c>
    </row>
    <row r="44" spans="1:4" x14ac:dyDescent="0.55000000000000004">
      <c r="A44" s="1">
        <v>15</v>
      </c>
      <c r="B44" t="s">
        <v>367</v>
      </c>
      <c r="C44" s="2" t="s">
        <v>368</v>
      </c>
      <c r="D44" s="2" t="s">
        <v>87</v>
      </c>
    </row>
    <row r="45" spans="1:4" x14ac:dyDescent="0.55000000000000004">
      <c r="A45" s="1">
        <v>16</v>
      </c>
      <c r="B45" t="s">
        <v>369</v>
      </c>
      <c r="C45" s="2" t="s">
        <v>370</v>
      </c>
      <c r="D45" s="2" t="s">
        <v>87</v>
      </c>
    </row>
    <row r="46" spans="1:4" x14ac:dyDescent="0.55000000000000004">
      <c r="A46" s="1">
        <v>17</v>
      </c>
      <c r="B46" t="s">
        <v>371</v>
      </c>
      <c r="C46" s="2" t="s">
        <v>372</v>
      </c>
      <c r="D46" s="2" t="s">
        <v>87</v>
      </c>
    </row>
    <row r="47" spans="1:4" x14ac:dyDescent="0.55000000000000004">
      <c r="A47" s="1">
        <v>19</v>
      </c>
      <c r="B47" t="s">
        <v>376</v>
      </c>
      <c r="C47" s="2" t="s">
        <v>377</v>
      </c>
      <c r="D47" s="2" t="s">
        <v>87</v>
      </c>
    </row>
    <row r="48" spans="1:4" x14ac:dyDescent="0.55000000000000004">
      <c r="A48" s="1">
        <v>20</v>
      </c>
      <c r="B48" t="s">
        <v>378</v>
      </c>
      <c r="C48" s="2" t="s">
        <v>379</v>
      </c>
      <c r="D48" s="2" t="s">
        <v>87</v>
      </c>
    </row>
    <row r="49" spans="1:4" x14ac:dyDescent="0.55000000000000004">
      <c r="A49" s="1">
        <v>21</v>
      </c>
      <c r="B49" t="s">
        <v>380</v>
      </c>
      <c r="C49" s="2" t="s">
        <v>381</v>
      </c>
      <c r="D49" s="2" t="s">
        <v>87</v>
      </c>
    </row>
    <row r="50" spans="1:4" x14ac:dyDescent="0.55000000000000004">
      <c r="A50" s="1">
        <v>22</v>
      </c>
      <c r="B50" t="s">
        <v>382</v>
      </c>
      <c r="C50" s="2" t="s">
        <v>383</v>
      </c>
      <c r="D50" s="2" t="s">
        <v>87</v>
      </c>
    </row>
    <row r="51" spans="1:4" x14ac:dyDescent="0.55000000000000004">
      <c r="A51" s="1">
        <v>23</v>
      </c>
      <c r="B51" t="s">
        <v>384</v>
      </c>
      <c r="C51" s="2" t="s">
        <v>385</v>
      </c>
      <c r="D51" s="2" t="s">
        <v>87</v>
      </c>
    </row>
    <row r="52" spans="1:4" x14ac:dyDescent="0.55000000000000004">
      <c r="A52" s="1">
        <v>24</v>
      </c>
      <c r="B52" t="s">
        <v>386</v>
      </c>
      <c r="C52" s="2" t="s">
        <v>387</v>
      </c>
      <c r="D52" s="2" t="s">
        <v>87</v>
      </c>
    </row>
    <row r="53" spans="1:4" x14ac:dyDescent="0.55000000000000004">
      <c r="A53" s="1">
        <v>25</v>
      </c>
      <c r="B53" t="s">
        <v>388</v>
      </c>
      <c r="C53" s="2" t="s">
        <v>389</v>
      </c>
      <c r="D53" s="2" t="s">
        <v>87</v>
      </c>
    </row>
    <row r="54" spans="1:4" x14ac:dyDescent="0.55000000000000004">
      <c r="A54" s="1">
        <v>26</v>
      </c>
      <c r="B54" t="s">
        <v>390</v>
      </c>
      <c r="C54" s="2" t="s">
        <v>391</v>
      </c>
      <c r="D54" s="2" t="s">
        <v>87</v>
      </c>
    </row>
    <row r="55" spans="1:4" x14ac:dyDescent="0.55000000000000004">
      <c r="A55" s="1">
        <v>27</v>
      </c>
      <c r="B55" t="s">
        <v>392</v>
      </c>
      <c r="C55" s="2" t="s">
        <v>391</v>
      </c>
      <c r="D55" s="2" t="s">
        <v>87</v>
      </c>
    </row>
    <row r="56" spans="1:4" x14ac:dyDescent="0.55000000000000004">
      <c r="A56" s="1">
        <v>30</v>
      </c>
      <c r="B56" t="s">
        <v>399</v>
      </c>
      <c r="C56" s="2" t="s">
        <v>400</v>
      </c>
      <c r="D56" s="2" t="s">
        <v>87</v>
      </c>
    </row>
    <row r="57" spans="1:4" x14ac:dyDescent="0.55000000000000004">
      <c r="A57" s="1">
        <v>32</v>
      </c>
      <c r="B57" t="s">
        <v>404</v>
      </c>
      <c r="C57" s="2" t="s">
        <v>405</v>
      </c>
      <c r="D57" s="2" t="s">
        <v>87</v>
      </c>
    </row>
    <row r="58" spans="1:4" x14ac:dyDescent="0.55000000000000004">
      <c r="A58" s="1">
        <v>33</v>
      </c>
      <c r="B58" t="s">
        <v>406</v>
      </c>
      <c r="C58" s="2" t="s">
        <v>407</v>
      </c>
      <c r="D58" s="2" t="s">
        <v>87</v>
      </c>
    </row>
    <row r="59" spans="1:4" x14ac:dyDescent="0.55000000000000004">
      <c r="A59" s="1">
        <v>34</v>
      </c>
      <c r="B59" t="s">
        <v>408</v>
      </c>
      <c r="C59" s="2" t="s">
        <v>409</v>
      </c>
      <c r="D59" s="2" t="s">
        <v>87</v>
      </c>
    </row>
    <row r="60" spans="1:4" x14ac:dyDescent="0.55000000000000004">
      <c r="A60" s="1">
        <v>35</v>
      </c>
      <c r="B60" t="s">
        <v>410</v>
      </c>
      <c r="C60" s="2" t="s">
        <v>411</v>
      </c>
      <c r="D60" s="2" t="s">
        <v>87</v>
      </c>
    </row>
    <row r="61" spans="1:4" x14ac:dyDescent="0.55000000000000004">
      <c r="A61" s="1">
        <v>36</v>
      </c>
      <c r="B61" t="s">
        <v>412</v>
      </c>
      <c r="C61" s="2" t="s">
        <v>413</v>
      </c>
      <c r="D61" s="2" t="s">
        <v>87</v>
      </c>
    </row>
    <row r="62" spans="1:4" x14ac:dyDescent="0.55000000000000004">
      <c r="A62" s="1">
        <v>38</v>
      </c>
      <c r="B62" t="s">
        <v>417</v>
      </c>
      <c r="C62" s="2" t="s">
        <v>418</v>
      </c>
      <c r="D62" s="2" t="s">
        <v>87</v>
      </c>
    </row>
    <row r="63" spans="1:4" x14ac:dyDescent="0.55000000000000004">
      <c r="A63" s="1">
        <v>39</v>
      </c>
      <c r="B63" t="s">
        <v>419</v>
      </c>
      <c r="C63" s="2" t="s">
        <v>420</v>
      </c>
      <c r="D63" s="2" t="s">
        <v>87</v>
      </c>
    </row>
    <row r="64" spans="1:4" x14ac:dyDescent="0.55000000000000004">
      <c r="A64" s="1">
        <v>40</v>
      </c>
      <c r="B64" t="s">
        <v>421</v>
      </c>
      <c r="C64" s="2" t="s">
        <v>422</v>
      </c>
      <c r="D64" s="2" t="s">
        <v>87</v>
      </c>
    </row>
    <row r="65" spans="1:4" x14ac:dyDescent="0.55000000000000004">
      <c r="A65" s="1">
        <v>42</v>
      </c>
      <c r="B65" t="s">
        <v>426</v>
      </c>
      <c r="C65" s="2" t="s">
        <v>427</v>
      </c>
      <c r="D65" s="2" t="s">
        <v>87</v>
      </c>
    </row>
    <row r="66" spans="1:4" x14ac:dyDescent="0.55000000000000004">
      <c r="A66" s="1">
        <v>43</v>
      </c>
      <c r="B66" t="s">
        <v>428</v>
      </c>
      <c r="C66" s="2" t="s">
        <v>429</v>
      </c>
      <c r="D66" s="2" t="s">
        <v>87</v>
      </c>
    </row>
    <row r="67" spans="1:4" x14ac:dyDescent="0.55000000000000004">
      <c r="A67" s="1">
        <v>44</v>
      </c>
      <c r="B67" t="s">
        <v>430</v>
      </c>
      <c r="C67" s="2" t="s">
        <v>431</v>
      </c>
      <c r="D67" s="2" t="s">
        <v>87</v>
      </c>
    </row>
    <row r="68" spans="1:4" x14ac:dyDescent="0.55000000000000004">
      <c r="A68" s="1">
        <v>45</v>
      </c>
      <c r="B68" t="s">
        <v>432</v>
      </c>
      <c r="C68" s="2" t="s">
        <v>433</v>
      </c>
      <c r="D68" s="2" t="s">
        <v>87</v>
      </c>
    </row>
    <row r="69" spans="1:4" x14ac:dyDescent="0.55000000000000004">
      <c r="A69" s="1">
        <v>46</v>
      </c>
      <c r="B69" t="s">
        <v>434</v>
      </c>
      <c r="C69" s="2" t="s">
        <v>435</v>
      </c>
      <c r="D69" s="2" t="s">
        <v>87</v>
      </c>
    </row>
    <row r="70" spans="1:4" x14ac:dyDescent="0.55000000000000004">
      <c r="A70" s="1">
        <v>48</v>
      </c>
      <c r="B70" t="s">
        <v>439</v>
      </c>
      <c r="C70" s="2" t="s">
        <v>440</v>
      </c>
      <c r="D70" s="2" t="s">
        <v>87</v>
      </c>
    </row>
    <row r="71" spans="1:4" x14ac:dyDescent="0.55000000000000004">
      <c r="A71" s="1">
        <v>49</v>
      </c>
      <c r="B71" t="s">
        <v>441</v>
      </c>
      <c r="C71" s="2" t="s">
        <v>442</v>
      </c>
      <c r="D71" s="2" t="s">
        <v>87</v>
      </c>
    </row>
    <row r="72" spans="1:4" x14ac:dyDescent="0.55000000000000004">
      <c r="A72" s="1">
        <v>50</v>
      </c>
      <c r="B72" t="s">
        <v>443</v>
      </c>
      <c r="C72" s="2" t="s">
        <v>444</v>
      </c>
      <c r="D72" s="2" t="s">
        <v>87</v>
      </c>
    </row>
    <row r="73" spans="1:4" x14ac:dyDescent="0.55000000000000004">
      <c r="A73" s="1">
        <v>51</v>
      </c>
      <c r="B73" t="s">
        <v>445</v>
      </c>
      <c r="C73" s="2" t="s">
        <v>446</v>
      </c>
      <c r="D73" s="2" t="s">
        <v>87</v>
      </c>
    </row>
    <row r="74" spans="1:4" x14ac:dyDescent="0.55000000000000004">
      <c r="A74" s="1">
        <v>52</v>
      </c>
      <c r="B74" t="s">
        <v>447</v>
      </c>
      <c r="C74" s="2" t="s">
        <v>448</v>
      </c>
      <c r="D74" s="2" t="s">
        <v>87</v>
      </c>
    </row>
    <row r="75" spans="1:4" x14ac:dyDescent="0.55000000000000004">
      <c r="A75" s="1">
        <v>54</v>
      </c>
      <c r="B75" t="s">
        <v>452</v>
      </c>
      <c r="C75" s="2" t="s">
        <v>453</v>
      </c>
      <c r="D75" s="2" t="s">
        <v>87</v>
      </c>
    </row>
    <row r="76" spans="1:4" x14ac:dyDescent="0.55000000000000004">
      <c r="A76" s="1">
        <v>56</v>
      </c>
      <c r="B76" t="s">
        <v>457</v>
      </c>
      <c r="C76" s="2" t="s">
        <v>458</v>
      </c>
      <c r="D76" s="2" t="s">
        <v>87</v>
      </c>
    </row>
    <row r="77" spans="1:4" x14ac:dyDescent="0.55000000000000004">
      <c r="A77" s="1">
        <v>57</v>
      </c>
      <c r="B77" t="s">
        <v>459</v>
      </c>
      <c r="C77" s="2" t="s">
        <v>460</v>
      </c>
      <c r="D77" s="2" t="s">
        <v>87</v>
      </c>
    </row>
    <row r="78" spans="1:4" x14ac:dyDescent="0.55000000000000004">
      <c r="A78" s="1">
        <v>58</v>
      </c>
      <c r="B78" t="s">
        <v>461</v>
      </c>
      <c r="C78" s="2" t="s">
        <v>462</v>
      </c>
      <c r="D78" s="2" t="s">
        <v>87</v>
      </c>
    </row>
    <row r="79" spans="1:4" x14ac:dyDescent="0.55000000000000004">
      <c r="A79" s="1">
        <v>59</v>
      </c>
      <c r="B79" t="s">
        <v>463</v>
      </c>
      <c r="C79" s="2" t="s">
        <v>464</v>
      </c>
      <c r="D79" s="2" t="s">
        <v>87</v>
      </c>
    </row>
    <row r="80" spans="1:4" x14ac:dyDescent="0.55000000000000004">
      <c r="A80" s="1">
        <v>61</v>
      </c>
      <c r="B80" t="s">
        <v>468</v>
      </c>
      <c r="C80" s="2" t="s">
        <v>469</v>
      </c>
      <c r="D80" s="2" t="s">
        <v>87</v>
      </c>
    </row>
    <row r="81" spans="1:4" x14ac:dyDescent="0.55000000000000004">
      <c r="A81" s="1">
        <v>62</v>
      </c>
      <c r="B81" t="s">
        <v>470</v>
      </c>
      <c r="C81" s="2" t="s">
        <v>471</v>
      </c>
      <c r="D81" s="2" t="s">
        <v>87</v>
      </c>
    </row>
    <row r="82" spans="1:4" x14ac:dyDescent="0.55000000000000004">
      <c r="A82" s="1">
        <v>63</v>
      </c>
      <c r="B82" t="s">
        <v>472</v>
      </c>
      <c r="C82" s="2" t="s">
        <v>473</v>
      </c>
      <c r="D82" s="2" t="s">
        <v>87</v>
      </c>
    </row>
    <row r="83" spans="1:4" x14ac:dyDescent="0.55000000000000004">
      <c r="A83" s="1">
        <v>65</v>
      </c>
      <c r="B83" t="s">
        <v>477</v>
      </c>
      <c r="C83" s="2" t="s">
        <v>478</v>
      </c>
      <c r="D83" s="2" t="s">
        <v>87</v>
      </c>
    </row>
    <row r="84" spans="1:4" x14ac:dyDescent="0.55000000000000004">
      <c r="A84" s="1">
        <v>66</v>
      </c>
      <c r="B84" t="s">
        <v>479</v>
      </c>
      <c r="C84" s="2" t="s">
        <v>480</v>
      </c>
      <c r="D84" s="2" t="s">
        <v>87</v>
      </c>
    </row>
    <row r="85" spans="1:4" x14ac:dyDescent="0.55000000000000004">
      <c r="A85" s="1">
        <v>67</v>
      </c>
      <c r="B85" t="s">
        <v>481</v>
      </c>
      <c r="C85" s="2" t="s">
        <v>482</v>
      </c>
      <c r="D85" s="2" t="s">
        <v>87</v>
      </c>
    </row>
    <row r="86" spans="1:4" x14ac:dyDescent="0.55000000000000004">
      <c r="A86" s="1">
        <v>68</v>
      </c>
      <c r="B86" t="s">
        <v>483</v>
      </c>
      <c r="C86" s="2" t="s">
        <v>484</v>
      </c>
      <c r="D86" s="2" t="s">
        <v>87</v>
      </c>
    </row>
    <row r="87" spans="1:4" x14ac:dyDescent="0.55000000000000004">
      <c r="A87" s="1">
        <v>69</v>
      </c>
      <c r="B87" t="s">
        <v>485</v>
      </c>
      <c r="C87" s="2" t="s">
        <v>486</v>
      </c>
      <c r="D87" s="2" t="s">
        <v>87</v>
      </c>
    </row>
    <row r="88" spans="1:4" x14ac:dyDescent="0.55000000000000004">
      <c r="A88" s="1">
        <v>71</v>
      </c>
      <c r="B88" t="s">
        <v>490</v>
      </c>
      <c r="C88" s="2" t="s">
        <v>491</v>
      </c>
      <c r="D88" s="2" t="s">
        <v>87</v>
      </c>
    </row>
    <row r="89" spans="1:4" x14ac:dyDescent="0.55000000000000004">
      <c r="A89" s="1">
        <v>72</v>
      </c>
      <c r="B89" t="s">
        <v>492</v>
      </c>
      <c r="C89" s="2" t="s">
        <v>493</v>
      </c>
      <c r="D89" s="2" t="s">
        <v>87</v>
      </c>
    </row>
    <row r="90" spans="1:4" x14ac:dyDescent="0.55000000000000004">
      <c r="A90" s="1">
        <v>73</v>
      </c>
      <c r="B90" t="s">
        <v>494</v>
      </c>
      <c r="C90" s="2" t="s">
        <v>495</v>
      </c>
      <c r="D90" s="2" t="s">
        <v>87</v>
      </c>
    </row>
    <row r="91" spans="1:4" x14ac:dyDescent="0.55000000000000004">
      <c r="A91" s="1">
        <v>74</v>
      </c>
      <c r="B91" t="s">
        <v>496</v>
      </c>
      <c r="C91" s="2" t="s">
        <v>497</v>
      </c>
      <c r="D91" s="2" t="s">
        <v>87</v>
      </c>
    </row>
    <row r="92" spans="1:4" x14ac:dyDescent="0.55000000000000004">
      <c r="A92" s="1">
        <v>75</v>
      </c>
      <c r="B92" t="s">
        <v>498</v>
      </c>
      <c r="C92" s="2" t="s">
        <v>499</v>
      </c>
      <c r="D92" s="2" t="s">
        <v>87</v>
      </c>
    </row>
    <row r="93" spans="1:4" x14ac:dyDescent="0.55000000000000004">
      <c r="A93" s="1">
        <v>76</v>
      </c>
      <c r="B93" t="s">
        <v>500</v>
      </c>
      <c r="C93" s="2" t="s">
        <v>501</v>
      </c>
      <c r="D93" s="2" t="s">
        <v>87</v>
      </c>
    </row>
    <row r="94" spans="1:4" x14ac:dyDescent="0.55000000000000004">
      <c r="A94" s="1">
        <v>77</v>
      </c>
      <c r="B94" t="s">
        <v>502</v>
      </c>
      <c r="C94" s="2" t="s">
        <v>503</v>
      </c>
      <c r="D94" s="2" t="s">
        <v>87</v>
      </c>
    </row>
    <row r="95" spans="1:4" x14ac:dyDescent="0.55000000000000004">
      <c r="A95" s="1">
        <v>78</v>
      </c>
      <c r="B95" t="s">
        <v>504</v>
      </c>
      <c r="C95" s="2" t="s">
        <v>505</v>
      </c>
      <c r="D95" s="2" t="s">
        <v>87</v>
      </c>
    </row>
    <row r="96" spans="1:4" x14ac:dyDescent="0.55000000000000004">
      <c r="A96" s="1">
        <v>79</v>
      </c>
      <c r="B96" t="s">
        <v>506</v>
      </c>
      <c r="C96" s="2" t="s">
        <v>507</v>
      </c>
      <c r="D96" s="2" t="s">
        <v>87</v>
      </c>
    </row>
    <row r="97" spans="1:4" x14ac:dyDescent="0.55000000000000004">
      <c r="A97" s="1">
        <v>80</v>
      </c>
      <c r="B97" t="s">
        <v>508</v>
      </c>
      <c r="C97" s="2" t="s">
        <v>509</v>
      </c>
      <c r="D97" s="2" t="s">
        <v>87</v>
      </c>
    </row>
    <row r="98" spans="1:4" x14ac:dyDescent="0.55000000000000004">
      <c r="A98" s="1">
        <v>81</v>
      </c>
      <c r="B98" t="s">
        <v>510</v>
      </c>
      <c r="C98" s="2" t="s">
        <v>511</v>
      </c>
      <c r="D98" s="2" t="s">
        <v>87</v>
      </c>
    </row>
    <row r="99" spans="1:4" x14ac:dyDescent="0.55000000000000004">
      <c r="A99" s="1">
        <v>82</v>
      </c>
      <c r="B99" t="s">
        <v>512</v>
      </c>
      <c r="C99" s="2" t="s">
        <v>513</v>
      </c>
      <c r="D99" s="2" t="s">
        <v>87</v>
      </c>
    </row>
    <row r="100" spans="1:4" x14ac:dyDescent="0.55000000000000004">
      <c r="A100" s="1">
        <v>83</v>
      </c>
      <c r="B100" t="s">
        <v>514</v>
      </c>
      <c r="C100" s="2" t="s">
        <v>515</v>
      </c>
      <c r="D100" s="2" t="s">
        <v>87</v>
      </c>
    </row>
    <row r="101" spans="1:4" x14ac:dyDescent="0.55000000000000004">
      <c r="A101" s="1">
        <v>84</v>
      </c>
      <c r="B101" t="s">
        <v>516</v>
      </c>
      <c r="C101" s="2" t="s">
        <v>517</v>
      </c>
      <c r="D101" s="2" t="s">
        <v>87</v>
      </c>
    </row>
    <row r="102" spans="1:4" x14ac:dyDescent="0.55000000000000004">
      <c r="A102" s="1">
        <v>85</v>
      </c>
      <c r="B102" t="s">
        <v>518</v>
      </c>
      <c r="C102" s="2" t="s">
        <v>519</v>
      </c>
      <c r="D102" s="2" t="s">
        <v>87</v>
      </c>
    </row>
    <row r="103" spans="1:4" x14ac:dyDescent="0.55000000000000004">
      <c r="A103" s="1">
        <v>86</v>
      </c>
      <c r="B103" t="s">
        <v>520</v>
      </c>
      <c r="C103" s="2" t="s">
        <v>521</v>
      </c>
      <c r="D103" s="2" t="s">
        <v>87</v>
      </c>
    </row>
    <row r="104" spans="1:4" x14ac:dyDescent="0.55000000000000004">
      <c r="A104" s="1">
        <v>87</v>
      </c>
      <c r="B104" t="s">
        <v>522</v>
      </c>
      <c r="C104" s="2" t="s">
        <v>523</v>
      </c>
      <c r="D104" s="2" t="s">
        <v>87</v>
      </c>
    </row>
    <row r="105" spans="1:4" x14ac:dyDescent="0.55000000000000004">
      <c r="A105" s="1">
        <v>88</v>
      </c>
      <c r="B105" t="s">
        <v>524</v>
      </c>
      <c r="C105" s="2" t="s">
        <v>525</v>
      </c>
      <c r="D105" s="2" t="s">
        <v>87</v>
      </c>
    </row>
    <row r="106" spans="1:4" x14ac:dyDescent="0.55000000000000004">
      <c r="A106" s="1">
        <v>89</v>
      </c>
      <c r="B106" t="s">
        <v>526</v>
      </c>
      <c r="C106" s="2" t="s">
        <v>527</v>
      </c>
      <c r="D106" s="2" t="s">
        <v>87</v>
      </c>
    </row>
    <row r="107" spans="1:4" x14ac:dyDescent="0.55000000000000004">
      <c r="A107" s="1">
        <v>90</v>
      </c>
      <c r="B107" t="s">
        <v>528</v>
      </c>
      <c r="C107" s="2" t="s">
        <v>529</v>
      </c>
      <c r="D107" s="2" t="s">
        <v>87</v>
      </c>
    </row>
    <row r="108" spans="1:4" x14ac:dyDescent="0.55000000000000004">
      <c r="A108" s="1">
        <v>91</v>
      </c>
      <c r="B108" t="s">
        <v>530</v>
      </c>
      <c r="C108" s="2" t="s">
        <v>531</v>
      </c>
      <c r="D108" s="2" t="s">
        <v>87</v>
      </c>
    </row>
    <row r="109" spans="1:4" x14ac:dyDescent="0.55000000000000004">
      <c r="A109" s="1">
        <v>92</v>
      </c>
      <c r="B109" t="s">
        <v>532</v>
      </c>
      <c r="C109" s="2" t="s">
        <v>533</v>
      </c>
      <c r="D109" s="2" t="s">
        <v>87</v>
      </c>
    </row>
    <row r="110" spans="1:4" x14ac:dyDescent="0.55000000000000004">
      <c r="A110" s="1">
        <v>93</v>
      </c>
      <c r="B110" t="s">
        <v>534</v>
      </c>
      <c r="C110" s="2" t="s">
        <v>535</v>
      </c>
      <c r="D110" s="2" t="s">
        <v>87</v>
      </c>
    </row>
    <row r="111" spans="1:4" x14ac:dyDescent="0.55000000000000004">
      <c r="A111" s="1">
        <v>94</v>
      </c>
      <c r="B111" t="s">
        <v>536</v>
      </c>
      <c r="C111" s="2" t="s">
        <v>537</v>
      </c>
      <c r="D111" s="2" t="s">
        <v>87</v>
      </c>
    </row>
    <row r="112" spans="1:4" x14ac:dyDescent="0.55000000000000004">
      <c r="A112" s="1">
        <v>95</v>
      </c>
      <c r="B112" t="s">
        <v>538</v>
      </c>
      <c r="C112" s="2" t="s">
        <v>539</v>
      </c>
      <c r="D112" s="2" t="s">
        <v>87</v>
      </c>
    </row>
    <row r="113" spans="1:4" x14ac:dyDescent="0.55000000000000004">
      <c r="A113" s="1">
        <v>96</v>
      </c>
      <c r="B113" t="s">
        <v>540</v>
      </c>
      <c r="C113" s="2" t="s">
        <v>541</v>
      </c>
      <c r="D113" s="2" t="s">
        <v>87</v>
      </c>
    </row>
    <row r="114" spans="1:4" x14ac:dyDescent="0.55000000000000004">
      <c r="A114" s="1">
        <v>97</v>
      </c>
      <c r="B114" t="s">
        <v>542</v>
      </c>
      <c r="C114" s="2" t="s">
        <v>543</v>
      </c>
      <c r="D114" s="2" t="s">
        <v>87</v>
      </c>
    </row>
    <row r="115" spans="1:4" x14ac:dyDescent="0.55000000000000004">
      <c r="A115" s="1">
        <v>99</v>
      </c>
      <c r="B115" t="s">
        <v>547</v>
      </c>
      <c r="C115" s="2" t="s">
        <v>548</v>
      </c>
      <c r="D115" s="2" t="s">
        <v>87</v>
      </c>
    </row>
    <row r="116" spans="1:4" x14ac:dyDescent="0.55000000000000004">
      <c r="A116" s="1">
        <v>100</v>
      </c>
      <c r="B116" t="s">
        <v>549</v>
      </c>
      <c r="C116" s="2" t="s">
        <v>550</v>
      </c>
      <c r="D116" s="2" t="s">
        <v>87</v>
      </c>
    </row>
    <row r="117" spans="1:4" x14ac:dyDescent="0.55000000000000004">
      <c r="A117" s="1">
        <v>101</v>
      </c>
      <c r="B117" t="s">
        <v>551</v>
      </c>
      <c r="C117" s="2" t="s">
        <v>552</v>
      </c>
      <c r="D117" s="2" t="s">
        <v>87</v>
      </c>
    </row>
    <row r="118" spans="1:4" x14ac:dyDescent="0.55000000000000004">
      <c r="A118" s="1">
        <v>102</v>
      </c>
      <c r="B118" t="s">
        <v>553</v>
      </c>
      <c r="C118" s="2" t="s">
        <v>554</v>
      </c>
      <c r="D118" s="2" t="s">
        <v>87</v>
      </c>
    </row>
    <row r="119" spans="1:4" x14ac:dyDescent="0.55000000000000004">
      <c r="A119" s="1">
        <v>103</v>
      </c>
      <c r="B119" t="s">
        <v>555</v>
      </c>
      <c r="C119" s="2" t="s">
        <v>556</v>
      </c>
      <c r="D119" s="2" t="s">
        <v>87</v>
      </c>
    </row>
    <row r="120" spans="1:4" x14ac:dyDescent="0.55000000000000004">
      <c r="A120" s="1">
        <v>104</v>
      </c>
      <c r="B120" t="s">
        <v>557</v>
      </c>
      <c r="C120" s="2" t="s">
        <v>558</v>
      </c>
      <c r="D120" s="2" t="s">
        <v>87</v>
      </c>
    </row>
    <row r="121" spans="1:4" x14ac:dyDescent="0.55000000000000004">
      <c r="A121" s="1">
        <v>105</v>
      </c>
      <c r="B121" t="s">
        <v>559</v>
      </c>
      <c r="C121" s="2" t="s">
        <v>560</v>
      </c>
      <c r="D121" s="2" t="s">
        <v>87</v>
      </c>
    </row>
    <row r="122" spans="1:4" x14ac:dyDescent="0.55000000000000004">
      <c r="A122" s="1">
        <v>106</v>
      </c>
      <c r="B122" t="s">
        <v>561</v>
      </c>
      <c r="C122" s="2" t="s">
        <v>562</v>
      </c>
      <c r="D122" s="2" t="s">
        <v>87</v>
      </c>
    </row>
    <row r="123" spans="1:4" x14ac:dyDescent="0.55000000000000004">
      <c r="A123" s="1">
        <v>107</v>
      </c>
      <c r="B123" t="s">
        <v>563</v>
      </c>
      <c r="C123" s="2" t="s">
        <v>564</v>
      </c>
      <c r="D123" s="2" t="s">
        <v>87</v>
      </c>
    </row>
    <row r="124" spans="1:4" x14ac:dyDescent="0.55000000000000004">
      <c r="A124" s="1">
        <v>108</v>
      </c>
      <c r="B124" t="s">
        <v>565</v>
      </c>
      <c r="C124" s="2" t="s">
        <v>566</v>
      </c>
      <c r="D124" s="2" t="s">
        <v>87</v>
      </c>
    </row>
    <row r="125" spans="1:4" x14ac:dyDescent="0.55000000000000004">
      <c r="A125" s="1">
        <v>109</v>
      </c>
      <c r="B125" t="s">
        <v>567</v>
      </c>
      <c r="C125" s="2" t="s">
        <v>568</v>
      </c>
      <c r="D125" s="2" t="s">
        <v>87</v>
      </c>
    </row>
    <row r="126" spans="1:4" x14ac:dyDescent="0.55000000000000004">
      <c r="A126" s="1">
        <v>111</v>
      </c>
      <c r="B126" t="s">
        <v>572</v>
      </c>
      <c r="C126" s="2" t="s">
        <v>573</v>
      </c>
      <c r="D126" s="2" t="s">
        <v>87</v>
      </c>
    </row>
    <row r="127" spans="1:4" x14ac:dyDescent="0.55000000000000004">
      <c r="A127" s="1">
        <v>112</v>
      </c>
      <c r="B127" t="s">
        <v>574</v>
      </c>
      <c r="C127" s="2" t="s">
        <v>575</v>
      </c>
      <c r="D127" s="2" t="s">
        <v>87</v>
      </c>
    </row>
    <row r="128" spans="1:4" x14ac:dyDescent="0.55000000000000004">
      <c r="A128" s="1">
        <v>113</v>
      </c>
      <c r="B128" t="s">
        <v>576</v>
      </c>
      <c r="C128" s="2" t="s">
        <v>577</v>
      </c>
      <c r="D128" s="2" t="s">
        <v>87</v>
      </c>
    </row>
    <row r="129" spans="1:4" x14ac:dyDescent="0.55000000000000004">
      <c r="A129" s="1">
        <v>115</v>
      </c>
      <c r="B129" t="s">
        <v>581</v>
      </c>
      <c r="C129" s="2" t="s">
        <v>582</v>
      </c>
      <c r="D129" s="2" t="s">
        <v>87</v>
      </c>
    </row>
    <row r="130" spans="1:4" x14ac:dyDescent="0.55000000000000004">
      <c r="A130" s="1">
        <v>116</v>
      </c>
      <c r="B130" t="s">
        <v>583</v>
      </c>
      <c r="C130" s="2" t="s">
        <v>584</v>
      </c>
      <c r="D130" s="2" t="s">
        <v>87</v>
      </c>
    </row>
    <row r="131" spans="1:4" x14ac:dyDescent="0.55000000000000004">
      <c r="A131" s="1">
        <v>118</v>
      </c>
      <c r="B131" t="s">
        <v>588</v>
      </c>
      <c r="C131" s="2" t="s">
        <v>589</v>
      </c>
      <c r="D131" s="2" t="s">
        <v>87</v>
      </c>
    </row>
    <row r="132" spans="1:4" x14ac:dyDescent="0.55000000000000004">
      <c r="A132" s="1">
        <v>119</v>
      </c>
      <c r="B132" t="s">
        <v>590</v>
      </c>
      <c r="C132" s="2" t="s">
        <v>591</v>
      </c>
      <c r="D132" s="2" t="s">
        <v>87</v>
      </c>
    </row>
    <row r="133" spans="1:4" x14ac:dyDescent="0.55000000000000004">
      <c r="A133" s="1">
        <v>122</v>
      </c>
      <c r="B133" t="s">
        <v>598</v>
      </c>
      <c r="C133" s="2" t="s">
        <v>599</v>
      </c>
      <c r="D133" s="2" t="s">
        <v>87</v>
      </c>
    </row>
    <row r="134" spans="1:4" x14ac:dyDescent="0.55000000000000004">
      <c r="A134" s="1">
        <v>123</v>
      </c>
      <c r="B134" t="s">
        <v>600</v>
      </c>
      <c r="C134" s="2" t="s">
        <v>601</v>
      </c>
      <c r="D134" s="2" t="s">
        <v>87</v>
      </c>
    </row>
    <row r="135" spans="1:4" x14ac:dyDescent="0.55000000000000004">
      <c r="A135" s="1">
        <v>125</v>
      </c>
      <c r="B135" t="s">
        <v>604</v>
      </c>
      <c r="C135" s="2" t="s">
        <v>605</v>
      </c>
      <c r="D135" s="2" t="s">
        <v>87</v>
      </c>
    </row>
    <row r="136" spans="1:4" x14ac:dyDescent="0.55000000000000004">
      <c r="A136" s="1">
        <v>126</v>
      </c>
      <c r="B136" t="s">
        <v>606</v>
      </c>
      <c r="C136" s="2" t="s">
        <v>607</v>
      </c>
      <c r="D136" s="2" t="s">
        <v>87</v>
      </c>
    </row>
    <row r="137" spans="1:4" x14ac:dyDescent="0.55000000000000004">
      <c r="A137" s="1">
        <v>127</v>
      </c>
      <c r="B137" t="s">
        <v>608</v>
      </c>
      <c r="C137" s="2" t="s">
        <v>609</v>
      </c>
      <c r="D137" s="2" t="s">
        <v>87</v>
      </c>
    </row>
    <row r="138" spans="1:4" x14ac:dyDescent="0.55000000000000004">
      <c r="A138" s="1">
        <v>128</v>
      </c>
      <c r="B138" t="s">
        <v>610</v>
      </c>
      <c r="C138" s="2" t="s">
        <v>611</v>
      </c>
      <c r="D138" s="2" t="s">
        <v>87</v>
      </c>
    </row>
    <row r="139" spans="1:4" x14ac:dyDescent="0.55000000000000004">
      <c r="A139" s="1">
        <v>130</v>
      </c>
      <c r="B139" t="s">
        <v>615</v>
      </c>
      <c r="C139" s="2" t="s">
        <v>616</v>
      </c>
      <c r="D139" s="2" t="s">
        <v>87</v>
      </c>
    </row>
    <row r="140" spans="1:4" x14ac:dyDescent="0.55000000000000004">
      <c r="A140" s="1">
        <v>132</v>
      </c>
      <c r="B140" t="s">
        <v>620</v>
      </c>
      <c r="C140" s="2" t="s">
        <v>621</v>
      </c>
      <c r="D140" s="2" t="s">
        <v>87</v>
      </c>
    </row>
    <row r="141" spans="1:4" x14ac:dyDescent="0.55000000000000004">
      <c r="A141" s="1">
        <v>133</v>
      </c>
      <c r="B141" t="s">
        <v>622</v>
      </c>
      <c r="C141" s="2" t="s">
        <v>623</v>
      </c>
      <c r="D141" s="2" t="s">
        <v>87</v>
      </c>
    </row>
    <row r="142" spans="1:4" x14ac:dyDescent="0.55000000000000004">
      <c r="A142" s="1">
        <v>134</v>
      </c>
      <c r="B142" t="s">
        <v>624</v>
      </c>
      <c r="C142" s="2" t="s">
        <v>625</v>
      </c>
      <c r="D142" s="2" t="s">
        <v>87</v>
      </c>
    </row>
    <row r="143" spans="1:4" x14ac:dyDescent="0.55000000000000004">
      <c r="A143" s="1">
        <v>135</v>
      </c>
      <c r="B143" t="s">
        <v>626</v>
      </c>
      <c r="C143" s="2" t="s">
        <v>627</v>
      </c>
      <c r="D143" s="2" t="s">
        <v>87</v>
      </c>
    </row>
    <row r="144" spans="1:4" x14ac:dyDescent="0.55000000000000004">
      <c r="A144" s="1">
        <v>136</v>
      </c>
      <c r="B144" t="s">
        <v>628</v>
      </c>
      <c r="C144" s="2" t="s">
        <v>629</v>
      </c>
      <c r="D144" s="2" t="s">
        <v>87</v>
      </c>
    </row>
    <row r="145" spans="1:4" x14ac:dyDescent="0.55000000000000004">
      <c r="A145" s="1">
        <v>137</v>
      </c>
      <c r="B145" t="s">
        <v>630</v>
      </c>
      <c r="C145" s="2" t="s">
        <v>631</v>
      </c>
      <c r="D145" s="2" t="s">
        <v>87</v>
      </c>
    </row>
    <row r="146" spans="1:4" x14ac:dyDescent="0.55000000000000004">
      <c r="A146" s="1">
        <v>138</v>
      </c>
      <c r="B146" t="s">
        <v>632</v>
      </c>
      <c r="C146" s="2" t="s">
        <v>633</v>
      </c>
      <c r="D146" s="2" t="s">
        <v>87</v>
      </c>
    </row>
    <row r="147" spans="1:4" x14ac:dyDescent="0.55000000000000004">
      <c r="A147" s="1">
        <v>139</v>
      </c>
      <c r="B147" t="s">
        <v>634</v>
      </c>
      <c r="C147" s="2" t="s">
        <v>635</v>
      </c>
      <c r="D147" s="2" t="s">
        <v>87</v>
      </c>
    </row>
    <row r="148" spans="1:4" x14ac:dyDescent="0.55000000000000004">
      <c r="A148" s="1">
        <v>140</v>
      </c>
      <c r="B148" t="s">
        <v>636</v>
      </c>
      <c r="C148" s="2" t="s">
        <v>637</v>
      </c>
      <c r="D148" s="2" t="s">
        <v>87</v>
      </c>
    </row>
    <row r="149" spans="1:4" x14ac:dyDescent="0.55000000000000004">
      <c r="A149" s="1">
        <v>142</v>
      </c>
      <c r="B149" t="s">
        <v>641</v>
      </c>
      <c r="C149" s="2" t="s">
        <v>642</v>
      </c>
      <c r="D149" s="2" t="s">
        <v>87</v>
      </c>
    </row>
    <row r="150" spans="1:4" x14ac:dyDescent="0.55000000000000004">
      <c r="A150" s="1">
        <v>144</v>
      </c>
      <c r="B150" t="s">
        <v>646</v>
      </c>
      <c r="C150" s="2" t="s">
        <v>647</v>
      </c>
      <c r="D150" s="2" t="s">
        <v>87</v>
      </c>
    </row>
    <row r="151" spans="1:4" x14ac:dyDescent="0.55000000000000004">
      <c r="A151" s="1">
        <v>146</v>
      </c>
      <c r="B151" t="s">
        <v>651</v>
      </c>
      <c r="C151" s="2" t="s">
        <v>652</v>
      </c>
      <c r="D151" s="2" t="s">
        <v>87</v>
      </c>
    </row>
    <row r="152" spans="1:4" x14ac:dyDescent="0.55000000000000004">
      <c r="A152" s="1">
        <v>147</v>
      </c>
      <c r="B152" t="s">
        <v>653</v>
      </c>
      <c r="C152" s="2" t="s">
        <v>654</v>
      </c>
      <c r="D152" s="2" t="s">
        <v>87</v>
      </c>
    </row>
    <row r="153" spans="1:4" x14ac:dyDescent="0.55000000000000004">
      <c r="A153" s="1">
        <v>149</v>
      </c>
      <c r="B153" t="s">
        <v>658</v>
      </c>
      <c r="C153" s="2" t="s">
        <v>659</v>
      </c>
      <c r="D153" s="2" t="s">
        <v>87</v>
      </c>
    </row>
    <row r="154" spans="1:4" x14ac:dyDescent="0.55000000000000004">
      <c r="A154" s="1">
        <v>150</v>
      </c>
      <c r="B154" t="s">
        <v>660</v>
      </c>
      <c r="C154" s="2" t="s">
        <v>661</v>
      </c>
      <c r="D154" s="2" t="s">
        <v>87</v>
      </c>
    </row>
    <row r="155" spans="1:4" x14ac:dyDescent="0.55000000000000004">
      <c r="A155" s="1">
        <v>152</v>
      </c>
      <c r="B155" t="s">
        <v>665</v>
      </c>
      <c r="C155" s="2" t="s">
        <v>666</v>
      </c>
      <c r="D155" s="2" t="s">
        <v>87</v>
      </c>
    </row>
  </sheetData>
  <autoFilter ref="A1:D155" xr:uid="{DFE0DBC0-9EF8-4326-ABE8-AC2C1C63BE20}">
    <sortState xmlns:xlrd2="http://schemas.microsoft.com/office/spreadsheetml/2017/richdata2" ref="A2:D155">
      <sortCondition descending="1" ref="D1:D155"/>
    </sortState>
  </autoFilter>
  <hyperlinks>
    <hyperlink ref="C31" r:id="rId1" xr:uid="{3FCD0F3E-E486-4695-B660-79EA88166846}"/>
    <hyperlink ref="C32" r:id="rId2" xr:uid="{13072349-1B6F-4F15-B24E-AA4F48B620C6}"/>
    <hyperlink ref="C33" r:id="rId3" xr:uid="{C4AD521C-533F-4CDD-A25D-B2D83A567AE3}"/>
    <hyperlink ref="C34" r:id="rId4" xr:uid="{BCC4E426-ADBA-45E4-A1D6-357F8DE2272D}"/>
    <hyperlink ref="C35" r:id="rId5" xr:uid="{5DC41D90-1B9D-404B-A53A-E2C9A474EDBB}"/>
    <hyperlink ref="C36" r:id="rId6" xr:uid="{0ABC156E-5C4F-4106-96AB-4A6BCDF8843D}"/>
    <hyperlink ref="C37" r:id="rId7" xr:uid="{1A8B1523-63BB-45D8-A9A3-D91C1B2B3F77}"/>
    <hyperlink ref="C38" r:id="rId8" xr:uid="{7D7B8AE4-69BF-4E8D-ACFC-A61420A5E46C}"/>
    <hyperlink ref="C27" r:id="rId9" xr:uid="{0977F4A3-3605-42F7-915B-1BC844CC9B9B}"/>
    <hyperlink ref="C39" r:id="rId10" xr:uid="{9D8D120F-3AA7-4532-8885-356E06352A4E}"/>
    <hyperlink ref="C40" r:id="rId11" xr:uid="{780F2F07-3C23-44AF-BF01-D421CD05FB99}"/>
    <hyperlink ref="C41" r:id="rId12" xr:uid="{79FDF0F0-4084-4549-BEBB-2263EE99B48D}"/>
    <hyperlink ref="C19" r:id="rId13" xr:uid="{BD9661B4-8B05-4454-A906-75EBEBA17657}"/>
    <hyperlink ref="C42" r:id="rId14" xr:uid="{5D04ABC7-626D-4B85-B59C-0B61CEDA120E}"/>
    <hyperlink ref="C43" r:id="rId15" xr:uid="{83C87DE9-03CB-4DD9-98E7-F977EAFDE36E}"/>
    <hyperlink ref="C44" r:id="rId16" xr:uid="{B1C6A4DF-F528-4CE8-B756-B635D2589A0F}"/>
    <hyperlink ref="C45" r:id="rId17" xr:uid="{24683A20-2006-4D38-A104-21B9290E0A4A}"/>
    <hyperlink ref="C46" r:id="rId18" xr:uid="{98AEE661-C0C2-4171-A335-D171AB758426}"/>
    <hyperlink ref="C18" r:id="rId19" xr:uid="{162D67D7-E2CD-4F80-BEB7-4DB75E25CD5A}"/>
    <hyperlink ref="C47" r:id="rId20" xr:uid="{0F09594B-F98E-424C-8C0A-FB22BCB626B8}"/>
    <hyperlink ref="C48" r:id="rId21" xr:uid="{5931B038-37EF-4B78-B21F-667A1126364A}"/>
    <hyperlink ref="C49" r:id="rId22" xr:uid="{EAF19FA4-E75A-4E03-B152-432EB3E6A278}"/>
    <hyperlink ref="C50" r:id="rId23" xr:uid="{483F2584-322E-41F1-820F-1D414C415386}"/>
    <hyperlink ref="C51" r:id="rId24" xr:uid="{9E9694A4-3E10-4623-9945-14D79347A3CC}"/>
    <hyperlink ref="C52" r:id="rId25" xr:uid="{3DDDE7EA-09DF-4241-BBB8-6E9939476638}"/>
    <hyperlink ref="C53" r:id="rId26" xr:uid="{E17B18BD-3242-447D-A963-4974033EF1FD}"/>
    <hyperlink ref="C54" r:id="rId27" xr:uid="{C89E74FF-E1A5-4B04-831B-478485E8AC16}"/>
    <hyperlink ref="C55" r:id="rId28" xr:uid="{B113C8DC-F56A-4E3A-A411-89C6BB5038E2}"/>
    <hyperlink ref="C26" r:id="rId29" xr:uid="{109D39EE-627E-4B97-83DE-992BF5886879}"/>
    <hyperlink ref="C4" r:id="rId30" xr:uid="{2ECFAE01-48AB-42C1-AC90-114C709DF71F}"/>
    <hyperlink ref="C56" r:id="rId31" xr:uid="{2A24B174-5BBA-486C-825E-2EDEB2CD2980}"/>
    <hyperlink ref="C5" r:id="rId32" xr:uid="{F9C1BBDE-2831-4139-AB63-06CAC9A6A60C}"/>
    <hyperlink ref="C57" r:id="rId33" xr:uid="{B80E5BA3-3E40-45A2-8457-0F0B11955956}"/>
    <hyperlink ref="C58" r:id="rId34" xr:uid="{8F80EFC1-99FB-4D41-8600-D39655B65101}"/>
    <hyperlink ref="C59" r:id="rId35" xr:uid="{287CC3EA-0A74-47F9-A48E-E9937AD95433}"/>
    <hyperlink ref="C60" r:id="rId36" xr:uid="{F2F8C4AE-6648-439D-8284-C4FEA911119D}"/>
    <hyperlink ref="C61" r:id="rId37" xr:uid="{64082FA3-CEB0-403B-BC38-A87866E8FF80}"/>
    <hyperlink ref="C11" r:id="rId38" xr:uid="{E03573F4-8CA7-4D3C-A830-F10B661A2A59}"/>
    <hyperlink ref="C62" r:id="rId39" xr:uid="{BE862287-D6FC-4705-AAA0-1D2CE0EB4996}"/>
    <hyperlink ref="C63" r:id="rId40" xr:uid="{A0A860AE-4CD7-4A0B-9EF7-A433BEDCEE99}"/>
    <hyperlink ref="C64" r:id="rId41" xr:uid="{C17EFB3B-68DB-47A0-9F6C-FDB790F471AE}"/>
    <hyperlink ref="C23" r:id="rId42" xr:uid="{9E3AFC38-42DB-4C3A-A667-B51E4EA40BCF}"/>
    <hyperlink ref="C65" r:id="rId43" xr:uid="{4151E246-82C5-433D-AAFE-33F33935EBB1}"/>
    <hyperlink ref="C66" r:id="rId44" xr:uid="{2791FEE4-6F7E-4E15-8596-084AC1F0F255}"/>
    <hyperlink ref="C67" r:id="rId45" xr:uid="{C5651C44-785F-40DF-A0C3-EF6A9316D821}"/>
    <hyperlink ref="C68" r:id="rId46" xr:uid="{94D34FAC-F4D4-4238-B115-9982AA351C6C}"/>
    <hyperlink ref="C69" r:id="rId47" xr:uid="{24879BC8-9155-455C-9220-BB529FB9198D}"/>
    <hyperlink ref="C8" r:id="rId48" xr:uid="{22BA9B8D-BC24-4EA0-B410-0B9F7ACA374A}"/>
    <hyperlink ref="C70" r:id="rId49" xr:uid="{C1F49805-1D15-4D21-8273-6918A057FAEA}"/>
    <hyperlink ref="C71" r:id="rId50" xr:uid="{6B1738C8-C5CB-4168-8BF1-CD72E69F93B1}"/>
    <hyperlink ref="C72" r:id="rId51" xr:uid="{DB48C982-7BC6-478D-A324-F9706A1C7C44}"/>
    <hyperlink ref="C73" r:id="rId52" xr:uid="{F60CB4F1-E266-48E9-B0DB-82B22BC4332F}"/>
    <hyperlink ref="C74" r:id="rId53" xr:uid="{6079021C-FA23-410B-9B73-2B55A3631560}"/>
    <hyperlink ref="C28" r:id="rId54" xr:uid="{6BA8EBD7-63E7-4B7D-978C-B10BBF43C99F}"/>
    <hyperlink ref="C75" r:id="rId55" xr:uid="{6AA7BC40-8E31-4807-AF6B-77BCD725BB45}"/>
    <hyperlink ref="C10" r:id="rId56" xr:uid="{267202AD-0545-4533-ACFC-351AE9F480AF}"/>
    <hyperlink ref="C76" r:id="rId57" xr:uid="{B19F1D35-0643-4A7B-97CC-5B546D38C6E0}"/>
    <hyperlink ref="C77" r:id="rId58" xr:uid="{4CAA261C-53CD-44A9-9F00-BAD84D74E3A5}"/>
    <hyperlink ref="C78" r:id="rId59" xr:uid="{66BD75F7-2CD1-4839-A59E-9F32D9777565}"/>
    <hyperlink ref="C79" r:id="rId60" xr:uid="{3783D527-19EA-4D45-A834-D79C87F2DE3B}"/>
    <hyperlink ref="C20" r:id="rId61" xr:uid="{F3FE578B-795C-4685-8216-D154A306F794}"/>
    <hyperlink ref="C80" r:id="rId62" xr:uid="{F01B07D6-9351-4A65-956A-632B9B62054D}"/>
    <hyperlink ref="C81" r:id="rId63" xr:uid="{5207DBBA-DF58-484F-A070-BC1F84AA5144}"/>
    <hyperlink ref="C82" r:id="rId64" xr:uid="{377840AD-2E7B-45E2-9D3B-24D7EC443D89}"/>
    <hyperlink ref="C17" r:id="rId65" xr:uid="{EAFB4A17-557C-495F-B070-E00C955679EE}"/>
    <hyperlink ref="C83" r:id="rId66" xr:uid="{AC1C5009-0C7A-4584-A943-BE149EB9F5BF}"/>
    <hyperlink ref="C84" r:id="rId67" xr:uid="{93E11EDA-2FB3-47CC-8ED3-0CFBB021555F}"/>
    <hyperlink ref="C85" r:id="rId68" xr:uid="{4FCB6C16-7F18-4AD4-B6FE-B76BF9F35582}"/>
    <hyperlink ref="C86" r:id="rId69" xr:uid="{B07FDB7A-3A72-4600-A09B-4669203AF513}"/>
    <hyperlink ref="C87" r:id="rId70" xr:uid="{87A6B860-E52D-4F5E-A139-37C958DCACDD}"/>
    <hyperlink ref="C30" r:id="rId71" xr:uid="{DC0CDD61-CD1B-4A6C-B600-BBFD84146CA2}"/>
    <hyperlink ref="C88" r:id="rId72" xr:uid="{7336218D-6C21-47BF-A852-4FDCCF0264FB}"/>
    <hyperlink ref="C89" r:id="rId73" xr:uid="{314CA6CF-19D5-442F-BFB7-6C06C52C8683}"/>
    <hyperlink ref="C90" r:id="rId74" xr:uid="{4A024A20-F194-4E15-B264-F9867AA81053}"/>
    <hyperlink ref="C91" r:id="rId75" xr:uid="{F0EE5849-4391-44EF-90D3-D7099FBD4577}"/>
    <hyperlink ref="C92" r:id="rId76" xr:uid="{EBB005C3-A6D2-4A9C-AEB6-570145E6BE14}"/>
    <hyperlink ref="C93" r:id="rId77" xr:uid="{51C06419-023D-4A03-8601-D978C76A9137}"/>
    <hyperlink ref="C94" r:id="rId78" xr:uid="{CD2F42CD-0B1C-4B2E-BA18-33A1897FFBD5}"/>
    <hyperlink ref="C95" r:id="rId79" xr:uid="{681A8E8B-EA9F-4D7E-BCE0-97C2CEC37846}"/>
    <hyperlink ref="C96" r:id="rId80" xr:uid="{43AE7305-B6BA-4E08-929A-67D94450FC36}"/>
    <hyperlink ref="C97" r:id="rId81" xr:uid="{CC46B5A7-C1A8-4B02-8B3A-720844FD0AAE}"/>
    <hyperlink ref="C98" r:id="rId82" xr:uid="{22981466-977E-48AD-8951-651EC49041AD}"/>
    <hyperlink ref="C99" r:id="rId83" xr:uid="{3950D884-3164-47D7-836E-D173014B3916}"/>
    <hyperlink ref="C100" r:id="rId84" xr:uid="{0DACA6F1-4153-4207-8700-B6F92B60A991}"/>
    <hyperlink ref="C101" r:id="rId85" xr:uid="{DC285967-DD7A-451B-B0ED-643C206C097E}"/>
    <hyperlink ref="C102" r:id="rId86" xr:uid="{325AE900-D196-4298-A169-064E61131548}"/>
    <hyperlink ref="C103" r:id="rId87" xr:uid="{88CF513F-5CD6-4B52-90FB-171486090919}"/>
    <hyperlink ref="C104" r:id="rId88" xr:uid="{E6C82B50-CFB0-42D9-9768-F14086D2911C}"/>
    <hyperlink ref="C105" r:id="rId89" xr:uid="{0963439D-2DDB-4411-B4E4-2803A006263B}"/>
    <hyperlink ref="C106" r:id="rId90" xr:uid="{B972BA61-2B12-4097-A23C-9F568BED988A}"/>
    <hyperlink ref="C107" r:id="rId91" xr:uid="{707B539A-0B40-4167-954D-030D12037101}"/>
    <hyperlink ref="C108" r:id="rId92" xr:uid="{C2E5656E-33B1-424F-B05E-8FC73FC987A2}"/>
    <hyperlink ref="C109" r:id="rId93" xr:uid="{089E9919-8E23-4933-9551-23030AA724A8}"/>
    <hyperlink ref="C110" r:id="rId94" xr:uid="{1FF909BF-250C-4A34-A0C9-6555CC54A752}"/>
    <hyperlink ref="C111" r:id="rId95" xr:uid="{07A817BE-C1FF-4C3D-A09B-120CEBF0E8EC}"/>
    <hyperlink ref="C112" r:id="rId96" xr:uid="{F737EEC8-8FD5-4FA8-A715-524D324E6695}"/>
    <hyperlink ref="C113" r:id="rId97" xr:uid="{D894EFBA-B59B-41E8-9A9F-64CCB9C31346}"/>
    <hyperlink ref="C114" r:id="rId98" xr:uid="{EC8CAAB4-DE41-44B9-9BE9-6A4A10DDFE1C}"/>
    <hyperlink ref="C9" r:id="rId99" xr:uid="{ABF500A4-0288-4997-B002-CE21B2515723}"/>
    <hyperlink ref="C115" r:id="rId100" xr:uid="{3A485A16-7D76-4671-B03A-EC50D65C7CFA}"/>
    <hyperlink ref="C116" r:id="rId101" xr:uid="{07F5E2CE-A6EF-4973-8665-8AE1D5F48A17}"/>
    <hyperlink ref="C117" r:id="rId102" xr:uid="{F9E3EF79-06B8-41CD-9C77-22CAB209A84D}"/>
    <hyperlink ref="C118" r:id="rId103" xr:uid="{7639C6CA-E203-4C05-B8D5-6AFDF0E87E33}"/>
    <hyperlink ref="C119" r:id="rId104" xr:uid="{4CDD33D1-EB55-4503-BBDA-D7252E07E355}"/>
    <hyperlink ref="C120" r:id="rId105" xr:uid="{17091636-8593-43B5-B0A1-9ECA78B8B855}"/>
    <hyperlink ref="C121" r:id="rId106" xr:uid="{77D9022D-599A-45B6-97D5-9E9531DC8D1D}"/>
    <hyperlink ref="C122" r:id="rId107" xr:uid="{BDFC6B9F-484A-46A6-8394-C1DFD6CDE9F1}"/>
    <hyperlink ref="C123" r:id="rId108" xr:uid="{AB320FF5-5A14-4A5F-9B20-9E8976D87C1E}"/>
    <hyperlink ref="C124" r:id="rId109" xr:uid="{71A7D869-B612-447B-A749-F4716F1D55B7}"/>
    <hyperlink ref="C125" r:id="rId110" xr:uid="{2286E4AF-FA3D-4538-87E8-753CF27CF176}"/>
    <hyperlink ref="C29" r:id="rId111" xr:uid="{CAC3B65B-5E0F-4F3F-AC2D-9D8FAC5A47BF}"/>
    <hyperlink ref="C126" r:id="rId112" xr:uid="{8F190C9A-66F6-427B-8FCE-400A2469FB44}"/>
    <hyperlink ref="C127" r:id="rId113" xr:uid="{209D3272-48E1-428A-9D85-62EDA529DD26}"/>
    <hyperlink ref="C128" r:id="rId114" xr:uid="{DDB93041-0B66-463D-8E77-F2715FEDEF44}"/>
    <hyperlink ref="C7" r:id="rId115" xr:uid="{8F13214E-F55E-420C-8AEA-56DF76813A95}"/>
    <hyperlink ref="C129" r:id="rId116" xr:uid="{5483B222-43EE-450D-AB85-06812E27E4CD}"/>
    <hyperlink ref="C130" r:id="rId117" xr:uid="{A3EAA2F8-A95F-4258-9F85-53EC97330779}"/>
    <hyperlink ref="C6" r:id="rId118" xr:uid="{7953F567-5610-4887-82D8-CF484D936EB2}"/>
    <hyperlink ref="C131" r:id="rId119" xr:uid="{34B9FE08-5556-4A83-9B39-A3012D31E96F}"/>
    <hyperlink ref="C132" r:id="rId120" xr:uid="{44B9DDAE-2432-43C1-AC75-8B2BF860C39D}"/>
    <hyperlink ref="C16" r:id="rId121" xr:uid="{AD85D580-AB53-4ADB-9542-E4C946D1E7A6}"/>
    <hyperlink ref="C15" r:id="rId122" xr:uid="{AED1E500-0BA8-4277-9E68-4ECF8FF02CAA}"/>
    <hyperlink ref="C133" r:id="rId123" xr:uid="{15F33D23-41C9-40CE-B436-F42D76421299}"/>
    <hyperlink ref="C134" r:id="rId124" xr:uid="{30365543-1CFC-4BA4-8D86-6EAB63C24C2B}"/>
    <hyperlink ref="C24" r:id="rId125" xr:uid="{56C710B6-0C2B-47D8-A824-D7C21E06AE13}"/>
    <hyperlink ref="C135" r:id="rId126" xr:uid="{7F3934E0-7D1A-4A6F-8AFB-A47BF5F1B9FB}"/>
    <hyperlink ref="C136" r:id="rId127" xr:uid="{2C65476B-677A-49C7-9275-B5BCE7831FF8}"/>
    <hyperlink ref="C137" r:id="rId128" xr:uid="{3FA2F6B4-010B-4FDF-B5B7-B26381DEB9F1}"/>
    <hyperlink ref="C138" r:id="rId129" xr:uid="{45237412-0AF4-4937-9339-5A06F3B6C1DE}"/>
    <hyperlink ref="C3" r:id="rId130" xr:uid="{685451A5-7A37-459C-A85B-DA49F588BE0D}"/>
    <hyperlink ref="C139" r:id="rId131" xr:uid="{0EF8E09E-8BE6-426D-982E-4FCB75829E28}"/>
    <hyperlink ref="C22" r:id="rId132" xr:uid="{DDEA40A2-EF48-4539-ACA2-A357172E6A84}"/>
    <hyperlink ref="C140" r:id="rId133" xr:uid="{554AAE08-9520-4205-B48B-E0B3E1108883}"/>
    <hyperlink ref="C141" r:id="rId134" xr:uid="{6B6BC43F-69B1-4685-88D9-D39A550F9D3B}"/>
    <hyperlink ref="C142" r:id="rId135" xr:uid="{D7A44F34-B3B8-4964-8682-826DE198265F}"/>
    <hyperlink ref="C143" r:id="rId136" xr:uid="{CE881B81-EDAC-41EE-BE5C-51FE8C6E7102}"/>
    <hyperlink ref="C144" r:id="rId137" xr:uid="{1820CA0D-0BA9-49CE-8F17-E0FEB8225900}"/>
    <hyperlink ref="C145" r:id="rId138" xr:uid="{A10272BA-D719-4243-8025-3B7068423077}"/>
    <hyperlink ref="C146" r:id="rId139" xr:uid="{5B9D9D95-84B0-4EFB-A670-7A6B07F2E8E3}"/>
    <hyperlink ref="C147" r:id="rId140" xr:uid="{7AE64926-2F93-4209-847D-236E1FD3813E}"/>
    <hyperlink ref="C148" r:id="rId141" xr:uid="{2AACB0A8-BDAB-4401-A69B-F1E5FF941093}"/>
    <hyperlink ref="C25" r:id="rId142" xr:uid="{3AA0FB7C-E289-4F95-8604-F346C8E1C6BD}"/>
    <hyperlink ref="C149" r:id="rId143" xr:uid="{B615EDCD-2FF0-4DBA-8B87-14A997F024DF}"/>
    <hyperlink ref="C2" r:id="rId144" xr:uid="{5B59F6E4-3CB9-495B-B774-F142C57D07F5}"/>
    <hyperlink ref="C150" r:id="rId145" xr:uid="{342AD57D-E13F-4CAD-BD5D-EC629704464D}"/>
    <hyperlink ref="C12" r:id="rId146" xr:uid="{EE7752B6-A7EA-4A60-9F0D-209B6CBCE882}"/>
    <hyperlink ref="C151" r:id="rId147" xr:uid="{96CA9F36-241E-4DF4-A6BE-27DCAD0F7C05}"/>
    <hyperlink ref="C152" r:id="rId148" xr:uid="{C320318D-FE8F-4507-B177-12BF58C1B7F6}"/>
    <hyperlink ref="C14" r:id="rId149" xr:uid="{84E631E7-BB69-4B98-8AB6-6C99A8C2CEAD}"/>
    <hyperlink ref="C153" r:id="rId150" xr:uid="{CE45CBF6-6147-46FE-8C32-E8AB717B28B8}"/>
    <hyperlink ref="C154" r:id="rId151" xr:uid="{2A2D2163-A573-48BB-8166-6B6E0D63C74F}"/>
    <hyperlink ref="C21" r:id="rId152" xr:uid="{1C5712BB-3979-4CC0-BBA6-E8584F2890EA}"/>
    <hyperlink ref="C155" r:id="rId153" xr:uid="{7F8A9B8B-C517-4142-BFED-DCF4B70367CC}"/>
    <hyperlink ref="C13" r:id="rId154" xr:uid="{A41D3C85-0722-4A17-B495-543A6C949FB6}"/>
    <hyperlink ref="D5" r:id="rId155" xr:uid="{037987D4-7646-4785-80D7-4067D1F966A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665B-92A6-4017-BF8C-1A2125FCCEE6}">
  <dimension ref="A1:E10"/>
  <sheetViews>
    <sheetView workbookViewId="0">
      <selection activeCell="B10" sqref="B10"/>
    </sheetView>
  </sheetViews>
  <sheetFormatPr defaultRowHeight="14.4" x14ac:dyDescent="0.55000000000000004"/>
  <cols>
    <col min="1" max="1" width="22" bestFit="1" customWidth="1"/>
    <col min="2" max="2" width="9.578125" bestFit="1" customWidth="1"/>
    <col min="3" max="3" width="25.05078125" bestFit="1" customWidth="1"/>
    <col min="4" max="4" width="20.89453125" bestFit="1" customWidth="1"/>
    <col min="5" max="5" width="35.734375" customWidth="1"/>
  </cols>
  <sheetData>
    <row r="1" spans="1:5" x14ac:dyDescent="0.55000000000000004">
      <c r="A1" t="s">
        <v>930</v>
      </c>
      <c r="B1" t="s">
        <v>931</v>
      </c>
      <c r="C1" t="s">
        <v>334</v>
      </c>
      <c r="D1" t="s">
        <v>932</v>
      </c>
      <c r="E1" t="s">
        <v>936</v>
      </c>
    </row>
    <row r="2" spans="1:5" x14ac:dyDescent="0.55000000000000004">
      <c r="A2" t="s">
        <v>933</v>
      </c>
      <c r="B2" t="s">
        <v>944</v>
      </c>
      <c r="C2" t="s">
        <v>934</v>
      </c>
      <c r="D2" s="4" t="s">
        <v>935</v>
      </c>
      <c r="E2" s="3" t="s">
        <v>937</v>
      </c>
    </row>
    <row r="3" spans="1:5" x14ac:dyDescent="0.55000000000000004">
      <c r="A3" t="s">
        <v>939</v>
      </c>
      <c r="B3" t="s">
        <v>944</v>
      </c>
      <c r="C3" t="s">
        <v>940</v>
      </c>
      <c r="D3" s="4" t="s">
        <v>941</v>
      </c>
      <c r="E3" t="s">
        <v>938</v>
      </c>
    </row>
    <row r="4" spans="1:5" x14ac:dyDescent="0.55000000000000004">
      <c r="A4" t="s">
        <v>943</v>
      </c>
      <c r="B4" t="s">
        <v>944</v>
      </c>
      <c r="C4" t="s">
        <v>945</v>
      </c>
      <c r="D4" s="4" t="s">
        <v>946</v>
      </c>
      <c r="E4" t="s">
        <v>942</v>
      </c>
    </row>
    <row r="5" spans="1:5" x14ac:dyDescent="0.55000000000000004">
      <c r="A5" t="s">
        <v>948</v>
      </c>
      <c r="B5" t="s">
        <v>949</v>
      </c>
      <c r="C5" t="s">
        <v>950</v>
      </c>
      <c r="D5" s="4" t="s">
        <v>951</v>
      </c>
      <c r="E5" t="s">
        <v>947</v>
      </c>
    </row>
    <row r="6" spans="1:5" x14ac:dyDescent="0.55000000000000004">
      <c r="A6" t="s">
        <v>955</v>
      </c>
      <c r="B6" t="s">
        <v>949</v>
      </c>
      <c r="C6" t="s">
        <v>952</v>
      </c>
      <c r="D6" s="4" t="s">
        <v>954</v>
      </c>
      <c r="E6" t="s">
        <v>953</v>
      </c>
    </row>
    <row r="7" spans="1:5" x14ac:dyDescent="0.55000000000000004">
      <c r="A7" t="s">
        <v>959</v>
      </c>
      <c r="B7" t="s">
        <v>949</v>
      </c>
      <c r="C7" t="s">
        <v>957</v>
      </c>
      <c r="D7" s="4" t="s">
        <v>958</v>
      </c>
      <c r="E7" t="s">
        <v>956</v>
      </c>
    </row>
    <row r="8" spans="1:5" x14ac:dyDescent="0.55000000000000004">
      <c r="A8" t="s">
        <v>960</v>
      </c>
      <c r="B8" t="s">
        <v>949</v>
      </c>
      <c r="C8" t="s">
        <v>961</v>
      </c>
      <c r="D8" s="4" t="s">
        <v>962</v>
      </c>
      <c r="E8" t="s">
        <v>963</v>
      </c>
    </row>
    <row r="9" spans="1:5" x14ac:dyDescent="0.55000000000000004">
      <c r="A9" t="s">
        <v>1010</v>
      </c>
    </row>
    <row r="10" spans="1:5" x14ac:dyDescent="0.55000000000000004">
      <c r="A10" t="s">
        <v>1011</v>
      </c>
    </row>
  </sheetData>
  <hyperlinks>
    <hyperlink ref="D2" r:id="rId1" xr:uid="{213C4652-4971-432E-B12F-254EDC7646BD}"/>
    <hyperlink ref="D5" r:id="rId2" xr:uid="{5DC0C101-06B3-4ED6-9FF4-2BA05D7CB782}"/>
    <hyperlink ref="D6" r:id="rId3" xr:uid="{B44DE288-DC28-4384-8226-689E7E8878D5}"/>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E8B28-D7E1-4006-89C0-4064F2F8ACC8}">
  <dimension ref="A1:B7"/>
  <sheetViews>
    <sheetView workbookViewId="0">
      <selection activeCell="B28" sqref="B28"/>
    </sheetView>
  </sheetViews>
  <sheetFormatPr defaultRowHeight="14.4" x14ac:dyDescent="0.55000000000000004"/>
  <sheetData>
    <row r="1" spans="1:2" x14ac:dyDescent="0.55000000000000004">
      <c r="A1" t="s">
        <v>967</v>
      </c>
      <c r="B1">
        <v>1</v>
      </c>
    </row>
    <row r="2" spans="1:2" x14ac:dyDescent="0.55000000000000004">
      <c r="A2" t="s">
        <v>973</v>
      </c>
      <c r="B2">
        <v>2</v>
      </c>
    </row>
    <row r="3" spans="1:2" x14ac:dyDescent="0.55000000000000004">
      <c r="A3" t="s">
        <v>968</v>
      </c>
      <c r="B3">
        <v>2</v>
      </c>
    </row>
    <row r="4" spans="1:2" x14ac:dyDescent="0.55000000000000004">
      <c r="A4" t="s">
        <v>969</v>
      </c>
      <c r="B4">
        <v>3</v>
      </c>
    </row>
    <row r="5" spans="1:2" x14ac:dyDescent="0.55000000000000004">
      <c r="A5" t="s">
        <v>972</v>
      </c>
      <c r="B5">
        <v>3</v>
      </c>
    </row>
    <row r="6" spans="1:2" x14ac:dyDescent="0.55000000000000004">
      <c r="A6" t="s">
        <v>970</v>
      </c>
      <c r="B6">
        <v>4</v>
      </c>
    </row>
    <row r="7" spans="1:2" x14ac:dyDescent="0.55000000000000004">
      <c r="A7" t="s">
        <v>971</v>
      </c>
      <c r="B7">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Career Develop</vt:lpstr>
      <vt:lpstr>Entrepreneurship</vt:lpstr>
      <vt:lpstr>Small Publisher</vt:lpstr>
      <vt:lpstr>Magazine</vt:lpstr>
      <vt:lpstr>Ranking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Zhou</dc:creator>
  <cp:lastModifiedBy>Charlie Zhou</cp:lastModifiedBy>
  <dcterms:created xsi:type="dcterms:W3CDTF">2021-01-14T09:14:46Z</dcterms:created>
  <dcterms:modified xsi:type="dcterms:W3CDTF">2021-01-23T16:35:06Z</dcterms:modified>
</cp:coreProperties>
</file>